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docProps/app.xml" ContentType="application/vnd.openxmlformats-officedocument.extended-propertie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xl/tables/table5.xml" ContentType="application/vnd.openxmlformats-officedocument.spreadsheetml.table+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R:\MORT\Ilts\National Life Tables 2018 - 2020 [ALL DOCS]\9. Final datasets\3 Year LT\"/>
    </mc:Choice>
  </mc:AlternateContent>
  <xr:revisionPtr revIDLastSave="0" documentId="13_ncr:1_{9C95C8A9-BA7A-442A-A374-A4FA7C1FCE13}" xr6:coauthVersionLast="45" xr6:coauthVersionMax="46" xr10:uidLastSave="{00000000-0000-0000-0000-000000000000}"/>
  <bookViews>
    <workbookView xWindow="28680" yWindow="-120" windowWidth="29040" windowHeight="15840" xr2:uid="{00000000-000D-0000-FFFF-FFFF00000000}"/>
  </bookViews>
  <sheets>
    <sheet name="Contents" sheetId="1" r:id="rId1"/>
    <sheet name="Cover sheet" sheetId="2" r:id="rId2"/>
    <sheet name="Notes" sheetId="44" r:id="rId3"/>
    <sheet name="Notation" sheetId="3" r:id="rId4"/>
    <sheet name="Methodology" sheetId="4" r:id="rId5"/>
    <sheet name="2018-2020" sheetId="43" r:id="rId6"/>
    <sheet name="2017-2019" sheetId="42" r:id="rId7"/>
    <sheet name="2016-2018" sheetId="41" r:id="rId8"/>
    <sheet name="2015-2017" sheetId="40" r:id="rId9"/>
    <sheet name="2014-2016" sheetId="39" r:id="rId10"/>
    <sheet name="2013-2015" sheetId="38" r:id="rId11"/>
    <sheet name="2012-2014" sheetId="37" r:id="rId12"/>
    <sheet name="2011-2013" sheetId="36" r:id="rId13"/>
    <sheet name="2010-2012" sheetId="35" r:id="rId14"/>
    <sheet name="2009-2011" sheetId="34" r:id="rId15"/>
    <sheet name="2008-2010" sheetId="33" r:id="rId16"/>
    <sheet name="2007-2009" sheetId="32" r:id="rId17"/>
    <sheet name="2006-2008" sheetId="31" r:id="rId18"/>
    <sheet name="2005-2007" sheetId="30" r:id="rId19"/>
    <sheet name="2004-2006" sheetId="29" r:id="rId20"/>
    <sheet name="2003-2005" sheetId="28" r:id="rId21"/>
    <sheet name="2002-2004" sheetId="27" r:id="rId22"/>
    <sheet name="2001-2003" sheetId="26" r:id="rId23"/>
    <sheet name="2000-2002" sheetId="25" r:id="rId24"/>
    <sheet name="1999-2001" sheetId="24" r:id="rId25"/>
    <sheet name="1998-2000" sheetId="23" r:id="rId26"/>
    <sheet name="1997-1999" sheetId="22" r:id="rId27"/>
    <sheet name="1996-1998" sheetId="21" r:id="rId28"/>
    <sheet name="1995-1997" sheetId="20" r:id="rId29"/>
    <sheet name="1994-1996" sheetId="19" r:id="rId30"/>
    <sheet name="1993-1995" sheetId="18" r:id="rId31"/>
    <sheet name="1992-1994" sheetId="17" r:id="rId32"/>
    <sheet name="1991-1993" sheetId="16" r:id="rId33"/>
    <sheet name="1990-1992" sheetId="15" r:id="rId34"/>
    <sheet name="1989-1991" sheetId="14" r:id="rId35"/>
    <sheet name="1988-1990" sheetId="13" r:id="rId36"/>
    <sheet name="1987-1989" sheetId="12" r:id="rId37"/>
    <sheet name="1986-1988" sheetId="11" r:id="rId38"/>
    <sheet name="1985-1987" sheetId="10" r:id="rId39"/>
    <sheet name="1984-1986" sheetId="9" r:id="rId40"/>
    <sheet name="1983-1985" sheetId="8" r:id="rId41"/>
    <sheet name="1982-1984" sheetId="7" r:id="rId42"/>
    <sheet name="1981-1983" sheetId="6" r:id="rId43"/>
    <sheet name="1980-1982" sheetId="5" r:id="rId4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4" i="5" l="1"/>
  <c r="A4" i="6"/>
  <c r="A4" i="7"/>
  <c r="A4" i="8"/>
  <c r="A4" i="9"/>
  <c r="A4" i="10"/>
  <c r="A4" i="11"/>
  <c r="A4" i="12"/>
  <c r="A4" i="13"/>
  <c r="A4" i="14"/>
  <c r="A4" i="15"/>
  <c r="A4" i="16"/>
  <c r="A4" i="17"/>
  <c r="A4" i="18"/>
  <c r="A4" i="19"/>
  <c r="A4" i="20"/>
  <c r="A4" i="21"/>
  <c r="A4" i="22"/>
  <c r="A4" i="23"/>
  <c r="A4" i="24"/>
  <c r="A4" i="25"/>
  <c r="A4" i="26"/>
  <c r="A4" i="27"/>
  <c r="A4" i="28"/>
  <c r="A4" i="29"/>
  <c r="A4" i="30"/>
  <c r="A4" i="31"/>
  <c r="A4" i="32"/>
  <c r="A4" i="33"/>
  <c r="A4" i="34"/>
  <c r="A4" i="35"/>
  <c r="A4" i="36"/>
  <c r="A4" i="37"/>
  <c r="A4" i="38"/>
  <c r="A4" i="39"/>
  <c r="A4" i="40"/>
  <c r="A4" i="41"/>
  <c r="A4" i="42"/>
  <c r="A4" i="43"/>
  <c r="A19" i="1"/>
  <c r="A18" i="1"/>
  <c r="I16" i="1"/>
  <c r="H16" i="1"/>
  <c r="G16" i="1"/>
  <c r="F16" i="1"/>
  <c r="E16" i="1"/>
  <c r="D16" i="1"/>
  <c r="C16" i="1"/>
  <c r="B16" i="1"/>
  <c r="A16" i="1"/>
  <c r="J15" i="1"/>
  <c r="I15" i="1"/>
  <c r="H15" i="1"/>
  <c r="G15" i="1"/>
  <c r="F15" i="1"/>
  <c r="E15" i="1"/>
  <c r="D15" i="1"/>
  <c r="C15" i="1"/>
  <c r="B15" i="1"/>
  <c r="A15" i="1"/>
  <c r="J14" i="1"/>
  <c r="I14" i="1"/>
  <c r="H14" i="1"/>
  <c r="G14" i="1"/>
  <c r="F14" i="1"/>
  <c r="E14" i="1"/>
  <c r="D14" i="1"/>
  <c r="C14" i="1"/>
  <c r="B14" i="1"/>
  <c r="A14" i="1"/>
  <c r="J13" i="1"/>
  <c r="I13" i="1"/>
  <c r="H13" i="1"/>
  <c r="G13" i="1"/>
  <c r="F13" i="1"/>
  <c r="E13" i="1"/>
  <c r="D13" i="1"/>
  <c r="C13" i="1"/>
  <c r="B13" i="1"/>
  <c r="A13" i="1"/>
</calcChain>
</file>

<file path=xl/sharedStrings.xml><?xml version="1.0" encoding="utf-8"?>
<sst xmlns="http://schemas.openxmlformats.org/spreadsheetml/2006/main" count="4760" uniqueCount="159">
  <si>
    <t>pop.info@ons.gov.uk</t>
  </si>
  <si>
    <t>National Life Tables, Scotland, 1980-1982 to 2018-2020</t>
  </si>
  <si>
    <t>National Life Tables, Scotland, period expectation of life, based on data for the years 1980-1982</t>
  </si>
  <si>
    <t>This worksheet contains two tables, presented horizontally with one blank column in between the tables.</t>
  </si>
  <si>
    <t>This worksheet uses notation in the column headers, please see the notation worksheet for explanations.</t>
  </si>
  <si>
    <t>National life tables, Males</t>
  </si>
  <si>
    <t>National life tables, Females</t>
  </si>
  <si>
    <t>age</t>
  </si>
  <si>
    <t>mx</t>
  </si>
  <si>
    <t>qx</t>
  </si>
  <si>
    <t>lx</t>
  </si>
  <si>
    <t>dx</t>
  </si>
  <si>
    <t>ex</t>
  </si>
  <si>
    <t/>
  </si>
  <si>
    <t>National Life Tables, Scotland, period expectation of life, based on data for the years 1981-1983</t>
  </si>
  <si>
    <t>National Life Tables, Scotland, period expectation of life, based on data for the years 1982-1984</t>
  </si>
  <si>
    <t>National Life Tables, Scotland, period expectation of life, based on data for the years 1983-1985</t>
  </si>
  <si>
    <t>National Life Tables, Scotland, period expectation of life, based on data for the years 1984-1986</t>
  </si>
  <si>
    <t>National Life Tables, Scotland, period expectation of life, based on data for the years 1985-1987</t>
  </si>
  <si>
    <t>National Life Tables, Scotland, period expectation of life, based on data for the years 1986-1988</t>
  </si>
  <si>
    <t>National Life Tables, Scotland, period expectation of life, based on data for the years 1987-1989</t>
  </si>
  <si>
    <t>National Life Tables, Scotland, period expectation of life, based on data for the years 1988-1990</t>
  </si>
  <si>
    <t>National Life Tables, Scotland, period expectation of life, based on data for the years 1989-1991</t>
  </si>
  <si>
    <t>National Life Tables, Scotland, period expectation of life, based on data for the years 1990-1992</t>
  </si>
  <si>
    <t>National Life Tables, Scotland, period expectation of life, based on data for the years 1991-1993</t>
  </si>
  <si>
    <t>National Life Tables, Scotland, period expectation of life, based on data for the years 1992-1994</t>
  </si>
  <si>
    <t>National Life Tables, Scotland, period expectation of life, based on data for the years 1993-1995</t>
  </si>
  <si>
    <t>National Life Tables, Scotland, period expectation of life, based on data for the years 1994-1996</t>
  </si>
  <si>
    <t>National Life Tables, Scotland, period expectation of life, based on data for the years 1995-1997</t>
  </si>
  <si>
    <t>National Life Tables, Scotland, period expectation of life, based on data for the years 1996-1998</t>
  </si>
  <si>
    <t>National Life Tables, Scotland, period expectation of life, based on data for the years 1997-1999</t>
  </si>
  <si>
    <t>National Life Tables, Scotland, period expectation of life, based on data for the years 1998-2000</t>
  </si>
  <si>
    <t>National Life Tables, Scotland, period expectation of life, based on data for the years 1999-2001</t>
  </si>
  <si>
    <t>National Life Tables, Scotland, period expectation of life, based on data for the years 2000-2002</t>
  </si>
  <si>
    <t>National Life Tables, Scotland, period expectation of life, based on data for the years 2001-2003</t>
  </si>
  <si>
    <t>National Life Tables, Scotland, period expectation of life, based on data for the years 2002-2004</t>
  </si>
  <si>
    <t>National Life Tables, Scotland, period expectation of life, based on data for the years 2003-2005</t>
  </si>
  <si>
    <t>National Life Tables, Scotland, period expectation of life, based on data for the years 2004-2006</t>
  </si>
  <si>
    <t>National Life Tables, Scotland, period expectation of life, based on data for the years 2005-2007</t>
  </si>
  <si>
    <t>National Life Tables, Scotland, period expectation of life, based on data for the years 2006-2008</t>
  </si>
  <si>
    <t>National Life Tables, Scotland, period expectation of life, based on data for the years 2007-2009</t>
  </si>
  <si>
    <t>National Life Tables, Scotland, period expectation of life, based on data for the years 2008-2010</t>
  </si>
  <si>
    <t>National Life Tables, Scotland, period expectation of life, based on data for the years 2009-2011</t>
  </si>
  <si>
    <t>National Life Tables, Scotland, period expectation of life, based on data for the years 2010-2012</t>
  </si>
  <si>
    <t>National Life Tables, Scotland, period expectation of life, based on data for the years 2011-2013</t>
  </si>
  <si>
    <t>National Life Tables, Scotland, period expectation of life, based on data for the years 2012-2014</t>
  </si>
  <si>
    <t>National Life Tables, Scotland, period expectation of life, based on data for the years 2013-2015</t>
  </si>
  <si>
    <t>National Life Tables, Scotland, period expectation of life, based on data for the years 2014-2016</t>
  </si>
  <si>
    <t>National Life Tables, Scotland, period expectation of life, based on data for the years 2015-2017</t>
  </si>
  <si>
    <t>National Life Tables, Scotland, period expectation of life, based on data for the years 2016-2018</t>
  </si>
  <si>
    <t>National Life Tables, Scotland, period expectation of life, based on data for the years 2017-2019</t>
  </si>
  <si>
    <t>National Life Tables, Scotland, period expectation of life, based on data for the years 2018-2020</t>
  </si>
  <si>
    <t xml:space="preserve">National life tables, which are produced annually for the United Kingdom and its constituent countries, provide period expectation of life statistics. Period life expectancy is the average number of additional years </t>
  </si>
  <si>
    <t>a person can be expected to live for if he or she experiences the age-specific mortality rates of the given area and time period for the rest of his or her life.</t>
  </si>
  <si>
    <t xml:space="preserve">Each life table is based on the population estimates and deaths by date of registration data for a period of 3 consecutive years. The current set of national life tables for 2018-2020 is based on the mid-year </t>
  </si>
  <si>
    <t>population estimates for 2018, 2019 and 2020 and corresponding data on births, infant deaths and deaths by individual age from those years (the calculation of infant mortality also requires monthly births data for 2017).</t>
  </si>
  <si>
    <t>The current national life tables for 2018-2020 and tables from 1980-1982 to 2017-2019 can be accessed by clicking on the links below.</t>
  </si>
  <si>
    <t>Enquiries about this dataset can be sent to:</t>
  </si>
  <si>
    <t xml:space="preserve">Feedback </t>
  </si>
  <si>
    <t>Please select one of the links below to email us your feedback</t>
  </si>
  <si>
    <t>This met my needs, please produce it next year</t>
  </si>
  <si>
    <t>I need something slightly different (please specify)</t>
  </si>
  <si>
    <t>This isn't what I need at all 
(please specify)</t>
  </si>
  <si>
    <t>Link to the statistical release:</t>
  </si>
  <si>
    <t>National life tables - 2018 to 2020</t>
  </si>
  <si>
    <t>Publication dates</t>
  </si>
  <si>
    <t>The data tables in this spreadsheet were published on 23rd September 2021</t>
  </si>
  <si>
    <t>Next Publication: to be confirmed.</t>
  </si>
  <si>
    <t>Description of the life tables</t>
  </si>
  <si>
    <t>National life tables, which are produced annually for the United Kingdom and its constituent countries, provide period expectation of life statistics. Period life expectancy is the average number of additional years a person can be expected to live for if he or she experiences the age-specific mortality rates of the given area and time period for the rest of his or her life.</t>
  </si>
  <si>
    <t>Information on where to find related data or supporting publications.</t>
  </si>
  <si>
    <t>Notation</t>
  </si>
  <si>
    <t>Methodology</t>
  </si>
  <si>
    <t>National life tables QMI</t>
  </si>
  <si>
    <t>Guide to calculating national life tables</t>
  </si>
  <si>
    <t>Life Expectancy releases and their different uses</t>
  </si>
  <si>
    <t>A National Statistics publication</t>
  </si>
  <si>
    <t>National Statistics are produced to high professional standards set out in the Code of Practice for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</si>
  <si>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</si>
  <si>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</si>
  <si>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</si>
  <si>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</si>
  <si>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</si>
  <si>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</si>
  <si>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</si>
  <si>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</si>
  <si>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The Office for National Statistics (ONS) is the executive office of the UK Statistics Authority, a non-ministerial department which reports directly to Parliament. ONS is the UK government’s single largest statistical producer. It compiles information about the UK’s society and economy, and provides the evidence-base for policy and decision-making, the allocation of resources, and public accountability.</t>
  </si>
  <si>
    <t xml:space="preserve">Copyright and reproduction </t>
  </si>
  <si>
    <t>© Crown copyright 2021</t>
  </si>
  <si>
    <t xml:space="preserve">You may re-use this document/publication (not including logos) free of charge in any format or medium, under the terms of the Open Government Licence v3.0. To view this licence visit </t>
  </si>
  <si>
    <t xml:space="preserve">http://www.nationalarchives.gov.uk/doc/open-government-licence; </t>
  </si>
  <si>
    <t xml:space="preserve">or write to the Information Policy Team, The National Archives, Kew, Richmond, Surrey, TW9 4DU; or email: </t>
  </si>
  <si>
    <t>psi@nationalarchives.gov.uk.</t>
  </si>
  <si>
    <t>Where we have identified any third party copyright information you will need to obtain permission from the copyright holders concerned.</t>
  </si>
  <si>
    <t>This document/publication is also available on our website at</t>
  </si>
  <si>
    <t xml:space="preserve"> www.ons.gov.uk</t>
  </si>
  <si>
    <t>Any enquiries regarding this document/publication should be sent to us at pop.info@ons.gov.uk</t>
  </si>
  <si>
    <t xml:space="preserve">Contact </t>
  </si>
  <si>
    <t>This spreadsheet contains National Life Tables for Scotland.</t>
  </si>
  <si>
    <t>NOTES</t>
  </si>
  <si>
    <t>Note number</t>
  </si>
  <si>
    <t>Note text</t>
  </si>
  <si>
    <t>Unless otherwise stated, population estimates used to calculate the national life tables are the latest available at time of publication of the 2018-2020 national life tables.</t>
  </si>
  <si>
    <t>Population estimates for those aged 90 and over (by single year of age and sex) are calculated for England and Wales separately using the Kannisto-Thatcher (KT) methodology. (These are then constrained to the 90+ totals in the annual mid-year population estimates). Prior to 1990-1992 life tables these were calculated by apportioning 90+ KT estimates at single years of age for England and Wales combined based on the respective 90+ population sizes of England and Wales.   </t>
  </si>
  <si>
    <t>For more information see the Quality and Methodology Information Document for Estimates of the Very Old (including Centenarians)</t>
  </si>
  <si>
    <t xml:space="preserve">Deaths of non-residents occurring in England and Wales were all allocated to England for the calculation of national life tables. National life tables for Wales do not include deaths of non-residents. </t>
  </si>
  <si>
    <t>Death data are based on deaths by date of registration for all the constituent countries. Prior to 2007, the 1991-93 to 2003-05 tables were based on deaths by date of occurrence for England and Wales, and by date of registration for Scotland and Northern Ireland.</t>
  </si>
  <si>
    <t xml:space="preserve">The tables for England, Wales and England &amp; Wales, covering the years 2000-2002 to 2008-2010 were revised in October 2013 because of the revisions to the underlying population estimates following the 2011 Census. </t>
  </si>
  <si>
    <t>In January 2006 responsibility for the production of national life tables transferred from the Government Actuary's Department (GAD) to the Office for National Statistics (ONS).</t>
  </si>
  <si>
    <t>The figures published in this release will show marginal differences with those published in previous years. This is because estimates of the very old (EVOs) are revised each year to improve accuracy, as new data becomes available. In previous publications these revisions have not been taken into account in historical life tables. However, since the 2016-18 life tables, ONS revises historical life tables to incorporate the latest EVOs.</t>
  </si>
  <si>
    <t>Birth notifications for England and Wales have been used for 2020 in the calculation of these National Life Tables. This is due to 2020 birth registrations data not being available for England and Wales at the time of production. Birth registrations have been used for all other years for all countries, and for Scotland and Northern Ireland in 2020. We will update the 2020 births data with birth registrations for the publication of the 2019-2021 National life tables.</t>
  </si>
  <si>
    <t>National Life Tables QMI</t>
  </si>
  <si>
    <t>National Life Tables</t>
  </si>
  <si>
    <t xml:space="preserve">is the central rate of mortality, defined as the number of deaths at age x last birthday in the three year period to which the National Life Table </t>
  </si>
  <si>
    <t>relates divided by the average population at that age over the same period.</t>
  </si>
  <si>
    <r>
      <t xml:space="preserve">is the mortality rate between age </t>
    </r>
    <r>
      <rPr>
        <i/>
        <sz val="12"/>
        <rFont val="Times New Roman"/>
        <family val="1"/>
      </rPr>
      <t>x</t>
    </r>
    <r>
      <rPr>
        <sz val="10"/>
        <rFont val="Arial"/>
        <family val="2"/>
      </rPr>
      <t xml:space="preserve"> and (</t>
    </r>
    <r>
      <rPr>
        <i/>
        <sz val="12"/>
        <rFont val="Times New Roman"/>
        <family val="1"/>
      </rPr>
      <t>x</t>
    </r>
    <r>
      <rPr>
        <sz val="10"/>
        <rFont val="Arial"/>
        <family val="2"/>
      </rPr>
      <t xml:space="preserve"> +1), that is the probability that a person aged </t>
    </r>
    <r>
      <rPr>
        <i/>
        <sz val="12"/>
        <rFont val="Times New Roman"/>
        <family val="1"/>
      </rPr>
      <t>x</t>
    </r>
    <r>
      <rPr>
        <sz val="10"/>
        <rFont val="Arial"/>
        <family val="2"/>
      </rPr>
      <t xml:space="preserve"> exact will die before reaching age (</t>
    </r>
    <r>
      <rPr>
        <i/>
        <sz val="12"/>
        <rFont val="Times New Roman"/>
        <family val="1"/>
      </rPr>
      <t>x</t>
    </r>
    <r>
      <rPr>
        <sz val="10"/>
        <rFont val="Arial"/>
        <family val="2"/>
      </rPr>
      <t xml:space="preserve"> +1).</t>
    </r>
  </si>
  <si>
    <r>
      <t xml:space="preserve">is the number of survivors to exact age </t>
    </r>
    <r>
      <rPr>
        <i/>
        <sz val="12"/>
        <rFont val="Times New Roman"/>
        <family val="1"/>
      </rPr>
      <t xml:space="preserve">x </t>
    </r>
    <r>
      <rPr>
        <sz val="10"/>
        <rFont val="Arial"/>
        <family val="2"/>
      </rPr>
      <t xml:space="preserve">of 100,000 live births of the same sex who are assumed to be subject throughout their lives to the </t>
    </r>
  </si>
  <si>
    <t>mortality rates experienced in the three year period to which the National Life Table relates.</t>
  </si>
  <si>
    <r>
      <t xml:space="preserve">is the number dying between exact age </t>
    </r>
    <r>
      <rPr>
        <i/>
        <sz val="12"/>
        <rFont val="Times New Roman"/>
        <family val="1"/>
      </rPr>
      <t>x</t>
    </r>
    <r>
      <rPr>
        <sz val="10"/>
        <rFont val="Arial"/>
        <family val="2"/>
      </rPr>
      <t xml:space="preserve"> and (</t>
    </r>
    <r>
      <rPr>
        <i/>
        <sz val="12"/>
        <rFont val="Times New Roman"/>
        <family val="1"/>
      </rPr>
      <t>x</t>
    </r>
    <r>
      <rPr>
        <sz val="10"/>
        <rFont val="Arial"/>
        <family val="2"/>
      </rPr>
      <t xml:space="preserve"> +1) described similarly to </t>
    </r>
    <r>
      <rPr>
        <i/>
        <sz val="12"/>
        <rFont val="Times New Roman"/>
        <family val="1"/>
      </rPr>
      <t>l</t>
    </r>
    <r>
      <rPr>
        <i/>
        <vertAlign val="subscript"/>
        <sz val="14"/>
        <rFont val="Times New Roman"/>
        <family val="1"/>
      </rPr>
      <t>x</t>
    </r>
    <r>
      <rPr>
        <sz val="10"/>
        <rFont val="Arial"/>
        <family val="2"/>
      </rPr>
      <t xml:space="preserve">, that is </t>
    </r>
    <r>
      <rPr>
        <i/>
        <sz val="12"/>
        <rFont val="Times New Roman"/>
        <family val="1"/>
      </rPr>
      <t>d</t>
    </r>
    <r>
      <rPr>
        <i/>
        <vertAlign val="subscript"/>
        <sz val="14"/>
        <rFont val="Times New Roman"/>
        <family val="1"/>
      </rPr>
      <t>x</t>
    </r>
    <r>
      <rPr>
        <sz val="10"/>
        <rFont val="Arial"/>
        <family val="2"/>
      </rPr>
      <t>=</t>
    </r>
    <r>
      <rPr>
        <i/>
        <sz val="12"/>
        <rFont val="Times New Roman"/>
        <family val="1"/>
      </rPr>
      <t>l</t>
    </r>
    <r>
      <rPr>
        <i/>
        <vertAlign val="subscript"/>
        <sz val="14"/>
        <rFont val="Times New Roman"/>
        <family val="1"/>
      </rPr>
      <t>x</t>
    </r>
    <r>
      <rPr>
        <i/>
        <sz val="12"/>
        <rFont val="Times New Roman"/>
        <family val="1"/>
      </rPr>
      <t>-l</t>
    </r>
    <r>
      <rPr>
        <i/>
        <vertAlign val="subscript"/>
        <sz val="14"/>
        <rFont val="Times New Roman"/>
        <family val="1"/>
      </rPr>
      <t>x</t>
    </r>
    <r>
      <rPr>
        <vertAlign val="subscript"/>
        <sz val="12"/>
        <rFont val="Arial"/>
        <family val="2"/>
      </rPr>
      <t>+1</t>
    </r>
    <r>
      <rPr>
        <sz val="10"/>
        <rFont val="Arial"/>
        <family val="2"/>
      </rPr>
      <t>.</t>
    </r>
  </si>
  <si>
    <r>
      <t xml:space="preserve">is the average period expectation of life at exact age </t>
    </r>
    <r>
      <rPr>
        <i/>
        <sz val="12"/>
        <rFont val="Times New Roman"/>
        <family val="1"/>
      </rPr>
      <t>x</t>
    </r>
    <r>
      <rPr>
        <sz val="10"/>
        <rFont val="Arial"/>
        <family val="2"/>
      </rPr>
      <t xml:space="preserve">, that is the average number of years that those aged </t>
    </r>
    <r>
      <rPr>
        <i/>
        <sz val="12"/>
        <rFont val="Times New Roman"/>
        <family val="1"/>
      </rPr>
      <t>x</t>
    </r>
    <r>
      <rPr>
        <sz val="10"/>
        <rFont val="Arial"/>
        <family val="2"/>
      </rPr>
      <t xml:space="preserve"> exact will live thereafter</t>
    </r>
  </si>
  <si>
    <t>based on the mortality rates experienced in the three year period to which the National Life Table relates.</t>
  </si>
  <si>
    <t xml:space="preserve">National Life Tables </t>
  </si>
  <si>
    <r>
      <t xml:space="preserve">Infant mortality </t>
    </r>
    <r>
      <rPr>
        <b/>
        <i/>
        <sz val="10"/>
        <rFont val="Arial"/>
        <family val="2"/>
      </rPr>
      <t>(q</t>
    </r>
    <r>
      <rPr>
        <b/>
        <i/>
        <vertAlign val="subscript"/>
        <sz val="10"/>
        <rFont val="Arial"/>
        <family val="2"/>
      </rPr>
      <t>0</t>
    </r>
    <r>
      <rPr>
        <b/>
        <i/>
        <sz val="10"/>
        <rFont val="Arial"/>
        <family val="2"/>
      </rPr>
      <t>)</t>
    </r>
    <r>
      <rPr>
        <b/>
        <sz val="10"/>
        <rFont val="Arial"/>
        <family val="2"/>
      </rPr>
      <t xml:space="preserve"> </t>
    </r>
  </si>
  <si>
    <t>For National Life Tables covering the period year T to year T+2 inclusive, infant deaths at &lt;4weeks, 1-2 months, 3-5 months, 6-8 months and 9-11 months are summed separately for males and females over the three years T, T+1 and T+2. The ‘at risk’ population is then derived for each group from the monthly birth figures, separately for males and females, as follows (where BXxxT = Births in Month Xxx of calendar year T):</t>
  </si>
  <si>
    <t xml:space="preserve">&lt;4 weeks:           </t>
  </si>
  <si>
    <r>
      <t>1 to 2 months:</t>
    </r>
    <r>
      <rPr>
        <sz val="12"/>
        <rFont val="Arial"/>
        <family val="2"/>
      </rPr>
      <t xml:space="preserve">        </t>
    </r>
  </si>
  <si>
    <r>
      <t>3 to 5 months:</t>
    </r>
    <r>
      <rPr>
        <sz val="12"/>
        <rFont val="Arial"/>
        <family val="2"/>
      </rPr>
      <t xml:space="preserve">        </t>
    </r>
  </si>
  <si>
    <r>
      <t>6-8 months:</t>
    </r>
    <r>
      <rPr>
        <sz val="12"/>
        <rFont val="Arial"/>
        <family val="2"/>
      </rPr>
      <t xml:space="preserve">        </t>
    </r>
  </si>
  <si>
    <r>
      <t>9-11 months:</t>
    </r>
    <r>
      <rPr>
        <sz val="12"/>
        <rFont val="Arial"/>
        <family val="2"/>
      </rPr>
      <t xml:space="preserve">      </t>
    </r>
  </si>
  <si>
    <r>
      <t>Each of the total groups of deaths is then divided by the appropriate at risk population calculated above and the results totalled to give</t>
    </r>
    <r>
      <rPr>
        <sz val="12"/>
        <rFont val="Arial"/>
        <family val="2"/>
      </rPr>
      <t xml:space="preserve"> </t>
    </r>
    <r>
      <rPr>
        <i/>
        <sz val="12"/>
        <rFont val="Times New Roman"/>
        <family val="1"/>
      </rPr>
      <t>q</t>
    </r>
    <r>
      <rPr>
        <i/>
        <vertAlign val="subscript"/>
        <sz val="14"/>
        <rFont val="Times New Roman"/>
        <family val="1"/>
      </rPr>
      <t>0</t>
    </r>
    <r>
      <rPr>
        <sz val="12"/>
        <rFont val="Arial"/>
        <family val="2"/>
      </rPr>
      <t>.</t>
    </r>
  </si>
  <si>
    <r>
      <t xml:space="preserve">The </t>
    </r>
    <r>
      <rPr>
        <i/>
        <sz val="12"/>
        <rFont val="Times New Roman"/>
        <family val="1"/>
      </rPr>
      <t>m</t>
    </r>
    <r>
      <rPr>
        <i/>
        <vertAlign val="subscript"/>
        <sz val="14"/>
        <rFont val="Times New Roman"/>
        <family val="1"/>
      </rPr>
      <t>0</t>
    </r>
    <r>
      <rPr>
        <i/>
        <sz val="12"/>
        <rFont val="Times New Roman"/>
        <family val="1"/>
      </rPr>
      <t xml:space="preserve"> </t>
    </r>
    <r>
      <rPr>
        <sz val="10"/>
        <rFont val="Arial"/>
        <family val="2"/>
      </rPr>
      <t xml:space="preserve">shown in the life table is calculated from </t>
    </r>
    <r>
      <rPr>
        <i/>
        <sz val="12"/>
        <rFont val="Times New Roman"/>
        <family val="1"/>
      </rPr>
      <t>q</t>
    </r>
    <r>
      <rPr>
        <i/>
        <vertAlign val="subscript"/>
        <sz val="14"/>
        <rFont val="Times New Roman"/>
        <family val="1"/>
      </rPr>
      <t>0</t>
    </r>
    <r>
      <rPr>
        <i/>
        <sz val="12"/>
        <rFont val="Times New Roman"/>
        <family val="1"/>
      </rPr>
      <t xml:space="preserve"> </t>
    </r>
    <r>
      <rPr>
        <sz val="10"/>
        <rFont val="Arial"/>
        <family val="2"/>
      </rPr>
      <t>using the formula:</t>
    </r>
  </si>
  <si>
    <t xml:space="preserve">   </t>
  </si>
  <si>
    <r>
      <t xml:space="preserve">Calculation of </t>
    </r>
    <r>
      <rPr>
        <b/>
        <i/>
        <sz val="10"/>
        <rFont val="Arial"/>
        <family val="2"/>
      </rPr>
      <t>q</t>
    </r>
    <r>
      <rPr>
        <b/>
        <i/>
        <vertAlign val="subscript"/>
        <sz val="10"/>
        <rFont val="Arial"/>
        <family val="2"/>
      </rPr>
      <t>x</t>
    </r>
    <r>
      <rPr>
        <b/>
        <sz val="10"/>
        <rFont val="Arial"/>
        <family val="2"/>
      </rPr>
      <t xml:space="preserve"> above age 0</t>
    </r>
  </si>
  <si>
    <r>
      <t xml:space="preserve">First </t>
    </r>
    <r>
      <rPr>
        <i/>
        <sz val="12"/>
        <rFont val="Times New Roman"/>
        <family val="1"/>
      </rPr>
      <t>m</t>
    </r>
    <r>
      <rPr>
        <i/>
        <vertAlign val="subscript"/>
        <sz val="14"/>
        <rFont val="Times New Roman"/>
        <family val="1"/>
      </rPr>
      <t>x</t>
    </r>
    <r>
      <rPr>
        <sz val="10"/>
        <rFont val="Arial"/>
        <family val="2"/>
      </rPr>
      <t xml:space="preserve"> is calculated for each age by dividing the sum of the deaths at age </t>
    </r>
    <r>
      <rPr>
        <i/>
        <sz val="12"/>
        <rFont val="Times New Roman"/>
        <family val="1"/>
      </rPr>
      <t>x</t>
    </r>
    <r>
      <rPr>
        <sz val="10"/>
        <rFont val="Arial"/>
        <family val="2"/>
      </rPr>
      <t xml:space="preserve"> in each of the three years by the sum of the mid year </t>
    </r>
  </si>
  <si>
    <r>
      <t xml:space="preserve">population aged </t>
    </r>
    <r>
      <rPr>
        <i/>
        <sz val="12"/>
        <rFont val="Times New Roman"/>
        <family val="1"/>
      </rPr>
      <t>x</t>
    </r>
    <r>
      <rPr>
        <sz val="10"/>
        <rFont val="Arial"/>
        <family val="2"/>
      </rPr>
      <t xml:space="preserve"> last birthday for each of the three years. The corresponding </t>
    </r>
    <r>
      <rPr>
        <i/>
        <sz val="12"/>
        <rFont val="Times New Roman"/>
        <family val="1"/>
      </rPr>
      <t>q</t>
    </r>
    <r>
      <rPr>
        <i/>
        <vertAlign val="subscript"/>
        <sz val="14"/>
        <rFont val="Times New Roman"/>
        <family val="1"/>
      </rPr>
      <t>x</t>
    </r>
    <r>
      <rPr>
        <sz val="10"/>
        <rFont val="Arial"/>
        <family val="2"/>
      </rPr>
      <t xml:space="preserve"> is then derived using the formula:</t>
    </r>
  </si>
  <si>
    <t>The construction of the life table</t>
  </si>
  <si>
    <r>
      <t>Starting with a radix of 100000 simultaneous births (</t>
    </r>
    <r>
      <rPr>
        <i/>
        <sz val="12"/>
        <rFont val="Times New Roman"/>
        <family val="1"/>
      </rPr>
      <t>l</t>
    </r>
    <r>
      <rPr>
        <i/>
        <vertAlign val="subscript"/>
        <sz val="14"/>
        <rFont val="Times New Roman"/>
        <family val="1"/>
      </rPr>
      <t>0</t>
    </r>
    <r>
      <rPr>
        <sz val="10"/>
        <rFont val="Arial"/>
        <family val="2"/>
      </rPr>
      <t xml:space="preserve">), the life table population is calculated by multiplying </t>
    </r>
    <r>
      <rPr>
        <i/>
        <sz val="12"/>
        <rFont val="Times New Roman"/>
        <family val="1"/>
      </rPr>
      <t>l</t>
    </r>
    <r>
      <rPr>
        <i/>
        <vertAlign val="subscript"/>
        <sz val="14"/>
        <rFont val="Times New Roman"/>
        <family val="1"/>
      </rPr>
      <t>0</t>
    </r>
    <r>
      <rPr>
        <i/>
        <sz val="12"/>
        <rFont val="Times New Roman"/>
        <family val="1"/>
      </rPr>
      <t xml:space="preserve"> </t>
    </r>
    <r>
      <rPr>
        <sz val="10"/>
        <rFont val="Arial"/>
        <family val="2"/>
      </rPr>
      <t>by</t>
    </r>
    <r>
      <rPr>
        <i/>
        <sz val="12"/>
        <rFont val="Times New Roman"/>
        <family val="1"/>
      </rPr>
      <t xml:space="preserve"> q</t>
    </r>
    <r>
      <rPr>
        <i/>
        <vertAlign val="subscript"/>
        <sz val="14"/>
        <rFont val="Times New Roman"/>
        <family val="1"/>
      </rPr>
      <t>0</t>
    </r>
    <r>
      <rPr>
        <i/>
        <sz val="12"/>
        <rFont val="Times New Roman"/>
        <family val="1"/>
      </rPr>
      <t xml:space="preserve"> </t>
    </r>
    <r>
      <rPr>
        <sz val="10"/>
        <rFont val="Arial"/>
        <family val="2"/>
      </rPr>
      <t>to give</t>
    </r>
    <r>
      <rPr>
        <i/>
        <sz val="12"/>
        <rFont val="Times New Roman"/>
        <family val="1"/>
      </rPr>
      <t xml:space="preserve"> d</t>
    </r>
    <r>
      <rPr>
        <i/>
        <vertAlign val="subscript"/>
        <sz val="14"/>
        <rFont val="Times New Roman"/>
        <family val="1"/>
      </rPr>
      <t>0</t>
    </r>
    <r>
      <rPr>
        <vertAlign val="subscript"/>
        <sz val="10"/>
        <rFont val="Arial"/>
        <family val="2"/>
      </rPr>
      <t xml:space="preserve">, </t>
    </r>
  </si>
  <si>
    <r>
      <t xml:space="preserve">the number of deaths aged 0. The resulting </t>
    </r>
    <r>
      <rPr>
        <i/>
        <sz val="12"/>
        <rFont val="Times New Roman"/>
        <family val="1"/>
      </rPr>
      <t>d</t>
    </r>
    <r>
      <rPr>
        <i/>
        <vertAlign val="subscript"/>
        <sz val="14"/>
        <rFont val="Times New Roman"/>
        <family val="1"/>
      </rPr>
      <t>0</t>
    </r>
    <r>
      <rPr>
        <sz val="10"/>
        <rFont val="Arial"/>
        <family val="2"/>
      </rPr>
      <t xml:space="preserve"> is then subtracted from the </t>
    </r>
    <r>
      <rPr>
        <i/>
        <sz val="12"/>
        <rFont val="Times New Roman"/>
        <family val="1"/>
      </rPr>
      <t>l</t>
    </r>
    <r>
      <rPr>
        <i/>
        <vertAlign val="subscript"/>
        <sz val="14"/>
        <rFont val="Times New Roman"/>
        <family val="1"/>
      </rPr>
      <t>0</t>
    </r>
    <r>
      <rPr>
        <sz val="10"/>
        <rFont val="Arial"/>
        <family val="2"/>
      </rPr>
      <t xml:space="preserve"> to give</t>
    </r>
    <r>
      <rPr>
        <i/>
        <sz val="12"/>
        <rFont val="Times New Roman"/>
        <family val="1"/>
      </rPr>
      <t xml:space="preserve"> l</t>
    </r>
    <r>
      <rPr>
        <i/>
        <vertAlign val="subscript"/>
        <sz val="14"/>
        <rFont val="Times New Roman"/>
        <family val="1"/>
      </rPr>
      <t>1</t>
    </r>
    <r>
      <rPr>
        <sz val="10"/>
        <rFont val="Arial"/>
        <family val="2"/>
      </rPr>
      <t xml:space="preserve">. Similarly </t>
    </r>
    <r>
      <rPr>
        <i/>
        <sz val="12"/>
        <rFont val="Times New Roman"/>
        <family val="1"/>
      </rPr>
      <t>l</t>
    </r>
    <r>
      <rPr>
        <i/>
        <vertAlign val="subscript"/>
        <sz val="14"/>
        <rFont val="Times New Roman"/>
        <family val="1"/>
      </rPr>
      <t>2</t>
    </r>
    <r>
      <rPr>
        <sz val="10"/>
        <rFont val="Arial"/>
        <family val="2"/>
      </rPr>
      <t xml:space="preserve"> is </t>
    </r>
    <r>
      <rPr>
        <i/>
        <sz val="12"/>
        <rFont val="Times New Roman"/>
        <family val="1"/>
      </rPr>
      <t>l</t>
    </r>
    <r>
      <rPr>
        <i/>
        <vertAlign val="subscript"/>
        <sz val="14"/>
        <rFont val="Times New Roman"/>
        <family val="1"/>
      </rPr>
      <t>1</t>
    </r>
    <r>
      <rPr>
        <sz val="10"/>
        <rFont val="Arial"/>
        <family val="2"/>
      </rPr>
      <t xml:space="preserve"> less (</t>
    </r>
    <r>
      <rPr>
        <i/>
        <sz val="12"/>
        <rFont val="Times New Roman"/>
        <family val="1"/>
      </rPr>
      <t>l</t>
    </r>
    <r>
      <rPr>
        <i/>
        <vertAlign val="subscript"/>
        <sz val="14"/>
        <rFont val="Times New Roman"/>
        <family val="1"/>
      </rPr>
      <t>1</t>
    </r>
    <r>
      <rPr>
        <sz val="10"/>
        <rFont val="Arial"/>
        <family val="2"/>
      </rPr>
      <t xml:space="preserve"> times </t>
    </r>
    <r>
      <rPr>
        <i/>
        <sz val="12"/>
        <rFont val="Times New Roman"/>
        <family val="1"/>
      </rPr>
      <t>q</t>
    </r>
    <r>
      <rPr>
        <i/>
        <vertAlign val="subscript"/>
        <sz val="14"/>
        <rFont val="Times New Roman"/>
        <family val="1"/>
      </rPr>
      <t>1)</t>
    </r>
    <r>
      <rPr>
        <sz val="10"/>
        <rFont val="Arial"/>
        <family val="2"/>
      </rPr>
      <t xml:space="preserve"> and so on.</t>
    </r>
  </si>
  <si>
    <t>Generally:</t>
  </si>
  <si>
    <t>The calculation of expectation of life at each age</t>
  </si>
  <si>
    <r>
      <t>In order to calculate the expectation of life at exact age x the number of 'years alive' at each individual age (</t>
    </r>
    <r>
      <rPr>
        <i/>
        <sz val="12"/>
        <rFont val="Times New Roman"/>
        <family val="1"/>
      </rPr>
      <t>L</t>
    </r>
    <r>
      <rPr>
        <i/>
        <vertAlign val="subscript"/>
        <sz val="14"/>
        <rFont val="Times New Roman"/>
        <family val="1"/>
      </rPr>
      <t>x</t>
    </r>
    <r>
      <rPr>
        <sz val="10"/>
        <rFont val="Arial"/>
        <family val="2"/>
      </rPr>
      <t>) needs to be calculated.</t>
    </r>
  </si>
  <si>
    <t xml:space="preserve">For ages above 1, where deaths can be assumed to occur linearly over a year of age, this can be taken as </t>
  </si>
  <si>
    <r>
      <t xml:space="preserve">Below age 1, this assumption is unrealistic. </t>
    </r>
    <r>
      <rPr>
        <i/>
        <sz val="12"/>
        <rFont val="Times New Roman"/>
        <family val="1"/>
      </rPr>
      <t>L</t>
    </r>
    <r>
      <rPr>
        <i/>
        <vertAlign val="subscript"/>
        <sz val="14"/>
        <rFont val="Times New Roman"/>
        <family val="1"/>
      </rPr>
      <t>0</t>
    </r>
    <r>
      <rPr>
        <sz val="10"/>
        <rFont val="Arial"/>
        <family val="2"/>
      </rPr>
      <t xml:space="preserve"> is calculated using the following formula:</t>
    </r>
  </si>
  <si>
    <r>
      <t xml:space="preserve">          , where </t>
    </r>
    <r>
      <rPr>
        <i/>
        <sz val="12"/>
        <rFont val="Times New Roman"/>
        <family val="1"/>
      </rPr>
      <t>a</t>
    </r>
    <r>
      <rPr>
        <i/>
        <vertAlign val="subscript"/>
        <sz val="14"/>
        <rFont val="Times New Roman"/>
        <family val="1"/>
      </rPr>
      <t>0</t>
    </r>
    <r>
      <rPr>
        <sz val="10"/>
        <rFont val="Arial"/>
        <family val="2"/>
      </rPr>
      <t xml:space="preserve"> is the average age of death of those dying within the first year of life.</t>
    </r>
  </si>
  <si>
    <r>
      <t xml:space="preserve">By making assumptions for the average age of death for each of the periods used for the infant death calculation, </t>
    </r>
    <r>
      <rPr>
        <i/>
        <sz val="12"/>
        <rFont val="Times New Roman"/>
        <family val="1"/>
      </rPr>
      <t>a</t>
    </r>
    <r>
      <rPr>
        <i/>
        <vertAlign val="subscript"/>
        <sz val="14"/>
        <rFont val="Times New Roman"/>
        <family val="1"/>
      </rPr>
      <t>0</t>
    </r>
    <r>
      <rPr>
        <sz val="10"/>
        <rFont val="Arial"/>
        <family val="2"/>
      </rPr>
      <t xml:space="preserve"> can be calculated. </t>
    </r>
  </si>
  <si>
    <t>The assumed average ages at death are as follows:</t>
  </si>
  <si>
    <t>Age at death</t>
  </si>
  <si>
    <t>Assumed average age at death  (months)</t>
  </si>
  <si>
    <t>Notes</t>
  </si>
  <si>
    <t>&lt;4 weeks</t>
  </si>
  <si>
    <t>Based on analysis of England and Wales data for deaths under 1 month</t>
  </si>
  <si>
    <t>1-2 months</t>
  </si>
  <si>
    <t>3-5 months</t>
  </si>
  <si>
    <t>6-8 months</t>
  </si>
  <si>
    <t>9-11 months</t>
  </si>
  <si>
    <r>
      <t xml:space="preserve">Summing the </t>
    </r>
    <r>
      <rPr>
        <i/>
        <sz val="12"/>
        <rFont val="Times New Roman"/>
        <family val="1"/>
      </rPr>
      <t>L</t>
    </r>
    <r>
      <rPr>
        <i/>
        <vertAlign val="subscript"/>
        <sz val="14"/>
        <rFont val="Times New Roman"/>
        <family val="1"/>
      </rPr>
      <t>x</t>
    </r>
    <r>
      <rPr>
        <sz val="10"/>
        <rFont val="Arial"/>
        <family val="2"/>
      </rPr>
      <t xml:space="preserve"> column from age x to the oldest age gives the total number of years lived (</t>
    </r>
    <r>
      <rPr>
        <i/>
        <sz val="12"/>
        <rFont val="Times New Roman"/>
        <family val="1"/>
      </rPr>
      <t>T</t>
    </r>
    <r>
      <rPr>
        <i/>
        <vertAlign val="subscript"/>
        <sz val="12"/>
        <rFont val="Times New Roman"/>
        <family val="1"/>
      </rPr>
      <t>x</t>
    </r>
    <r>
      <rPr>
        <sz val="10"/>
        <rFont val="Arial"/>
        <family val="2"/>
      </rPr>
      <t xml:space="preserve">) from age x. </t>
    </r>
  </si>
  <si>
    <t xml:space="preserve">The period expectation of life at exact age x is given by dividing the number of years lived by the number at that age i.e. </t>
  </si>
  <si>
    <t>No adjustments have been made to the 2020 mid-year population estimates used in the calculation of the National Life Tables to allow for the actual incidence of COVID-19 deaths. For more information, please see the National Life Tables QMI.</t>
  </si>
  <si>
    <t>Each life table is based on the population estimates and deaths by date of registration data for a period of 3 consecutive years. The current set of national life tables for 2018-2020 is based on the mid-year population estimates for 2018, 2019 and 2020 and corresponding data on births, infant deaths and deaths by individual age from those years (the calculation of infant mortality also requires monthly births data for 2017).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</si>
</sst>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
    <numFmt numFmtId="165" formatCode="0.0"/>
  </numFmts>
  <fonts count="35">
    <font>
      <sz val="10"/>
      <color rgb="FF000000"/>
      <name val="Arial"/>
    </font>
    <font>
      <u/>
      <sz val="10"/>
      <color theme="10"/>
      <name val="Arial"/>
      <family val="2"/>
    </font>
    <font>
      <b/>
      <sz val="12"/>
      <color rgb="FF000000"/>
      <name val="Arial"/>
      <family val="2"/>
    </font>
    <font>
      <b/>
      <sz val="10"/>
      <color rgb="FF000000"/>
      <name val="Arial"/>
      <family val="2"/>
    </font>
    <font>
      <b/>
      <sz val="15"/>
      <color rgb="FF000000"/>
      <name val="Calibri"/>
      <family val="2"/>
    </font>
    <font>
      <b/>
      <sz val="13"/>
      <color rgb="FF000000"/>
      <name val="Calibri"/>
      <family val="2"/>
    </font>
    <font>
      <sz val="10"/>
      <color rgb="FF000000"/>
      <name val="#.##"/>
    </font>
    <font>
      <sz val="10"/>
      <color rgb="FF000000"/>
      <name val="Arial"/>
      <family val="2"/>
    </font>
    <font>
      <b/>
      <sz val="15"/>
      <color theme="3"/>
      <name val="Arial"/>
      <family val="2"/>
    </font>
    <font>
      <b/>
      <sz val="13"/>
      <color theme="3"/>
      <name val="Arial"/>
      <family val="2"/>
    </font>
    <font>
      <b/>
      <sz val="16"/>
      <name val="Calibri"/>
      <family val="2"/>
      <scheme val="minor"/>
    </font>
    <font>
      <sz val="12"/>
      <name val="Arial"/>
      <family val="2"/>
    </font>
    <font>
      <u/>
      <sz val="11"/>
      <color theme="10"/>
      <name val="Arial"/>
      <family val="2"/>
    </font>
    <font>
      <sz val="11"/>
      <name val="Arial"/>
      <family val="2"/>
    </font>
    <font>
      <sz val="11"/>
      <color rgb="FF000000"/>
      <name val="Arial"/>
      <family val="2"/>
    </font>
    <font>
      <b/>
      <sz val="15"/>
      <name val="Calibri"/>
      <family val="2"/>
      <scheme val="minor"/>
    </font>
    <font>
      <b/>
      <sz val="13"/>
      <name val="Calibri"/>
      <family val="2"/>
      <scheme val="minor"/>
    </font>
    <font>
      <sz val="10"/>
      <name val="Verdana"/>
      <family val="2"/>
    </font>
    <font>
      <b/>
      <sz val="10"/>
      <name val="Arial"/>
      <family val="2"/>
    </font>
    <font>
      <sz val="10"/>
      <name val="Arial"/>
      <family val="2"/>
    </font>
    <font>
      <sz val="11"/>
      <color theme="1"/>
      <name val="Calibri"/>
      <family val="2"/>
      <scheme val="minor"/>
    </font>
    <font>
      <sz val="8.8000000000000007"/>
      <name val="Arial"/>
      <family val="2"/>
    </font>
    <font>
      <sz val="9"/>
      <name val="Arial"/>
      <family val="2"/>
    </font>
    <font>
      <b/>
      <sz val="12"/>
      <name val="Arial"/>
      <family val="2"/>
    </font>
    <font>
      <b/>
      <u/>
      <sz val="10"/>
      <color indexed="18"/>
      <name val="Arial"/>
      <family val="2"/>
    </font>
    <font>
      <b/>
      <sz val="12"/>
      <name val="Times New Roman"/>
      <family val="1"/>
    </font>
    <font>
      <i/>
      <sz val="12"/>
      <name val="Times New Roman"/>
      <family val="1"/>
    </font>
    <font>
      <i/>
      <vertAlign val="subscript"/>
      <sz val="14"/>
      <name val="Times New Roman"/>
      <family val="1"/>
    </font>
    <font>
      <vertAlign val="subscript"/>
      <sz val="12"/>
      <name val="Arial"/>
      <family val="2"/>
    </font>
    <font>
      <b/>
      <i/>
      <sz val="10"/>
      <name val="Arial"/>
      <family val="2"/>
    </font>
    <font>
      <b/>
      <i/>
      <vertAlign val="subscript"/>
      <sz val="10"/>
      <name val="Arial"/>
      <family val="2"/>
    </font>
    <font>
      <sz val="8"/>
      <name val="Arial"/>
      <family val="2"/>
    </font>
    <font>
      <b/>
      <sz val="8"/>
      <name val="Arial"/>
      <family val="2"/>
    </font>
    <font>
      <vertAlign val="subscript"/>
      <sz val="10"/>
      <name val="Arial"/>
      <family val="2"/>
    </font>
    <font>
      <i/>
      <vertAlign val="subscript"/>
      <sz val="12"/>
      <name val="Times New Roman"/>
      <family val="1"/>
    </font>
  </fonts>
  <fills count="3">
    <fill>
      <patternFill patternType="none"/>
    </fill>
    <fill>
      <patternFill patternType="gray125"/>
    </fill>
    <fill>
      <patternFill patternType="solid">
        <fgColor theme="0"/>
        <bgColor indexed="64"/>
      </patternFill>
    </fill>
  </fills>
  <borders count="9">
    <border>
      <left/>
      <right/>
      <top/>
      <bottom/>
      <diagonal/>
    </border>
    <border>
      <left/>
      <right/>
      <top/>
      <bottom style="thin">
        <color rgb="FF000000"/>
      </bottom>
      <diagonal/>
    </border>
    <border>
      <left/>
      <right/>
      <top style="thin">
        <color rgb="FF000000"/>
      </top>
      <bottom style="thin">
        <color rgb="FF000000"/>
      </bottom>
      <diagonal/>
    </border>
    <border>
      <left/>
      <right/>
      <top/>
      <bottom style="thick">
        <color theme="4"/>
      </bottom>
      <diagonal/>
    </border>
    <border>
      <left/>
      <right/>
      <top/>
      <bottom style="thick">
        <color theme="4" tint="0.499984740745262"/>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s>
  <cellStyleXfs count="8">
    <xf numFmtId="0" fontId="0" fillId="0" borderId="0"/>
    <xf numFmtId="0" fontId="1" fillId="0" borderId="0" applyNumberFormat="0" applyFill="0" applyBorder="0" applyAlignment="0" applyProtection="0"/>
    <xf numFmtId="0" fontId="8" fillId="0" borderId="3" applyNumberFormat="0" applyFill="0" applyAlignment="0" applyProtection="0"/>
    <xf numFmtId="0" fontId="9" fillId="0" borderId="4" applyNumberFormat="0" applyFill="0" applyAlignment="0" applyProtection="0"/>
    <xf numFmtId="0" fontId="7" fillId="0" borderId="0"/>
    <xf numFmtId="0" fontId="1" fillId="0" borderId="0" applyNumberFormat="0" applyFill="0" applyBorder="0" applyAlignment="0" applyProtection="0"/>
    <xf numFmtId="0" fontId="17" fillId="0" borderId="0"/>
    <xf numFmtId="0" fontId="20" fillId="0" borderId="0"/>
  </cellStyleXfs>
  <cellXfs count="67">
    <xf numFmtId="0" fontId="0" fillId="0" borderId="0" xfId="0"/>
    <xf numFmtId="0" fontId="1" fillId="0" borderId="0" xfId="0" applyFont="1"/>
    <xf numFmtId="0" fontId="3" fillId="0" borderId="0" xfId="0" applyFont="1"/>
    <xf numFmtId="0" fontId="4" fillId="0" borderId="0" xfId="0" applyFont="1"/>
    <xf numFmtId="0" fontId="5" fillId="0" borderId="0" xfId="0" applyFont="1"/>
    <xf numFmtId="0" fontId="3" fillId="0" borderId="2" xfId="0" applyFont="1" applyBorder="1" applyAlignment="1">
      <alignment horizontal="center" vertical="center"/>
    </xf>
    <xf numFmtId="2" fontId="6" fillId="0" borderId="0" xfId="0" applyNumberFormat="1" applyFont="1"/>
    <xf numFmtId="164" fontId="0" fillId="0" borderId="0" xfId="0" applyNumberFormat="1" applyFont="1"/>
    <xf numFmtId="165" fontId="0" fillId="0" borderId="0" xfId="0" applyNumberFormat="1" applyFont="1"/>
    <xf numFmtId="0" fontId="0" fillId="0" borderId="0" xfId="0" applyAlignment="1"/>
    <xf numFmtId="0" fontId="3" fillId="0" borderId="1" xfId="0" applyFont="1" applyBorder="1" applyAlignment="1"/>
    <xf numFmtId="0" fontId="2" fillId="0" borderId="0" xfId="0" applyFont="1" applyAlignment="1"/>
    <xf numFmtId="0" fontId="0" fillId="0" borderId="0" xfId="0" applyAlignment="1">
      <alignment vertical="top"/>
    </xf>
    <xf numFmtId="0" fontId="10" fillId="0" borderId="0" xfId="3" applyFont="1" applyFill="1" applyBorder="1" applyAlignment="1">
      <alignment horizontal="left" wrapText="1"/>
    </xf>
    <xf numFmtId="0" fontId="12" fillId="0" borderId="0" xfId="1" applyFont="1" applyFill="1" applyBorder="1" applyAlignment="1" applyProtection="1">
      <alignment horizontal="left" vertical="top"/>
    </xf>
    <xf numFmtId="0" fontId="13" fillId="0" borderId="0" xfId="4" applyFont="1" applyAlignment="1">
      <alignment horizontal="left" vertical="top"/>
    </xf>
    <xf numFmtId="0" fontId="14" fillId="0" borderId="0" xfId="0" applyFont="1"/>
    <xf numFmtId="0" fontId="12" fillId="0" borderId="0" xfId="0" applyFont="1"/>
    <xf numFmtId="0" fontId="15" fillId="0" borderId="0" xfId="2" applyFont="1" applyFill="1" applyBorder="1"/>
    <xf numFmtId="0" fontId="7" fillId="0" borderId="0" xfId="0" applyFont="1"/>
    <xf numFmtId="0" fontId="7" fillId="0" borderId="0" xfId="0" applyFont="1" applyAlignment="1">
      <alignment horizontal="left" vertical="top" wrapText="1"/>
    </xf>
    <xf numFmtId="0" fontId="1" fillId="0" borderId="0" xfId="5" applyFill="1" applyAlignment="1">
      <alignment horizontal="left" vertical="top" wrapText="1"/>
    </xf>
    <xf numFmtId="0" fontId="0" fillId="0" borderId="0" xfId="0" applyAlignment="1">
      <alignment horizontal="left" vertical="top" wrapText="1"/>
    </xf>
    <xf numFmtId="0" fontId="16" fillId="0" borderId="0" xfId="3" applyFont="1" applyFill="1" applyBorder="1" applyAlignment="1">
      <alignment horizontal="left" wrapText="1"/>
    </xf>
    <xf numFmtId="0" fontId="7" fillId="0" borderId="0" xfId="0" applyFont="1" applyAlignment="1">
      <alignment vertical="top" wrapText="1"/>
    </xf>
    <xf numFmtId="0" fontId="1" fillId="0" borderId="0" xfId="5"/>
    <xf numFmtId="0" fontId="18" fillId="0" borderId="0" xfId="6" applyFont="1" applyAlignment="1">
      <alignment wrapText="1"/>
    </xf>
    <xf numFmtId="0" fontId="19" fillId="0" borderId="0" xfId="6" applyFont="1" applyAlignment="1">
      <alignment wrapText="1"/>
    </xf>
    <xf numFmtId="0" fontId="19" fillId="0" borderId="0" xfId="6" applyFont="1" applyAlignment="1">
      <alignment vertical="center" wrapText="1"/>
    </xf>
    <xf numFmtId="0" fontId="19" fillId="0" borderId="0" xfId="7" applyFont="1" applyAlignment="1">
      <alignment wrapText="1"/>
    </xf>
    <xf numFmtId="0" fontId="19" fillId="0" borderId="0" xfId="6" applyFont="1" applyAlignment="1">
      <alignment horizontal="left" vertical="center" wrapText="1"/>
    </xf>
    <xf numFmtId="0" fontId="21" fillId="0" borderId="0" xfId="7" applyFont="1" applyAlignment="1">
      <alignment horizontal="left"/>
    </xf>
    <xf numFmtId="0" fontId="21" fillId="0" borderId="0" xfId="7" applyFont="1" applyAlignment="1">
      <alignment horizontal="left" wrapText="1"/>
    </xf>
    <xf numFmtId="0" fontId="1" fillId="0" borderId="0" xfId="5" applyAlignment="1">
      <alignment horizontal="left" wrapText="1"/>
    </xf>
    <xf numFmtId="0" fontId="19" fillId="0" borderId="0" xfId="5" applyFont="1" applyAlignment="1">
      <alignment horizontal="left" wrapText="1"/>
    </xf>
    <xf numFmtId="0" fontId="22" fillId="0" borderId="0" xfId="7" applyFont="1" applyAlignment="1">
      <alignment horizontal="left"/>
    </xf>
    <xf numFmtId="0" fontId="1" fillId="0" borderId="0" xfId="5" applyAlignment="1">
      <alignment horizontal="left"/>
    </xf>
    <xf numFmtId="0" fontId="3" fillId="0" borderId="0" xfId="0" applyFont="1" applyAlignment="1">
      <alignment horizontal="left" vertical="top"/>
    </xf>
    <xf numFmtId="0" fontId="19" fillId="0" borderId="0" xfId="4" applyFont="1" applyAlignment="1">
      <alignment vertical="top" wrapText="1"/>
    </xf>
    <xf numFmtId="0" fontId="1" fillId="0" borderId="0" xfId="5" applyFill="1" applyAlignment="1" applyProtection="1">
      <alignment vertical="top" wrapText="1"/>
    </xf>
    <xf numFmtId="49" fontId="19" fillId="0" borderId="0" xfId="4" applyNumberFormat="1" applyFont="1" applyAlignment="1">
      <alignment vertical="top" wrapText="1"/>
    </xf>
    <xf numFmtId="0" fontId="19" fillId="0" borderId="0" xfId="4" applyFont="1" applyAlignment="1">
      <alignment wrapText="1"/>
    </xf>
    <xf numFmtId="49" fontId="19" fillId="0" borderId="0" xfId="4" applyNumberFormat="1" applyFont="1" applyAlignment="1">
      <alignment horizontal="left" vertical="top" wrapText="1"/>
    </xf>
    <xf numFmtId="0" fontId="0" fillId="0" borderId="0" xfId="0" applyAlignment="1">
      <alignment vertical="top" wrapText="1"/>
    </xf>
    <xf numFmtId="0" fontId="23" fillId="0" borderId="0" xfId="4" applyFont="1"/>
    <xf numFmtId="0" fontId="7" fillId="0" borderId="0" xfId="4"/>
    <xf numFmtId="0" fontId="24" fillId="0" borderId="0" xfId="5" applyFont="1" applyFill="1" applyAlignment="1" applyProtection="1"/>
    <xf numFmtId="0" fontId="24" fillId="0" borderId="0" xfId="5" applyFont="1" applyFill="1" applyAlignment="1" applyProtection="1">
      <alignment horizontal="right"/>
    </xf>
    <xf numFmtId="0" fontId="25" fillId="0" borderId="0" xfId="4" applyFont="1"/>
    <xf numFmtId="0" fontId="19" fillId="0" borderId="0" xfId="4" applyFont="1"/>
    <xf numFmtId="0" fontId="23" fillId="2" borderId="0" xfId="4" applyFont="1" applyFill="1"/>
    <xf numFmtId="0" fontId="19" fillId="2" borderId="0" xfId="4" applyFont="1" applyFill="1"/>
    <xf numFmtId="0" fontId="1" fillId="2" borderId="0" xfId="5" applyFill="1" applyAlignment="1" applyProtection="1"/>
    <xf numFmtId="0" fontId="1" fillId="2" borderId="0" xfId="5" applyFill="1" applyAlignment="1"/>
    <xf numFmtId="0" fontId="24" fillId="2" borderId="0" xfId="5" applyFont="1" applyFill="1" applyAlignment="1" applyProtection="1">
      <alignment horizontal="right"/>
    </xf>
    <xf numFmtId="0" fontId="18" fillId="2" borderId="0" xfId="4" applyFont="1" applyFill="1"/>
    <xf numFmtId="0" fontId="19" fillId="2" borderId="0" xfId="4" applyFont="1" applyFill="1" applyAlignment="1">
      <alignment horizontal="left" vertical="top" wrapText="1"/>
    </xf>
    <xf numFmtId="0" fontId="31" fillId="2" borderId="0" xfId="4" applyFont="1" applyFill="1"/>
    <xf numFmtId="0" fontId="11" fillId="2" borderId="0" xfId="4" applyFont="1" applyFill="1"/>
    <xf numFmtId="0" fontId="32" fillId="2" borderId="0" xfId="4" applyFont="1" applyFill="1"/>
    <xf numFmtId="0" fontId="19" fillId="2" borderId="5" xfId="4" applyFont="1" applyFill="1" applyBorder="1" applyAlignment="1">
      <alignment vertical="top" wrapText="1"/>
    </xf>
    <xf numFmtId="0" fontId="19" fillId="2" borderId="6" xfId="4" applyFont="1" applyFill="1" applyBorder="1" applyAlignment="1">
      <alignment vertical="top" wrapText="1"/>
    </xf>
    <xf numFmtId="0" fontId="19" fillId="2" borderId="7" xfId="4" applyFont="1" applyFill="1" applyBorder="1" applyAlignment="1">
      <alignment vertical="top" wrapText="1"/>
    </xf>
    <xf numFmtId="0" fontId="19" fillId="2" borderId="8" xfId="4" applyFont="1" applyFill="1" applyBorder="1" applyAlignment="1">
      <alignment horizontal="center" vertical="top" wrapText="1"/>
    </xf>
    <xf numFmtId="0" fontId="19" fillId="2" borderId="8" xfId="4" applyFont="1" applyFill="1" applyBorder="1" applyAlignment="1">
      <alignment vertical="top" wrapText="1"/>
    </xf>
    <xf numFmtId="0" fontId="3" fillId="0" borderId="1" xfId="0" applyFont="1" applyBorder="1" applyAlignment="1">
      <alignment horizontal="center" vertical="center"/>
    </xf>
    <xf numFmtId="0" fontId="7" fillId="0" borderId="0" xfId="0" applyFont="1" applyAlignment="1">
      <alignment wrapText="1"/>
    </xf>
  </cellXfs>
  <cellStyles count="8">
    <cellStyle name="Heading 1" xfId="2" builtinId="16"/>
    <cellStyle name="Heading 2" xfId="3" builtinId="17"/>
    <cellStyle name="Hyperlink" xfId="1" builtinId="8"/>
    <cellStyle name="Hyperlink 3" xfId="5" xr:uid="{3111C0B7-1B88-4E48-8C18-C88FD265028A}"/>
    <cellStyle name="Normal" xfId="0" builtinId="0"/>
    <cellStyle name="Normal 2" xfId="4" xr:uid="{BE646BAC-CB33-44C6-8330-855D49BB6E6D}"/>
    <cellStyle name="Normal 3" xfId="7" xr:uid="{8AE4B9CF-D3CD-41A3-A68C-E794C09F552E}"/>
    <cellStyle name="Normal_proposed UK Electoral Statistics 2007" xfId="6" xr:uid="{B60545C3-B24C-4024-91B0-D2774D6D2F64}"/>
  </cellStyles>
  <dxfs count="72">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
      <font>
        <b val="0"/>
        <i val="0"/>
        <strike val="0"/>
        <condense val="0"/>
        <extend val="0"/>
        <outline val="0"/>
        <shadow val="0"/>
        <u val="none"/>
        <vertAlign val="baseline"/>
        <sz val="10"/>
        <color rgb="FF000000"/>
        <name val="#.##"/>
        <scheme val="none"/>
      </font>
      <numFmt numFmtId="2" formatCode="0.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5" formatCode="0.0"/>
    </dxf>
    <dxf>
      <font>
        <b val="0"/>
        <i val="0"/>
        <strike val="0"/>
        <condense val="0"/>
        <extend val="0"/>
        <outline val="0"/>
        <shadow val="0"/>
        <u val="none"/>
        <vertAlign val="baseline"/>
        <sz val="10"/>
        <color rgb="FF000000"/>
        <name val="Arial"/>
        <scheme val="none"/>
      </font>
      <numFmt numFmtId="164" formatCode="0.000000"/>
    </dxf>
    <dxf>
      <font>
        <b val="0"/>
        <i val="0"/>
        <strike val="0"/>
        <condense val="0"/>
        <extend val="0"/>
        <outline val="0"/>
        <shadow val="0"/>
        <u val="none"/>
        <vertAlign val="baseline"/>
        <sz val="10"/>
        <color rgb="FF000000"/>
        <name val="Arial"/>
        <scheme val="none"/>
      </font>
      <numFmt numFmtId="164" formatCode="0.000000"/>
    </dxf>
    <dxf>
      <border outline="0">
        <top style="thin">
          <color rgb="FF000000"/>
        </top>
      </border>
    </dxf>
    <dxf>
      <font>
        <b val="0"/>
        <i val="0"/>
        <strike val="0"/>
        <condense val="0"/>
        <extend val="0"/>
        <outline val="0"/>
        <shadow val="0"/>
        <u val="none"/>
        <vertAlign val="baseline"/>
        <sz val="10"/>
        <color rgb="FF000000"/>
        <name val="Arial"/>
        <scheme val="none"/>
      </font>
    </dxf>
    <dxf>
      <border outline="0">
        <bottom style="thin">
          <color rgb="FF000000"/>
        </bottom>
      </border>
    </dxf>
    <dxf>
      <font>
        <b/>
        <i val="0"/>
        <strike val="0"/>
        <condense val="0"/>
        <extend val="0"/>
        <outline val="0"/>
        <shadow val="0"/>
        <u val="none"/>
        <vertAlign val="baseline"/>
        <sz val="10"/>
        <color rgb="FF000000"/>
        <name val="Arial"/>
        <family val="2"/>
        <scheme val="none"/>
      </font>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50" Type="http://schemas.openxmlformats.org/officeDocument/2006/relationships/customXml" Target="../customXml/item2.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calcChain" Target="calcChain.xml"/><Relationship Id="rId8" Type="http://schemas.openxmlformats.org/officeDocument/2006/relationships/worksheet" Target="worksheets/sheet8.xml"/><Relationship Id="rId51" Type="http://schemas.openxmlformats.org/officeDocument/2006/relationships/customXml" Target="../customXml/item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oneCellAnchor>
    <xdr:from>
      <xdr:col>0</xdr:col>
      <xdr:colOff>53975</xdr:colOff>
      <xdr:row>47</xdr:row>
      <xdr:rowOff>139700</xdr:rowOff>
    </xdr:from>
    <xdr:ext cx="2181225" cy="992485"/>
    <xdr:pic>
      <xdr:nvPicPr>
        <xdr:cNvPr id="3" name="Picture 2" descr="OGL logo">
          <a:extLst>
            <a:ext uri="{FF2B5EF4-FFF2-40B4-BE49-F238E27FC236}">
              <a16:creationId xmlns:a16="http://schemas.microsoft.com/office/drawing/2014/main" id="{931AD3A7-4DD1-47CF-8304-24E44C53168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975" y="10166350"/>
          <a:ext cx="2181225" cy="99248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wsDr>
</file>

<file path=xl/drawings/drawing2.xml><?xml version="1.0" encoding="utf-8"?>
<xdr:wsDr xmlns:xdr="http://schemas.openxmlformats.org/drawingml/2006/spreadsheetDrawing" xmlns:a="http://schemas.openxmlformats.org/drawingml/2006/main">
  <xdr:twoCellAnchor>
    <xdr:from>
      <xdr:col>0</xdr:col>
      <xdr:colOff>30480</xdr:colOff>
      <xdr:row>13</xdr:row>
      <xdr:rowOff>22860</xdr:rowOff>
    </xdr:from>
    <xdr:to>
      <xdr:col>4</xdr:col>
      <xdr:colOff>399301</xdr:colOff>
      <xdr:row>16</xdr:row>
      <xdr:rowOff>117539</xdr:rowOff>
    </xdr:to>
    <mc:AlternateContent xmlns:mc="http://schemas.openxmlformats.org/markup-compatibility/2006" xmlns:a14="http://schemas.microsoft.com/office/drawing/2010/main">
      <mc:Choice Requires="a14">
        <xdr:sp macro="" textlink="">
          <xdr:nvSpPr>
            <xdr:cNvPr id="2" name="Object 4">
              <a:extLst>
                <a:ext uri="{63B3BB69-23CF-44E3-9099-C40C66FF867C}">
                  <a14:compatExt spid="_x0000_s3076"/>
                </a:ext>
                <a:ext uri="{FF2B5EF4-FFF2-40B4-BE49-F238E27FC236}">
                  <a16:creationId xmlns:a16="http://schemas.microsoft.com/office/drawing/2014/main" id="{5BE7C9CE-0AAD-4CEC-8D95-94672E0B388B}"/>
                </a:ext>
              </a:extLst>
            </xdr:cNvPr>
            <xdr:cNvSpPr txBox="1"/>
          </xdr:nvSpPr>
          <xdr:spPr>
            <a:xfrm>
              <a:off x="30480" y="3185160"/>
              <a:ext cx="11500371" cy="57092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𝑀𝑎𝑦</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2" name="Object 4">
              <a:extLst>
                <a:ext uri="{63B3BB69-23CF-44E3-9099-C40C66FF867C}">
                  <a14:compatExt xmlns:a14="http://schemas.microsoft.com/office/drawing/2010/main" spid="_x0000_s3076"/>
                </a:ext>
                <a:ext uri="{FF2B5EF4-FFF2-40B4-BE49-F238E27FC236}">
                  <a16:creationId xmlns:a16="http://schemas.microsoft.com/office/drawing/2014/main" id="{5BE7C9CE-0AAD-4CEC-8D95-94672E0B388B}"/>
                </a:ext>
              </a:extLst>
            </xdr:cNvPr>
            <xdr:cNvSpPr txBox="1"/>
          </xdr:nvSpPr>
          <xdr:spPr>
            <a:xfrm>
              <a:off x="30480" y="3185160"/>
              <a:ext cx="11500371" cy="57092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((𝐵_(𝐴𝑝𝑟(𝑇−1))+𝐵_(𝐽𝑢𝑛(𝑇+2))))/6+((𝐵_(𝑀𝑎𝑦(𝑇−1))+𝐵_(𝑀𝑎𝑦(𝑇+2))))/2+(5∗(𝐵_(𝐽𝑢𝑛(𝑇−1))+𝐵_(𝐴𝑝𝑟(𝑇+2))))/6+∑_(𝑖=𝐽𝑢𝑙(𝑇−1))^(𝑖=𝑀𝑎𝑟(𝑇+2))▒𝐵_𝑖 </a:t>
              </a:r>
              <a:endParaRPr lang="en-GB"/>
            </a:p>
          </xdr:txBody>
        </xdr:sp>
      </mc:Fallback>
    </mc:AlternateContent>
    <xdr:clientData/>
  </xdr:twoCellAnchor>
  <xdr:twoCellAnchor>
    <xdr:from>
      <xdr:col>0</xdr:col>
      <xdr:colOff>1036320</xdr:colOff>
      <xdr:row>4</xdr:row>
      <xdr:rowOff>30480</xdr:rowOff>
    </xdr:from>
    <xdr:to>
      <xdr:col>0</xdr:col>
      <xdr:colOff>3471346</xdr:colOff>
      <xdr:row>6</xdr:row>
      <xdr:rowOff>82636</xdr:rowOff>
    </xdr:to>
    <mc:AlternateContent xmlns:mc="http://schemas.openxmlformats.org/markup-compatibility/2006" xmlns:a14="http://schemas.microsoft.com/office/drawing/2010/main">
      <mc:Choice Requires="a14">
        <xdr:sp macro="" textlink="">
          <xdr:nvSpPr>
            <xdr:cNvPr id="3" name="Object 1">
              <a:extLst>
                <a:ext uri="{63B3BB69-23CF-44E3-9099-C40C66FF867C}">
                  <a14:compatExt spid="_x0000_s3073"/>
                </a:ext>
                <a:ext uri="{FF2B5EF4-FFF2-40B4-BE49-F238E27FC236}">
                  <a16:creationId xmlns:a16="http://schemas.microsoft.com/office/drawing/2014/main" id="{FCD6A075-B3E0-4FEF-BEE3-464B57209D71}"/>
                </a:ext>
              </a:extLst>
            </xdr:cNvPr>
            <xdr:cNvSpPr txBox="1"/>
          </xdr:nvSpPr>
          <xdr:spPr>
            <a:xfrm>
              <a:off x="1036320" y="1249680"/>
              <a:ext cx="2435026" cy="585556"/>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𝐽𝑎𝑛𝑇</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3" name="Object 1">
              <a:extLst>
                <a:ext uri="{63B3BB69-23CF-44E3-9099-C40C66FF867C}">
                  <a14:compatExt xmlns:a14="http://schemas.microsoft.com/office/drawing/2010/main" spid="_x0000_s3073"/>
                </a:ext>
                <a:ext uri="{FF2B5EF4-FFF2-40B4-BE49-F238E27FC236}">
                  <a16:creationId xmlns:a16="http://schemas.microsoft.com/office/drawing/2014/main" id="{FCD6A075-B3E0-4FEF-BEE3-464B57209D71}"/>
                </a:ext>
              </a:extLst>
            </xdr:cNvPr>
            <xdr:cNvSpPr txBox="1"/>
          </xdr:nvSpPr>
          <xdr:spPr>
            <a:xfrm>
              <a:off x="1036320" y="1249680"/>
              <a:ext cx="2435026" cy="585556"/>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𝐵_(𝐷𝑒𝑐(𝑇−1))/2+∑_(𝑖=𝐽𝑎𝑛𝑇)^(𝑖=𝑁𝑜𝑣(𝑇+2))▒𝐵_𝑖 +𝐵_(𝐷𝑒𝑐(𝑇+2))/2</a:t>
              </a:r>
              <a:endParaRPr lang="en-GB"/>
            </a:p>
          </xdr:txBody>
        </xdr:sp>
      </mc:Fallback>
    </mc:AlternateContent>
    <xdr:clientData/>
  </xdr:twoCellAnchor>
  <xdr:twoCellAnchor>
    <xdr:from>
      <xdr:col>0</xdr:col>
      <xdr:colOff>0</xdr:colOff>
      <xdr:row>7</xdr:row>
      <xdr:rowOff>0</xdr:rowOff>
    </xdr:from>
    <xdr:to>
      <xdr:col>2</xdr:col>
      <xdr:colOff>1691303</xdr:colOff>
      <xdr:row>9</xdr:row>
      <xdr:rowOff>87059</xdr:rowOff>
    </xdr:to>
    <mc:AlternateContent xmlns:mc="http://schemas.openxmlformats.org/markup-compatibility/2006" xmlns:a14="http://schemas.microsoft.com/office/drawing/2010/main">
      <mc:Choice Requires="a14">
        <xdr:sp macro="" textlink="">
          <xdr:nvSpPr>
            <xdr:cNvPr id="4" name="Object 2">
              <a:extLst>
                <a:ext uri="{63B3BB69-23CF-44E3-9099-C40C66FF867C}">
                  <a14:compatExt spid="_x0000_s3074"/>
                </a:ext>
                <a:ext uri="{FF2B5EF4-FFF2-40B4-BE49-F238E27FC236}">
                  <a16:creationId xmlns:a16="http://schemas.microsoft.com/office/drawing/2014/main" id="{65954C3A-D948-4264-AC8E-B7A347CBB957}"/>
                </a:ext>
              </a:extLst>
            </xdr:cNvPr>
            <xdr:cNvSpPr txBox="1"/>
          </xdr:nvSpPr>
          <xdr:spPr>
            <a:xfrm>
              <a:off x="0" y="1949450"/>
              <a:ext cx="9781203" cy="58870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3∗(</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𝑁𝑜𝑣</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4</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4" name="Object 2">
              <a:extLst>
                <a:ext uri="{63B3BB69-23CF-44E3-9099-C40C66FF867C}">
                  <a14:compatExt xmlns:a14="http://schemas.microsoft.com/office/drawing/2010/main" spid="_x0000_s3074"/>
                </a:ext>
                <a:ext uri="{FF2B5EF4-FFF2-40B4-BE49-F238E27FC236}">
                  <a16:creationId xmlns:a16="http://schemas.microsoft.com/office/drawing/2014/main" id="{65954C3A-D948-4264-AC8E-B7A347CBB957}"/>
                </a:ext>
              </a:extLst>
            </xdr:cNvPr>
            <xdr:cNvSpPr txBox="1"/>
          </xdr:nvSpPr>
          <xdr:spPr>
            <a:xfrm>
              <a:off x="0" y="1949450"/>
              <a:ext cx="9781203" cy="58870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((𝐵_(𝑂𝑐𝑡(𝑇−1))+𝐵_(𝑁𝑜𝑣(𝑇+2))))/4+(3∗(𝐵_(𝑁𝑜𝑣(𝑇−1))+𝐵_(𝑂𝑐𝑡(𝑇+2))))/4+∑_(𝑖=𝐷𝑒𝑐(𝑇−1))^(𝑖=𝑆𝑒𝑝(𝑇+2))▒𝐵_𝑖 </a:t>
              </a:r>
              <a:endParaRPr lang="en-GB"/>
            </a:p>
          </xdr:txBody>
        </xdr:sp>
      </mc:Fallback>
    </mc:AlternateContent>
    <xdr:clientData/>
  </xdr:twoCellAnchor>
  <xdr:twoCellAnchor>
    <xdr:from>
      <xdr:col>0</xdr:col>
      <xdr:colOff>60960</xdr:colOff>
      <xdr:row>9</xdr:row>
      <xdr:rowOff>144780</xdr:rowOff>
    </xdr:from>
    <xdr:to>
      <xdr:col>4</xdr:col>
      <xdr:colOff>277175</xdr:colOff>
      <xdr:row>13</xdr:row>
      <xdr:rowOff>26099</xdr:rowOff>
    </xdr:to>
    <mc:AlternateContent xmlns:mc="http://schemas.openxmlformats.org/markup-compatibility/2006" xmlns:a14="http://schemas.microsoft.com/office/drawing/2010/main">
      <mc:Choice Requires="a14">
        <xdr:sp macro="" textlink="">
          <xdr:nvSpPr>
            <xdr:cNvPr id="5" name="Object 3">
              <a:extLst>
                <a:ext uri="{63B3BB69-23CF-44E3-9099-C40C66FF867C}">
                  <a14:compatExt spid="_x0000_s3075"/>
                </a:ext>
                <a:ext uri="{FF2B5EF4-FFF2-40B4-BE49-F238E27FC236}">
                  <a16:creationId xmlns:a16="http://schemas.microsoft.com/office/drawing/2014/main" id="{9CDAD995-EC42-4CFC-B405-483F83C248F0}"/>
                </a:ext>
              </a:extLst>
            </xdr:cNvPr>
            <xdr:cNvSpPr txBox="1"/>
          </xdr:nvSpPr>
          <xdr:spPr>
            <a:xfrm>
              <a:off x="60960" y="2595880"/>
              <a:ext cx="11347765" cy="59251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𝐴𝑢𝑔</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𝑆𝑒𝑝</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𝐽𝑢𝑙</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𝑂𝑐𝑡</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𝐽𝑢𝑛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5" name="Object 3">
              <a:extLst>
                <a:ext uri="{63B3BB69-23CF-44E3-9099-C40C66FF867C}">
                  <a14:compatExt xmlns:a14="http://schemas.microsoft.com/office/drawing/2010/main" spid="_x0000_s3075"/>
                </a:ext>
                <a:ext uri="{FF2B5EF4-FFF2-40B4-BE49-F238E27FC236}">
                  <a16:creationId xmlns:a16="http://schemas.microsoft.com/office/drawing/2014/main" id="{9CDAD995-EC42-4CFC-B405-483F83C248F0}"/>
                </a:ext>
              </a:extLst>
            </xdr:cNvPr>
            <xdr:cNvSpPr txBox="1"/>
          </xdr:nvSpPr>
          <xdr:spPr>
            <a:xfrm>
              <a:off x="60960" y="2595880"/>
              <a:ext cx="11347765" cy="59251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((𝐵_(𝐽𝑢𝑙(𝑇−1))+𝐵_(𝑆𝑒𝑝(𝑇+2))))/6+((𝐵_(𝐴𝑢𝑔(𝑇−1))+𝐵_(𝐴𝑢𝑔(𝑇+2))))/2+(5∗(𝐵_(𝑆𝑒𝑝(𝑇−1))+𝐵_(𝐽𝑢𝑙(𝑇+2))))/6+∑_(𝑖=𝑂𝑐𝑡(𝑇−1))^(𝑖=𝐽𝑢𝑛(𝑇+2))▒𝐵_𝑖 </a:t>
              </a:r>
              <a:endParaRPr lang="en-GB"/>
            </a:p>
          </xdr:txBody>
        </xdr:sp>
      </mc:Fallback>
    </mc:AlternateContent>
    <xdr:clientData/>
  </xdr:twoCellAnchor>
  <xdr:twoCellAnchor>
    <xdr:from>
      <xdr:col>0</xdr:col>
      <xdr:colOff>7620</xdr:colOff>
      <xdr:row>17</xdr:row>
      <xdr:rowOff>99060</xdr:rowOff>
    </xdr:from>
    <xdr:to>
      <xdr:col>4</xdr:col>
      <xdr:colOff>331301</xdr:colOff>
      <xdr:row>20</xdr:row>
      <xdr:rowOff>193739</xdr:rowOff>
    </xdr:to>
    <mc:AlternateContent xmlns:mc="http://schemas.openxmlformats.org/markup-compatibility/2006" xmlns:a14="http://schemas.microsoft.com/office/drawing/2010/main">
      <mc:Choice Requires="a14">
        <xdr:sp macro="" textlink="">
          <xdr:nvSpPr>
            <xdr:cNvPr id="6" name="Object 5">
              <a:extLst>
                <a:ext uri="{63B3BB69-23CF-44E3-9099-C40C66FF867C}">
                  <a14:compatExt spid="_x0000_s3077"/>
                </a:ext>
                <a:ext uri="{FF2B5EF4-FFF2-40B4-BE49-F238E27FC236}">
                  <a16:creationId xmlns:a16="http://schemas.microsoft.com/office/drawing/2014/main" id="{BBF986FC-C848-40D5-A0E2-5080AC6F55A9}"/>
                </a:ext>
              </a:extLst>
            </xdr:cNvPr>
            <xdr:cNvSpPr txBox="1"/>
          </xdr:nvSpPr>
          <xdr:spPr>
            <a:xfrm>
              <a:off x="7620" y="3934460"/>
              <a:ext cx="11455231" cy="628079"/>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𝐹𝑒𝑏</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2</m:t>
                        </m:r>
                      </m:den>
                    </m:f>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5∗(</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𝑀𝑎𝑟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𝐽𝑎𝑛</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+2)</m:t>
                            </m:r>
                          </m:sub>
                        </m:sSub>
                        <m:r>
                          <a:rPr lang="en-GB" i="1">
                            <a:solidFill>
                              <a:srgbClr val="000000"/>
                            </a:solidFill>
                            <a:latin typeface="Cambria Math" panose="02040503050406030204" pitchFamily="18" charset="0"/>
                          </a:rPr>
                          <m:t>)</m:t>
                        </m:r>
                      </m:num>
                      <m:den>
                        <m:r>
                          <a:rPr lang="en-GB" i="1">
                            <a:solidFill>
                              <a:srgbClr val="000000"/>
                            </a:solidFill>
                            <a:latin typeface="Cambria Math" panose="02040503050406030204" pitchFamily="18" charset="0"/>
                          </a:rPr>
                          <m:t>6</m:t>
                        </m:r>
                      </m:den>
                    </m:f>
                    <m:r>
                      <a:rPr lang="en-GB" i="1">
                        <a:solidFill>
                          <a:srgbClr val="000000"/>
                        </a:solidFill>
                        <a:latin typeface="Cambria Math" panose="02040503050406030204" pitchFamily="18" charset="0"/>
                      </a:rPr>
                      <m:t>+</m:t>
                    </m:r>
                    <m:nary>
                      <m:naryPr>
                        <m:chr m:val="∑"/>
                        <m:ctrlPr>
                          <a:rPr lang="en-GB" i="1">
                            <a:solidFill>
                              <a:srgbClr val="000000"/>
                            </a:solidFill>
                            <a:latin typeface="Cambria Math" panose="02040503050406030204" pitchFamily="18" charset="0"/>
                          </a:rPr>
                        </m:ctrlPr>
                      </m:naryPr>
                      <m:sub>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𝐴𝑝𝑟</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b>
                      <m:sup>
                        <m:r>
                          <a:rPr lang="en-GB" i="1">
                            <a:solidFill>
                              <a:srgbClr val="000000"/>
                            </a:solidFill>
                            <a:latin typeface="Cambria Math" panose="02040503050406030204" pitchFamily="18" charset="0"/>
                          </a:rPr>
                          <m:t>𝑖</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𝐷𝑒𝑐</m:t>
                        </m:r>
                        <m:r>
                          <a:rPr lang="en-GB" i="1">
                            <a:solidFill>
                              <a:srgbClr val="000000"/>
                            </a:solidFill>
                            <a:latin typeface="Cambria Math" panose="02040503050406030204" pitchFamily="18" charset="0"/>
                          </a:rPr>
                          <m:t>(</m:t>
                        </m:r>
                        <m:r>
                          <a:rPr lang="en-GB" i="1">
                            <a:solidFill>
                              <a:srgbClr val="000000"/>
                            </a:solidFill>
                            <a:latin typeface="Cambria Math" panose="02040503050406030204" pitchFamily="18" charset="0"/>
                          </a:rPr>
                          <m:t>𝑇</m:t>
                        </m:r>
                        <m:r>
                          <a:rPr lang="en-GB" i="1">
                            <a:solidFill>
                              <a:srgbClr val="000000"/>
                            </a:solidFill>
                            <a:latin typeface="Cambria Math" panose="02040503050406030204" pitchFamily="18" charset="0"/>
                          </a:rPr>
                          <m:t>+1)</m:t>
                        </m:r>
                      </m:sup>
                      <m:e>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𝐵</m:t>
                            </m:r>
                          </m:e>
                          <m:sub>
                            <m:r>
                              <a:rPr lang="en-GB" i="1">
                                <a:solidFill>
                                  <a:srgbClr val="000000"/>
                                </a:solidFill>
                                <a:latin typeface="Cambria Math" panose="02040503050406030204" pitchFamily="18" charset="0"/>
                              </a:rPr>
                              <m:t>𝑖</m:t>
                            </m:r>
                          </m:sub>
                        </m:sSub>
                      </m:e>
                    </m:nary>
                  </m:oMath>
                </m:oMathPara>
              </a14:m>
              <a:endParaRPr lang="en-GB"/>
            </a:p>
          </xdr:txBody>
        </xdr:sp>
      </mc:Choice>
      <mc:Fallback xmlns="">
        <xdr:sp macro="" textlink="">
          <xdr:nvSpPr>
            <xdr:cNvPr id="6" name="Object 5">
              <a:extLst>
                <a:ext uri="{63B3BB69-23CF-44E3-9099-C40C66FF867C}">
                  <a14:compatExt xmlns:a14="http://schemas.microsoft.com/office/drawing/2010/main" spid="_x0000_s3077"/>
                </a:ext>
                <a:ext uri="{FF2B5EF4-FFF2-40B4-BE49-F238E27FC236}">
                  <a16:creationId xmlns:a16="http://schemas.microsoft.com/office/drawing/2014/main" id="{BBF986FC-C848-40D5-A0E2-5080AC6F55A9}"/>
                </a:ext>
              </a:extLst>
            </xdr:cNvPr>
            <xdr:cNvSpPr txBox="1"/>
          </xdr:nvSpPr>
          <xdr:spPr>
            <a:xfrm>
              <a:off x="7620" y="3934460"/>
              <a:ext cx="11455231" cy="628079"/>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((𝐵_(𝐽𝑎𝑛(𝑇−1))+𝐵_(𝑀𝑎𝑟(𝑇+2))))/6+((𝐵_(𝐹𝑒𝑏(𝑇−1))+𝐵_(𝐹𝑒𝑏(𝑇+2))))/2+(5∗(𝐵_(𝑀𝑎𝑟(𝑇−1))+𝐵_(𝐽𝑎𝑛(𝑇+2))))/6+∑_(𝑖=𝐴𝑝𝑟(𝑇−1))^(𝑖=𝐷𝑒𝑐(𝑇+1))▒𝐵_𝑖 </a:t>
              </a:r>
              <a:endParaRPr lang="en-GB"/>
            </a:p>
          </xdr:txBody>
        </xdr:sp>
      </mc:Fallback>
    </mc:AlternateContent>
    <xdr:clientData/>
  </xdr:twoCellAnchor>
  <xdr:twoCellAnchor>
    <xdr:from>
      <xdr:col>0</xdr:col>
      <xdr:colOff>7620</xdr:colOff>
      <xdr:row>22</xdr:row>
      <xdr:rowOff>0</xdr:rowOff>
    </xdr:from>
    <xdr:to>
      <xdr:col>0</xdr:col>
      <xdr:colOff>976411</xdr:colOff>
      <xdr:row>24</xdr:row>
      <xdr:rowOff>80891</xdr:rowOff>
    </xdr:to>
    <mc:AlternateContent xmlns:mc="http://schemas.openxmlformats.org/markup-compatibility/2006" xmlns:a14="http://schemas.microsoft.com/office/drawing/2010/main">
      <mc:Choice Requires="a14">
        <xdr:sp macro="" textlink="">
          <xdr:nvSpPr>
            <xdr:cNvPr id="7" name="Object 6">
              <a:extLst>
                <a:ext uri="{63B3BB69-23CF-44E3-9099-C40C66FF867C}">
                  <a14:compatExt spid="_x0000_s3078"/>
                </a:ext>
                <a:ext uri="{FF2B5EF4-FFF2-40B4-BE49-F238E27FC236}">
                  <a16:creationId xmlns:a16="http://schemas.microsoft.com/office/drawing/2014/main" id="{566C2FF7-F595-4C92-A42C-DD08537FE3BD}"/>
                </a:ext>
              </a:extLst>
            </xdr:cNvPr>
            <xdr:cNvSpPr txBox="1"/>
          </xdr:nvSpPr>
          <xdr:spPr>
            <a:xfrm>
              <a:off x="7620" y="4902200"/>
              <a:ext cx="968791" cy="436491"/>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0</m:t>
                            </m:r>
                          </m:sub>
                        </m:sSub>
                      </m:den>
                    </m:f>
                  </m:oMath>
                </m:oMathPara>
              </a14:m>
              <a:endParaRPr lang="en-GB"/>
            </a:p>
          </xdr:txBody>
        </xdr:sp>
      </mc:Choice>
      <mc:Fallback xmlns="">
        <xdr:sp macro="" textlink="">
          <xdr:nvSpPr>
            <xdr:cNvPr id="7" name="Object 6">
              <a:extLst>
                <a:ext uri="{63B3BB69-23CF-44E3-9099-C40C66FF867C}">
                  <a14:compatExt xmlns:a14="http://schemas.microsoft.com/office/drawing/2010/main" spid="_x0000_s3078"/>
                </a:ext>
                <a:ext uri="{FF2B5EF4-FFF2-40B4-BE49-F238E27FC236}">
                  <a16:creationId xmlns:a16="http://schemas.microsoft.com/office/drawing/2014/main" id="{566C2FF7-F595-4C92-A42C-DD08537FE3BD}"/>
                </a:ext>
              </a:extLst>
            </xdr:cNvPr>
            <xdr:cNvSpPr txBox="1"/>
          </xdr:nvSpPr>
          <xdr:spPr>
            <a:xfrm>
              <a:off x="7620" y="4902200"/>
              <a:ext cx="968791" cy="436491"/>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𝑚_0=(2𝑞_0)/(2−𝑞_0 )</a:t>
              </a:r>
              <a:endParaRPr lang="en-GB"/>
            </a:p>
          </xdr:txBody>
        </xdr:sp>
      </mc:Fallback>
    </mc:AlternateContent>
    <xdr:clientData/>
  </xdr:twoCellAnchor>
  <xdr:twoCellAnchor>
    <xdr:from>
      <xdr:col>0</xdr:col>
      <xdr:colOff>0</xdr:colOff>
      <xdr:row>27</xdr:row>
      <xdr:rowOff>0</xdr:rowOff>
    </xdr:from>
    <xdr:to>
      <xdr:col>1</xdr:col>
      <xdr:colOff>952500</xdr:colOff>
      <xdr:row>29</xdr:row>
      <xdr:rowOff>0</xdr:rowOff>
    </xdr:to>
    <mc:AlternateContent xmlns:mc="http://schemas.openxmlformats.org/markup-compatibility/2006" xmlns:a14="http://schemas.microsoft.com/office/drawing/2010/main">
      <mc:Choice Requires="a14">
        <xdr:sp macro="" textlink="">
          <xdr:nvSpPr>
            <xdr:cNvPr id="8" name="Object 7">
              <a:extLst>
                <a:ext uri="{63B3BB69-23CF-44E3-9099-C40C66FF867C}">
                  <a14:compatExt spid="_x0000_s3079"/>
                </a:ext>
                <a:ext uri="{FF2B5EF4-FFF2-40B4-BE49-F238E27FC236}">
                  <a16:creationId xmlns:a16="http://schemas.microsoft.com/office/drawing/2014/main" id="{DC58E918-78AE-42E3-9CF8-884C7FCFD3F3}"/>
                </a:ext>
              </a:extLst>
            </xdr:cNvPr>
            <xdr:cNvSpPr txBox="1"/>
          </xdr:nvSpPr>
          <xdr:spPr>
            <a:xfrm>
              <a:off x="0" y="5981700"/>
              <a:ext cx="7518400" cy="5207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num>
                      <m:den>
                        <m:r>
                          <a:rPr lang="en-GB" i="1">
                            <a:solidFill>
                              <a:srgbClr val="000000"/>
                            </a:solidFill>
                            <a:latin typeface="Cambria Math" panose="02040503050406030204" pitchFamily="18" charset="0"/>
                          </a:rPr>
                          <m:t>2+</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𝑚</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8" name="Object 7">
              <a:extLst>
                <a:ext uri="{63B3BB69-23CF-44E3-9099-C40C66FF867C}">
                  <a14:compatExt xmlns:a14="http://schemas.microsoft.com/office/drawing/2010/main" spid="_x0000_s3079"/>
                </a:ext>
                <a:ext uri="{FF2B5EF4-FFF2-40B4-BE49-F238E27FC236}">
                  <a16:creationId xmlns:a16="http://schemas.microsoft.com/office/drawing/2014/main" id="{DC58E918-78AE-42E3-9CF8-884C7FCFD3F3}"/>
                </a:ext>
              </a:extLst>
            </xdr:cNvPr>
            <xdr:cNvSpPr txBox="1"/>
          </xdr:nvSpPr>
          <xdr:spPr>
            <a:xfrm>
              <a:off x="0" y="5981700"/>
              <a:ext cx="7518400" cy="5207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𝑞_𝑥=(2𝑚_𝑥)/(2+𝑚_𝑥 )</a:t>
              </a:r>
              <a:endParaRPr lang="en-GB"/>
            </a:p>
          </xdr:txBody>
        </xdr:sp>
      </mc:Fallback>
    </mc:AlternateContent>
    <xdr:clientData/>
  </xdr:twoCellAnchor>
  <xdr:twoCellAnchor>
    <xdr:from>
      <xdr:col>0</xdr:col>
      <xdr:colOff>0</xdr:colOff>
      <xdr:row>33</xdr:row>
      <xdr:rowOff>0</xdr:rowOff>
    </xdr:from>
    <xdr:to>
      <xdr:col>0</xdr:col>
      <xdr:colOff>1018740</xdr:colOff>
      <xdr:row>34</xdr:row>
      <xdr:rowOff>74060</xdr:rowOff>
    </xdr:to>
    <mc:AlternateContent xmlns:mc="http://schemas.openxmlformats.org/markup-compatibility/2006" xmlns:a14="http://schemas.microsoft.com/office/drawing/2010/main">
      <mc:Choice Requires="a14">
        <xdr:sp macro="" textlink="">
          <xdr:nvSpPr>
            <xdr:cNvPr id="9" name="Object 8">
              <a:extLst>
                <a:ext uri="{63B3BB69-23CF-44E3-9099-C40C66FF867C}">
                  <a14:compatExt spid="_x0000_s3080"/>
                </a:ext>
                <a:ext uri="{FF2B5EF4-FFF2-40B4-BE49-F238E27FC236}">
                  <a16:creationId xmlns:a16="http://schemas.microsoft.com/office/drawing/2014/main" id="{78094CD6-C7C7-4CF5-A3D9-3159F199CE6B}"/>
                </a:ext>
              </a:extLst>
            </xdr:cNvPr>
            <xdr:cNvSpPr txBox="1"/>
          </xdr:nvSpPr>
          <xdr:spPr>
            <a:xfrm>
              <a:off x="0" y="7543800"/>
              <a:ext cx="1018740"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𝑞</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× </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9" name="Object 8">
              <a:extLst>
                <a:ext uri="{63B3BB69-23CF-44E3-9099-C40C66FF867C}">
                  <a14:compatExt xmlns:a14="http://schemas.microsoft.com/office/drawing/2010/main" spid="_x0000_s3080"/>
                </a:ext>
                <a:ext uri="{FF2B5EF4-FFF2-40B4-BE49-F238E27FC236}">
                  <a16:creationId xmlns:a16="http://schemas.microsoft.com/office/drawing/2014/main" id="{78094CD6-C7C7-4CF5-A3D9-3159F199CE6B}"/>
                </a:ext>
              </a:extLst>
            </xdr:cNvPr>
            <xdr:cNvSpPr txBox="1"/>
          </xdr:nvSpPr>
          <xdr:spPr>
            <a:xfrm>
              <a:off x="0" y="7543800"/>
              <a:ext cx="1018740"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𝑑_𝑥=𝑞_𝑥× 𝑙_𝑥</a:t>
              </a:r>
              <a:endParaRPr lang="en-GB"/>
            </a:p>
          </xdr:txBody>
        </xdr:sp>
      </mc:Fallback>
    </mc:AlternateContent>
    <xdr:clientData/>
  </xdr:twoCellAnchor>
  <xdr:twoCellAnchor>
    <xdr:from>
      <xdr:col>0</xdr:col>
      <xdr:colOff>0</xdr:colOff>
      <xdr:row>34</xdr:row>
      <xdr:rowOff>0</xdr:rowOff>
    </xdr:from>
    <xdr:to>
      <xdr:col>1</xdr:col>
      <xdr:colOff>7671</xdr:colOff>
      <xdr:row>35</xdr:row>
      <xdr:rowOff>35960</xdr:rowOff>
    </xdr:to>
    <mc:AlternateContent xmlns:mc="http://schemas.openxmlformats.org/markup-compatibility/2006" xmlns:a14="http://schemas.microsoft.com/office/drawing/2010/main">
      <mc:Choice Requires="a14">
        <xdr:sp macro="" textlink="">
          <xdr:nvSpPr>
            <xdr:cNvPr id="10" name="Object 9">
              <a:extLst>
                <a:ext uri="{63B3BB69-23CF-44E3-9099-C40C66FF867C}">
                  <a14:compatExt spid="_x0000_s3081"/>
                </a:ext>
                <a:ext uri="{FF2B5EF4-FFF2-40B4-BE49-F238E27FC236}">
                  <a16:creationId xmlns:a16="http://schemas.microsoft.com/office/drawing/2014/main" id="{B6F911F3-1C1C-4BFB-B902-2F415DBAA322}"/>
                </a:ext>
              </a:extLst>
            </xdr:cNvPr>
            <xdr:cNvSpPr txBox="1"/>
          </xdr:nvSpPr>
          <xdr:spPr>
            <a:xfrm>
              <a:off x="0" y="7740650"/>
              <a:ext cx="6573571" cy="27091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𝑑</m:t>
                        </m:r>
                      </m:e>
                      <m:sub>
                        <m:r>
                          <a:rPr lang="en-GB" i="1">
                            <a:solidFill>
                              <a:srgbClr val="000000"/>
                            </a:solidFill>
                            <a:latin typeface="Cambria Math" panose="02040503050406030204" pitchFamily="18" charset="0"/>
                          </a:rPr>
                          <m:t>𝑥</m:t>
                        </m:r>
                      </m:sub>
                    </m:sSub>
                  </m:oMath>
                </m:oMathPara>
              </a14:m>
              <a:endParaRPr lang="en-GB"/>
            </a:p>
          </xdr:txBody>
        </xdr:sp>
      </mc:Choice>
      <mc:Fallback xmlns="">
        <xdr:sp macro="" textlink="">
          <xdr:nvSpPr>
            <xdr:cNvPr id="10" name="Object 9">
              <a:extLst>
                <a:ext uri="{63B3BB69-23CF-44E3-9099-C40C66FF867C}">
                  <a14:compatExt xmlns:a14="http://schemas.microsoft.com/office/drawing/2010/main" spid="_x0000_s3081"/>
                </a:ext>
                <a:ext uri="{FF2B5EF4-FFF2-40B4-BE49-F238E27FC236}">
                  <a16:creationId xmlns:a16="http://schemas.microsoft.com/office/drawing/2014/main" id="{B6F911F3-1C1C-4BFB-B902-2F415DBAA322}"/>
                </a:ext>
              </a:extLst>
            </xdr:cNvPr>
            <xdr:cNvSpPr txBox="1"/>
          </xdr:nvSpPr>
          <xdr:spPr>
            <a:xfrm>
              <a:off x="0" y="7740650"/>
              <a:ext cx="6573571" cy="27091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𝑙_(𝑥+1)=𝑙_𝑥−𝑑_𝑥</a:t>
              </a:r>
              <a:endParaRPr lang="en-GB"/>
            </a:p>
          </xdr:txBody>
        </xdr:sp>
      </mc:Fallback>
    </mc:AlternateContent>
    <xdr:clientData/>
  </xdr:twoCellAnchor>
  <xdr:twoCellAnchor>
    <xdr:from>
      <xdr:col>0</xdr:col>
      <xdr:colOff>106680</xdr:colOff>
      <xdr:row>51</xdr:row>
      <xdr:rowOff>114300</xdr:rowOff>
    </xdr:from>
    <xdr:to>
      <xdr:col>0</xdr:col>
      <xdr:colOff>465753</xdr:colOff>
      <xdr:row>54</xdr:row>
      <xdr:rowOff>49192</xdr:rowOff>
    </xdr:to>
    <mc:AlternateContent xmlns:mc="http://schemas.openxmlformats.org/markup-compatibility/2006" xmlns:a14="http://schemas.microsoft.com/office/drawing/2010/main">
      <mc:Choice Requires="a14">
        <xdr:sp macro="" textlink="">
          <xdr:nvSpPr>
            <xdr:cNvPr id="11" name="Object 10">
              <a:extLst>
                <a:ext uri="{63B3BB69-23CF-44E3-9099-C40C66FF867C}">
                  <a14:compatExt spid="_x0000_s3082"/>
                </a:ext>
                <a:ext uri="{FF2B5EF4-FFF2-40B4-BE49-F238E27FC236}">
                  <a16:creationId xmlns:a16="http://schemas.microsoft.com/office/drawing/2014/main" id="{82665B7A-A024-44CE-ABB1-A298E29FD2F7}"/>
                </a:ext>
              </a:extLst>
            </xdr:cNvPr>
            <xdr:cNvSpPr txBox="1"/>
          </xdr:nvSpPr>
          <xdr:spPr>
            <a:xfrm>
              <a:off x="106680" y="11785600"/>
              <a:ext cx="359073" cy="417492"/>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𝑇</m:t>
                            </m:r>
                          </m:e>
                          <m:sub>
                            <m:r>
                              <a:rPr lang="en-GB" i="1">
                                <a:solidFill>
                                  <a:srgbClr val="000000"/>
                                </a:solidFill>
                                <a:latin typeface="Cambria Math" panose="02040503050406030204" pitchFamily="18" charset="0"/>
                              </a:rPr>
                              <m:t>𝑥</m:t>
                            </m:r>
                          </m:sub>
                        </m:sSub>
                      </m:num>
                      <m:den>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ℓ</m:t>
                            </m:r>
                          </m:e>
                          <m:sub>
                            <m:r>
                              <a:rPr lang="en-GB" i="1">
                                <a:solidFill>
                                  <a:srgbClr val="000000"/>
                                </a:solidFill>
                                <a:latin typeface="Cambria Math" panose="02040503050406030204" pitchFamily="18" charset="0"/>
                              </a:rPr>
                              <m:t>𝑥</m:t>
                            </m:r>
                          </m:sub>
                        </m:sSub>
                      </m:den>
                    </m:f>
                  </m:oMath>
                </m:oMathPara>
              </a14:m>
              <a:endParaRPr lang="en-GB"/>
            </a:p>
          </xdr:txBody>
        </xdr:sp>
      </mc:Choice>
      <mc:Fallback xmlns="">
        <xdr:sp macro="" textlink="">
          <xdr:nvSpPr>
            <xdr:cNvPr id="11" name="Object 10">
              <a:extLst>
                <a:ext uri="{63B3BB69-23CF-44E3-9099-C40C66FF867C}">
                  <a14:compatExt xmlns:a14="http://schemas.microsoft.com/office/drawing/2010/main" spid="_x0000_s3082"/>
                </a:ext>
                <a:ext uri="{FF2B5EF4-FFF2-40B4-BE49-F238E27FC236}">
                  <a16:creationId xmlns:a16="http://schemas.microsoft.com/office/drawing/2014/main" id="{82665B7A-A024-44CE-ABB1-A298E29FD2F7}"/>
                </a:ext>
              </a:extLst>
            </xdr:cNvPr>
            <xdr:cNvSpPr txBox="1"/>
          </xdr:nvSpPr>
          <xdr:spPr>
            <a:xfrm>
              <a:off x="106680" y="11785600"/>
              <a:ext cx="359073" cy="417492"/>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𝑇_𝑥/ℓ_𝑥 </a:t>
              </a:r>
              <a:endParaRPr lang="en-GB"/>
            </a:p>
          </xdr:txBody>
        </xdr:sp>
      </mc:Fallback>
    </mc:AlternateContent>
    <xdr:clientData/>
  </xdr:twoCellAnchor>
  <xdr:twoCellAnchor>
    <xdr:from>
      <xdr:col>0</xdr:col>
      <xdr:colOff>7620</xdr:colOff>
      <xdr:row>38</xdr:row>
      <xdr:rowOff>0</xdr:rowOff>
    </xdr:from>
    <xdr:to>
      <xdr:col>1</xdr:col>
      <xdr:colOff>8559</xdr:colOff>
      <xdr:row>39</xdr:row>
      <xdr:rowOff>8753</xdr:rowOff>
    </xdr:to>
    <mc:AlternateContent xmlns:mc="http://schemas.openxmlformats.org/markup-compatibility/2006" xmlns:a14="http://schemas.microsoft.com/office/drawing/2010/main">
      <mc:Choice Requires="a14">
        <xdr:sp macro="" textlink="">
          <xdr:nvSpPr>
            <xdr:cNvPr id="12" name="Object 11">
              <a:extLst>
                <a:ext uri="{63B3BB69-23CF-44E3-9099-C40C66FF867C}">
                  <a14:compatExt spid="_x0000_s3083"/>
                </a:ext>
                <a:ext uri="{FF2B5EF4-FFF2-40B4-BE49-F238E27FC236}">
                  <a16:creationId xmlns:a16="http://schemas.microsoft.com/office/drawing/2014/main" id="{C2529929-70B5-47D0-AD91-A4298569C785}"/>
                </a:ext>
              </a:extLst>
            </xdr:cNvPr>
            <xdr:cNvSpPr txBox="1"/>
          </xdr:nvSpPr>
          <xdr:spPr>
            <a:xfrm>
              <a:off x="7620" y="8566150"/>
              <a:ext cx="6566839" cy="415153"/>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f>
                      <m:fPr>
                        <m:ctrlPr>
                          <a:rPr lang="en-GB" i="1">
                            <a:solidFill>
                              <a:srgbClr val="000000"/>
                            </a:solidFill>
                            <a:latin typeface="Cambria Math" panose="02040503050406030204" pitchFamily="18" charset="0"/>
                          </a:rPr>
                        </m:ctrlPr>
                      </m:fPr>
                      <m:num>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𝑥</m:t>
                            </m:r>
                            <m:r>
                              <a:rPr lang="en-GB" i="1">
                                <a:solidFill>
                                  <a:srgbClr val="000000"/>
                                </a:solidFill>
                                <a:latin typeface="Cambria Math" panose="02040503050406030204" pitchFamily="18" charset="0"/>
                              </a:rPr>
                              <m:t>+1</m:t>
                            </m:r>
                          </m:sub>
                        </m:sSub>
                      </m:num>
                      <m:den>
                        <m:r>
                          <a:rPr lang="en-GB" i="1">
                            <a:solidFill>
                              <a:srgbClr val="000000"/>
                            </a:solidFill>
                            <a:latin typeface="Cambria Math" panose="02040503050406030204" pitchFamily="18" charset="0"/>
                          </a:rPr>
                          <m:t>2</m:t>
                        </m:r>
                      </m:den>
                    </m:f>
                  </m:oMath>
                </m:oMathPara>
              </a14:m>
              <a:endParaRPr lang="en-GB"/>
            </a:p>
          </xdr:txBody>
        </xdr:sp>
      </mc:Choice>
      <mc:Fallback xmlns="">
        <xdr:sp macro="" textlink="">
          <xdr:nvSpPr>
            <xdr:cNvPr id="12" name="Object 11">
              <a:extLst>
                <a:ext uri="{63B3BB69-23CF-44E3-9099-C40C66FF867C}">
                  <a14:compatExt xmlns:a14="http://schemas.microsoft.com/office/drawing/2010/main" spid="_x0000_s3083"/>
                </a:ext>
                <a:ext uri="{FF2B5EF4-FFF2-40B4-BE49-F238E27FC236}">
                  <a16:creationId xmlns:a16="http://schemas.microsoft.com/office/drawing/2014/main" id="{C2529929-70B5-47D0-AD91-A4298569C785}"/>
                </a:ext>
              </a:extLst>
            </xdr:cNvPr>
            <xdr:cNvSpPr txBox="1"/>
          </xdr:nvSpPr>
          <xdr:spPr>
            <a:xfrm>
              <a:off x="7620" y="8566150"/>
              <a:ext cx="6566839" cy="415153"/>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𝐿_𝑥=(𝑙_𝑥+𝑙_(𝑥+1))/2</a:t>
              </a:r>
              <a:endParaRPr lang="en-GB"/>
            </a:p>
          </xdr:txBody>
        </xdr:sp>
      </mc:Fallback>
    </mc:AlternateContent>
    <xdr:clientData/>
  </xdr:twoCellAnchor>
  <xdr:twoCellAnchor>
    <xdr:from>
      <xdr:col>0</xdr:col>
      <xdr:colOff>0</xdr:colOff>
      <xdr:row>40</xdr:row>
      <xdr:rowOff>0</xdr:rowOff>
    </xdr:from>
    <xdr:to>
      <xdr:col>1</xdr:col>
      <xdr:colOff>502422</xdr:colOff>
      <xdr:row>41</xdr:row>
      <xdr:rowOff>13100</xdr:rowOff>
    </xdr:to>
    <mc:AlternateContent xmlns:mc="http://schemas.openxmlformats.org/markup-compatibility/2006" xmlns:a14="http://schemas.microsoft.com/office/drawing/2010/main">
      <mc:Choice Requires="a14">
        <xdr:sp macro="" textlink="">
          <xdr:nvSpPr>
            <xdr:cNvPr id="13" name="Object 12">
              <a:extLst>
                <a:ext uri="{63B3BB69-23CF-44E3-9099-C40C66FF867C}">
                  <a14:compatExt spid="_x0000_s3084"/>
                </a:ext>
                <a:ext uri="{FF2B5EF4-FFF2-40B4-BE49-F238E27FC236}">
                  <a16:creationId xmlns:a16="http://schemas.microsoft.com/office/drawing/2014/main" id="{92358239-9945-49CE-BE52-B097F2789531}"/>
                </a:ext>
              </a:extLst>
            </xdr:cNvPr>
            <xdr:cNvSpPr txBox="1"/>
          </xdr:nvSpPr>
          <xdr:spPr>
            <a:xfrm>
              <a:off x="0" y="9239250"/>
              <a:ext cx="7068322" cy="279800"/>
            </a:xfrm>
            <a:prstGeom prst="rect">
              <a:avLst/>
            </a:prstGeom>
          </xdr:spPr>
          <xdr:txBody>
            <a:bodyPr vertOverflow="clip" horzOverflow="clip" wrap="none">
              <a:spAutoFit/>
            </a:bodyPr>
            <a:lstStyle/>
            <a:p>
              <a:pPr/>
              <a14:m>
                <m:oMathPara xmlns:m="http://schemas.openxmlformats.org/officeDocument/2006/math">
                  <m:oMathParaPr>
                    <m:jc m:val="left"/>
                  </m:oMathParaPr>
                  <m:oMath xmlns:m="http://schemas.openxmlformats.org/officeDocument/2006/math">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𝐿</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+(1−</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𝑎</m:t>
                        </m:r>
                      </m:e>
                      <m:sub>
                        <m:r>
                          <a:rPr lang="en-GB" i="1">
                            <a:solidFill>
                              <a:srgbClr val="000000"/>
                            </a:solidFill>
                            <a:latin typeface="Cambria Math" panose="02040503050406030204" pitchFamily="18" charset="0"/>
                          </a:rPr>
                          <m:t>0</m:t>
                        </m:r>
                      </m:sub>
                    </m:sSub>
                    <m:r>
                      <a:rPr lang="en-GB" i="1">
                        <a:solidFill>
                          <a:srgbClr val="000000"/>
                        </a:solidFill>
                        <a:latin typeface="Cambria Math" panose="02040503050406030204" pitchFamily="18" charset="0"/>
                      </a:rPr>
                      <m:t>)</m:t>
                    </m:r>
                    <m:sSub>
                      <m:sSubPr>
                        <m:ctrlPr>
                          <a:rPr lang="en-GB" i="1">
                            <a:solidFill>
                              <a:srgbClr val="000000"/>
                            </a:solidFill>
                            <a:latin typeface="Cambria Math" panose="02040503050406030204" pitchFamily="18" charset="0"/>
                          </a:rPr>
                        </m:ctrlPr>
                      </m:sSubPr>
                      <m:e>
                        <m:r>
                          <a:rPr lang="en-GB" i="1">
                            <a:solidFill>
                              <a:srgbClr val="000000"/>
                            </a:solidFill>
                            <a:latin typeface="Cambria Math" panose="02040503050406030204" pitchFamily="18" charset="0"/>
                          </a:rPr>
                          <m:t>𝑙</m:t>
                        </m:r>
                      </m:e>
                      <m:sub>
                        <m:r>
                          <a:rPr lang="en-GB" i="1">
                            <a:solidFill>
                              <a:srgbClr val="000000"/>
                            </a:solidFill>
                            <a:latin typeface="Cambria Math" panose="02040503050406030204" pitchFamily="18" charset="0"/>
                          </a:rPr>
                          <m:t>1</m:t>
                        </m:r>
                      </m:sub>
                    </m:sSub>
                  </m:oMath>
                </m:oMathPara>
              </a14:m>
              <a:endParaRPr lang="en-GB"/>
            </a:p>
          </xdr:txBody>
        </xdr:sp>
      </mc:Choice>
      <mc:Fallback xmlns="">
        <xdr:sp macro="" textlink="">
          <xdr:nvSpPr>
            <xdr:cNvPr id="13" name="Object 12">
              <a:extLst>
                <a:ext uri="{63B3BB69-23CF-44E3-9099-C40C66FF867C}">
                  <a14:compatExt xmlns:a14="http://schemas.microsoft.com/office/drawing/2010/main" spid="_x0000_s3084"/>
                </a:ext>
                <a:ext uri="{FF2B5EF4-FFF2-40B4-BE49-F238E27FC236}">
                  <a16:creationId xmlns:a16="http://schemas.microsoft.com/office/drawing/2014/main" id="{92358239-9945-49CE-BE52-B097F2789531}"/>
                </a:ext>
              </a:extLst>
            </xdr:cNvPr>
            <xdr:cNvSpPr txBox="1"/>
          </xdr:nvSpPr>
          <xdr:spPr>
            <a:xfrm>
              <a:off x="0" y="9239250"/>
              <a:ext cx="7068322" cy="279800"/>
            </a:xfrm>
            <a:prstGeom prst="rect">
              <a:avLst/>
            </a:prstGeom>
          </xdr:spPr>
          <xdr:txBody>
            <a:bodyPr vertOverflow="clip" horzOverflow="clip" wrap="none">
              <a:spAutoFit/>
            </a:bodyPr>
            <a:lstStyle/>
            <a:p>
              <a:pPr/>
              <a:r>
                <a:rPr lang="en-GB" i="0">
                  <a:solidFill>
                    <a:srgbClr val="000000"/>
                  </a:solidFill>
                  <a:latin typeface="Cambria Math" panose="02040503050406030204" pitchFamily="18" charset="0"/>
                </a:rPr>
                <a:t>𝐿_0=𝑎_0 𝑙_0+(1−𝑎_0)𝑙_1</a:t>
              </a:r>
              <a:endParaRPr lang="en-GB"/>
            </a:p>
          </xdr:txBody>
        </xdr:sp>
      </mc:Fallback>
    </mc:AlternateContent>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BE17F40-DFF0-4FF5-82B7-AA7ABFA8DA93}" name="Table1" displayName="Table1" ref="A6:F107" totalsRowShown="0" headerRowDxfId="71" dataDxfId="69" headerRowBorderDxfId="70" tableBorderDxfId="68">
  <autoFilter ref="A6:F107" xr:uid="{9C0789B7-7684-4A9C-B5AE-05A095A30C93}">
    <filterColumn colId="0" hiddenButton="1"/>
    <filterColumn colId="1" hiddenButton="1"/>
    <filterColumn colId="2" hiddenButton="1"/>
    <filterColumn colId="3" hiddenButton="1"/>
    <filterColumn colId="4" hiddenButton="1"/>
    <filterColumn colId="5" hiddenButton="1"/>
  </autoFilter>
  <tableColumns count="6">
    <tableColumn id="1" xr3:uid="{98DC0EBA-14D9-466E-8BF0-1925FE06B589}" name="age"/>
    <tableColumn id="2" xr3:uid="{24E44457-8AE2-4796-B7F0-90CE6F4BAA95}" name="mx" dataDxfId="67"/>
    <tableColumn id="3" xr3:uid="{38C255F7-9B84-460C-9BA4-839441399E46}" name="qx" dataDxfId="66"/>
    <tableColumn id="4" xr3:uid="{4061D2B1-E38D-40FA-B35B-9B4E8D767B1F}" name="lx" dataDxfId="65"/>
    <tableColumn id="5" xr3:uid="{9282D5B4-B168-4392-98BC-F3AEB0C59589}" name="dx" dataDxfId="64"/>
    <tableColumn id="6" xr3:uid="{A651643D-02E4-4088-9B54-F8968AC82115}" name="ex" dataDxfId="63"/>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6863BAA-211C-4E8D-9237-6E684CC94C2D}" name="Table2" displayName="Table2" ref="H6:M107" totalsRowShown="0" headerRowDxfId="62" dataDxfId="60" headerRowBorderDxfId="61" tableBorderDxfId="59">
  <autoFilter ref="H6:M107" xr:uid="{2239C49D-1058-44EE-9364-17F2A1A4B28B}">
    <filterColumn colId="0" hiddenButton="1"/>
    <filterColumn colId="1" hiddenButton="1"/>
    <filterColumn colId="2" hiddenButton="1"/>
    <filterColumn colId="3" hiddenButton="1"/>
    <filterColumn colId="4" hiddenButton="1"/>
    <filterColumn colId="5" hiddenButton="1"/>
  </autoFilter>
  <tableColumns count="6">
    <tableColumn id="1" xr3:uid="{6306F052-062E-4F64-A39C-3185EA5759A0}" name="age"/>
    <tableColumn id="2" xr3:uid="{D6339AEE-8F5F-41ED-B0E2-8B1FDBB7EB41}" name="mx" dataDxfId="58"/>
    <tableColumn id="3" xr3:uid="{6EBFB3AC-A926-44D6-A8D2-EFC74AC571AA}" name="qx" dataDxfId="57"/>
    <tableColumn id="4" xr3:uid="{545412B4-E118-4566-9A5C-632271273E93}" name="lx" dataDxfId="56"/>
    <tableColumn id="5" xr3:uid="{7CA2E8CE-0ADB-45FB-8B40-90C86D645FFE}" name="dx" dataDxfId="55"/>
    <tableColumn id="6" xr3:uid="{FA04CB5C-EC7F-4DBC-B04B-49DBF7C101EF}" name="ex" dataDxfId="54"/>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31DA6BF-EFFE-4A27-81B8-62DDC72DCC9B}" name="Table3" displayName="Table3" ref="A6:F107" totalsRowShown="0" headerRowDxfId="53" dataDxfId="51" headerRowBorderDxfId="52" tableBorderDxfId="50">
  <autoFilter ref="A6:F107" xr:uid="{3453A2DF-0DCD-40B6-A606-74A7D6AAF778}">
    <filterColumn colId="0" hiddenButton="1"/>
    <filterColumn colId="1" hiddenButton="1"/>
    <filterColumn colId="2" hiddenButton="1"/>
    <filterColumn colId="3" hiddenButton="1"/>
    <filterColumn colId="4" hiddenButton="1"/>
    <filterColumn colId="5" hiddenButton="1"/>
  </autoFilter>
  <tableColumns count="6">
    <tableColumn id="1" xr3:uid="{1DD8858B-7573-4770-8773-FC716BC11B5F}" name="age"/>
    <tableColumn id="2" xr3:uid="{D8DAE091-DFCA-43F2-B11D-2D00404E824D}" name="mx" dataDxfId="49"/>
    <tableColumn id="3" xr3:uid="{37A565D3-4E89-45AF-BB7C-89FEF392C18F}" name="qx" dataDxfId="48"/>
    <tableColumn id="4" xr3:uid="{887D0016-9560-4BF3-991A-22AEB0C2F523}" name="lx" dataDxfId="47"/>
    <tableColumn id="5" xr3:uid="{E29D12A1-1F59-4E61-9A99-87D2DCA9A8FA}" name="dx" dataDxfId="46"/>
    <tableColumn id="6" xr3:uid="{11714784-F6DC-4B35-9F50-FB95FF12A3D8}" name="ex" dataDxfId="45"/>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FCFA968-E50C-4E9C-AFDB-9E30E05DC29D}" name="Table4" displayName="Table4" ref="H6:M107" totalsRowShown="0" headerRowDxfId="44" dataDxfId="42" headerRowBorderDxfId="43" tableBorderDxfId="41">
  <autoFilter ref="H6:M107" xr:uid="{3B18CC50-4C03-4C28-940B-9B3CDFFA2E61}">
    <filterColumn colId="0" hiddenButton="1"/>
    <filterColumn colId="1" hiddenButton="1"/>
    <filterColumn colId="2" hiddenButton="1"/>
    <filterColumn colId="3" hiddenButton="1"/>
    <filterColumn colId="4" hiddenButton="1"/>
    <filterColumn colId="5" hiddenButton="1"/>
  </autoFilter>
  <tableColumns count="6">
    <tableColumn id="1" xr3:uid="{F55137D2-08B5-4436-987A-9B7E87116464}" name="age"/>
    <tableColumn id="2" xr3:uid="{BEC2D800-57A0-4346-A901-A2D5291710D5}" name="mx" dataDxfId="40"/>
    <tableColumn id="3" xr3:uid="{0795632B-A401-4ADA-803C-27145AE6AC46}" name="qx" dataDxfId="39"/>
    <tableColumn id="4" xr3:uid="{C9B087DD-2D3B-431B-BD06-D887CA606BE4}" name="lx" dataDxfId="38"/>
    <tableColumn id="5" xr3:uid="{BED0ED82-7CF3-4E97-8549-75C78B0FD18C}" name="dx" dataDxfId="37"/>
    <tableColumn id="6" xr3:uid="{E6AF7BEF-72D4-4A65-96FC-DDB3D3777A16}" name="ex" dataDxfId="36"/>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DEC158A-1896-40E8-8556-97AF74AAE1DA}" name="Table5" displayName="Table5" ref="A6:F107" totalsRowShown="0" headerRowDxfId="35" dataDxfId="33" headerRowBorderDxfId="34" tableBorderDxfId="32">
  <autoFilter ref="A6:F107" xr:uid="{15C813C1-351A-4789-99CE-89A9B6EDEB34}">
    <filterColumn colId="0" hiddenButton="1"/>
    <filterColumn colId="1" hiddenButton="1"/>
    <filterColumn colId="2" hiddenButton="1"/>
    <filterColumn colId="3" hiddenButton="1"/>
    <filterColumn colId="4" hiddenButton="1"/>
    <filterColumn colId="5" hiddenButton="1"/>
  </autoFilter>
  <tableColumns count="6">
    <tableColumn id="1" xr3:uid="{8A1EB5D3-2788-4547-B614-E3940A190959}" name="age"/>
    <tableColumn id="2" xr3:uid="{81317D65-0722-4980-BF87-B66C37061AD6}" name="mx" dataDxfId="31"/>
    <tableColumn id="3" xr3:uid="{613A23CC-4011-45EF-9623-9D25D7DC82DA}" name="qx" dataDxfId="30"/>
    <tableColumn id="4" xr3:uid="{1829A1A2-5137-4A3A-B53A-9216DDBD864D}" name="lx" dataDxfId="29"/>
    <tableColumn id="5" xr3:uid="{1B751539-D92E-43A1-81B7-46F69A346F8C}" name="dx" dataDxfId="28"/>
    <tableColumn id="6" xr3:uid="{776658E8-56EB-49D4-9B92-D5069344BB0C}" name="ex" dataDxfId="27"/>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1AFC771-75F4-4716-83BA-3BBBE3E57151}" name="Table6" displayName="Table6" ref="H6:M107" totalsRowShown="0" headerRowDxfId="26" dataDxfId="24" headerRowBorderDxfId="25" tableBorderDxfId="23">
  <autoFilter ref="H6:M107" xr:uid="{EDDC2E2C-6B15-449C-A793-5C1206E62411}">
    <filterColumn colId="0" hiddenButton="1"/>
    <filterColumn colId="1" hiddenButton="1"/>
    <filterColumn colId="2" hiddenButton="1"/>
    <filterColumn colId="3" hiddenButton="1"/>
    <filterColumn colId="4" hiddenButton="1"/>
    <filterColumn colId="5" hiddenButton="1"/>
  </autoFilter>
  <tableColumns count="6">
    <tableColumn id="1" xr3:uid="{D6D7DC20-D410-4F31-816E-0ADDC64203DA}" name="age"/>
    <tableColumn id="2" xr3:uid="{EA5D113B-62AB-4B14-850A-936823ECBC24}" name="mx" dataDxfId="22"/>
    <tableColumn id="3" xr3:uid="{73EB347B-6796-4340-BE75-A7FEBBD39F74}" name="qx" dataDxfId="21"/>
    <tableColumn id="4" xr3:uid="{43C6FD12-FE79-4379-AF37-12657C4E47D1}" name="lx" dataDxfId="20"/>
    <tableColumn id="5" xr3:uid="{F8D8B944-7DAC-4CC7-8325-2E53DFAF8126}" name="dx" dataDxfId="19"/>
    <tableColumn id="6" xr3:uid="{F835766E-2E95-457F-9E4D-88F9DD832CB0}" name="ex" dataDxfId="18"/>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9F72EF5-72BF-43D3-8477-3D70238410F2}" name="Table7" displayName="Table7" ref="A6:F107" totalsRowShown="0" headerRowDxfId="17" dataDxfId="15" headerRowBorderDxfId="16" tableBorderDxfId="14">
  <autoFilter ref="A6:F107" xr:uid="{827F9428-8671-4A6C-A8CA-FB68A7F8CC26}">
    <filterColumn colId="0" hiddenButton="1"/>
    <filterColumn colId="1" hiddenButton="1"/>
    <filterColumn colId="2" hiddenButton="1"/>
    <filterColumn colId="3" hiddenButton="1"/>
    <filterColumn colId="4" hiddenButton="1"/>
    <filterColumn colId="5" hiddenButton="1"/>
  </autoFilter>
  <tableColumns count="6">
    <tableColumn id="1" xr3:uid="{87C86561-E1DD-4837-9C1D-0BDE2CA156FF}" name="age"/>
    <tableColumn id="2" xr3:uid="{0E549987-1C21-4CB4-9FFC-EBA7DF7D285D}" name="mx" dataDxfId="13"/>
    <tableColumn id="3" xr3:uid="{9E3B41D1-BC94-4178-A3CE-C31F11DF0223}" name="qx" dataDxfId="12"/>
    <tableColumn id="4" xr3:uid="{92FA0F0B-E6D2-4E3B-AE01-E552D700645F}" name="lx" dataDxfId="11"/>
    <tableColumn id="5" xr3:uid="{CF5D4596-9739-4A61-9BCF-0DFCAF4542F0}" name="dx" dataDxfId="10"/>
    <tableColumn id="6" xr3:uid="{0F2ED790-DC3A-47AD-813A-5F611881201B}" name="ex" dataDxfId="9"/>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EE970BB3-CB68-449D-8D8B-FDC2B8208D6E}" name="Table8" displayName="Table8" ref="H6:M107" totalsRowShown="0" headerRowDxfId="8" dataDxfId="6" headerRowBorderDxfId="7" tableBorderDxfId="5">
  <autoFilter ref="H6:M107" xr:uid="{F758BC21-E4DD-4E33-B405-FA63CF27D044}">
    <filterColumn colId="0" hiddenButton="1"/>
    <filterColumn colId="1" hiddenButton="1"/>
    <filterColumn colId="2" hiddenButton="1"/>
    <filterColumn colId="3" hiddenButton="1"/>
    <filterColumn colId="4" hiddenButton="1"/>
    <filterColumn colId="5" hiddenButton="1"/>
  </autoFilter>
  <tableColumns count="6">
    <tableColumn id="1" xr3:uid="{72C12140-4511-4B2A-B7B9-5B1F2C0D51E5}" name="age"/>
    <tableColumn id="2" xr3:uid="{0C7212C4-12F4-49CE-8FD8-E07B01DA6EC5}" name="mx" dataDxfId="4"/>
    <tableColumn id="3" xr3:uid="{835984BA-3ADA-4B63-9CD7-C4F58B1E3401}" name="qx" dataDxfId="3"/>
    <tableColumn id="4" xr3:uid="{EA677FC2-BE89-4704-9E23-5A6480E3ECBB}" name="lx" dataDxfId="2"/>
    <tableColumn id="5" xr3:uid="{F5417870-194A-4D19-8FD5-90615DC13C79}" name="dx" dataDxfId="1"/>
    <tableColumn id="6" xr3:uid="{64F8C878-7EEC-44E7-81C2-454639CDDA35}" name="ex" dataDxfId="0"/>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mailto:lifetables@ons.gov.uk?subject=National%20life%20tables%20Scotland%20-%20needs%20something%20slightly%20different" TargetMode="External"/><Relationship Id="rId2" Type="http://schemas.openxmlformats.org/officeDocument/2006/relationships/hyperlink" Target="mailto:lifetables@ons.gov.uk?subject=National%20life%20tables%20Scotland%20-%20meets%20needs" TargetMode="External"/><Relationship Id="rId1" Type="http://schemas.openxmlformats.org/officeDocument/2006/relationships/hyperlink" Target="pop.info@ons.gov.uk" TargetMode="External"/><Relationship Id="rId5" Type="http://schemas.openxmlformats.org/officeDocument/2006/relationships/printerSettings" Target="../printerSettings/printerSettings1.bin"/><Relationship Id="rId4" Type="http://schemas.openxmlformats.org/officeDocument/2006/relationships/hyperlink" Target="mailto:lifetables@ons.gov.uk?subject=National%20life%20tables%20Scotland%20-%20this%20isn't%20what%20I%20need"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lifeexpectancies/bulletins/nationallifetablesunitedkingdom/2018to2020" TargetMode="External"/><Relationship Id="rId3" Type="http://schemas.openxmlformats.org/officeDocument/2006/relationships/hyperlink" Target="https://www.ons.gov.uk/peoplepopulationandcommunity/healthandsocialcare/healthandlifeexpectancies/methodologies/guidetocalculatingnationallifetables" TargetMode="External"/><Relationship Id="rId7" Type="http://schemas.openxmlformats.org/officeDocument/2006/relationships/hyperlink" Target="www.ons.gov.uk" TargetMode="External"/><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mailto:pop.info@ons.gov.uk" TargetMode="External"/><Relationship Id="rId6" Type="http://schemas.openxmlformats.org/officeDocument/2006/relationships/hyperlink" Target="mailto:psi@nationalarchives.gov.uk." TargetMode="External"/><Relationship Id="rId5" Type="http://schemas.openxmlformats.org/officeDocument/2006/relationships/hyperlink" Target="http://www.nationalarchives.gov.uk/doc/open-government-licence;" TargetMode="External"/><Relationship Id="rId10" Type="http://schemas.openxmlformats.org/officeDocument/2006/relationships/drawing" Target="../drawings/drawing1.xml"/><Relationship Id="rId4" Type="http://schemas.openxmlformats.org/officeDocument/2006/relationships/hyperlink" Target="https://www.ons.gov.uk/peoplepopulationandcommunity/healthandsocialcare/healthandlifeexpectancies/articles/lifeexpectancyreleasesandtheirdifferentuses/2018-12-17" TargetMode="External"/><Relationship Id="rId9"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ons.gov.uk/peoplepopulationandcommunity/birthsdeathsandmarriages/lifeexpectancies/methodologies/nationallifetablesqmi" TargetMode="External"/><Relationship Id="rId1" Type="http://schemas.openxmlformats.org/officeDocument/2006/relationships/hyperlink" Target="https://www.ons.gov.uk/peoplepopulationandcommunity/birthsdeathsandmarriages/ageing/methodologies/estimatesoftheveryoldincludingcentenariansukqmi"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7.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8"/>
  <sheetViews>
    <sheetView tabSelected="1" workbookViewId="0"/>
  </sheetViews>
  <sheetFormatPr defaultColWidth="10.90625" defaultRowHeight="12.5"/>
  <cols>
    <col min="1" max="1" width="12.54296875" customWidth="1"/>
    <col min="2" max="10" width="12" customWidth="1"/>
  </cols>
  <sheetData>
    <row r="1" spans="1:10" ht="15.5">
      <c r="A1" s="11" t="s">
        <v>1</v>
      </c>
      <c r="B1" s="9"/>
      <c r="C1" s="9"/>
      <c r="D1" s="9"/>
      <c r="E1" s="9"/>
      <c r="F1" s="9"/>
      <c r="G1" s="9"/>
      <c r="H1" s="9"/>
      <c r="I1" s="9"/>
      <c r="J1" s="9"/>
    </row>
    <row r="2" spans="1:10">
      <c r="A2" s="9"/>
      <c r="B2" s="9"/>
      <c r="C2" s="9"/>
      <c r="D2" s="9"/>
      <c r="E2" s="9"/>
      <c r="F2" s="9"/>
      <c r="G2" s="9"/>
      <c r="H2" s="9"/>
      <c r="I2" s="9"/>
      <c r="J2" s="9"/>
    </row>
    <row r="3" spans="1:10">
      <c r="A3" s="12" t="s">
        <v>52</v>
      </c>
      <c r="B3" s="9"/>
      <c r="C3" s="9"/>
      <c r="D3" s="9"/>
      <c r="E3" s="9"/>
      <c r="F3" s="9"/>
      <c r="G3" s="9"/>
      <c r="H3" s="9"/>
      <c r="I3" s="9"/>
      <c r="J3" s="9"/>
    </row>
    <row r="4" spans="1:10">
      <c r="A4" s="12" t="s">
        <v>53</v>
      </c>
      <c r="B4" s="9"/>
      <c r="C4" s="9"/>
      <c r="D4" s="9"/>
      <c r="E4" s="9"/>
      <c r="F4" s="9"/>
      <c r="G4" s="9"/>
      <c r="H4" s="9"/>
      <c r="I4" s="9"/>
      <c r="J4" s="9"/>
    </row>
    <row r="5" spans="1:10">
      <c r="A5" s="12"/>
      <c r="B5" s="9"/>
      <c r="C5" s="9"/>
      <c r="D5" s="9"/>
      <c r="E5" s="9"/>
      <c r="F5" s="9"/>
      <c r="G5" s="9"/>
      <c r="H5" s="9"/>
      <c r="I5" s="9"/>
      <c r="J5" s="9"/>
    </row>
    <row r="6" spans="1:10">
      <c r="A6" s="12" t="s">
        <v>54</v>
      </c>
      <c r="B6" s="9"/>
      <c r="C6" s="9"/>
      <c r="D6" s="9"/>
      <c r="E6" s="9"/>
      <c r="F6" s="9"/>
      <c r="G6" s="9"/>
      <c r="H6" s="9"/>
      <c r="I6" s="9"/>
      <c r="J6" s="9"/>
    </row>
    <row r="7" spans="1:10">
      <c r="A7" t="s">
        <v>55</v>
      </c>
      <c r="B7" s="9"/>
      <c r="C7" s="9"/>
      <c r="D7" s="9"/>
      <c r="E7" s="9"/>
      <c r="F7" s="9"/>
      <c r="G7" s="9"/>
      <c r="H7" s="9"/>
      <c r="I7" s="9"/>
      <c r="J7" s="9"/>
    </row>
    <row r="8" spans="1:10">
      <c r="B8" s="9"/>
      <c r="C8" s="9"/>
      <c r="D8" s="9"/>
      <c r="E8" s="9"/>
      <c r="F8" s="9"/>
      <c r="G8" s="9"/>
      <c r="H8" s="9"/>
      <c r="I8" s="9"/>
      <c r="J8" s="9"/>
    </row>
    <row r="9" spans="1:10">
      <c r="A9" t="s">
        <v>56</v>
      </c>
      <c r="B9" s="9"/>
      <c r="C9" s="9"/>
      <c r="D9" s="9"/>
      <c r="E9" s="9"/>
      <c r="F9" s="9"/>
      <c r="G9" s="9"/>
      <c r="H9" s="9"/>
      <c r="I9" s="9"/>
      <c r="J9" s="9"/>
    </row>
    <row r="10" spans="1:10">
      <c r="A10" s="9"/>
      <c r="B10" s="9"/>
      <c r="C10" s="9"/>
      <c r="D10" s="9"/>
      <c r="E10" s="9"/>
      <c r="F10" s="9"/>
      <c r="G10" s="9"/>
      <c r="H10" s="9"/>
      <c r="I10" s="9"/>
      <c r="J10" s="9"/>
    </row>
    <row r="11" spans="1:10">
      <c r="A11" s="9"/>
      <c r="B11" s="9"/>
      <c r="C11" s="9"/>
      <c r="D11" s="9"/>
      <c r="E11" s="9"/>
      <c r="F11" s="9"/>
      <c r="G11" s="9"/>
      <c r="H11" s="9"/>
      <c r="I11" s="9"/>
      <c r="J11" s="9"/>
    </row>
    <row r="12" spans="1:10" ht="13">
      <c r="A12" s="10" t="s">
        <v>1</v>
      </c>
      <c r="B12" s="10"/>
      <c r="C12" s="10"/>
      <c r="D12" s="10"/>
      <c r="E12" s="10"/>
      <c r="F12" s="10"/>
      <c r="G12" s="10"/>
      <c r="H12" s="10"/>
      <c r="I12" s="10"/>
      <c r="J12" s="10"/>
    </row>
    <row r="13" spans="1:10">
      <c r="A13" s="1" t="str">
        <f>HYPERLINK("#'1980-1982'!A1", "1980-1982")</f>
        <v>1980-1982</v>
      </c>
      <c r="B13" s="1" t="str">
        <f>HYPERLINK("#'1981-1983'!A1", "1981-1983")</f>
        <v>1981-1983</v>
      </c>
      <c r="C13" s="1" t="str">
        <f>HYPERLINK("#'1982-1984'!A1", "1982-1984")</f>
        <v>1982-1984</v>
      </c>
      <c r="D13" s="1" t="str">
        <f>HYPERLINK("#'1983-1985'!A1", "1983-1985")</f>
        <v>1983-1985</v>
      </c>
      <c r="E13" s="1" t="str">
        <f>HYPERLINK("#'1984-1986'!A1", "1984-1986")</f>
        <v>1984-1986</v>
      </c>
      <c r="F13" s="1" t="str">
        <f>HYPERLINK("#'1985-1987'!A1", "1985-1987")</f>
        <v>1985-1987</v>
      </c>
      <c r="G13" s="1" t="str">
        <f>HYPERLINK("#'1986-1988'!A1", "1986-1988")</f>
        <v>1986-1988</v>
      </c>
      <c r="H13" s="1" t="str">
        <f>HYPERLINK("#'1987-1989'!A1", "1987-1989")</f>
        <v>1987-1989</v>
      </c>
      <c r="I13" s="1" t="str">
        <f>HYPERLINK("#'1988-1990'!A1", "1988-1990")</f>
        <v>1988-1990</v>
      </c>
      <c r="J13" s="1" t="str">
        <f>HYPERLINK("#'1989-1991'!A1", "1989-1991")</f>
        <v>1989-1991</v>
      </c>
    </row>
    <row r="14" spans="1:10">
      <c r="A14" s="1" t="str">
        <f>HYPERLINK("#'1990-1992'!A1", "1990-1992")</f>
        <v>1990-1992</v>
      </c>
      <c r="B14" s="1" t="str">
        <f>HYPERLINK("#'1991-1993'!A1", "1991-1993")</f>
        <v>1991-1993</v>
      </c>
      <c r="C14" s="1" t="str">
        <f>HYPERLINK("#'1992-1994'!A1", "1992-1994")</f>
        <v>1992-1994</v>
      </c>
      <c r="D14" s="1" t="str">
        <f>HYPERLINK("#'1993-1995'!A1", "1993-1995")</f>
        <v>1993-1995</v>
      </c>
      <c r="E14" s="1" t="str">
        <f>HYPERLINK("#'1994-1996'!A1", "1994-1996")</f>
        <v>1994-1996</v>
      </c>
      <c r="F14" s="1" t="str">
        <f>HYPERLINK("#'1995-1997'!A1", "1995-1997")</f>
        <v>1995-1997</v>
      </c>
      <c r="G14" s="1" t="str">
        <f>HYPERLINK("#'1996-1998'!A1", "1996-1998")</f>
        <v>1996-1998</v>
      </c>
      <c r="H14" s="1" t="str">
        <f>HYPERLINK("#'1997-1999'!A1", "1997-1999")</f>
        <v>1997-1999</v>
      </c>
      <c r="I14" s="1" t="str">
        <f>HYPERLINK("#'1998-2000'!A1", "1998-2000")</f>
        <v>1998-2000</v>
      </c>
      <c r="J14" s="1" t="str">
        <f>HYPERLINK("#'1999-2001'!A1", "1999-2001")</f>
        <v>1999-2001</v>
      </c>
    </row>
    <row r="15" spans="1:10">
      <c r="A15" s="1" t="str">
        <f>HYPERLINK("#'2000-2002'!A1", "2000-2002")</f>
        <v>2000-2002</v>
      </c>
      <c r="B15" s="1" t="str">
        <f>HYPERLINK("#'2001-2003'!A1", "2001-2003")</f>
        <v>2001-2003</v>
      </c>
      <c r="C15" s="1" t="str">
        <f>HYPERLINK("#'2002-2004'!A1", "2002-2004")</f>
        <v>2002-2004</v>
      </c>
      <c r="D15" s="1" t="str">
        <f>HYPERLINK("#'2003-2005'!A1", "2003-2005")</f>
        <v>2003-2005</v>
      </c>
      <c r="E15" s="1" t="str">
        <f>HYPERLINK("#'2004-2006'!A1", "2004-2006")</f>
        <v>2004-2006</v>
      </c>
      <c r="F15" s="1" t="str">
        <f>HYPERLINK("#'2005-2007'!A1", "2005-2007")</f>
        <v>2005-2007</v>
      </c>
      <c r="G15" s="1" t="str">
        <f>HYPERLINK("#'2006-2008'!A1", "2006-2008")</f>
        <v>2006-2008</v>
      </c>
      <c r="H15" s="1" t="str">
        <f>HYPERLINK("#'2007-2009'!A1", "2007-2009")</f>
        <v>2007-2009</v>
      </c>
      <c r="I15" s="1" t="str">
        <f>HYPERLINK("#'2008-2010'!A1", "2008-2010")</f>
        <v>2008-2010</v>
      </c>
      <c r="J15" s="1" t="str">
        <f>HYPERLINK("#'2009-2011'!A1", "2009-2011")</f>
        <v>2009-2011</v>
      </c>
    </row>
    <row r="16" spans="1:10">
      <c r="A16" s="1" t="str">
        <f>HYPERLINK("#'2010-2012'!A1", "2010-2012")</f>
        <v>2010-2012</v>
      </c>
      <c r="B16" s="1" t="str">
        <f>HYPERLINK("#'2011-2013'!A1", "2011-2013")</f>
        <v>2011-2013</v>
      </c>
      <c r="C16" s="1" t="str">
        <f>HYPERLINK("#'2012-2014'!A1", "2012-2014")</f>
        <v>2012-2014</v>
      </c>
      <c r="D16" s="1" t="str">
        <f>HYPERLINK("#'2013-2015'!A1", "2013-2015")</f>
        <v>2013-2015</v>
      </c>
      <c r="E16" s="1" t="str">
        <f>HYPERLINK("#'2014-2016'!A1", "2014-2016")</f>
        <v>2014-2016</v>
      </c>
      <c r="F16" s="1" t="str">
        <f>HYPERLINK("#'2015-2017'!A1", "2015-2017")</f>
        <v>2015-2017</v>
      </c>
      <c r="G16" s="1" t="str">
        <f>HYPERLINK("#'2016-2018'!A1", "2016-2018")</f>
        <v>2016-2018</v>
      </c>
      <c r="H16" s="1" t="str">
        <f>HYPERLINK("#'2017-2019'!A1", "2017-2019")</f>
        <v>2017-2019</v>
      </c>
      <c r="I16" s="1" t="str">
        <f>HYPERLINK("#'2018-2020'!A1", "2018-2020")</f>
        <v>2018-2020</v>
      </c>
    </row>
    <row r="18" spans="1:10">
      <c r="A18" s="1" t="str">
        <f>HYPERLINK("#'Notation'!A1", "Click here for a brief explanation of the notation")</f>
        <v>Click here for a brief explanation of the notation</v>
      </c>
    </row>
    <row r="19" spans="1:10">
      <c r="A19" s="1" t="str">
        <f>HYPERLINK("#'Methodology'!A1", "Click here for an explanation of the method of calculation")</f>
        <v>Click here for an explanation of the method of calculation</v>
      </c>
    </row>
    <row r="21" spans="1:10" ht="14">
      <c r="A21" s="16" t="s">
        <v>57</v>
      </c>
    </row>
    <row r="22" spans="1:10" ht="14">
      <c r="A22" s="17" t="s">
        <v>0</v>
      </c>
    </row>
    <row r="23" spans="1:10" ht="13">
      <c r="A23" s="2"/>
    </row>
    <row r="24" spans="1:10" ht="21">
      <c r="A24" s="13" t="s">
        <v>58</v>
      </c>
      <c r="B24" s="9"/>
      <c r="C24" s="9"/>
      <c r="D24" s="9"/>
      <c r="E24" s="9"/>
      <c r="F24" s="9"/>
      <c r="G24" s="9"/>
      <c r="H24" s="9"/>
      <c r="I24" s="9"/>
      <c r="J24" s="9"/>
    </row>
    <row r="25" spans="1:10" ht="14">
      <c r="A25" s="15" t="s">
        <v>59</v>
      </c>
    </row>
    <row r="26" spans="1:10" ht="14">
      <c r="A26" s="14" t="s">
        <v>60</v>
      </c>
    </row>
    <row r="27" spans="1:10" ht="14">
      <c r="A27" s="14" t="s">
        <v>61</v>
      </c>
    </row>
    <row r="28" spans="1:10" ht="14">
      <c r="A28" s="14" t="s">
        <v>62</v>
      </c>
    </row>
  </sheetData>
  <hyperlinks>
    <hyperlink ref="A22" r:id="rId1" xr:uid="{00000000-0004-0000-0000-000000000000}"/>
    <hyperlink ref="A26" r:id="rId2" xr:uid="{A22ED293-1EFC-42C1-89AB-29BBCCA4EE8C}"/>
    <hyperlink ref="A27" r:id="rId3" xr:uid="{9CECC936-9A83-4D61-9A0A-FEC839148B75}"/>
    <hyperlink ref="A28" r:id="rId4" display="mailto:lifetables@ons.gov.uk?subject=National%20life%20tables%20Scotland%20-%20this%20isn't%20what%20I%20need" xr:uid="{73D9CC0F-71AB-4CA1-9A7F-58E873DBE7DA}"/>
  </hyperlinks>
  <pageMargins left="0.7" right="0.7" top="0.75" bottom="0.75" header="0.3" footer="0.3"/>
  <pageSetup paperSize="9" orientation="portrait" horizontalDpi="300" verticalDpi="300"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M107"/>
  <sheetViews>
    <sheetView workbookViewId="0"/>
  </sheetViews>
  <sheetFormatPr defaultColWidth="10.90625" defaultRowHeight="12.5"/>
  <sheetData>
    <row r="1" spans="1:13" ht="19.5">
      <c r="A1" s="3" t="s">
        <v>47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3.5860000000000002E-3</v>
      </c>
      <c r="C7" s="7">
        <v>3.5799999999999998E-3</v>
      </c>
      <c r="D7" s="8">
        <v>100000</v>
      </c>
      <c r="E7" s="8">
        <v>358</v>
      </c>
      <c r="F7" s="6">
        <v>77.06</v>
      </c>
      <c r="G7" t="s">
        <v>13</v>
      </c>
      <c r="H7">
        <v>0</v>
      </c>
      <c r="I7" s="7">
        <v>3.261E-3</v>
      </c>
      <c r="J7" s="7">
        <v>3.2560000000000002E-3</v>
      </c>
      <c r="K7" s="8">
        <v>100000</v>
      </c>
      <c r="L7" s="8">
        <v>325.60000000000002</v>
      </c>
      <c r="M7" s="6">
        <v>81.14</v>
      </c>
    </row>
    <row r="8" spans="1:13">
      <c r="A8">
        <v>1</v>
      </c>
      <c r="B8" s="7">
        <v>2.52E-4</v>
      </c>
      <c r="C8" s="7">
        <v>2.52E-4</v>
      </c>
      <c r="D8" s="8">
        <v>99642</v>
      </c>
      <c r="E8" s="8">
        <v>25.1</v>
      </c>
      <c r="F8" s="6">
        <v>76.34</v>
      </c>
      <c r="G8" t="s">
        <v>13</v>
      </c>
      <c r="H8">
        <v>1</v>
      </c>
      <c r="I8" s="7">
        <v>2.04E-4</v>
      </c>
      <c r="J8" s="7">
        <v>2.04E-4</v>
      </c>
      <c r="K8" s="8">
        <v>99674.4</v>
      </c>
      <c r="L8" s="8">
        <v>20.399999999999999</v>
      </c>
      <c r="M8" s="6">
        <v>80.400000000000006</v>
      </c>
    </row>
    <row r="9" spans="1:13">
      <c r="A9">
        <v>2</v>
      </c>
      <c r="B9" s="7">
        <v>2.5799999999999998E-4</v>
      </c>
      <c r="C9" s="7">
        <v>2.5799999999999998E-4</v>
      </c>
      <c r="D9" s="8">
        <v>99617</v>
      </c>
      <c r="E9" s="8">
        <v>25.7</v>
      </c>
      <c r="F9" s="6">
        <v>75.36</v>
      </c>
      <c r="G9" t="s">
        <v>13</v>
      </c>
      <c r="H9">
        <v>2</v>
      </c>
      <c r="I9" s="7">
        <v>1.06E-4</v>
      </c>
      <c r="J9" s="7">
        <v>1.06E-4</v>
      </c>
      <c r="K9" s="8">
        <v>99654</v>
      </c>
      <c r="L9" s="8">
        <v>10.6</v>
      </c>
      <c r="M9" s="6">
        <v>79.42</v>
      </c>
    </row>
    <row r="10" spans="1:13">
      <c r="A10">
        <v>3</v>
      </c>
      <c r="B10" s="7">
        <v>9.7999999999999997E-5</v>
      </c>
      <c r="C10" s="7">
        <v>9.7999999999999997E-5</v>
      </c>
      <c r="D10" s="8">
        <v>99591.3</v>
      </c>
      <c r="E10" s="8">
        <v>9.8000000000000007</v>
      </c>
      <c r="F10" s="6">
        <v>74.38</v>
      </c>
      <c r="G10" t="s">
        <v>13</v>
      </c>
      <c r="H10">
        <v>3</v>
      </c>
      <c r="I10" s="7">
        <v>8.0000000000000007E-5</v>
      </c>
      <c r="J10" s="7">
        <v>8.0000000000000007E-5</v>
      </c>
      <c r="K10" s="8">
        <v>99643.5</v>
      </c>
      <c r="L10" s="8">
        <v>8</v>
      </c>
      <c r="M10" s="6">
        <v>78.430000000000007</v>
      </c>
    </row>
    <row r="11" spans="1:13">
      <c r="A11">
        <v>4</v>
      </c>
      <c r="B11" s="7">
        <v>8.7000000000000001E-5</v>
      </c>
      <c r="C11" s="7">
        <v>8.7000000000000001E-5</v>
      </c>
      <c r="D11" s="8">
        <v>99581.5</v>
      </c>
      <c r="E11" s="8">
        <v>8.6999999999999993</v>
      </c>
      <c r="F11" s="6">
        <v>73.38</v>
      </c>
      <c r="G11" t="s">
        <v>13</v>
      </c>
      <c r="H11">
        <v>4</v>
      </c>
      <c r="I11" s="7">
        <v>9.1000000000000003E-5</v>
      </c>
      <c r="J11" s="7">
        <v>9.1000000000000003E-5</v>
      </c>
      <c r="K11" s="8">
        <v>99635.5</v>
      </c>
      <c r="L11" s="8">
        <v>9.1</v>
      </c>
      <c r="M11" s="6">
        <v>77.430000000000007</v>
      </c>
    </row>
    <row r="12" spans="1:13">
      <c r="A12">
        <v>5</v>
      </c>
      <c r="B12" s="7">
        <v>1.3100000000000001E-4</v>
      </c>
      <c r="C12" s="7">
        <v>1.3100000000000001E-4</v>
      </c>
      <c r="D12" s="8">
        <v>99572.800000000003</v>
      </c>
      <c r="E12" s="8">
        <v>13</v>
      </c>
      <c r="F12" s="6">
        <v>72.39</v>
      </c>
      <c r="G12" t="s">
        <v>13</v>
      </c>
      <c r="H12">
        <v>5</v>
      </c>
      <c r="I12" s="7">
        <v>9.1000000000000003E-5</v>
      </c>
      <c r="J12" s="7">
        <v>9.1000000000000003E-5</v>
      </c>
      <c r="K12" s="8">
        <v>99626.4</v>
      </c>
      <c r="L12" s="8">
        <v>9</v>
      </c>
      <c r="M12" s="6">
        <v>76.44</v>
      </c>
    </row>
    <row r="13" spans="1:13">
      <c r="A13">
        <v>6</v>
      </c>
      <c r="B13" s="7">
        <v>1.4300000000000001E-4</v>
      </c>
      <c r="C13" s="7">
        <v>1.4300000000000001E-4</v>
      </c>
      <c r="D13" s="8">
        <v>99559.8</v>
      </c>
      <c r="E13" s="8">
        <v>14.2</v>
      </c>
      <c r="F13" s="6">
        <v>71.400000000000006</v>
      </c>
      <c r="G13" t="s">
        <v>13</v>
      </c>
      <c r="H13">
        <v>6</v>
      </c>
      <c r="I13" s="7">
        <v>4.6E-5</v>
      </c>
      <c r="J13" s="7">
        <v>4.6E-5</v>
      </c>
      <c r="K13" s="8">
        <v>99617.3</v>
      </c>
      <c r="L13" s="8">
        <v>4.5</v>
      </c>
      <c r="M13" s="6">
        <v>75.45</v>
      </c>
    </row>
    <row r="14" spans="1:13">
      <c r="A14">
        <v>7</v>
      </c>
      <c r="B14" s="7">
        <v>1.11E-4</v>
      </c>
      <c r="C14" s="7">
        <v>1.11E-4</v>
      </c>
      <c r="D14" s="8">
        <v>99545.5</v>
      </c>
      <c r="E14" s="8">
        <v>11</v>
      </c>
      <c r="F14" s="6">
        <v>70.41</v>
      </c>
      <c r="G14" t="s">
        <v>13</v>
      </c>
      <c r="H14">
        <v>7</v>
      </c>
      <c r="I14" s="7">
        <v>3.4E-5</v>
      </c>
      <c r="J14" s="7">
        <v>3.4E-5</v>
      </c>
      <c r="K14" s="8">
        <v>99612.800000000003</v>
      </c>
      <c r="L14" s="8">
        <v>3.4</v>
      </c>
      <c r="M14" s="6">
        <v>74.45</v>
      </c>
    </row>
    <row r="15" spans="1:13">
      <c r="A15">
        <v>8</v>
      </c>
      <c r="B15" s="7">
        <v>6.7999999999999999E-5</v>
      </c>
      <c r="C15" s="7">
        <v>6.7999999999999999E-5</v>
      </c>
      <c r="D15" s="8">
        <v>99534.5</v>
      </c>
      <c r="E15" s="8">
        <v>6.7</v>
      </c>
      <c r="F15" s="6">
        <v>69.42</v>
      </c>
      <c r="G15" t="s">
        <v>13</v>
      </c>
      <c r="H15">
        <v>8</v>
      </c>
      <c r="I15" s="7">
        <v>2.3E-5</v>
      </c>
      <c r="J15" s="7">
        <v>2.3E-5</v>
      </c>
      <c r="K15" s="8">
        <v>99609.4</v>
      </c>
      <c r="L15" s="8">
        <v>2.2999999999999998</v>
      </c>
      <c r="M15" s="6">
        <v>73.45</v>
      </c>
    </row>
    <row r="16" spans="1:13">
      <c r="A16">
        <v>9</v>
      </c>
      <c r="B16" s="7">
        <v>6.8999999999999997E-5</v>
      </c>
      <c r="C16" s="7">
        <v>6.8999999999999997E-5</v>
      </c>
      <c r="D16" s="8">
        <v>99527.8</v>
      </c>
      <c r="E16" s="8">
        <v>6.9</v>
      </c>
      <c r="F16" s="6">
        <v>68.42</v>
      </c>
      <c r="G16" t="s">
        <v>13</v>
      </c>
      <c r="H16">
        <v>9</v>
      </c>
      <c r="I16" s="7">
        <v>3.6000000000000001E-5</v>
      </c>
      <c r="J16" s="7">
        <v>3.6000000000000001E-5</v>
      </c>
      <c r="K16" s="8">
        <v>99607</v>
      </c>
      <c r="L16" s="8">
        <v>3.6</v>
      </c>
      <c r="M16" s="6">
        <v>72.45</v>
      </c>
    </row>
    <row r="17" spans="1:13">
      <c r="A17">
        <v>10</v>
      </c>
      <c r="B17" s="7">
        <v>1.05E-4</v>
      </c>
      <c r="C17" s="7">
        <v>1.05E-4</v>
      </c>
      <c r="D17" s="8">
        <v>99520.9</v>
      </c>
      <c r="E17" s="8">
        <v>10.4</v>
      </c>
      <c r="F17" s="6">
        <v>67.430000000000007</v>
      </c>
      <c r="G17" t="s">
        <v>13</v>
      </c>
      <c r="H17">
        <v>10</v>
      </c>
      <c r="I17" s="7">
        <v>2.5000000000000001E-5</v>
      </c>
      <c r="J17" s="7">
        <v>2.5000000000000001E-5</v>
      </c>
      <c r="K17" s="8">
        <v>99603.4</v>
      </c>
      <c r="L17" s="8">
        <v>2.4</v>
      </c>
      <c r="M17" s="6">
        <v>71.459999999999994</v>
      </c>
    </row>
    <row r="18" spans="1:13">
      <c r="A18">
        <v>11</v>
      </c>
      <c r="B18" s="7">
        <v>1.4300000000000001E-4</v>
      </c>
      <c r="C18" s="7">
        <v>1.4300000000000001E-4</v>
      </c>
      <c r="D18" s="8">
        <v>99510.5</v>
      </c>
      <c r="E18" s="8">
        <v>14.2</v>
      </c>
      <c r="F18" s="6">
        <v>66.430000000000007</v>
      </c>
      <c r="G18" t="s">
        <v>13</v>
      </c>
      <c r="H18">
        <v>11</v>
      </c>
      <c r="I18" s="7">
        <v>6.3E-5</v>
      </c>
      <c r="J18" s="7">
        <v>6.3E-5</v>
      </c>
      <c r="K18" s="8">
        <v>99601</v>
      </c>
      <c r="L18" s="8">
        <v>6.2</v>
      </c>
      <c r="M18" s="6">
        <v>70.459999999999994</v>
      </c>
    </row>
    <row r="19" spans="1:13">
      <c r="A19">
        <v>12</v>
      </c>
      <c r="B19" s="7">
        <v>4.8999999999999998E-5</v>
      </c>
      <c r="C19" s="7">
        <v>4.8999999999999998E-5</v>
      </c>
      <c r="D19" s="8">
        <v>99496.3</v>
      </c>
      <c r="E19" s="8">
        <v>4.8</v>
      </c>
      <c r="F19" s="6">
        <v>65.44</v>
      </c>
      <c r="G19" t="s">
        <v>13</v>
      </c>
      <c r="H19">
        <v>12</v>
      </c>
      <c r="I19" s="7">
        <v>2.5000000000000001E-5</v>
      </c>
      <c r="J19" s="7">
        <v>2.5000000000000001E-5</v>
      </c>
      <c r="K19" s="8">
        <v>99594.8</v>
      </c>
      <c r="L19" s="8">
        <v>2.5</v>
      </c>
      <c r="M19" s="6">
        <v>69.459999999999994</v>
      </c>
    </row>
    <row r="20" spans="1:13">
      <c r="A20">
        <v>13</v>
      </c>
      <c r="B20" s="7">
        <v>9.7E-5</v>
      </c>
      <c r="C20" s="7">
        <v>9.7E-5</v>
      </c>
      <c r="D20" s="8">
        <v>99491.4</v>
      </c>
      <c r="E20" s="8">
        <v>9.6999999999999993</v>
      </c>
      <c r="F20" s="6">
        <v>64.45</v>
      </c>
      <c r="G20" t="s">
        <v>13</v>
      </c>
      <c r="H20">
        <v>13</v>
      </c>
      <c r="I20" s="7">
        <v>1.8900000000000001E-4</v>
      </c>
      <c r="J20" s="7">
        <v>1.8900000000000001E-4</v>
      </c>
      <c r="K20" s="8">
        <v>99592.2</v>
      </c>
      <c r="L20" s="8">
        <v>18.899999999999999</v>
      </c>
      <c r="M20" s="6">
        <v>68.459999999999994</v>
      </c>
    </row>
    <row r="21" spans="1:13">
      <c r="A21">
        <v>14</v>
      </c>
      <c r="B21" s="7">
        <v>1.4300000000000001E-4</v>
      </c>
      <c r="C21" s="7">
        <v>1.4300000000000001E-4</v>
      </c>
      <c r="D21" s="8">
        <v>99481.8</v>
      </c>
      <c r="E21" s="8">
        <v>14.2</v>
      </c>
      <c r="F21" s="6">
        <v>63.45</v>
      </c>
      <c r="G21" t="s">
        <v>13</v>
      </c>
      <c r="H21">
        <v>14</v>
      </c>
      <c r="I21" s="7">
        <v>1.12E-4</v>
      </c>
      <c r="J21" s="7">
        <v>1.12E-4</v>
      </c>
      <c r="K21" s="8">
        <v>99573.4</v>
      </c>
      <c r="L21" s="8">
        <v>11.1</v>
      </c>
      <c r="M21" s="6">
        <v>67.48</v>
      </c>
    </row>
    <row r="22" spans="1:13">
      <c r="A22">
        <v>15</v>
      </c>
      <c r="B22" s="7">
        <v>1.03E-4</v>
      </c>
      <c r="C22" s="7">
        <v>1.03E-4</v>
      </c>
      <c r="D22" s="8">
        <v>99467.6</v>
      </c>
      <c r="E22" s="8">
        <v>10.199999999999999</v>
      </c>
      <c r="F22" s="6">
        <v>62.46</v>
      </c>
      <c r="G22" t="s">
        <v>13</v>
      </c>
      <c r="H22">
        <v>15</v>
      </c>
      <c r="I22" s="7">
        <v>1.56E-4</v>
      </c>
      <c r="J22" s="7">
        <v>1.56E-4</v>
      </c>
      <c r="K22" s="8">
        <v>99562.2</v>
      </c>
      <c r="L22" s="8">
        <v>15.6</v>
      </c>
      <c r="M22" s="6">
        <v>66.489999999999995</v>
      </c>
    </row>
    <row r="23" spans="1:13">
      <c r="A23">
        <v>16</v>
      </c>
      <c r="B23" s="7">
        <v>2.7700000000000001E-4</v>
      </c>
      <c r="C23" s="7">
        <v>2.7700000000000001E-4</v>
      </c>
      <c r="D23" s="8">
        <v>99457.3</v>
      </c>
      <c r="E23" s="8">
        <v>27.6</v>
      </c>
      <c r="F23" s="6">
        <v>61.47</v>
      </c>
      <c r="G23" t="s">
        <v>13</v>
      </c>
      <c r="H23">
        <v>16</v>
      </c>
      <c r="I23" s="7">
        <v>1.76E-4</v>
      </c>
      <c r="J23" s="7">
        <v>1.76E-4</v>
      </c>
      <c r="K23" s="8">
        <v>99546.7</v>
      </c>
      <c r="L23" s="8">
        <v>17.5</v>
      </c>
      <c r="M23" s="6">
        <v>65.5</v>
      </c>
    </row>
    <row r="24" spans="1:13">
      <c r="A24">
        <v>17</v>
      </c>
      <c r="B24" s="7">
        <v>4.2000000000000002E-4</v>
      </c>
      <c r="C24" s="7">
        <v>4.2000000000000002E-4</v>
      </c>
      <c r="D24" s="8">
        <v>99429.7</v>
      </c>
      <c r="E24" s="8">
        <v>41.8</v>
      </c>
      <c r="F24" s="6">
        <v>60.49</v>
      </c>
      <c r="G24" t="s">
        <v>13</v>
      </c>
      <c r="H24">
        <v>17</v>
      </c>
      <c r="I24" s="7">
        <v>1.93E-4</v>
      </c>
      <c r="J24" s="7">
        <v>1.93E-4</v>
      </c>
      <c r="K24" s="8">
        <v>99529.2</v>
      </c>
      <c r="L24" s="8">
        <v>19.2</v>
      </c>
      <c r="M24" s="6">
        <v>64.510000000000005</v>
      </c>
    </row>
    <row r="25" spans="1:13">
      <c r="A25">
        <v>18</v>
      </c>
      <c r="B25" s="7">
        <v>5.04E-4</v>
      </c>
      <c r="C25" s="7">
        <v>5.0299999999999997E-4</v>
      </c>
      <c r="D25" s="8">
        <v>99388</v>
      </c>
      <c r="E25" s="8">
        <v>50</v>
      </c>
      <c r="F25" s="6">
        <v>59.51</v>
      </c>
      <c r="G25" t="s">
        <v>13</v>
      </c>
      <c r="H25">
        <v>18</v>
      </c>
      <c r="I25" s="7">
        <v>1.8799999999999999E-4</v>
      </c>
      <c r="J25" s="7">
        <v>1.8799999999999999E-4</v>
      </c>
      <c r="K25" s="8">
        <v>99510</v>
      </c>
      <c r="L25" s="8">
        <v>18.7</v>
      </c>
      <c r="M25" s="6">
        <v>63.52</v>
      </c>
    </row>
    <row r="26" spans="1:13">
      <c r="A26">
        <v>19</v>
      </c>
      <c r="B26" s="7">
        <v>5.8500000000000002E-4</v>
      </c>
      <c r="C26" s="7">
        <v>5.8500000000000002E-4</v>
      </c>
      <c r="D26" s="8">
        <v>99337.9</v>
      </c>
      <c r="E26" s="8">
        <v>58.1</v>
      </c>
      <c r="F26" s="6">
        <v>58.54</v>
      </c>
      <c r="G26" t="s">
        <v>13</v>
      </c>
      <c r="H26">
        <v>19</v>
      </c>
      <c r="I26" s="7">
        <v>2.3599999999999999E-4</v>
      </c>
      <c r="J26" s="7">
        <v>2.3599999999999999E-4</v>
      </c>
      <c r="K26" s="8">
        <v>99491.3</v>
      </c>
      <c r="L26" s="8">
        <v>23.5</v>
      </c>
      <c r="M26" s="6">
        <v>62.53</v>
      </c>
    </row>
    <row r="27" spans="1:13">
      <c r="A27">
        <v>20</v>
      </c>
      <c r="B27" s="7">
        <v>5.2800000000000004E-4</v>
      </c>
      <c r="C27" s="7">
        <v>5.2800000000000004E-4</v>
      </c>
      <c r="D27" s="8">
        <v>99279.8</v>
      </c>
      <c r="E27" s="8">
        <v>52.4</v>
      </c>
      <c r="F27" s="6">
        <v>57.57</v>
      </c>
      <c r="G27" t="s">
        <v>13</v>
      </c>
      <c r="H27">
        <v>20</v>
      </c>
      <c r="I27" s="7">
        <v>2.5300000000000002E-4</v>
      </c>
      <c r="J27" s="7">
        <v>2.5300000000000002E-4</v>
      </c>
      <c r="K27" s="8">
        <v>99467.8</v>
      </c>
      <c r="L27" s="8">
        <v>25.2</v>
      </c>
      <c r="M27" s="6">
        <v>61.55</v>
      </c>
    </row>
    <row r="28" spans="1:13">
      <c r="A28">
        <v>21</v>
      </c>
      <c r="B28" s="7">
        <v>6.6699999999999995E-4</v>
      </c>
      <c r="C28" s="7">
        <v>6.6699999999999995E-4</v>
      </c>
      <c r="D28" s="8">
        <v>99227.4</v>
      </c>
      <c r="E28" s="8">
        <v>66.2</v>
      </c>
      <c r="F28" s="6">
        <v>56.6</v>
      </c>
      <c r="G28" t="s">
        <v>13</v>
      </c>
      <c r="H28">
        <v>21</v>
      </c>
      <c r="I28" s="7">
        <v>3.2699999999999998E-4</v>
      </c>
      <c r="J28" s="7">
        <v>3.2699999999999998E-4</v>
      </c>
      <c r="K28" s="8">
        <v>99442.6</v>
      </c>
      <c r="L28" s="8">
        <v>32.5</v>
      </c>
      <c r="M28" s="6">
        <v>60.56</v>
      </c>
    </row>
    <row r="29" spans="1:13">
      <c r="A29">
        <v>22</v>
      </c>
      <c r="B29" s="7">
        <v>5.1699999999999999E-4</v>
      </c>
      <c r="C29" s="7">
        <v>5.1699999999999999E-4</v>
      </c>
      <c r="D29" s="8">
        <v>99161.2</v>
      </c>
      <c r="E29" s="8">
        <v>51.3</v>
      </c>
      <c r="F29" s="6">
        <v>55.64</v>
      </c>
      <c r="G29" t="s">
        <v>13</v>
      </c>
      <c r="H29">
        <v>22</v>
      </c>
      <c r="I29" s="7">
        <v>1.9599999999999999E-4</v>
      </c>
      <c r="J29" s="7">
        <v>1.9599999999999999E-4</v>
      </c>
      <c r="K29" s="8">
        <v>99410</v>
      </c>
      <c r="L29" s="8">
        <v>19.5</v>
      </c>
      <c r="M29" s="6">
        <v>59.58</v>
      </c>
    </row>
    <row r="30" spans="1:13">
      <c r="A30">
        <v>23</v>
      </c>
      <c r="B30" s="7">
        <v>6.1700000000000004E-4</v>
      </c>
      <c r="C30" s="7">
        <v>6.1700000000000004E-4</v>
      </c>
      <c r="D30" s="8">
        <v>99110</v>
      </c>
      <c r="E30" s="8">
        <v>61.1</v>
      </c>
      <c r="F30" s="6">
        <v>54.67</v>
      </c>
      <c r="G30" t="s">
        <v>13</v>
      </c>
      <c r="H30">
        <v>23</v>
      </c>
      <c r="I30" s="7">
        <v>2.7799999999999998E-4</v>
      </c>
      <c r="J30" s="7">
        <v>2.7700000000000001E-4</v>
      </c>
      <c r="K30" s="8">
        <v>99390.5</v>
      </c>
      <c r="L30" s="8">
        <v>27.6</v>
      </c>
      <c r="M30" s="6">
        <v>58.59</v>
      </c>
    </row>
    <row r="31" spans="1:13">
      <c r="A31">
        <v>24</v>
      </c>
      <c r="B31" s="7">
        <v>5.6099999999999998E-4</v>
      </c>
      <c r="C31" s="7">
        <v>5.6099999999999998E-4</v>
      </c>
      <c r="D31" s="8">
        <v>99048.8</v>
      </c>
      <c r="E31" s="8">
        <v>55.6</v>
      </c>
      <c r="F31" s="6">
        <v>53.7</v>
      </c>
      <c r="G31" t="s">
        <v>13</v>
      </c>
      <c r="H31">
        <v>24</v>
      </c>
      <c r="I31" s="7">
        <v>3.0499999999999999E-4</v>
      </c>
      <c r="J31" s="7">
        <v>3.0499999999999999E-4</v>
      </c>
      <c r="K31" s="8">
        <v>99363</v>
      </c>
      <c r="L31" s="8">
        <v>30.3</v>
      </c>
      <c r="M31" s="6">
        <v>57.61</v>
      </c>
    </row>
    <row r="32" spans="1:13">
      <c r="A32">
        <v>25</v>
      </c>
      <c r="B32" s="7">
        <v>7.5500000000000003E-4</v>
      </c>
      <c r="C32" s="7">
        <v>7.5500000000000003E-4</v>
      </c>
      <c r="D32" s="8">
        <v>98993.3</v>
      </c>
      <c r="E32" s="8">
        <v>74.8</v>
      </c>
      <c r="F32" s="6">
        <v>52.73</v>
      </c>
      <c r="G32" t="s">
        <v>13</v>
      </c>
      <c r="H32">
        <v>25</v>
      </c>
      <c r="I32" s="7">
        <v>2.8400000000000002E-4</v>
      </c>
      <c r="J32" s="7">
        <v>2.8400000000000002E-4</v>
      </c>
      <c r="K32" s="8">
        <v>99332.7</v>
      </c>
      <c r="L32" s="8">
        <v>28.2</v>
      </c>
      <c r="M32" s="6">
        <v>56.63</v>
      </c>
    </row>
    <row r="33" spans="1:13">
      <c r="A33">
        <v>26</v>
      </c>
      <c r="B33" s="7">
        <v>8.1400000000000005E-4</v>
      </c>
      <c r="C33" s="7">
        <v>8.1400000000000005E-4</v>
      </c>
      <c r="D33" s="8">
        <v>98918.5</v>
      </c>
      <c r="E33" s="8">
        <v>80.5</v>
      </c>
      <c r="F33" s="6">
        <v>51.77</v>
      </c>
      <c r="G33" t="s">
        <v>13</v>
      </c>
      <c r="H33">
        <v>26</v>
      </c>
      <c r="I33" s="7">
        <v>3.9500000000000001E-4</v>
      </c>
      <c r="J33" s="7">
        <v>3.9500000000000001E-4</v>
      </c>
      <c r="K33" s="8">
        <v>99304.5</v>
      </c>
      <c r="L33" s="8">
        <v>39.299999999999997</v>
      </c>
      <c r="M33" s="6">
        <v>55.64</v>
      </c>
    </row>
    <row r="34" spans="1:13">
      <c r="A34">
        <v>27</v>
      </c>
      <c r="B34" s="7">
        <v>9.01E-4</v>
      </c>
      <c r="C34" s="7">
        <v>9.01E-4</v>
      </c>
      <c r="D34" s="8">
        <v>98838</v>
      </c>
      <c r="E34" s="8">
        <v>89</v>
      </c>
      <c r="F34" s="6">
        <v>50.81</v>
      </c>
      <c r="G34" t="s">
        <v>13</v>
      </c>
      <c r="H34">
        <v>27</v>
      </c>
      <c r="I34" s="7">
        <v>4.35E-4</v>
      </c>
      <c r="J34" s="7">
        <v>4.35E-4</v>
      </c>
      <c r="K34" s="8">
        <v>99265.2</v>
      </c>
      <c r="L34" s="8">
        <v>43.1</v>
      </c>
      <c r="M34" s="6">
        <v>54.66</v>
      </c>
    </row>
    <row r="35" spans="1:13">
      <c r="A35">
        <v>28</v>
      </c>
      <c r="B35" s="7">
        <v>1.018E-3</v>
      </c>
      <c r="C35" s="7">
        <v>1.018E-3</v>
      </c>
      <c r="D35" s="8">
        <v>98749</v>
      </c>
      <c r="E35" s="8">
        <v>100.5</v>
      </c>
      <c r="F35" s="6">
        <v>49.86</v>
      </c>
      <c r="G35" t="s">
        <v>13</v>
      </c>
      <c r="H35">
        <v>28</v>
      </c>
      <c r="I35" s="7">
        <v>3.6600000000000001E-4</v>
      </c>
      <c r="J35" s="7">
        <v>3.6600000000000001E-4</v>
      </c>
      <c r="K35" s="8">
        <v>99222.1</v>
      </c>
      <c r="L35" s="8">
        <v>36.299999999999997</v>
      </c>
      <c r="M35" s="6">
        <v>53.69</v>
      </c>
    </row>
    <row r="36" spans="1:13">
      <c r="A36">
        <v>29</v>
      </c>
      <c r="B36" s="7">
        <v>1.219E-3</v>
      </c>
      <c r="C36" s="7">
        <v>1.2179999999999999E-3</v>
      </c>
      <c r="D36" s="8">
        <v>98648.5</v>
      </c>
      <c r="E36" s="8">
        <v>120.1</v>
      </c>
      <c r="F36" s="6">
        <v>48.91</v>
      </c>
      <c r="G36" t="s">
        <v>13</v>
      </c>
      <c r="H36">
        <v>29</v>
      </c>
      <c r="I36" s="7">
        <v>3.9800000000000002E-4</v>
      </c>
      <c r="J36" s="7">
        <v>3.97E-4</v>
      </c>
      <c r="K36" s="8">
        <v>99185.7</v>
      </c>
      <c r="L36" s="8">
        <v>39.4</v>
      </c>
      <c r="M36" s="6">
        <v>52.71</v>
      </c>
    </row>
    <row r="37" spans="1:13">
      <c r="A37">
        <v>30</v>
      </c>
      <c r="B37" s="7">
        <v>9.7799999999999992E-4</v>
      </c>
      <c r="C37" s="7">
        <v>9.7799999999999992E-4</v>
      </c>
      <c r="D37" s="8">
        <v>98528.3</v>
      </c>
      <c r="E37" s="8">
        <v>96.3</v>
      </c>
      <c r="F37" s="6">
        <v>47.97</v>
      </c>
      <c r="G37" t="s">
        <v>13</v>
      </c>
      <c r="H37">
        <v>30</v>
      </c>
      <c r="I37" s="7">
        <v>5.2499999999999997E-4</v>
      </c>
      <c r="J37" s="7">
        <v>5.2499999999999997E-4</v>
      </c>
      <c r="K37" s="8">
        <v>99146.3</v>
      </c>
      <c r="L37" s="8">
        <v>52</v>
      </c>
      <c r="M37" s="6">
        <v>51.73</v>
      </c>
    </row>
    <row r="38" spans="1:13">
      <c r="A38">
        <v>31</v>
      </c>
      <c r="B38" s="7">
        <v>1.276E-3</v>
      </c>
      <c r="C38" s="7">
        <v>1.276E-3</v>
      </c>
      <c r="D38" s="8">
        <v>98432</v>
      </c>
      <c r="E38" s="8">
        <v>125.6</v>
      </c>
      <c r="F38" s="6">
        <v>47.02</v>
      </c>
      <c r="G38" t="s">
        <v>13</v>
      </c>
      <c r="H38">
        <v>31</v>
      </c>
      <c r="I38" s="7">
        <v>6.5799999999999995E-4</v>
      </c>
      <c r="J38" s="7">
        <v>6.5799999999999995E-4</v>
      </c>
      <c r="K38" s="8">
        <v>99094.3</v>
      </c>
      <c r="L38" s="8">
        <v>65.2</v>
      </c>
      <c r="M38" s="6">
        <v>50.75</v>
      </c>
    </row>
    <row r="39" spans="1:13">
      <c r="A39">
        <v>32</v>
      </c>
      <c r="B39" s="7">
        <v>1.3799999999999999E-3</v>
      </c>
      <c r="C39" s="7">
        <v>1.379E-3</v>
      </c>
      <c r="D39" s="8">
        <v>98306.4</v>
      </c>
      <c r="E39" s="8">
        <v>135.6</v>
      </c>
      <c r="F39" s="6">
        <v>46.08</v>
      </c>
      <c r="G39" t="s">
        <v>13</v>
      </c>
      <c r="H39">
        <v>32</v>
      </c>
      <c r="I39" s="7">
        <v>6.3000000000000003E-4</v>
      </c>
      <c r="J39" s="7">
        <v>6.29E-4</v>
      </c>
      <c r="K39" s="8">
        <v>99029.1</v>
      </c>
      <c r="L39" s="8">
        <v>62.3</v>
      </c>
      <c r="M39" s="6">
        <v>49.79</v>
      </c>
    </row>
    <row r="40" spans="1:13">
      <c r="A40">
        <v>33</v>
      </c>
      <c r="B40" s="7">
        <v>1.304E-3</v>
      </c>
      <c r="C40" s="7">
        <v>1.3029999999999999E-3</v>
      </c>
      <c r="D40" s="8">
        <v>98170.8</v>
      </c>
      <c r="E40" s="8">
        <v>127.9</v>
      </c>
      <c r="F40" s="6">
        <v>45.14</v>
      </c>
      <c r="G40" t="s">
        <v>13</v>
      </c>
      <c r="H40">
        <v>33</v>
      </c>
      <c r="I40" s="7">
        <v>7.8399999999999997E-4</v>
      </c>
      <c r="J40" s="7">
        <v>7.8299999999999995E-4</v>
      </c>
      <c r="K40" s="8">
        <v>98966.8</v>
      </c>
      <c r="L40" s="8">
        <v>77.5</v>
      </c>
      <c r="M40" s="6">
        <v>48.82</v>
      </c>
    </row>
    <row r="41" spans="1:13">
      <c r="A41">
        <v>34</v>
      </c>
      <c r="B41" s="7">
        <v>1.475E-3</v>
      </c>
      <c r="C41" s="7">
        <v>1.474E-3</v>
      </c>
      <c r="D41" s="8">
        <v>98042.9</v>
      </c>
      <c r="E41" s="8">
        <v>144.5</v>
      </c>
      <c r="F41" s="6">
        <v>44.2</v>
      </c>
      <c r="G41" t="s">
        <v>13</v>
      </c>
      <c r="H41">
        <v>34</v>
      </c>
      <c r="I41" s="7">
        <v>6.8499999999999995E-4</v>
      </c>
      <c r="J41" s="7">
        <v>6.8400000000000004E-4</v>
      </c>
      <c r="K41" s="8">
        <v>98889.2</v>
      </c>
      <c r="L41" s="8">
        <v>67.7</v>
      </c>
      <c r="M41" s="6">
        <v>47.86</v>
      </c>
    </row>
    <row r="42" spans="1:13">
      <c r="A42">
        <v>35</v>
      </c>
      <c r="B42" s="7">
        <v>1.6750000000000001E-3</v>
      </c>
      <c r="C42" s="7">
        <v>1.6739999999999999E-3</v>
      </c>
      <c r="D42" s="8">
        <v>97898.4</v>
      </c>
      <c r="E42" s="8">
        <v>163.9</v>
      </c>
      <c r="F42" s="6">
        <v>43.26</v>
      </c>
      <c r="G42" t="s">
        <v>13</v>
      </c>
      <c r="H42">
        <v>35</v>
      </c>
      <c r="I42" s="7">
        <v>1.06E-3</v>
      </c>
      <c r="J42" s="7">
        <v>1.06E-3</v>
      </c>
      <c r="K42" s="8">
        <v>98821.6</v>
      </c>
      <c r="L42" s="8">
        <v>104.7</v>
      </c>
      <c r="M42" s="6">
        <v>46.89</v>
      </c>
    </row>
    <row r="43" spans="1:13">
      <c r="A43">
        <v>36</v>
      </c>
      <c r="B43" s="7">
        <v>1.58E-3</v>
      </c>
      <c r="C43" s="7">
        <v>1.578E-3</v>
      </c>
      <c r="D43" s="8">
        <v>97734.5</v>
      </c>
      <c r="E43" s="8">
        <v>154.30000000000001</v>
      </c>
      <c r="F43" s="6">
        <v>42.33</v>
      </c>
      <c r="G43" t="s">
        <v>13</v>
      </c>
      <c r="H43">
        <v>36</v>
      </c>
      <c r="I43" s="7">
        <v>8.2299999999999995E-4</v>
      </c>
      <c r="J43" s="7">
        <v>8.2200000000000003E-4</v>
      </c>
      <c r="K43" s="8">
        <v>98716.9</v>
      </c>
      <c r="L43" s="8">
        <v>81.2</v>
      </c>
      <c r="M43" s="6">
        <v>45.94</v>
      </c>
    </row>
    <row r="44" spans="1:13">
      <c r="A44">
        <v>37</v>
      </c>
      <c r="B44" s="7">
        <v>2.029E-3</v>
      </c>
      <c r="C44" s="7">
        <v>2.0270000000000002E-3</v>
      </c>
      <c r="D44" s="8">
        <v>97580.2</v>
      </c>
      <c r="E44" s="8">
        <v>197.8</v>
      </c>
      <c r="F44" s="6">
        <v>41.4</v>
      </c>
      <c r="G44" t="s">
        <v>13</v>
      </c>
      <c r="H44">
        <v>37</v>
      </c>
      <c r="I44" s="7">
        <v>9.5500000000000001E-4</v>
      </c>
      <c r="J44" s="7">
        <v>9.5500000000000001E-4</v>
      </c>
      <c r="K44" s="8">
        <v>98635.7</v>
      </c>
      <c r="L44" s="8">
        <v>94.2</v>
      </c>
      <c r="M44" s="6">
        <v>44.98</v>
      </c>
    </row>
    <row r="45" spans="1:13">
      <c r="A45">
        <v>38</v>
      </c>
      <c r="B45" s="7">
        <v>2.0569999999999998E-3</v>
      </c>
      <c r="C45" s="7">
        <v>2.055E-3</v>
      </c>
      <c r="D45" s="8">
        <v>97382.399999999994</v>
      </c>
      <c r="E45" s="8">
        <v>200.1</v>
      </c>
      <c r="F45" s="6">
        <v>40.479999999999997</v>
      </c>
      <c r="G45" t="s">
        <v>13</v>
      </c>
      <c r="H45">
        <v>38</v>
      </c>
      <c r="I45" s="7">
        <v>9.41E-4</v>
      </c>
      <c r="J45" s="7">
        <v>9.41E-4</v>
      </c>
      <c r="K45" s="8">
        <v>98541.5</v>
      </c>
      <c r="L45" s="8">
        <v>92.7</v>
      </c>
      <c r="M45" s="6">
        <v>44.02</v>
      </c>
    </row>
    <row r="46" spans="1:13">
      <c r="A46">
        <v>39</v>
      </c>
      <c r="B46" s="7">
        <v>1.9040000000000001E-3</v>
      </c>
      <c r="C46" s="7">
        <v>1.902E-3</v>
      </c>
      <c r="D46" s="8">
        <v>97182.3</v>
      </c>
      <c r="E46" s="8">
        <v>184.8</v>
      </c>
      <c r="F46" s="6">
        <v>39.56</v>
      </c>
      <c r="G46" t="s">
        <v>13</v>
      </c>
      <c r="H46">
        <v>39</v>
      </c>
      <c r="I46" s="7">
        <v>1.176E-3</v>
      </c>
      <c r="J46" s="7">
        <v>1.175E-3</v>
      </c>
      <c r="K46" s="8">
        <v>98448.8</v>
      </c>
      <c r="L46" s="8">
        <v>115.7</v>
      </c>
      <c r="M46" s="6">
        <v>43.06</v>
      </c>
    </row>
    <row r="47" spans="1:13">
      <c r="A47">
        <v>40</v>
      </c>
      <c r="B47" s="7">
        <v>2.7049999999999999E-3</v>
      </c>
      <c r="C47" s="7">
        <v>2.7009999999999998E-3</v>
      </c>
      <c r="D47" s="8">
        <v>96997.4</v>
      </c>
      <c r="E47" s="8">
        <v>262</v>
      </c>
      <c r="F47" s="6">
        <v>38.64</v>
      </c>
      <c r="G47" t="s">
        <v>13</v>
      </c>
      <c r="H47">
        <v>40</v>
      </c>
      <c r="I47" s="7">
        <v>1.4059999999999999E-3</v>
      </c>
      <c r="J47" s="7">
        <v>1.405E-3</v>
      </c>
      <c r="K47" s="8">
        <v>98333.1</v>
      </c>
      <c r="L47" s="8">
        <v>138.1</v>
      </c>
      <c r="M47" s="6">
        <v>42.11</v>
      </c>
    </row>
    <row r="48" spans="1:13">
      <c r="A48">
        <v>41</v>
      </c>
      <c r="B48" s="7">
        <v>2.5430000000000001E-3</v>
      </c>
      <c r="C48" s="7">
        <v>2.5400000000000002E-3</v>
      </c>
      <c r="D48" s="8">
        <v>96735.5</v>
      </c>
      <c r="E48" s="8">
        <v>245.7</v>
      </c>
      <c r="F48" s="6">
        <v>37.74</v>
      </c>
      <c r="G48" t="s">
        <v>13</v>
      </c>
      <c r="H48">
        <v>41</v>
      </c>
      <c r="I48" s="7">
        <v>1.3760000000000001E-3</v>
      </c>
      <c r="J48" s="7">
        <v>1.3749999999999999E-3</v>
      </c>
      <c r="K48" s="8">
        <v>98195</v>
      </c>
      <c r="L48" s="8">
        <v>135</v>
      </c>
      <c r="M48" s="6">
        <v>41.17</v>
      </c>
    </row>
    <row r="49" spans="1:13">
      <c r="A49">
        <v>42</v>
      </c>
      <c r="B49" s="7">
        <v>2.7759999999999998E-3</v>
      </c>
      <c r="C49" s="7">
        <v>2.7720000000000002E-3</v>
      </c>
      <c r="D49" s="8">
        <v>96489.8</v>
      </c>
      <c r="E49" s="8">
        <v>267.5</v>
      </c>
      <c r="F49" s="6">
        <v>36.840000000000003</v>
      </c>
      <c r="G49" t="s">
        <v>13</v>
      </c>
      <c r="H49">
        <v>42</v>
      </c>
      <c r="I49" s="7">
        <v>1.3960000000000001E-3</v>
      </c>
      <c r="J49" s="7">
        <v>1.395E-3</v>
      </c>
      <c r="K49" s="8">
        <v>98060</v>
      </c>
      <c r="L49" s="8">
        <v>136.80000000000001</v>
      </c>
      <c r="M49" s="6">
        <v>40.22</v>
      </c>
    </row>
    <row r="50" spans="1:13">
      <c r="A50">
        <v>43</v>
      </c>
      <c r="B50" s="7">
        <v>2.859E-3</v>
      </c>
      <c r="C50" s="7">
        <v>2.8549999999999999E-3</v>
      </c>
      <c r="D50" s="8">
        <v>96222.2</v>
      </c>
      <c r="E50" s="8">
        <v>274.7</v>
      </c>
      <c r="F50" s="6">
        <v>35.94</v>
      </c>
      <c r="G50" t="s">
        <v>13</v>
      </c>
      <c r="H50">
        <v>43</v>
      </c>
      <c r="I50" s="7">
        <v>1.64E-3</v>
      </c>
      <c r="J50" s="7">
        <v>1.6379999999999999E-3</v>
      </c>
      <c r="K50" s="8">
        <v>97923.199999999997</v>
      </c>
      <c r="L50" s="8">
        <v>160.4</v>
      </c>
      <c r="M50" s="6">
        <v>39.28</v>
      </c>
    </row>
    <row r="51" spans="1:13">
      <c r="A51">
        <v>44</v>
      </c>
      <c r="B51" s="7">
        <v>3.3519999999999999E-3</v>
      </c>
      <c r="C51" s="7">
        <v>3.346E-3</v>
      </c>
      <c r="D51" s="8">
        <v>95947.6</v>
      </c>
      <c r="E51" s="8">
        <v>321</v>
      </c>
      <c r="F51" s="6">
        <v>35.04</v>
      </c>
      <c r="G51" t="s">
        <v>13</v>
      </c>
      <c r="H51">
        <v>44</v>
      </c>
      <c r="I51" s="7">
        <v>1.792E-3</v>
      </c>
      <c r="J51" s="7">
        <v>1.7910000000000001E-3</v>
      </c>
      <c r="K51" s="8">
        <v>97762.8</v>
      </c>
      <c r="L51" s="8">
        <v>175.1</v>
      </c>
      <c r="M51" s="6">
        <v>38.340000000000003</v>
      </c>
    </row>
    <row r="52" spans="1:13">
      <c r="A52">
        <v>45</v>
      </c>
      <c r="B52" s="7">
        <v>3.3289999999999999E-3</v>
      </c>
      <c r="C52" s="7">
        <v>3.323E-3</v>
      </c>
      <c r="D52" s="8">
        <v>95626.5</v>
      </c>
      <c r="E52" s="8">
        <v>317.8</v>
      </c>
      <c r="F52" s="6">
        <v>34.159999999999997</v>
      </c>
      <c r="G52" t="s">
        <v>13</v>
      </c>
      <c r="H52">
        <v>45</v>
      </c>
      <c r="I52" s="7">
        <v>1.936E-3</v>
      </c>
      <c r="J52" s="7">
        <v>1.934E-3</v>
      </c>
      <c r="K52" s="8">
        <v>97587.7</v>
      </c>
      <c r="L52" s="8">
        <v>188.8</v>
      </c>
      <c r="M52" s="6">
        <v>37.409999999999997</v>
      </c>
    </row>
    <row r="53" spans="1:13">
      <c r="A53">
        <v>46</v>
      </c>
      <c r="B53" s="7">
        <v>3.3040000000000001E-3</v>
      </c>
      <c r="C53" s="7">
        <v>3.2989999999999998E-3</v>
      </c>
      <c r="D53" s="8">
        <v>95308.800000000003</v>
      </c>
      <c r="E53" s="8">
        <v>314.39999999999998</v>
      </c>
      <c r="F53" s="6">
        <v>33.270000000000003</v>
      </c>
      <c r="G53" t="s">
        <v>13</v>
      </c>
      <c r="H53">
        <v>46</v>
      </c>
      <c r="I53" s="7">
        <v>1.983E-3</v>
      </c>
      <c r="J53" s="7">
        <v>1.9810000000000001E-3</v>
      </c>
      <c r="K53" s="8">
        <v>97398.9</v>
      </c>
      <c r="L53" s="8">
        <v>193</v>
      </c>
      <c r="M53" s="6">
        <v>36.479999999999997</v>
      </c>
    </row>
    <row r="54" spans="1:13">
      <c r="A54">
        <v>47</v>
      </c>
      <c r="B54" s="7">
        <v>3.6229999999999999E-3</v>
      </c>
      <c r="C54" s="7">
        <v>3.6159999999999999E-3</v>
      </c>
      <c r="D54" s="8">
        <v>94994.4</v>
      </c>
      <c r="E54" s="8">
        <v>343.5</v>
      </c>
      <c r="F54" s="6">
        <v>32.380000000000003</v>
      </c>
      <c r="G54" t="s">
        <v>13</v>
      </c>
      <c r="H54">
        <v>47</v>
      </c>
      <c r="I54" s="7">
        <v>2.15E-3</v>
      </c>
      <c r="J54" s="7">
        <v>2.147E-3</v>
      </c>
      <c r="K54" s="8">
        <v>97206</v>
      </c>
      <c r="L54" s="8">
        <v>208.7</v>
      </c>
      <c r="M54" s="6">
        <v>35.549999999999997</v>
      </c>
    </row>
    <row r="55" spans="1:13">
      <c r="A55">
        <v>48</v>
      </c>
      <c r="B55" s="7">
        <v>3.6979999999999999E-3</v>
      </c>
      <c r="C55" s="7">
        <v>3.692E-3</v>
      </c>
      <c r="D55" s="8">
        <v>94650.8</v>
      </c>
      <c r="E55" s="8">
        <v>349.4</v>
      </c>
      <c r="F55" s="6">
        <v>31.49</v>
      </c>
      <c r="G55" t="s">
        <v>13</v>
      </c>
      <c r="H55">
        <v>48</v>
      </c>
      <c r="I55" s="7">
        <v>2.3969999999999998E-3</v>
      </c>
      <c r="J55" s="7">
        <v>2.3939999999999999E-3</v>
      </c>
      <c r="K55" s="8">
        <v>96997.2</v>
      </c>
      <c r="L55" s="8">
        <v>232.2</v>
      </c>
      <c r="M55" s="6">
        <v>34.630000000000003</v>
      </c>
    </row>
    <row r="56" spans="1:13">
      <c r="A56">
        <v>49</v>
      </c>
      <c r="B56" s="7">
        <v>3.9020000000000001E-3</v>
      </c>
      <c r="C56" s="7">
        <v>3.8939999999999999E-3</v>
      </c>
      <c r="D56" s="8">
        <v>94301.4</v>
      </c>
      <c r="E56" s="8">
        <v>367.2</v>
      </c>
      <c r="F56" s="6">
        <v>30.61</v>
      </c>
      <c r="G56" t="s">
        <v>13</v>
      </c>
      <c r="H56">
        <v>49</v>
      </c>
      <c r="I56" s="7">
        <v>2.47E-3</v>
      </c>
      <c r="J56" s="7">
        <v>2.467E-3</v>
      </c>
      <c r="K56" s="8">
        <v>96765</v>
      </c>
      <c r="L56" s="8">
        <v>238.7</v>
      </c>
      <c r="M56" s="6">
        <v>33.71</v>
      </c>
    </row>
    <row r="57" spans="1:13">
      <c r="A57">
        <v>50</v>
      </c>
      <c r="B57" s="7">
        <v>4.4949999999999999E-3</v>
      </c>
      <c r="C57" s="7">
        <v>4.4850000000000003E-3</v>
      </c>
      <c r="D57" s="8">
        <v>93934.2</v>
      </c>
      <c r="E57" s="8">
        <v>421.3</v>
      </c>
      <c r="F57" s="6">
        <v>29.72</v>
      </c>
      <c r="G57" t="s">
        <v>13</v>
      </c>
      <c r="H57">
        <v>50</v>
      </c>
      <c r="I57" s="7">
        <v>2.8890000000000001E-3</v>
      </c>
      <c r="J57" s="7">
        <v>2.885E-3</v>
      </c>
      <c r="K57" s="8">
        <v>96526.2</v>
      </c>
      <c r="L57" s="8">
        <v>278.5</v>
      </c>
      <c r="M57" s="6">
        <v>32.79</v>
      </c>
    </row>
    <row r="58" spans="1:13">
      <c r="A58">
        <v>51</v>
      </c>
      <c r="B58" s="7">
        <v>4.4600000000000004E-3</v>
      </c>
      <c r="C58" s="7">
        <v>4.4510000000000001E-3</v>
      </c>
      <c r="D58" s="8">
        <v>93512.9</v>
      </c>
      <c r="E58" s="8">
        <v>416.2</v>
      </c>
      <c r="F58" s="6">
        <v>28.86</v>
      </c>
      <c r="G58" t="s">
        <v>13</v>
      </c>
      <c r="H58">
        <v>51</v>
      </c>
      <c r="I58" s="7">
        <v>3.1960000000000001E-3</v>
      </c>
      <c r="J58" s="7">
        <v>3.1909999999999998E-3</v>
      </c>
      <c r="K58" s="8">
        <v>96247.8</v>
      </c>
      <c r="L58" s="8">
        <v>307.10000000000002</v>
      </c>
      <c r="M58" s="6">
        <v>31.89</v>
      </c>
    </row>
    <row r="59" spans="1:13">
      <c r="A59">
        <v>52</v>
      </c>
      <c r="B59" s="7">
        <v>5.0499999999999998E-3</v>
      </c>
      <c r="C59" s="7">
        <v>5.0379999999999999E-3</v>
      </c>
      <c r="D59" s="8">
        <v>93096.7</v>
      </c>
      <c r="E59" s="8">
        <v>469</v>
      </c>
      <c r="F59" s="6">
        <v>27.98</v>
      </c>
      <c r="G59" t="s">
        <v>13</v>
      </c>
      <c r="H59">
        <v>52</v>
      </c>
      <c r="I59" s="7">
        <v>2.9989999999999999E-3</v>
      </c>
      <c r="J59" s="7">
        <v>2.9940000000000001E-3</v>
      </c>
      <c r="K59" s="8">
        <v>95940.7</v>
      </c>
      <c r="L59" s="8">
        <v>287.3</v>
      </c>
      <c r="M59" s="6">
        <v>30.99</v>
      </c>
    </row>
    <row r="60" spans="1:13">
      <c r="A60">
        <v>53</v>
      </c>
      <c r="B60" s="7">
        <v>4.7080000000000004E-3</v>
      </c>
      <c r="C60" s="7">
        <v>4.6959999999999997E-3</v>
      </c>
      <c r="D60" s="8">
        <v>92627.7</v>
      </c>
      <c r="E60" s="8">
        <v>435</v>
      </c>
      <c r="F60" s="6">
        <v>27.12</v>
      </c>
      <c r="G60" t="s">
        <v>13</v>
      </c>
      <c r="H60">
        <v>53</v>
      </c>
      <c r="I60" s="7">
        <v>3.4350000000000001E-3</v>
      </c>
      <c r="J60" s="7">
        <v>3.4290000000000002E-3</v>
      </c>
      <c r="K60" s="8">
        <v>95653.4</v>
      </c>
      <c r="L60" s="8">
        <v>328</v>
      </c>
      <c r="M60" s="6">
        <v>30.08</v>
      </c>
    </row>
    <row r="61" spans="1:13">
      <c r="A61">
        <v>54</v>
      </c>
      <c r="B61" s="7">
        <v>5.7320000000000001E-3</v>
      </c>
      <c r="C61" s="7">
        <v>5.7149999999999996E-3</v>
      </c>
      <c r="D61" s="8">
        <v>92192.7</v>
      </c>
      <c r="E61" s="8">
        <v>526.9</v>
      </c>
      <c r="F61" s="6">
        <v>26.25</v>
      </c>
      <c r="G61" t="s">
        <v>13</v>
      </c>
      <c r="H61">
        <v>54</v>
      </c>
      <c r="I61" s="7">
        <v>3.4039999999999999E-3</v>
      </c>
      <c r="J61" s="7">
        <v>3.398E-3</v>
      </c>
      <c r="K61" s="8">
        <v>95325.4</v>
      </c>
      <c r="L61" s="8">
        <v>323.89999999999998</v>
      </c>
      <c r="M61" s="6">
        <v>29.18</v>
      </c>
    </row>
    <row r="62" spans="1:13">
      <c r="A62">
        <v>55</v>
      </c>
      <c r="B62" s="7">
        <v>6.0650000000000001E-3</v>
      </c>
      <c r="C62" s="7">
        <v>6.0460000000000002E-3</v>
      </c>
      <c r="D62" s="8">
        <v>91665.8</v>
      </c>
      <c r="E62" s="8">
        <v>554.29999999999995</v>
      </c>
      <c r="F62" s="6">
        <v>25.4</v>
      </c>
      <c r="G62" t="s">
        <v>13</v>
      </c>
      <c r="H62">
        <v>55</v>
      </c>
      <c r="I62" s="7">
        <v>4.3220000000000003E-3</v>
      </c>
      <c r="J62" s="7">
        <v>4.313E-3</v>
      </c>
      <c r="K62" s="8">
        <v>95001.5</v>
      </c>
      <c r="L62" s="8">
        <v>409.7</v>
      </c>
      <c r="M62" s="6">
        <v>28.28</v>
      </c>
    </row>
    <row r="63" spans="1:13">
      <c r="A63">
        <v>56</v>
      </c>
      <c r="B63" s="7">
        <v>6.6340000000000001E-3</v>
      </c>
      <c r="C63" s="7">
        <v>6.6119999999999998E-3</v>
      </c>
      <c r="D63" s="8">
        <v>91111.5</v>
      </c>
      <c r="E63" s="8">
        <v>602.4</v>
      </c>
      <c r="F63" s="6">
        <v>24.55</v>
      </c>
      <c r="G63" t="s">
        <v>13</v>
      </c>
      <c r="H63">
        <v>56</v>
      </c>
      <c r="I63" s="7">
        <v>4.4029999999999998E-3</v>
      </c>
      <c r="J63" s="7">
        <v>4.3930000000000002E-3</v>
      </c>
      <c r="K63" s="8">
        <v>94591.7</v>
      </c>
      <c r="L63" s="8">
        <v>415.5</v>
      </c>
      <c r="M63" s="6">
        <v>27.4</v>
      </c>
    </row>
    <row r="64" spans="1:13">
      <c r="A64">
        <v>57</v>
      </c>
      <c r="B64" s="7">
        <v>7.5919999999999998E-3</v>
      </c>
      <c r="C64" s="7">
        <v>7.5630000000000003E-3</v>
      </c>
      <c r="D64" s="8">
        <v>90509.1</v>
      </c>
      <c r="E64" s="8">
        <v>684.5</v>
      </c>
      <c r="F64" s="6">
        <v>23.71</v>
      </c>
      <c r="G64" t="s">
        <v>13</v>
      </c>
      <c r="H64">
        <v>57</v>
      </c>
      <c r="I64" s="7">
        <v>5.1180000000000002E-3</v>
      </c>
      <c r="J64" s="7">
        <v>5.1050000000000002E-3</v>
      </c>
      <c r="K64" s="8">
        <v>94176.2</v>
      </c>
      <c r="L64" s="8">
        <v>480.8</v>
      </c>
      <c r="M64" s="6">
        <v>26.52</v>
      </c>
    </row>
    <row r="65" spans="1:13">
      <c r="A65">
        <v>58</v>
      </c>
      <c r="B65" s="7">
        <v>7.9889999999999996E-3</v>
      </c>
      <c r="C65" s="7">
        <v>7.9570000000000005E-3</v>
      </c>
      <c r="D65" s="8">
        <v>89824.6</v>
      </c>
      <c r="E65" s="8">
        <v>714.8</v>
      </c>
      <c r="F65" s="6">
        <v>22.88</v>
      </c>
      <c r="G65" t="s">
        <v>13</v>
      </c>
      <c r="H65">
        <v>58</v>
      </c>
      <c r="I65" s="7">
        <v>5.2890000000000003E-3</v>
      </c>
      <c r="J65" s="7">
        <v>5.2750000000000002E-3</v>
      </c>
      <c r="K65" s="8">
        <v>93695.4</v>
      </c>
      <c r="L65" s="8">
        <v>494.3</v>
      </c>
      <c r="M65" s="6">
        <v>25.65</v>
      </c>
    </row>
    <row r="66" spans="1:13">
      <c r="A66">
        <v>59</v>
      </c>
      <c r="B66" s="7">
        <v>9.0939999999999997E-3</v>
      </c>
      <c r="C66" s="7">
        <v>9.0530000000000003E-3</v>
      </c>
      <c r="D66" s="8">
        <v>89109.9</v>
      </c>
      <c r="E66" s="8">
        <v>806.7</v>
      </c>
      <c r="F66" s="6">
        <v>22.06</v>
      </c>
      <c r="G66" t="s">
        <v>13</v>
      </c>
      <c r="H66">
        <v>59</v>
      </c>
      <c r="I66" s="7">
        <v>5.5979999999999997E-3</v>
      </c>
      <c r="J66" s="7">
        <v>5.5820000000000002E-3</v>
      </c>
      <c r="K66" s="8">
        <v>93201.1</v>
      </c>
      <c r="L66" s="8">
        <v>520.29999999999995</v>
      </c>
      <c r="M66" s="6">
        <v>24.78</v>
      </c>
    </row>
    <row r="67" spans="1:13">
      <c r="A67">
        <v>60</v>
      </c>
      <c r="B67" s="7">
        <v>9.5610000000000001E-3</v>
      </c>
      <c r="C67" s="7">
        <v>9.5160000000000002E-3</v>
      </c>
      <c r="D67" s="8">
        <v>88303.2</v>
      </c>
      <c r="E67" s="8">
        <v>840.3</v>
      </c>
      <c r="F67" s="6">
        <v>21.26</v>
      </c>
      <c r="G67" t="s">
        <v>13</v>
      </c>
      <c r="H67">
        <v>60</v>
      </c>
      <c r="I67" s="7">
        <v>6.2919999999999998E-3</v>
      </c>
      <c r="J67" s="7">
        <v>6.2719999999999998E-3</v>
      </c>
      <c r="K67" s="8">
        <v>92680.8</v>
      </c>
      <c r="L67" s="8">
        <v>581.29999999999995</v>
      </c>
      <c r="M67" s="6">
        <v>23.92</v>
      </c>
    </row>
    <row r="68" spans="1:13">
      <c r="A68">
        <v>61</v>
      </c>
      <c r="B68" s="7">
        <v>1.0612999999999999E-2</v>
      </c>
      <c r="C68" s="7">
        <v>1.0557E-2</v>
      </c>
      <c r="D68" s="8">
        <v>87462.9</v>
      </c>
      <c r="E68" s="8">
        <v>923.3</v>
      </c>
      <c r="F68" s="6">
        <v>20.46</v>
      </c>
      <c r="G68" t="s">
        <v>13</v>
      </c>
      <c r="H68">
        <v>61</v>
      </c>
      <c r="I68" s="7">
        <v>6.5589999999999997E-3</v>
      </c>
      <c r="J68" s="7">
        <v>6.5380000000000004E-3</v>
      </c>
      <c r="K68" s="8">
        <v>92099.5</v>
      </c>
      <c r="L68" s="8">
        <v>602.1</v>
      </c>
      <c r="M68" s="6">
        <v>23.07</v>
      </c>
    </row>
    <row r="69" spans="1:13">
      <c r="A69">
        <v>62</v>
      </c>
      <c r="B69" s="7">
        <v>1.1200999999999999E-2</v>
      </c>
      <c r="C69" s="7">
        <v>1.1139E-2</v>
      </c>
      <c r="D69" s="8">
        <v>86539.6</v>
      </c>
      <c r="E69" s="8">
        <v>964</v>
      </c>
      <c r="F69" s="6">
        <v>19.670000000000002</v>
      </c>
      <c r="G69" t="s">
        <v>13</v>
      </c>
      <c r="H69">
        <v>62</v>
      </c>
      <c r="I69" s="7">
        <v>7.3629999999999998E-3</v>
      </c>
      <c r="J69" s="7">
        <v>7.3359999999999996E-3</v>
      </c>
      <c r="K69" s="8">
        <v>91497.4</v>
      </c>
      <c r="L69" s="8">
        <v>671.2</v>
      </c>
      <c r="M69" s="6">
        <v>22.22</v>
      </c>
    </row>
    <row r="70" spans="1:13">
      <c r="A70">
        <v>63</v>
      </c>
      <c r="B70" s="7">
        <v>1.3051999999999999E-2</v>
      </c>
      <c r="C70" s="7">
        <v>1.2966999999999999E-2</v>
      </c>
      <c r="D70" s="8">
        <v>85575.7</v>
      </c>
      <c r="E70" s="8">
        <v>1109.7</v>
      </c>
      <c r="F70" s="6">
        <v>18.89</v>
      </c>
      <c r="G70" t="s">
        <v>13</v>
      </c>
      <c r="H70">
        <v>63</v>
      </c>
      <c r="I70" s="7">
        <v>8.2310000000000005E-3</v>
      </c>
      <c r="J70" s="7">
        <v>8.1969999999999994E-3</v>
      </c>
      <c r="K70" s="8">
        <v>90826.2</v>
      </c>
      <c r="L70" s="8">
        <v>744.5</v>
      </c>
      <c r="M70" s="6">
        <v>21.38</v>
      </c>
    </row>
    <row r="71" spans="1:13">
      <c r="A71">
        <v>64</v>
      </c>
      <c r="B71" s="7">
        <v>1.3440000000000001E-2</v>
      </c>
      <c r="C71" s="7">
        <v>1.3350000000000001E-2</v>
      </c>
      <c r="D71" s="8">
        <v>84466</v>
      </c>
      <c r="E71" s="8">
        <v>1127.5999999999999</v>
      </c>
      <c r="F71" s="6">
        <v>18.13</v>
      </c>
      <c r="G71" t="s">
        <v>13</v>
      </c>
      <c r="H71">
        <v>64</v>
      </c>
      <c r="I71" s="7">
        <v>9.1889999999999993E-3</v>
      </c>
      <c r="J71" s="7">
        <v>9.1470000000000006E-3</v>
      </c>
      <c r="K71" s="8">
        <v>90081.7</v>
      </c>
      <c r="L71" s="8">
        <v>824</v>
      </c>
      <c r="M71" s="6">
        <v>20.55</v>
      </c>
    </row>
    <row r="72" spans="1:13">
      <c r="A72">
        <v>65</v>
      </c>
      <c r="B72" s="7">
        <v>1.5363E-2</v>
      </c>
      <c r="C72" s="7">
        <v>1.5245999999999999E-2</v>
      </c>
      <c r="D72" s="8">
        <v>83338.399999999994</v>
      </c>
      <c r="E72" s="8">
        <v>1270.5999999999999</v>
      </c>
      <c r="F72" s="6">
        <v>17.37</v>
      </c>
      <c r="G72" t="s">
        <v>13</v>
      </c>
      <c r="H72">
        <v>65</v>
      </c>
      <c r="I72" s="7">
        <v>9.4179999999999993E-3</v>
      </c>
      <c r="J72" s="7">
        <v>9.3740000000000004E-3</v>
      </c>
      <c r="K72" s="8">
        <v>89257.7</v>
      </c>
      <c r="L72" s="8">
        <v>836.7</v>
      </c>
      <c r="M72" s="6">
        <v>19.73</v>
      </c>
    </row>
    <row r="73" spans="1:13">
      <c r="A73">
        <v>66</v>
      </c>
      <c r="B73" s="7">
        <v>1.6451E-2</v>
      </c>
      <c r="C73" s="7">
        <v>1.6317000000000002E-2</v>
      </c>
      <c r="D73" s="8">
        <v>82067.8</v>
      </c>
      <c r="E73" s="8">
        <v>1339.1</v>
      </c>
      <c r="F73" s="6">
        <v>16.63</v>
      </c>
      <c r="G73" t="s">
        <v>13</v>
      </c>
      <c r="H73">
        <v>66</v>
      </c>
      <c r="I73" s="7">
        <v>1.1072E-2</v>
      </c>
      <c r="J73" s="7">
        <v>1.1011E-2</v>
      </c>
      <c r="K73" s="8">
        <v>88421.1</v>
      </c>
      <c r="L73" s="8">
        <v>973.6</v>
      </c>
      <c r="M73" s="6">
        <v>18.920000000000002</v>
      </c>
    </row>
    <row r="74" spans="1:13">
      <c r="A74">
        <v>67</v>
      </c>
      <c r="B74" s="7">
        <v>1.7836999999999999E-2</v>
      </c>
      <c r="C74" s="7">
        <v>1.7680000000000001E-2</v>
      </c>
      <c r="D74" s="8">
        <v>80728.7</v>
      </c>
      <c r="E74" s="8">
        <v>1427.3</v>
      </c>
      <c r="F74" s="6">
        <v>15.9</v>
      </c>
      <c r="G74" t="s">
        <v>13</v>
      </c>
      <c r="H74">
        <v>67</v>
      </c>
      <c r="I74" s="7">
        <v>1.1780000000000001E-2</v>
      </c>
      <c r="J74" s="7">
        <v>1.1710999999999999E-2</v>
      </c>
      <c r="K74" s="8">
        <v>87447.5</v>
      </c>
      <c r="L74" s="8">
        <v>1024.0999999999999</v>
      </c>
      <c r="M74" s="6">
        <v>18.12</v>
      </c>
    </row>
    <row r="75" spans="1:13">
      <c r="A75">
        <v>68</v>
      </c>
      <c r="B75" s="7">
        <v>1.9254E-2</v>
      </c>
      <c r="C75" s="7">
        <v>1.907E-2</v>
      </c>
      <c r="D75" s="8">
        <v>79301.399999999994</v>
      </c>
      <c r="E75" s="8">
        <v>1512.3</v>
      </c>
      <c r="F75" s="6">
        <v>15.17</v>
      </c>
      <c r="G75" t="s">
        <v>13</v>
      </c>
      <c r="H75">
        <v>68</v>
      </c>
      <c r="I75" s="7">
        <v>1.2478E-2</v>
      </c>
      <c r="J75" s="7">
        <v>1.2401000000000001E-2</v>
      </c>
      <c r="K75" s="8">
        <v>86423.4</v>
      </c>
      <c r="L75" s="8">
        <v>1071.7</v>
      </c>
      <c r="M75" s="6">
        <v>17.329999999999998</v>
      </c>
    </row>
    <row r="76" spans="1:13">
      <c r="A76">
        <v>69</v>
      </c>
      <c r="B76" s="7">
        <v>2.2950999999999999E-2</v>
      </c>
      <c r="C76" s="7">
        <v>2.2689999999999998E-2</v>
      </c>
      <c r="D76" s="8">
        <v>77789.100000000006</v>
      </c>
      <c r="E76" s="8">
        <v>1765.1</v>
      </c>
      <c r="F76" s="6">
        <v>14.46</v>
      </c>
      <c r="G76" t="s">
        <v>13</v>
      </c>
      <c r="H76">
        <v>69</v>
      </c>
      <c r="I76" s="7">
        <v>1.486E-2</v>
      </c>
      <c r="J76" s="7">
        <v>1.4751E-2</v>
      </c>
      <c r="K76" s="8">
        <v>85351.7</v>
      </c>
      <c r="L76" s="8">
        <v>1259</v>
      </c>
      <c r="M76" s="6">
        <v>16.54</v>
      </c>
    </row>
    <row r="77" spans="1:13">
      <c r="A77">
        <v>70</v>
      </c>
      <c r="B77" s="7">
        <v>2.3844000000000001E-2</v>
      </c>
      <c r="C77" s="7">
        <v>2.3563000000000001E-2</v>
      </c>
      <c r="D77" s="8">
        <v>76024.100000000006</v>
      </c>
      <c r="E77" s="8">
        <v>1791.3</v>
      </c>
      <c r="F77" s="6">
        <v>13.78</v>
      </c>
      <c r="G77" t="s">
        <v>13</v>
      </c>
      <c r="H77">
        <v>70</v>
      </c>
      <c r="I77" s="7">
        <v>1.6497999999999999E-2</v>
      </c>
      <c r="J77" s="7">
        <v>1.6362999999999999E-2</v>
      </c>
      <c r="K77" s="8">
        <v>84092.7</v>
      </c>
      <c r="L77" s="8">
        <v>1376</v>
      </c>
      <c r="M77" s="6">
        <v>15.78</v>
      </c>
    </row>
    <row r="78" spans="1:13">
      <c r="A78">
        <v>71</v>
      </c>
      <c r="B78" s="7">
        <v>2.6908000000000001E-2</v>
      </c>
      <c r="C78" s="7">
        <v>2.6551000000000002E-2</v>
      </c>
      <c r="D78" s="8">
        <v>74232.7</v>
      </c>
      <c r="E78" s="8">
        <v>1970.9</v>
      </c>
      <c r="F78" s="6">
        <v>13.1</v>
      </c>
      <c r="G78" t="s">
        <v>13</v>
      </c>
      <c r="H78">
        <v>71</v>
      </c>
      <c r="I78" s="7">
        <v>1.8030999999999998E-2</v>
      </c>
      <c r="J78" s="7">
        <v>1.787E-2</v>
      </c>
      <c r="K78" s="8">
        <v>82716.600000000006</v>
      </c>
      <c r="L78" s="8">
        <v>1478.1</v>
      </c>
      <c r="M78" s="6">
        <v>15.04</v>
      </c>
    </row>
    <row r="79" spans="1:13">
      <c r="A79">
        <v>72</v>
      </c>
      <c r="B79" s="7">
        <v>3.0516000000000001E-2</v>
      </c>
      <c r="C79" s="7">
        <v>3.0057E-2</v>
      </c>
      <c r="D79" s="8">
        <v>72261.8</v>
      </c>
      <c r="E79" s="8">
        <v>2172</v>
      </c>
      <c r="F79" s="6">
        <v>12.45</v>
      </c>
      <c r="G79" t="s">
        <v>13</v>
      </c>
      <c r="H79">
        <v>72</v>
      </c>
      <c r="I79" s="7">
        <v>2.0004000000000001E-2</v>
      </c>
      <c r="J79" s="7">
        <v>1.9806000000000001E-2</v>
      </c>
      <c r="K79" s="8">
        <v>81238.5</v>
      </c>
      <c r="L79" s="8">
        <v>1609</v>
      </c>
      <c r="M79" s="6">
        <v>14.3</v>
      </c>
    </row>
    <row r="80" spans="1:13">
      <c r="A80">
        <v>73</v>
      </c>
      <c r="B80" s="7">
        <v>3.3826000000000002E-2</v>
      </c>
      <c r="C80" s="7">
        <v>3.3263000000000001E-2</v>
      </c>
      <c r="D80" s="8">
        <v>70089.8</v>
      </c>
      <c r="E80" s="8">
        <v>2331.4</v>
      </c>
      <c r="F80" s="6">
        <v>11.82</v>
      </c>
      <c r="G80" t="s">
        <v>13</v>
      </c>
      <c r="H80">
        <v>73</v>
      </c>
      <c r="I80" s="7">
        <v>2.3143E-2</v>
      </c>
      <c r="J80" s="7">
        <v>2.2879E-2</v>
      </c>
      <c r="K80" s="8">
        <v>79629.5</v>
      </c>
      <c r="L80" s="8">
        <v>1821.8</v>
      </c>
      <c r="M80" s="6">
        <v>13.58</v>
      </c>
    </row>
    <row r="81" spans="1:13">
      <c r="A81">
        <v>74</v>
      </c>
      <c r="B81" s="7">
        <v>3.7879000000000003E-2</v>
      </c>
      <c r="C81" s="7">
        <v>3.7175E-2</v>
      </c>
      <c r="D81" s="8">
        <v>67758.399999999994</v>
      </c>
      <c r="E81" s="8">
        <v>2518.9</v>
      </c>
      <c r="F81" s="6">
        <v>11.21</v>
      </c>
      <c r="G81" t="s">
        <v>13</v>
      </c>
      <c r="H81">
        <v>74</v>
      </c>
      <c r="I81" s="7">
        <v>2.4296000000000002E-2</v>
      </c>
      <c r="J81" s="7">
        <v>2.4004999999999999E-2</v>
      </c>
      <c r="K81" s="8">
        <v>77807.7</v>
      </c>
      <c r="L81" s="8">
        <v>1867.8</v>
      </c>
      <c r="M81" s="6">
        <v>12.89</v>
      </c>
    </row>
    <row r="82" spans="1:13">
      <c r="A82">
        <v>75</v>
      </c>
      <c r="B82" s="7">
        <v>3.9572000000000003E-2</v>
      </c>
      <c r="C82" s="7">
        <v>3.8803999999999998E-2</v>
      </c>
      <c r="D82" s="8">
        <v>65239.4</v>
      </c>
      <c r="E82" s="8">
        <v>2531.6</v>
      </c>
      <c r="F82" s="6">
        <v>10.62</v>
      </c>
      <c r="G82" t="s">
        <v>13</v>
      </c>
      <c r="H82">
        <v>75</v>
      </c>
      <c r="I82" s="7">
        <v>2.7116000000000001E-2</v>
      </c>
      <c r="J82" s="7">
        <v>2.6752999999999999E-2</v>
      </c>
      <c r="K82" s="8">
        <v>75939.899999999994</v>
      </c>
      <c r="L82" s="8">
        <v>2031.6</v>
      </c>
      <c r="M82" s="6">
        <v>12.19</v>
      </c>
    </row>
    <row r="83" spans="1:13">
      <c r="A83">
        <v>76</v>
      </c>
      <c r="B83" s="7">
        <v>4.3707999999999997E-2</v>
      </c>
      <c r="C83" s="7">
        <v>4.2772999999999999E-2</v>
      </c>
      <c r="D83" s="8">
        <v>62707.9</v>
      </c>
      <c r="E83" s="8">
        <v>2682.2</v>
      </c>
      <c r="F83" s="6">
        <v>10.029999999999999</v>
      </c>
      <c r="G83" t="s">
        <v>13</v>
      </c>
      <c r="H83">
        <v>76</v>
      </c>
      <c r="I83" s="7">
        <v>3.1711000000000003E-2</v>
      </c>
      <c r="J83" s="7">
        <v>3.1216000000000001E-2</v>
      </c>
      <c r="K83" s="8">
        <v>73908.3</v>
      </c>
      <c r="L83" s="8">
        <v>2307.1999999999998</v>
      </c>
      <c r="M83" s="6">
        <v>11.51</v>
      </c>
    </row>
    <row r="84" spans="1:13">
      <c r="A84">
        <v>77</v>
      </c>
      <c r="B84" s="7">
        <v>4.8363000000000003E-2</v>
      </c>
      <c r="C84" s="7">
        <v>4.7220999999999999E-2</v>
      </c>
      <c r="D84" s="8">
        <v>60025.599999999999</v>
      </c>
      <c r="E84" s="8">
        <v>2834.5</v>
      </c>
      <c r="F84" s="6">
        <v>9.4600000000000009</v>
      </c>
      <c r="G84" t="s">
        <v>13</v>
      </c>
      <c r="H84">
        <v>77</v>
      </c>
      <c r="I84" s="7">
        <v>3.4325000000000001E-2</v>
      </c>
      <c r="J84" s="7">
        <v>3.3744999999999997E-2</v>
      </c>
      <c r="K84" s="8">
        <v>71601.2</v>
      </c>
      <c r="L84" s="8">
        <v>2416.1999999999998</v>
      </c>
      <c r="M84" s="6">
        <v>10.87</v>
      </c>
    </row>
    <row r="85" spans="1:13">
      <c r="A85">
        <v>78</v>
      </c>
      <c r="B85" s="7">
        <v>5.2660999999999999E-2</v>
      </c>
      <c r="C85" s="7">
        <v>5.1310000000000001E-2</v>
      </c>
      <c r="D85" s="8">
        <v>57191.199999999997</v>
      </c>
      <c r="E85" s="8">
        <v>2934.5</v>
      </c>
      <c r="F85" s="6">
        <v>8.9</v>
      </c>
      <c r="G85" t="s">
        <v>13</v>
      </c>
      <c r="H85">
        <v>78</v>
      </c>
      <c r="I85" s="7">
        <v>3.9498999999999999E-2</v>
      </c>
      <c r="J85" s="7">
        <v>3.8733999999999998E-2</v>
      </c>
      <c r="K85" s="8">
        <v>69185</v>
      </c>
      <c r="L85" s="8">
        <v>2679.8</v>
      </c>
      <c r="M85" s="6">
        <v>10.23</v>
      </c>
    </row>
    <row r="86" spans="1:13">
      <c r="A86">
        <v>79</v>
      </c>
      <c r="B86" s="7">
        <v>5.8105999999999998E-2</v>
      </c>
      <c r="C86" s="7">
        <v>5.6466000000000002E-2</v>
      </c>
      <c r="D86" s="8">
        <v>54256.7</v>
      </c>
      <c r="E86" s="8">
        <v>3063.7</v>
      </c>
      <c r="F86" s="6">
        <v>8.35</v>
      </c>
      <c r="G86" t="s">
        <v>13</v>
      </c>
      <c r="H86">
        <v>79</v>
      </c>
      <c r="I86" s="7">
        <v>4.283E-2</v>
      </c>
      <c r="J86" s="7">
        <v>4.1931999999999997E-2</v>
      </c>
      <c r="K86" s="8">
        <v>66505.2</v>
      </c>
      <c r="L86" s="8">
        <v>2788.7</v>
      </c>
      <c r="M86" s="6">
        <v>9.6199999999999992</v>
      </c>
    </row>
    <row r="87" spans="1:13">
      <c r="A87">
        <v>80</v>
      </c>
      <c r="B87" s="7">
        <v>6.5819000000000003E-2</v>
      </c>
      <c r="C87" s="7">
        <v>6.3722000000000001E-2</v>
      </c>
      <c r="D87" s="8">
        <v>51193.1</v>
      </c>
      <c r="E87" s="8">
        <v>3262.1</v>
      </c>
      <c r="F87" s="6">
        <v>7.82</v>
      </c>
      <c r="G87" t="s">
        <v>13</v>
      </c>
      <c r="H87">
        <v>80</v>
      </c>
      <c r="I87" s="7">
        <v>4.9474999999999998E-2</v>
      </c>
      <c r="J87" s="7">
        <v>4.8280000000000003E-2</v>
      </c>
      <c r="K87" s="8">
        <v>63716.5</v>
      </c>
      <c r="L87" s="8">
        <v>3076.3</v>
      </c>
      <c r="M87" s="6">
        <v>9.02</v>
      </c>
    </row>
    <row r="88" spans="1:13">
      <c r="A88">
        <v>81</v>
      </c>
      <c r="B88" s="7">
        <v>7.2145000000000001E-2</v>
      </c>
      <c r="C88" s="7">
        <v>6.9633E-2</v>
      </c>
      <c r="D88" s="8">
        <v>47930.9</v>
      </c>
      <c r="E88" s="8">
        <v>3337.6</v>
      </c>
      <c r="F88" s="6">
        <v>7.32</v>
      </c>
      <c r="G88" t="s">
        <v>13</v>
      </c>
      <c r="H88">
        <v>81</v>
      </c>
      <c r="I88" s="7">
        <v>5.1749000000000003E-2</v>
      </c>
      <c r="J88" s="7">
        <v>5.0444000000000003E-2</v>
      </c>
      <c r="K88" s="8">
        <v>60640.2</v>
      </c>
      <c r="L88" s="8">
        <v>3058.9</v>
      </c>
      <c r="M88" s="6">
        <v>8.4499999999999993</v>
      </c>
    </row>
    <row r="89" spans="1:13">
      <c r="A89">
        <v>82</v>
      </c>
      <c r="B89" s="7">
        <v>7.9797000000000007E-2</v>
      </c>
      <c r="C89" s="7">
        <v>7.6735999999999999E-2</v>
      </c>
      <c r="D89" s="8">
        <v>44593.4</v>
      </c>
      <c r="E89" s="8">
        <v>3421.9</v>
      </c>
      <c r="F89" s="6">
        <v>6.83</v>
      </c>
      <c r="G89" t="s">
        <v>13</v>
      </c>
      <c r="H89">
        <v>82</v>
      </c>
      <c r="I89" s="7">
        <v>6.1802000000000003E-2</v>
      </c>
      <c r="J89" s="7">
        <v>5.9949000000000002E-2</v>
      </c>
      <c r="K89" s="8">
        <v>57581.3</v>
      </c>
      <c r="L89" s="8">
        <v>3452</v>
      </c>
      <c r="M89" s="6">
        <v>7.87</v>
      </c>
    </row>
    <row r="90" spans="1:13">
      <c r="A90">
        <v>83</v>
      </c>
      <c r="B90" s="7">
        <v>9.2781000000000002E-2</v>
      </c>
      <c r="C90" s="7">
        <v>8.8666999999999996E-2</v>
      </c>
      <c r="D90" s="8">
        <v>41171.5</v>
      </c>
      <c r="E90" s="8">
        <v>3650.6</v>
      </c>
      <c r="F90" s="6">
        <v>6.36</v>
      </c>
      <c r="G90" t="s">
        <v>13</v>
      </c>
      <c r="H90">
        <v>83</v>
      </c>
      <c r="I90" s="7">
        <v>6.9705000000000003E-2</v>
      </c>
      <c r="J90" s="7">
        <v>6.7357E-2</v>
      </c>
      <c r="K90" s="8">
        <v>54129.4</v>
      </c>
      <c r="L90" s="8">
        <v>3646</v>
      </c>
      <c r="M90" s="6">
        <v>7.35</v>
      </c>
    </row>
    <row r="91" spans="1:13">
      <c r="A91">
        <v>84</v>
      </c>
      <c r="B91" s="7">
        <v>0.10613300000000001</v>
      </c>
      <c r="C91" s="7">
        <v>0.100785</v>
      </c>
      <c r="D91" s="8">
        <v>37520.9</v>
      </c>
      <c r="E91" s="8">
        <v>3781.5</v>
      </c>
      <c r="F91" s="6">
        <v>5.93</v>
      </c>
      <c r="G91" t="s">
        <v>13</v>
      </c>
      <c r="H91">
        <v>84</v>
      </c>
      <c r="I91" s="7">
        <v>7.9334000000000002E-2</v>
      </c>
      <c r="J91" s="7">
        <v>7.6307E-2</v>
      </c>
      <c r="K91" s="8">
        <v>50483.4</v>
      </c>
      <c r="L91" s="8">
        <v>3852.2</v>
      </c>
      <c r="M91" s="6">
        <v>6.84</v>
      </c>
    </row>
    <row r="92" spans="1:13">
      <c r="A92">
        <v>85</v>
      </c>
      <c r="B92" s="7">
        <v>0.11616</v>
      </c>
      <c r="C92" s="7">
        <v>0.10978300000000001</v>
      </c>
      <c r="D92" s="8">
        <v>33739.4</v>
      </c>
      <c r="E92" s="8">
        <v>3704</v>
      </c>
      <c r="F92" s="6">
        <v>5.54</v>
      </c>
      <c r="G92" t="s">
        <v>13</v>
      </c>
      <c r="H92">
        <v>85</v>
      </c>
      <c r="I92" s="7">
        <v>8.9368000000000003E-2</v>
      </c>
      <c r="J92" s="7">
        <v>8.5544999999999996E-2</v>
      </c>
      <c r="K92" s="8">
        <v>46631.1</v>
      </c>
      <c r="L92" s="8">
        <v>3989.1</v>
      </c>
      <c r="M92" s="6">
        <v>6.36</v>
      </c>
    </row>
    <row r="93" spans="1:13">
      <c r="A93">
        <v>86</v>
      </c>
      <c r="B93" s="7">
        <v>0.128081</v>
      </c>
      <c r="C93" s="7">
        <v>0.12037200000000001</v>
      </c>
      <c r="D93" s="8">
        <v>30035.3</v>
      </c>
      <c r="E93" s="8">
        <v>3615.4</v>
      </c>
      <c r="F93" s="6">
        <v>5.16</v>
      </c>
      <c r="G93" t="s">
        <v>13</v>
      </c>
      <c r="H93">
        <v>86</v>
      </c>
      <c r="I93" s="7">
        <v>0.101037</v>
      </c>
      <c r="J93" s="7">
        <v>9.6178E-2</v>
      </c>
      <c r="K93" s="8">
        <v>42642</v>
      </c>
      <c r="L93" s="8">
        <v>4101.2</v>
      </c>
      <c r="M93" s="6">
        <v>5.91</v>
      </c>
    </row>
    <row r="94" spans="1:13">
      <c r="A94">
        <v>87</v>
      </c>
      <c r="B94" s="7">
        <v>0.14488100000000001</v>
      </c>
      <c r="C94" s="7">
        <v>0.13509399999999999</v>
      </c>
      <c r="D94" s="8">
        <v>26419.9</v>
      </c>
      <c r="E94" s="8">
        <v>3569.2</v>
      </c>
      <c r="F94" s="6">
        <v>4.8</v>
      </c>
      <c r="G94" t="s">
        <v>13</v>
      </c>
      <c r="H94">
        <v>87</v>
      </c>
      <c r="I94" s="7">
        <v>0.113515</v>
      </c>
      <c r="J94" s="7">
        <v>0.107418</v>
      </c>
      <c r="K94" s="8">
        <v>38540.800000000003</v>
      </c>
      <c r="L94" s="8">
        <v>4140</v>
      </c>
      <c r="M94" s="6">
        <v>5.49</v>
      </c>
    </row>
    <row r="95" spans="1:13">
      <c r="A95">
        <v>88</v>
      </c>
      <c r="B95" s="7">
        <v>0.165801</v>
      </c>
      <c r="C95" s="7">
        <v>0.15310799999999999</v>
      </c>
      <c r="D95" s="8">
        <v>22850.7</v>
      </c>
      <c r="E95" s="8">
        <v>3498.6</v>
      </c>
      <c r="F95" s="6">
        <v>4.47</v>
      </c>
      <c r="G95" t="s">
        <v>13</v>
      </c>
      <c r="H95">
        <v>88</v>
      </c>
      <c r="I95" s="7">
        <v>0.129243</v>
      </c>
      <c r="J95" s="7">
        <v>0.12139800000000001</v>
      </c>
      <c r="K95" s="8">
        <v>34400.800000000003</v>
      </c>
      <c r="L95" s="8">
        <v>4176.2</v>
      </c>
      <c r="M95" s="6">
        <v>5.09</v>
      </c>
    </row>
    <row r="96" spans="1:13">
      <c r="A96">
        <v>89</v>
      </c>
      <c r="B96" s="7">
        <v>0.17425499999999999</v>
      </c>
      <c r="C96" s="7">
        <v>0.16028899999999999</v>
      </c>
      <c r="D96" s="8">
        <v>19352.099999999999</v>
      </c>
      <c r="E96" s="8">
        <v>3101.9</v>
      </c>
      <c r="F96" s="6">
        <v>4.1900000000000004</v>
      </c>
      <c r="G96" t="s">
        <v>13</v>
      </c>
      <c r="H96">
        <v>89</v>
      </c>
      <c r="I96" s="7">
        <v>0.14305100000000001</v>
      </c>
      <c r="J96" s="7">
        <v>0.13350200000000001</v>
      </c>
      <c r="K96" s="8">
        <v>30224.6</v>
      </c>
      <c r="L96" s="8">
        <v>4035</v>
      </c>
      <c r="M96" s="6">
        <v>4.72</v>
      </c>
    </row>
    <row r="97" spans="1:13">
      <c r="A97">
        <v>90</v>
      </c>
      <c r="B97" s="7">
        <v>0.19497300000000001</v>
      </c>
      <c r="C97" s="7">
        <v>0.17765400000000001</v>
      </c>
      <c r="D97" s="8">
        <v>16250.2</v>
      </c>
      <c r="E97" s="8">
        <v>2886.9</v>
      </c>
      <c r="F97" s="6">
        <v>3.89</v>
      </c>
      <c r="G97" t="s">
        <v>13</v>
      </c>
      <c r="H97">
        <v>90</v>
      </c>
      <c r="I97" s="7">
        <v>0.16422100000000001</v>
      </c>
      <c r="J97" s="7">
        <v>0.15176000000000001</v>
      </c>
      <c r="K97" s="8">
        <v>26189.599999999999</v>
      </c>
      <c r="L97" s="8">
        <v>3974.5</v>
      </c>
      <c r="M97" s="6">
        <v>4.37</v>
      </c>
    </row>
    <row r="98" spans="1:13">
      <c r="A98">
        <v>91</v>
      </c>
      <c r="B98" s="7">
        <v>0.20979500000000001</v>
      </c>
      <c r="C98" s="7">
        <v>0.18987699999999999</v>
      </c>
      <c r="D98" s="8">
        <v>13363.3</v>
      </c>
      <c r="E98" s="8">
        <v>2537.4</v>
      </c>
      <c r="F98" s="6">
        <v>3.62</v>
      </c>
      <c r="G98" t="s">
        <v>13</v>
      </c>
      <c r="H98">
        <v>91</v>
      </c>
      <c r="I98" s="7">
        <v>0.176452</v>
      </c>
      <c r="J98" s="7">
        <v>0.16214600000000001</v>
      </c>
      <c r="K98" s="8">
        <v>22215.1</v>
      </c>
      <c r="L98" s="8">
        <v>3602.1</v>
      </c>
      <c r="M98" s="6">
        <v>4.07</v>
      </c>
    </row>
    <row r="99" spans="1:13">
      <c r="A99">
        <v>92</v>
      </c>
      <c r="B99" s="7">
        <v>0.24756700000000001</v>
      </c>
      <c r="C99" s="7">
        <v>0.22029699999999999</v>
      </c>
      <c r="D99" s="8">
        <v>10825.9</v>
      </c>
      <c r="E99" s="8">
        <v>2384.9</v>
      </c>
      <c r="F99" s="6">
        <v>3.35</v>
      </c>
      <c r="G99" t="s">
        <v>13</v>
      </c>
      <c r="H99">
        <v>92</v>
      </c>
      <c r="I99" s="7">
        <v>0.202406</v>
      </c>
      <c r="J99" s="7">
        <v>0.183805</v>
      </c>
      <c r="K99" s="8">
        <v>18613</v>
      </c>
      <c r="L99" s="8">
        <v>3421.1</v>
      </c>
      <c r="M99" s="6">
        <v>3.76</v>
      </c>
    </row>
    <row r="100" spans="1:13">
      <c r="A100">
        <v>93</v>
      </c>
      <c r="B100" s="7">
        <v>0.25642900000000002</v>
      </c>
      <c r="C100" s="7">
        <v>0.22728699999999999</v>
      </c>
      <c r="D100" s="8">
        <v>8441</v>
      </c>
      <c r="E100" s="8">
        <v>1918.5</v>
      </c>
      <c r="F100" s="6">
        <v>3.16</v>
      </c>
      <c r="G100" t="s">
        <v>13</v>
      </c>
      <c r="H100">
        <v>93</v>
      </c>
      <c r="I100" s="7">
        <v>0.219</v>
      </c>
      <c r="J100" s="7">
        <v>0.19738600000000001</v>
      </c>
      <c r="K100" s="8">
        <v>15191.8</v>
      </c>
      <c r="L100" s="8">
        <v>2998.7</v>
      </c>
      <c r="M100" s="6">
        <v>3.49</v>
      </c>
    </row>
    <row r="101" spans="1:13">
      <c r="A101">
        <v>94</v>
      </c>
      <c r="B101" s="7">
        <v>0.27874599999999999</v>
      </c>
      <c r="C101" s="7">
        <v>0.244648</v>
      </c>
      <c r="D101" s="8">
        <v>6522.4</v>
      </c>
      <c r="E101" s="8">
        <v>1595.7</v>
      </c>
      <c r="F101" s="6">
        <v>2.94</v>
      </c>
      <c r="G101" t="s">
        <v>13</v>
      </c>
      <c r="H101">
        <v>94</v>
      </c>
      <c r="I101" s="7">
        <v>0.23996400000000001</v>
      </c>
      <c r="J101" s="7">
        <v>0.214257</v>
      </c>
      <c r="K101" s="8">
        <v>12193.2</v>
      </c>
      <c r="L101" s="8">
        <v>2612.5</v>
      </c>
      <c r="M101" s="6">
        <v>3.22</v>
      </c>
    </row>
    <row r="102" spans="1:13">
      <c r="A102">
        <v>95</v>
      </c>
      <c r="B102" s="7">
        <v>0.30954700000000002</v>
      </c>
      <c r="C102" s="7">
        <v>0.26805899999999999</v>
      </c>
      <c r="D102" s="8">
        <v>4926.7</v>
      </c>
      <c r="E102" s="8">
        <v>1320.7</v>
      </c>
      <c r="F102" s="6">
        <v>2.73</v>
      </c>
      <c r="G102" t="s">
        <v>13</v>
      </c>
      <c r="H102">
        <v>95</v>
      </c>
      <c r="I102" s="7">
        <v>0.27271299999999998</v>
      </c>
      <c r="J102" s="7">
        <v>0.23998900000000001</v>
      </c>
      <c r="K102" s="8">
        <v>9580.7000000000007</v>
      </c>
      <c r="L102" s="8">
        <v>2299.3000000000002</v>
      </c>
      <c r="M102" s="6">
        <v>2.97</v>
      </c>
    </row>
    <row r="103" spans="1:13">
      <c r="A103">
        <v>96</v>
      </c>
      <c r="B103" s="7">
        <v>0.35483900000000002</v>
      </c>
      <c r="C103" s="7">
        <v>0.30137000000000003</v>
      </c>
      <c r="D103" s="8">
        <v>3606.1</v>
      </c>
      <c r="E103" s="8">
        <v>1086.8</v>
      </c>
      <c r="F103" s="6">
        <v>2.5499999999999998</v>
      </c>
      <c r="G103" t="s">
        <v>13</v>
      </c>
      <c r="H103">
        <v>96</v>
      </c>
      <c r="I103" s="7">
        <v>0.29338900000000001</v>
      </c>
      <c r="J103" s="7">
        <v>0.255857</v>
      </c>
      <c r="K103" s="8">
        <v>7281.4</v>
      </c>
      <c r="L103" s="8">
        <v>1863</v>
      </c>
      <c r="M103" s="6">
        <v>2.74</v>
      </c>
    </row>
    <row r="104" spans="1:13">
      <c r="A104">
        <v>97</v>
      </c>
      <c r="B104" s="7">
        <v>0.36119000000000001</v>
      </c>
      <c r="C104" s="7">
        <v>0.30593900000000002</v>
      </c>
      <c r="D104" s="8">
        <v>2519.3000000000002</v>
      </c>
      <c r="E104" s="8">
        <v>770.8</v>
      </c>
      <c r="F104" s="6">
        <v>2.4300000000000002</v>
      </c>
      <c r="G104" t="s">
        <v>13</v>
      </c>
      <c r="H104">
        <v>97</v>
      </c>
      <c r="I104" s="7">
        <v>0.34111599999999997</v>
      </c>
      <c r="J104" s="7">
        <v>0.29141299999999998</v>
      </c>
      <c r="K104" s="8">
        <v>5418.4</v>
      </c>
      <c r="L104" s="8">
        <v>1579</v>
      </c>
      <c r="M104" s="6">
        <v>2.52</v>
      </c>
    </row>
    <row r="105" spans="1:13">
      <c r="A105">
        <v>98</v>
      </c>
      <c r="B105" s="7">
        <v>0.372141</v>
      </c>
      <c r="C105" s="7">
        <v>0.31375999999999998</v>
      </c>
      <c r="D105" s="8">
        <v>1748.6</v>
      </c>
      <c r="E105" s="8">
        <v>548.6</v>
      </c>
      <c r="F105" s="6">
        <v>2.2799999999999998</v>
      </c>
      <c r="G105" t="s">
        <v>13</v>
      </c>
      <c r="H105">
        <v>98</v>
      </c>
      <c r="I105" s="7">
        <v>0.37978699999999999</v>
      </c>
      <c r="J105" s="7">
        <v>0.31917699999999999</v>
      </c>
      <c r="K105" s="8">
        <v>3839.4</v>
      </c>
      <c r="L105" s="8">
        <v>1225.5</v>
      </c>
      <c r="M105" s="6">
        <v>2.35</v>
      </c>
    </row>
    <row r="106" spans="1:13">
      <c r="A106">
        <v>99</v>
      </c>
      <c r="B106" s="7">
        <v>0.44545499999999999</v>
      </c>
      <c r="C106" s="7">
        <v>0.36431200000000002</v>
      </c>
      <c r="D106" s="8">
        <v>1199.9000000000001</v>
      </c>
      <c r="E106" s="8">
        <v>437.2</v>
      </c>
      <c r="F106" s="6">
        <v>2.09</v>
      </c>
      <c r="G106" t="s">
        <v>13</v>
      </c>
      <c r="H106">
        <v>99</v>
      </c>
      <c r="I106" s="7">
        <v>0.38641300000000001</v>
      </c>
      <c r="J106" s="7">
        <v>0.32384499999999999</v>
      </c>
      <c r="K106" s="8">
        <v>2614</v>
      </c>
      <c r="L106" s="8">
        <v>846.5</v>
      </c>
      <c r="M106" s="6">
        <v>2.21</v>
      </c>
    </row>
    <row r="107" spans="1:13">
      <c r="A107">
        <v>100</v>
      </c>
      <c r="B107">
        <v>0.44554500000000002</v>
      </c>
      <c r="C107">
        <v>0.36437199999999997</v>
      </c>
      <c r="D107">
        <v>762.8</v>
      </c>
      <c r="E107">
        <v>277.89999999999998</v>
      </c>
      <c r="F107">
        <v>2.0099999999999998</v>
      </c>
      <c r="G107" t="s">
        <v>13</v>
      </c>
      <c r="H107">
        <v>100</v>
      </c>
      <c r="I107">
        <v>0.46046999999999999</v>
      </c>
      <c r="J107">
        <v>0.37429400000000002</v>
      </c>
      <c r="K107">
        <v>1767.5</v>
      </c>
      <c r="L107">
        <v>661.5</v>
      </c>
      <c r="M107">
        <v>2.0299999999999998</v>
      </c>
    </row>
  </sheetData>
  <pageMargins left="0.7" right="0.7" top="0.75" bottom="0.75" header="0.3" footer="0.3"/>
  <pageSetup paperSize="9"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M107"/>
  <sheetViews>
    <sheetView workbookViewId="0"/>
  </sheetViews>
  <sheetFormatPr defaultColWidth="10.90625" defaultRowHeight="12.5"/>
  <sheetData>
    <row r="1" spans="1:13" ht="19.5">
      <c r="A1" s="3" t="s">
        <v>46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3.5530000000000002E-3</v>
      </c>
      <c r="C7" s="7">
        <v>3.5469999999999998E-3</v>
      </c>
      <c r="D7" s="8">
        <v>100000</v>
      </c>
      <c r="E7" s="8">
        <v>354.7</v>
      </c>
      <c r="F7" s="6">
        <v>77.099999999999994</v>
      </c>
      <c r="G7" t="s">
        <v>13</v>
      </c>
      <c r="H7">
        <v>0</v>
      </c>
      <c r="I7" s="7">
        <v>3.1870000000000002E-3</v>
      </c>
      <c r="J7" s="7">
        <v>3.1819999999999999E-3</v>
      </c>
      <c r="K7" s="8">
        <v>100000</v>
      </c>
      <c r="L7" s="8">
        <v>318.2</v>
      </c>
      <c r="M7" s="6">
        <v>81.14</v>
      </c>
    </row>
    <row r="8" spans="1:13">
      <c r="A8">
        <v>1</v>
      </c>
      <c r="B8" s="7">
        <v>2.4800000000000001E-4</v>
      </c>
      <c r="C8" s="7">
        <v>2.4800000000000001E-4</v>
      </c>
      <c r="D8" s="8">
        <v>99645.3</v>
      </c>
      <c r="E8" s="8">
        <v>24.7</v>
      </c>
      <c r="F8" s="6">
        <v>76.38</v>
      </c>
      <c r="G8" t="s">
        <v>13</v>
      </c>
      <c r="H8">
        <v>1</v>
      </c>
      <c r="I8" s="7">
        <v>1.9000000000000001E-4</v>
      </c>
      <c r="J8" s="7">
        <v>1.9000000000000001E-4</v>
      </c>
      <c r="K8" s="8">
        <v>99681.8</v>
      </c>
      <c r="L8" s="8">
        <v>18.899999999999999</v>
      </c>
      <c r="M8" s="6">
        <v>80.400000000000006</v>
      </c>
    </row>
    <row r="9" spans="1:13">
      <c r="A9">
        <v>2</v>
      </c>
      <c r="B9" s="7">
        <v>1.8699999999999999E-4</v>
      </c>
      <c r="C9" s="7">
        <v>1.8699999999999999E-4</v>
      </c>
      <c r="D9" s="8">
        <v>99620.6</v>
      </c>
      <c r="E9" s="8">
        <v>18.600000000000001</v>
      </c>
      <c r="F9" s="6">
        <v>75.400000000000006</v>
      </c>
      <c r="G9" t="s">
        <v>13</v>
      </c>
      <c r="H9">
        <v>2</v>
      </c>
      <c r="I9" s="7">
        <v>1.3799999999999999E-4</v>
      </c>
      <c r="J9" s="7">
        <v>1.3799999999999999E-4</v>
      </c>
      <c r="K9" s="8">
        <v>99662.9</v>
      </c>
      <c r="L9" s="8">
        <v>13.8</v>
      </c>
      <c r="M9" s="6">
        <v>79.42</v>
      </c>
    </row>
    <row r="10" spans="1:13">
      <c r="A10">
        <v>3</v>
      </c>
      <c r="B10" s="7">
        <v>1.1E-4</v>
      </c>
      <c r="C10" s="7">
        <v>1.1E-4</v>
      </c>
      <c r="D10" s="8">
        <v>99602</v>
      </c>
      <c r="E10" s="8">
        <v>10.9</v>
      </c>
      <c r="F10" s="6">
        <v>74.41</v>
      </c>
      <c r="G10" t="s">
        <v>13</v>
      </c>
      <c r="H10">
        <v>3</v>
      </c>
      <c r="I10" s="7">
        <v>5.7000000000000003E-5</v>
      </c>
      <c r="J10" s="7">
        <v>5.7000000000000003E-5</v>
      </c>
      <c r="K10" s="8">
        <v>99649.1</v>
      </c>
      <c r="L10" s="8">
        <v>5.7</v>
      </c>
      <c r="M10" s="6">
        <v>78.430000000000007</v>
      </c>
    </row>
    <row r="11" spans="1:13">
      <c r="A11">
        <v>4</v>
      </c>
      <c r="B11" s="7">
        <v>1.3100000000000001E-4</v>
      </c>
      <c r="C11" s="7">
        <v>1.3100000000000001E-4</v>
      </c>
      <c r="D11" s="8">
        <v>99591.1</v>
      </c>
      <c r="E11" s="8">
        <v>13.1</v>
      </c>
      <c r="F11" s="6">
        <v>73.42</v>
      </c>
      <c r="G11" t="s">
        <v>13</v>
      </c>
      <c r="H11">
        <v>4</v>
      </c>
      <c r="I11" s="7">
        <v>8.0000000000000007E-5</v>
      </c>
      <c r="J11" s="7">
        <v>8.0000000000000007E-5</v>
      </c>
      <c r="K11" s="8">
        <v>99643.4</v>
      </c>
      <c r="L11" s="8">
        <v>7.9</v>
      </c>
      <c r="M11" s="6">
        <v>77.430000000000007</v>
      </c>
    </row>
    <row r="12" spans="1:13">
      <c r="A12">
        <v>5</v>
      </c>
      <c r="B12" s="7">
        <v>7.7000000000000001E-5</v>
      </c>
      <c r="C12" s="7">
        <v>7.7000000000000001E-5</v>
      </c>
      <c r="D12" s="8">
        <v>99578</v>
      </c>
      <c r="E12" s="8">
        <v>7.7</v>
      </c>
      <c r="F12" s="6">
        <v>72.430000000000007</v>
      </c>
      <c r="G12" t="s">
        <v>13</v>
      </c>
      <c r="H12">
        <v>5</v>
      </c>
      <c r="I12" s="7">
        <v>3.4E-5</v>
      </c>
      <c r="J12" s="7">
        <v>3.4E-5</v>
      </c>
      <c r="K12" s="8">
        <v>99635.4</v>
      </c>
      <c r="L12" s="8">
        <v>3.4</v>
      </c>
      <c r="M12" s="6">
        <v>76.44</v>
      </c>
    </row>
    <row r="13" spans="1:13">
      <c r="A13">
        <v>6</v>
      </c>
      <c r="B13" s="7">
        <v>1.11E-4</v>
      </c>
      <c r="C13" s="7">
        <v>1.11E-4</v>
      </c>
      <c r="D13" s="8">
        <v>99570.3</v>
      </c>
      <c r="E13" s="8">
        <v>11</v>
      </c>
      <c r="F13" s="6">
        <v>71.430000000000007</v>
      </c>
      <c r="G13" t="s">
        <v>13</v>
      </c>
      <c r="H13">
        <v>6</v>
      </c>
      <c r="I13" s="7">
        <v>3.4999999999999997E-5</v>
      </c>
      <c r="J13" s="7">
        <v>3.4999999999999997E-5</v>
      </c>
      <c r="K13" s="8">
        <v>99632</v>
      </c>
      <c r="L13" s="8">
        <v>3.4</v>
      </c>
      <c r="M13" s="6">
        <v>75.44</v>
      </c>
    </row>
    <row r="14" spans="1:13">
      <c r="A14">
        <v>7</v>
      </c>
      <c r="B14" s="7">
        <v>6.7999999999999999E-5</v>
      </c>
      <c r="C14" s="7">
        <v>6.7999999999999999E-5</v>
      </c>
      <c r="D14" s="8">
        <v>99559.2</v>
      </c>
      <c r="E14" s="8">
        <v>6.8</v>
      </c>
      <c r="F14" s="6">
        <v>70.44</v>
      </c>
      <c r="G14" t="s">
        <v>13</v>
      </c>
      <c r="H14">
        <v>7</v>
      </c>
      <c r="I14" s="7">
        <v>7.1000000000000005E-5</v>
      </c>
      <c r="J14" s="7">
        <v>7.1000000000000005E-5</v>
      </c>
      <c r="K14" s="8">
        <v>99628.6</v>
      </c>
      <c r="L14" s="8">
        <v>7</v>
      </c>
      <c r="M14" s="6">
        <v>74.45</v>
      </c>
    </row>
    <row r="15" spans="1:13">
      <c r="A15">
        <v>8</v>
      </c>
      <c r="B15" s="7">
        <v>8.1000000000000004E-5</v>
      </c>
      <c r="C15" s="7">
        <v>8.1000000000000004E-5</v>
      </c>
      <c r="D15" s="8">
        <v>99552.4</v>
      </c>
      <c r="E15" s="8">
        <v>8</v>
      </c>
      <c r="F15" s="6">
        <v>69.45</v>
      </c>
      <c r="G15" t="s">
        <v>13</v>
      </c>
      <c r="H15">
        <v>8</v>
      </c>
      <c r="I15" s="7">
        <v>1.2E-5</v>
      </c>
      <c r="J15" s="7">
        <v>1.2E-5</v>
      </c>
      <c r="K15" s="8">
        <v>99621.5</v>
      </c>
      <c r="L15" s="8">
        <v>1.2</v>
      </c>
      <c r="M15" s="6">
        <v>73.45</v>
      </c>
    </row>
    <row r="16" spans="1:13">
      <c r="A16">
        <v>9</v>
      </c>
      <c r="B16" s="7">
        <v>8.2000000000000001E-5</v>
      </c>
      <c r="C16" s="7">
        <v>8.2000000000000001E-5</v>
      </c>
      <c r="D16" s="8">
        <v>99544.4</v>
      </c>
      <c r="E16" s="8">
        <v>8.1999999999999993</v>
      </c>
      <c r="F16" s="6">
        <v>68.45</v>
      </c>
      <c r="G16" t="s">
        <v>13</v>
      </c>
      <c r="H16">
        <v>9</v>
      </c>
      <c r="I16" s="7">
        <v>2.5000000000000001E-5</v>
      </c>
      <c r="J16" s="7">
        <v>2.5000000000000001E-5</v>
      </c>
      <c r="K16" s="8">
        <v>99620.3</v>
      </c>
      <c r="L16" s="8">
        <v>2.5</v>
      </c>
      <c r="M16" s="6">
        <v>72.45</v>
      </c>
    </row>
    <row r="17" spans="1:13">
      <c r="A17">
        <v>10</v>
      </c>
      <c r="B17" s="7">
        <v>9.5000000000000005E-5</v>
      </c>
      <c r="C17" s="7">
        <v>9.5000000000000005E-5</v>
      </c>
      <c r="D17" s="8">
        <v>99536.2</v>
      </c>
      <c r="E17" s="8">
        <v>9.5</v>
      </c>
      <c r="F17" s="6">
        <v>67.459999999999994</v>
      </c>
      <c r="G17" t="s">
        <v>13</v>
      </c>
      <c r="H17">
        <v>10</v>
      </c>
      <c r="I17" s="7">
        <v>2.5000000000000001E-5</v>
      </c>
      <c r="J17" s="7">
        <v>2.5000000000000001E-5</v>
      </c>
      <c r="K17" s="8">
        <v>99617.9</v>
      </c>
      <c r="L17" s="8">
        <v>2.5</v>
      </c>
      <c r="M17" s="6">
        <v>71.45</v>
      </c>
    </row>
    <row r="18" spans="1:13">
      <c r="A18">
        <v>11</v>
      </c>
      <c r="B18" s="7">
        <v>1.7100000000000001E-4</v>
      </c>
      <c r="C18" s="7">
        <v>1.7100000000000001E-4</v>
      </c>
      <c r="D18" s="8">
        <v>99526.8</v>
      </c>
      <c r="E18" s="8">
        <v>17</v>
      </c>
      <c r="F18" s="6">
        <v>66.459999999999994</v>
      </c>
      <c r="G18" t="s">
        <v>13</v>
      </c>
      <c r="H18">
        <v>11</v>
      </c>
      <c r="I18" s="7">
        <v>7.6000000000000004E-5</v>
      </c>
      <c r="J18" s="7">
        <v>7.6000000000000004E-5</v>
      </c>
      <c r="K18" s="8">
        <v>99615.4</v>
      </c>
      <c r="L18" s="8">
        <v>7.6</v>
      </c>
      <c r="M18" s="6">
        <v>70.45</v>
      </c>
    </row>
    <row r="19" spans="1:13">
      <c r="A19">
        <v>12</v>
      </c>
      <c r="B19" s="7">
        <v>6.0999999999999999E-5</v>
      </c>
      <c r="C19" s="7">
        <v>6.0999999999999999E-5</v>
      </c>
      <c r="D19" s="8">
        <v>99509.8</v>
      </c>
      <c r="E19" s="8">
        <v>6.1</v>
      </c>
      <c r="F19" s="6">
        <v>65.48</v>
      </c>
      <c r="G19" t="s">
        <v>13</v>
      </c>
      <c r="H19">
        <v>12</v>
      </c>
      <c r="I19" s="7">
        <v>5.1E-5</v>
      </c>
      <c r="J19" s="7">
        <v>5.1E-5</v>
      </c>
      <c r="K19" s="8">
        <v>99607.8</v>
      </c>
      <c r="L19" s="8">
        <v>5</v>
      </c>
      <c r="M19" s="6">
        <v>69.459999999999994</v>
      </c>
    </row>
    <row r="20" spans="1:13">
      <c r="A20">
        <v>13</v>
      </c>
      <c r="B20" s="7">
        <v>1.6699999999999999E-4</v>
      </c>
      <c r="C20" s="7">
        <v>1.6699999999999999E-4</v>
      </c>
      <c r="D20" s="8">
        <v>99503.7</v>
      </c>
      <c r="E20" s="8">
        <v>16.600000000000001</v>
      </c>
      <c r="F20" s="6">
        <v>64.48</v>
      </c>
      <c r="G20" t="s">
        <v>13</v>
      </c>
      <c r="H20">
        <v>13</v>
      </c>
      <c r="I20" s="7">
        <v>1.6200000000000001E-4</v>
      </c>
      <c r="J20" s="7">
        <v>1.6200000000000001E-4</v>
      </c>
      <c r="K20" s="8">
        <v>99602.7</v>
      </c>
      <c r="L20" s="8">
        <v>16.100000000000001</v>
      </c>
      <c r="M20" s="6">
        <v>68.459999999999994</v>
      </c>
    </row>
    <row r="21" spans="1:13">
      <c r="A21">
        <v>14</v>
      </c>
      <c r="B21" s="7">
        <v>1.03E-4</v>
      </c>
      <c r="C21" s="7">
        <v>1.03E-4</v>
      </c>
      <c r="D21" s="8">
        <v>99487.1</v>
      </c>
      <c r="E21" s="8">
        <v>10.3</v>
      </c>
      <c r="F21" s="6">
        <v>63.49</v>
      </c>
      <c r="G21" t="s">
        <v>13</v>
      </c>
      <c r="H21">
        <v>14</v>
      </c>
      <c r="I21" s="7">
        <v>6.0000000000000002E-5</v>
      </c>
      <c r="J21" s="7">
        <v>6.0000000000000002E-5</v>
      </c>
      <c r="K21" s="8">
        <v>99586.6</v>
      </c>
      <c r="L21" s="8">
        <v>6</v>
      </c>
      <c r="M21" s="6">
        <v>67.47</v>
      </c>
    </row>
    <row r="22" spans="1:13">
      <c r="A22">
        <v>15</v>
      </c>
      <c r="B22" s="7">
        <v>1.34E-4</v>
      </c>
      <c r="C22" s="7">
        <v>1.34E-4</v>
      </c>
      <c r="D22" s="8">
        <v>99476.800000000003</v>
      </c>
      <c r="E22" s="8">
        <v>13.3</v>
      </c>
      <c r="F22" s="6">
        <v>62.5</v>
      </c>
      <c r="G22" t="s">
        <v>13</v>
      </c>
      <c r="H22">
        <v>15</v>
      </c>
      <c r="I22" s="7">
        <v>1.76E-4</v>
      </c>
      <c r="J22" s="7">
        <v>1.76E-4</v>
      </c>
      <c r="K22" s="8">
        <v>99580.6</v>
      </c>
      <c r="L22" s="8">
        <v>17.600000000000001</v>
      </c>
      <c r="M22" s="6">
        <v>66.48</v>
      </c>
    </row>
    <row r="23" spans="1:13">
      <c r="A23">
        <v>16</v>
      </c>
      <c r="B23" s="7">
        <v>2.2699999999999999E-4</v>
      </c>
      <c r="C23" s="7">
        <v>2.2699999999999999E-4</v>
      </c>
      <c r="D23" s="8">
        <v>99463.5</v>
      </c>
      <c r="E23" s="8">
        <v>22.6</v>
      </c>
      <c r="F23" s="6">
        <v>61.5</v>
      </c>
      <c r="G23" t="s">
        <v>13</v>
      </c>
      <c r="H23">
        <v>16</v>
      </c>
      <c r="I23" s="7">
        <v>2.05E-4</v>
      </c>
      <c r="J23" s="7">
        <v>2.05E-4</v>
      </c>
      <c r="K23" s="8">
        <v>99563</v>
      </c>
      <c r="L23" s="8">
        <v>20.399999999999999</v>
      </c>
      <c r="M23" s="6">
        <v>65.489999999999995</v>
      </c>
    </row>
    <row r="24" spans="1:13">
      <c r="A24">
        <v>17</v>
      </c>
      <c r="B24" s="7">
        <v>4.1300000000000001E-4</v>
      </c>
      <c r="C24" s="7">
        <v>4.1300000000000001E-4</v>
      </c>
      <c r="D24" s="8">
        <v>99441</v>
      </c>
      <c r="E24" s="8">
        <v>41.1</v>
      </c>
      <c r="F24" s="6">
        <v>60.52</v>
      </c>
      <c r="G24" t="s">
        <v>13</v>
      </c>
      <c r="H24">
        <v>17</v>
      </c>
      <c r="I24" s="7">
        <v>2.3599999999999999E-4</v>
      </c>
      <c r="J24" s="7">
        <v>2.3599999999999999E-4</v>
      </c>
      <c r="K24" s="8">
        <v>99542.6</v>
      </c>
      <c r="L24" s="8">
        <v>23.5</v>
      </c>
      <c r="M24" s="6">
        <v>64.5</v>
      </c>
    </row>
    <row r="25" spans="1:13">
      <c r="A25">
        <v>18</v>
      </c>
      <c r="B25" s="7">
        <v>4.6700000000000002E-4</v>
      </c>
      <c r="C25" s="7">
        <v>4.6700000000000002E-4</v>
      </c>
      <c r="D25" s="8">
        <v>99399.9</v>
      </c>
      <c r="E25" s="8">
        <v>46.4</v>
      </c>
      <c r="F25" s="6">
        <v>59.54</v>
      </c>
      <c r="G25" t="s">
        <v>13</v>
      </c>
      <c r="H25">
        <v>18</v>
      </c>
      <c r="I25" s="7">
        <v>1.76E-4</v>
      </c>
      <c r="J25" s="7">
        <v>1.76E-4</v>
      </c>
      <c r="K25" s="8">
        <v>99519.2</v>
      </c>
      <c r="L25" s="8">
        <v>17.5</v>
      </c>
      <c r="M25" s="6">
        <v>63.52</v>
      </c>
    </row>
    <row r="26" spans="1:13">
      <c r="A26">
        <v>19</v>
      </c>
      <c r="B26" s="7">
        <v>6.4099999999999997E-4</v>
      </c>
      <c r="C26" s="7">
        <v>6.4099999999999997E-4</v>
      </c>
      <c r="D26" s="8">
        <v>99353.5</v>
      </c>
      <c r="E26" s="8">
        <v>63.7</v>
      </c>
      <c r="F26" s="6">
        <v>58.57</v>
      </c>
      <c r="G26" t="s">
        <v>13</v>
      </c>
      <c r="H26">
        <v>19</v>
      </c>
      <c r="I26" s="7">
        <v>2.7500000000000002E-4</v>
      </c>
      <c r="J26" s="7">
        <v>2.7500000000000002E-4</v>
      </c>
      <c r="K26" s="8">
        <v>99501.7</v>
      </c>
      <c r="L26" s="8">
        <v>27.3</v>
      </c>
      <c r="M26" s="6">
        <v>62.53</v>
      </c>
    </row>
    <row r="27" spans="1:13">
      <c r="A27">
        <v>20</v>
      </c>
      <c r="B27" s="7">
        <v>5.8200000000000005E-4</v>
      </c>
      <c r="C27" s="7">
        <v>5.8200000000000005E-4</v>
      </c>
      <c r="D27" s="8">
        <v>99289.8</v>
      </c>
      <c r="E27" s="8">
        <v>57.8</v>
      </c>
      <c r="F27" s="6">
        <v>57.61</v>
      </c>
      <c r="G27" t="s">
        <v>13</v>
      </c>
      <c r="H27">
        <v>20</v>
      </c>
      <c r="I27" s="7">
        <v>2.3000000000000001E-4</v>
      </c>
      <c r="J27" s="7">
        <v>2.3000000000000001E-4</v>
      </c>
      <c r="K27" s="8">
        <v>99474.3</v>
      </c>
      <c r="L27" s="8">
        <v>22.9</v>
      </c>
      <c r="M27" s="6">
        <v>61.55</v>
      </c>
    </row>
    <row r="28" spans="1:13">
      <c r="A28">
        <v>21</v>
      </c>
      <c r="B28" s="7">
        <v>6.8900000000000005E-4</v>
      </c>
      <c r="C28" s="7">
        <v>6.8900000000000005E-4</v>
      </c>
      <c r="D28" s="8">
        <v>99232.1</v>
      </c>
      <c r="E28" s="8">
        <v>68.3</v>
      </c>
      <c r="F28" s="6">
        <v>56.64</v>
      </c>
      <c r="G28" t="s">
        <v>13</v>
      </c>
      <c r="H28">
        <v>21</v>
      </c>
      <c r="I28" s="7">
        <v>2.63E-4</v>
      </c>
      <c r="J28" s="7">
        <v>2.63E-4</v>
      </c>
      <c r="K28" s="8">
        <v>99451.5</v>
      </c>
      <c r="L28" s="8">
        <v>26.1</v>
      </c>
      <c r="M28" s="6">
        <v>60.56</v>
      </c>
    </row>
    <row r="29" spans="1:13">
      <c r="A29">
        <v>22</v>
      </c>
      <c r="B29" s="7">
        <v>4.9899999999999999E-4</v>
      </c>
      <c r="C29" s="7">
        <v>4.9899999999999999E-4</v>
      </c>
      <c r="D29" s="8">
        <v>99163.7</v>
      </c>
      <c r="E29" s="8">
        <v>49.4</v>
      </c>
      <c r="F29" s="6">
        <v>55.68</v>
      </c>
      <c r="G29" t="s">
        <v>13</v>
      </c>
      <c r="H29">
        <v>22</v>
      </c>
      <c r="I29" s="7">
        <v>1.84E-4</v>
      </c>
      <c r="J29" s="7">
        <v>1.84E-4</v>
      </c>
      <c r="K29" s="8">
        <v>99425.3</v>
      </c>
      <c r="L29" s="8">
        <v>18.3</v>
      </c>
      <c r="M29" s="6">
        <v>59.58</v>
      </c>
    </row>
    <row r="30" spans="1:13">
      <c r="A30">
        <v>23</v>
      </c>
      <c r="B30" s="7">
        <v>5.9100000000000005E-4</v>
      </c>
      <c r="C30" s="7">
        <v>5.9100000000000005E-4</v>
      </c>
      <c r="D30" s="8">
        <v>99114.3</v>
      </c>
      <c r="E30" s="8">
        <v>58.5</v>
      </c>
      <c r="F30" s="6">
        <v>54.71</v>
      </c>
      <c r="G30" t="s">
        <v>13</v>
      </c>
      <c r="H30">
        <v>23</v>
      </c>
      <c r="I30" s="7">
        <v>2.2699999999999999E-4</v>
      </c>
      <c r="J30" s="7">
        <v>2.2699999999999999E-4</v>
      </c>
      <c r="K30" s="8">
        <v>99407.1</v>
      </c>
      <c r="L30" s="8">
        <v>22.6</v>
      </c>
      <c r="M30" s="6">
        <v>58.59</v>
      </c>
    </row>
    <row r="31" spans="1:13">
      <c r="A31">
        <v>24</v>
      </c>
      <c r="B31" s="7">
        <v>5.7300000000000005E-4</v>
      </c>
      <c r="C31" s="7">
        <v>5.7300000000000005E-4</v>
      </c>
      <c r="D31" s="8">
        <v>99055.8</v>
      </c>
      <c r="E31" s="8">
        <v>56.8</v>
      </c>
      <c r="F31" s="6">
        <v>53.74</v>
      </c>
      <c r="G31" t="s">
        <v>13</v>
      </c>
      <c r="H31">
        <v>24</v>
      </c>
      <c r="I31" s="7">
        <v>2.5900000000000001E-4</v>
      </c>
      <c r="J31" s="7">
        <v>2.5900000000000001E-4</v>
      </c>
      <c r="K31" s="8">
        <v>99384.5</v>
      </c>
      <c r="L31" s="8">
        <v>25.7</v>
      </c>
      <c r="M31" s="6">
        <v>57.6</v>
      </c>
    </row>
    <row r="32" spans="1:13">
      <c r="A32">
        <v>25</v>
      </c>
      <c r="B32" s="7">
        <v>7.2800000000000002E-4</v>
      </c>
      <c r="C32" s="7">
        <v>7.27E-4</v>
      </c>
      <c r="D32" s="8">
        <v>98999</v>
      </c>
      <c r="E32" s="8">
        <v>72</v>
      </c>
      <c r="F32" s="6">
        <v>52.77</v>
      </c>
      <c r="G32" t="s">
        <v>13</v>
      </c>
      <c r="H32">
        <v>25</v>
      </c>
      <c r="I32" s="7">
        <v>3.6200000000000002E-4</v>
      </c>
      <c r="J32" s="7">
        <v>3.6200000000000002E-4</v>
      </c>
      <c r="K32" s="8">
        <v>99358.7</v>
      </c>
      <c r="L32" s="8">
        <v>36</v>
      </c>
      <c r="M32" s="6">
        <v>56.62</v>
      </c>
    </row>
    <row r="33" spans="1:13">
      <c r="A33">
        <v>26</v>
      </c>
      <c r="B33" s="7">
        <v>7.2199999999999999E-4</v>
      </c>
      <c r="C33" s="7">
        <v>7.2199999999999999E-4</v>
      </c>
      <c r="D33" s="8">
        <v>98927</v>
      </c>
      <c r="E33" s="8">
        <v>71.400000000000006</v>
      </c>
      <c r="F33" s="6">
        <v>51.81</v>
      </c>
      <c r="G33" t="s">
        <v>13</v>
      </c>
      <c r="H33">
        <v>26</v>
      </c>
      <c r="I33" s="7">
        <v>3.8299999999999999E-4</v>
      </c>
      <c r="J33" s="7">
        <v>3.8299999999999999E-4</v>
      </c>
      <c r="K33" s="8">
        <v>99322.8</v>
      </c>
      <c r="L33" s="8">
        <v>38</v>
      </c>
      <c r="M33" s="6">
        <v>55.64</v>
      </c>
    </row>
    <row r="34" spans="1:13">
      <c r="A34">
        <v>27</v>
      </c>
      <c r="B34" s="7">
        <v>8.25E-4</v>
      </c>
      <c r="C34" s="7">
        <v>8.25E-4</v>
      </c>
      <c r="D34" s="8">
        <v>98855.5</v>
      </c>
      <c r="E34" s="8">
        <v>81.5</v>
      </c>
      <c r="F34" s="6">
        <v>50.85</v>
      </c>
      <c r="G34" t="s">
        <v>13</v>
      </c>
      <c r="H34">
        <v>27</v>
      </c>
      <c r="I34" s="7">
        <v>3.7800000000000003E-4</v>
      </c>
      <c r="J34" s="7">
        <v>3.7800000000000003E-4</v>
      </c>
      <c r="K34" s="8">
        <v>99284.7</v>
      </c>
      <c r="L34" s="8">
        <v>37.5</v>
      </c>
      <c r="M34" s="6">
        <v>54.66</v>
      </c>
    </row>
    <row r="35" spans="1:13">
      <c r="A35">
        <v>28</v>
      </c>
      <c r="B35" s="7">
        <v>1.024E-3</v>
      </c>
      <c r="C35" s="7">
        <v>1.023E-3</v>
      </c>
      <c r="D35" s="8">
        <v>98774</v>
      </c>
      <c r="E35" s="8">
        <v>101.1</v>
      </c>
      <c r="F35" s="6">
        <v>49.89</v>
      </c>
      <c r="G35" t="s">
        <v>13</v>
      </c>
      <c r="H35">
        <v>28</v>
      </c>
      <c r="I35" s="7">
        <v>3.3599999999999998E-4</v>
      </c>
      <c r="J35" s="7">
        <v>3.3599999999999998E-4</v>
      </c>
      <c r="K35" s="8">
        <v>99247.2</v>
      </c>
      <c r="L35" s="8">
        <v>33.299999999999997</v>
      </c>
      <c r="M35" s="6">
        <v>53.68</v>
      </c>
    </row>
    <row r="36" spans="1:13">
      <c r="A36">
        <v>29</v>
      </c>
      <c r="B36" s="7">
        <v>1.0430000000000001E-3</v>
      </c>
      <c r="C36" s="7">
        <v>1.042E-3</v>
      </c>
      <c r="D36" s="8">
        <v>98672.9</v>
      </c>
      <c r="E36" s="8">
        <v>102.8</v>
      </c>
      <c r="F36" s="6">
        <v>48.94</v>
      </c>
      <c r="G36" t="s">
        <v>13</v>
      </c>
      <c r="H36">
        <v>29</v>
      </c>
      <c r="I36" s="7">
        <v>3.68E-4</v>
      </c>
      <c r="J36" s="7">
        <v>3.68E-4</v>
      </c>
      <c r="K36" s="8">
        <v>99213.9</v>
      </c>
      <c r="L36" s="8">
        <v>36.5</v>
      </c>
      <c r="M36" s="6">
        <v>52.7</v>
      </c>
    </row>
    <row r="37" spans="1:13">
      <c r="A37">
        <v>30</v>
      </c>
      <c r="B37" s="7">
        <v>1.0859999999999999E-3</v>
      </c>
      <c r="C37" s="7">
        <v>1.0859999999999999E-3</v>
      </c>
      <c r="D37" s="8">
        <v>98570.1</v>
      </c>
      <c r="E37" s="8">
        <v>107</v>
      </c>
      <c r="F37" s="6">
        <v>47.99</v>
      </c>
      <c r="G37" t="s">
        <v>13</v>
      </c>
      <c r="H37">
        <v>30</v>
      </c>
      <c r="I37" s="7">
        <v>6.1499999999999999E-4</v>
      </c>
      <c r="J37" s="7">
        <v>6.1499999999999999E-4</v>
      </c>
      <c r="K37" s="8">
        <v>99177.4</v>
      </c>
      <c r="L37" s="8">
        <v>61</v>
      </c>
      <c r="M37" s="6">
        <v>51.71</v>
      </c>
    </row>
    <row r="38" spans="1:13">
      <c r="A38">
        <v>31</v>
      </c>
      <c r="B38" s="7">
        <v>1.1789999999999999E-3</v>
      </c>
      <c r="C38" s="7">
        <v>1.1789999999999999E-3</v>
      </c>
      <c r="D38" s="8">
        <v>98463.1</v>
      </c>
      <c r="E38" s="8">
        <v>116.1</v>
      </c>
      <c r="F38" s="6">
        <v>47.04</v>
      </c>
      <c r="G38" t="s">
        <v>13</v>
      </c>
      <c r="H38">
        <v>31</v>
      </c>
      <c r="I38" s="7">
        <v>6.4300000000000002E-4</v>
      </c>
      <c r="J38" s="7">
        <v>6.4300000000000002E-4</v>
      </c>
      <c r="K38" s="8">
        <v>99116.4</v>
      </c>
      <c r="L38" s="8">
        <v>63.7</v>
      </c>
      <c r="M38" s="6">
        <v>50.75</v>
      </c>
    </row>
    <row r="39" spans="1:13">
      <c r="A39">
        <v>32</v>
      </c>
      <c r="B39" s="7">
        <v>1.358E-3</v>
      </c>
      <c r="C39" s="7">
        <v>1.3569999999999999E-3</v>
      </c>
      <c r="D39" s="8">
        <v>98347</v>
      </c>
      <c r="E39" s="8">
        <v>133.4</v>
      </c>
      <c r="F39" s="6">
        <v>46.09</v>
      </c>
      <c r="G39" t="s">
        <v>13</v>
      </c>
      <c r="H39">
        <v>32</v>
      </c>
      <c r="I39" s="7">
        <v>5.6300000000000002E-4</v>
      </c>
      <c r="J39" s="7">
        <v>5.6300000000000002E-4</v>
      </c>
      <c r="K39" s="8">
        <v>99052.7</v>
      </c>
      <c r="L39" s="8">
        <v>55.8</v>
      </c>
      <c r="M39" s="6">
        <v>49.78</v>
      </c>
    </row>
    <row r="40" spans="1:13">
      <c r="A40">
        <v>33</v>
      </c>
      <c r="B40" s="7">
        <v>1.3140000000000001E-3</v>
      </c>
      <c r="C40" s="7">
        <v>1.3129999999999999E-3</v>
      </c>
      <c r="D40" s="8">
        <v>98213.6</v>
      </c>
      <c r="E40" s="8">
        <v>128.9</v>
      </c>
      <c r="F40" s="6">
        <v>45.16</v>
      </c>
      <c r="G40" t="s">
        <v>13</v>
      </c>
      <c r="H40">
        <v>33</v>
      </c>
      <c r="I40" s="7">
        <v>6.6E-4</v>
      </c>
      <c r="J40" s="7">
        <v>6.6E-4</v>
      </c>
      <c r="K40" s="8">
        <v>98997</v>
      </c>
      <c r="L40" s="8">
        <v>65.3</v>
      </c>
      <c r="M40" s="6">
        <v>48.81</v>
      </c>
    </row>
    <row r="41" spans="1:13">
      <c r="A41">
        <v>34</v>
      </c>
      <c r="B41" s="7">
        <v>1.4120000000000001E-3</v>
      </c>
      <c r="C41" s="7">
        <v>1.4109999999999999E-3</v>
      </c>
      <c r="D41" s="8">
        <v>98084.6</v>
      </c>
      <c r="E41" s="8">
        <v>138.4</v>
      </c>
      <c r="F41" s="6">
        <v>44.22</v>
      </c>
      <c r="G41" t="s">
        <v>13</v>
      </c>
      <c r="H41">
        <v>34</v>
      </c>
      <c r="I41" s="7">
        <v>6.87E-4</v>
      </c>
      <c r="J41" s="7">
        <v>6.87E-4</v>
      </c>
      <c r="K41" s="8">
        <v>98931.7</v>
      </c>
      <c r="L41" s="8">
        <v>68</v>
      </c>
      <c r="M41" s="6">
        <v>47.84</v>
      </c>
    </row>
    <row r="42" spans="1:13">
      <c r="A42">
        <v>35</v>
      </c>
      <c r="B42" s="7">
        <v>1.756E-3</v>
      </c>
      <c r="C42" s="7">
        <v>1.7539999999999999E-3</v>
      </c>
      <c r="D42" s="8">
        <v>97946.2</v>
      </c>
      <c r="E42" s="8">
        <v>171.8</v>
      </c>
      <c r="F42" s="6">
        <v>43.28</v>
      </c>
      <c r="G42" t="s">
        <v>13</v>
      </c>
      <c r="H42">
        <v>35</v>
      </c>
      <c r="I42" s="7">
        <v>9.68E-4</v>
      </c>
      <c r="J42" s="7">
        <v>9.6699999999999998E-4</v>
      </c>
      <c r="K42" s="8">
        <v>98863.7</v>
      </c>
      <c r="L42" s="8">
        <v>95.6</v>
      </c>
      <c r="M42" s="6">
        <v>46.87</v>
      </c>
    </row>
    <row r="43" spans="1:13">
      <c r="A43">
        <v>36</v>
      </c>
      <c r="B43" s="7">
        <v>1.6149999999999999E-3</v>
      </c>
      <c r="C43" s="7">
        <v>1.614E-3</v>
      </c>
      <c r="D43" s="8">
        <v>97774.399999999994</v>
      </c>
      <c r="E43" s="8">
        <v>157.80000000000001</v>
      </c>
      <c r="F43" s="6">
        <v>42.35</v>
      </c>
      <c r="G43" t="s">
        <v>13</v>
      </c>
      <c r="H43">
        <v>36</v>
      </c>
      <c r="I43" s="7">
        <v>8.6300000000000005E-4</v>
      </c>
      <c r="J43" s="7">
        <v>8.6300000000000005E-4</v>
      </c>
      <c r="K43" s="8">
        <v>98768.1</v>
      </c>
      <c r="L43" s="8">
        <v>85.2</v>
      </c>
      <c r="M43" s="6">
        <v>45.92</v>
      </c>
    </row>
    <row r="44" spans="1:13">
      <c r="A44">
        <v>37</v>
      </c>
      <c r="B44" s="7">
        <v>1.934E-3</v>
      </c>
      <c r="C44" s="7">
        <v>1.9319999999999999E-3</v>
      </c>
      <c r="D44" s="8">
        <v>97616.6</v>
      </c>
      <c r="E44" s="8">
        <v>188.6</v>
      </c>
      <c r="F44" s="6">
        <v>41.42</v>
      </c>
      <c r="G44" t="s">
        <v>13</v>
      </c>
      <c r="H44">
        <v>37</v>
      </c>
      <c r="I44" s="7">
        <v>9.3499999999999996E-4</v>
      </c>
      <c r="J44" s="7">
        <v>9.3499999999999996E-4</v>
      </c>
      <c r="K44" s="8">
        <v>98682.8</v>
      </c>
      <c r="L44" s="8">
        <v>92.2</v>
      </c>
      <c r="M44" s="6">
        <v>44.95</v>
      </c>
    </row>
    <row r="45" spans="1:13">
      <c r="A45">
        <v>38</v>
      </c>
      <c r="B45" s="7">
        <v>2.075E-3</v>
      </c>
      <c r="C45" s="7">
        <v>2.0720000000000001E-3</v>
      </c>
      <c r="D45" s="8">
        <v>97428.1</v>
      </c>
      <c r="E45" s="8">
        <v>201.9</v>
      </c>
      <c r="F45" s="6">
        <v>40.5</v>
      </c>
      <c r="G45" t="s">
        <v>13</v>
      </c>
      <c r="H45">
        <v>38</v>
      </c>
      <c r="I45" s="7">
        <v>8.8699999999999998E-4</v>
      </c>
      <c r="J45" s="7">
        <v>8.8699999999999998E-4</v>
      </c>
      <c r="K45" s="8">
        <v>98590.6</v>
      </c>
      <c r="L45" s="8">
        <v>87.4</v>
      </c>
      <c r="M45" s="6">
        <v>44</v>
      </c>
    </row>
    <row r="46" spans="1:13">
      <c r="A46">
        <v>39</v>
      </c>
      <c r="B46" s="7">
        <v>1.8320000000000001E-3</v>
      </c>
      <c r="C46" s="7">
        <v>1.8309999999999999E-3</v>
      </c>
      <c r="D46" s="8">
        <v>97226.2</v>
      </c>
      <c r="E46" s="8">
        <v>178</v>
      </c>
      <c r="F46" s="6">
        <v>39.58</v>
      </c>
      <c r="G46" t="s">
        <v>13</v>
      </c>
      <c r="H46">
        <v>39</v>
      </c>
      <c r="I46" s="7">
        <v>1.1150000000000001E-3</v>
      </c>
      <c r="J46" s="7">
        <v>1.114E-3</v>
      </c>
      <c r="K46" s="8">
        <v>98503.1</v>
      </c>
      <c r="L46" s="8">
        <v>109.8</v>
      </c>
      <c r="M46" s="6">
        <v>43.03</v>
      </c>
    </row>
    <row r="47" spans="1:13">
      <c r="A47">
        <v>40</v>
      </c>
      <c r="B47" s="7">
        <v>2.4810000000000001E-3</v>
      </c>
      <c r="C47" s="7">
        <v>2.4780000000000002E-3</v>
      </c>
      <c r="D47" s="8">
        <v>97048.2</v>
      </c>
      <c r="E47" s="8">
        <v>240.5</v>
      </c>
      <c r="F47" s="6">
        <v>38.65</v>
      </c>
      <c r="G47" t="s">
        <v>13</v>
      </c>
      <c r="H47">
        <v>40</v>
      </c>
      <c r="I47" s="7">
        <v>1.2800000000000001E-3</v>
      </c>
      <c r="J47" s="7">
        <v>1.279E-3</v>
      </c>
      <c r="K47" s="8">
        <v>98393.4</v>
      </c>
      <c r="L47" s="8">
        <v>125.9</v>
      </c>
      <c r="M47" s="6">
        <v>42.08</v>
      </c>
    </row>
    <row r="48" spans="1:13">
      <c r="A48">
        <v>41</v>
      </c>
      <c r="B48" s="7">
        <v>2.2490000000000001E-3</v>
      </c>
      <c r="C48" s="7">
        <v>2.2469999999999999E-3</v>
      </c>
      <c r="D48" s="8">
        <v>96807.6</v>
      </c>
      <c r="E48" s="8">
        <v>217.5</v>
      </c>
      <c r="F48" s="6">
        <v>37.75</v>
      </c>
      <c r="G48" t="s">
        <v>13</v>
      </c>
      <c r="H48">
        <v>41</v>
      </c>
      <c r="I48" s="7">
        <v>1.126E-3</v>
      </c>
      <c r="J48" s="7">
        <v>1.1249999999999999E-3</v>
      </c>
      <c r="K48" s="8">
        <v>98267.5</v>
      </c>
      <c r="L48" s="8">
        <v>110.5</v>
      </c>
      <c r="M48" s="6">
        <v>41.14</v>
      </c>
    </row>
    <row r="49" spans="1:13">
      <c r="A49">
        <v>42</v>
      </c>
      <c r="B49" s="7">
        <v>2.6819999999999999E-3</v>
      </c>
      <c r="C49" s="7">
        <v>2.6779999999999998E-3</v>
      </c>
      <c r="D49" s="8">
        <v>96590.2</v>
      </c>
      <c r="E49" s="8">
        <v>258.7</v>
      </c>
      <c r="F49" s="6">
        <v>36.83</v>
      </c>
      <c r="G49" t="s">
        <v>13</v>
      </c>
      <c r="H49">
        <v>42</v>
      </c>
      <c r="I49" s="7">
        <v>1.3420000000000001E-3</v>
      </c>
      <c r="J49" s="7">
        <v>1.3420000000000001E-3</v>
      </c>
      <c r="K49" s="8">
        <v>98157</v>
      </c>
      <c r="L49" s="8">
        <v>131.69999999999999</v>
      </c>
      <c r="M49" s="6">
        <v>40.18</v>
      </c>
    </row>
    <row r="50" spans="1:13">
      <c r="A50">
        <v>43</v>
      </c>
      <c r="B50" s="7">
        <v>2.6900000000000001E-3</v>
      </c>
      <c r="C50" s="7">
        <v>2.686E-3</v>
      </c>
      <c r="D50" s="8">
        <v>96331.5</v>
      </c>
      <c r="E50" s="8">
        <v>258.8</v>
      </c>
      <c r="F50" s="6">
        <v>35.93</v>
      </c>
      <c r="G50" t="s">
        <v>13</v>
      </c>
      <c r="H50">
        <v>43</v>
      </c>
      <c r="I50" s="7">
        <v>1.5709999999999999E-3</v>
      </c>
      <c r="J50" s="7">
        <v>1.57E-3</v>
      </c>
      <c r="K50" s="8">
        <v>98025.3</v>
      </c>
      <c r="L50" s="8">
        <v>153.9</v>
      </c>
      <c r="M50" s="6">
        <v>39.229999999999997</v>
      </c>
    </row>
    <row r="51" spans="1:13">
      <c r="A51">
        <v>44</v>
      </c>
      <c r="B51" s="7">
        <v>3.1930000000000001E-3</v>
      </c>
      <c r="C51" s="7">
        <v>3.1879999999999999E-3</v>
      </c>
      <c r="D51" s="8">
        <v>96072.7</v>
      </c>
      <c r="E51" s="8">
        <v>306.3</v>
      </c>
      <c r="F51" s="6">
        <v>35.03</v>
      </c>
      <c r="G51" t="s">
        <v>13</v>
      </c>
      <c r="H51">
        <v>44</v>
      </c>
      <c r="I51" s="7">
        <v>1.629E-3</v>
      </c>
      <c r="J51" s="7">
        <v>1.6280000000000001E-3</v>
      </c>
      <c r="K51" s="8">
        <v>97871.4</v>
      </c>
      <c r="L51" s="8">
        <v>159.30000000000001</v>
      </c>
      <c r="M51" s="6">
        <v>38.299999999999997</v>
      </c>
    </row>
    <row r="52" spans="1:13">
      <c r="A52">
        <v>45</v>
      </c>
      <c r="B52" s="7">
        <v>2.8839999999999998E-3</v>
      </c>
      <c r="C52" s="7">
        <v>2.8800000000000002E-3</v>
      </c>
      <c r="D52" s="8">
        <v>95766.399999999994</v>
      </c>
      <c r="E52" s="8">
        <v>275.8</v>
      </c>
      <c r="F52" s="6">
        <v>34.14</v>
      </c>
      <c r="G52" t="s">
        <v>13</v>
      </c>
      <c r="H52">
        <v>45</v>
      </c>
      <c r="I52" s="7">
        <v>1.8439999999999999E-3</v>
      </c>
      <c r="J52" s="7">
        <v>1.8420000000000001E-3</v>
      </c>
      <c r="K52" s="8">
        <v>97712.1</v>
      </c>
      <c r="L52" s="8">
        <v>180</v>
      </c>
      <c r="M52" s="6">
        <v>37.36</v>
      </c>
    </row>
    <row r="53" spans="1:13">
      <c r="A53">
        <v>46</v>
      </c>
      <c r="B53" s="7">
        <v>3.189E-3</v>
      </c>
      <c r="C53" s="7">
        <v>3.1840000000000002E-3</v>
      </c>
      <c r="D53" s="8">
        <v>95490.6</v>
      </c>
      <c r="E53" s="8">
        <v>304</v>
      </c>
      <c r="F53" s="6">
        <v>33.229999999999997</v>
      </c>
      <c r="G53" t="s">
        <v>13</v>
      </c>
      <c r="H53">
        <v>46</v>
      </c>
      <c r="I53" s="7">
        <v>1.867E-3</v>
      </c>
      <c r="J53" s="7">
        <v>1.8649999999999999E-3</v>
      </c>
      <c r="K53" s="8">
        <v>97532.1</v>
      </c>
      <c r="L53" s="8">
        <v>181.9</v>
      </c>
      <c r="M53" s="6">
        <v>36.43</v>
      </c>
    </row>
    <row r="54" spans="1:13">
      <c r="A54">
        <v>47</v>
      </c>
      <c r="B54" s="7">
        <v>3.385E-3</v>
      </c>
      <c r="C54" s="7">
        <v>3.3790000000000001E-3</v>
      </c>
      <c r="D54" s="8">
        <v>95186.6</v>
      </c>
      <c r="E54" s="8">
        <v>321.60000000000002</v>
      </c>
      <c r="F54" s="6">
        <v>32.340000000000003</v>
      </c>
      <c r="G54" t="s">
        <v>13</v>
      </c>
      <c r="H54">
        <v>47</v>
      </c>
      <c r="I54" s="7">
        <v>2.0019999999999999E-3</v>
      </c>
      <c r="J54" s="7">
        <v>2E-3</v>
      </c>
      <c r="K54" s="8">
        <v>97350.1</v>
      </c>
      <c r="L54" s="8">
        <v>194.7</v>
      </c>
      <c r="M54" s="6">
        <v>35.49</v>
      </c>
    </row>
    <row r="55" spans="1:13">
      <c r="A55">
        <v>48</v>
      </c>
      <c r="B55" s="7">
        <v>3.8869999999999998E-3</v>
      </c>
      <c r="C55" s="7">
        <v>3.8800000000000002E-3</v>
      </c>
      <c r="D55" s="8">
        <v>94865</v>
      </c>
      <c r="E55" s="8">
        <v>368</v>
      </c>
      <c r="F55" s="6">
        <v>31.45</v>
      </c>
      <c r="G55" t="s">
        <v>13</v>
      </c>
      <c r="H55">
        <v>48</v>
      </c>
      <c r="I55" s="7">
        <v>2.454E-3</v>
      </c>
      <c r="J55" s="7">
        <v>2.4510000000000001E-3</v>
      </c>
      <c r="K55" s="8">
        <v>97155.4</v>
      </c>
      <c r="L55" s="8">
        <v>238.1</v>
      </c>
      <c r="M55" s="6">
        <v>34.56</v>
      </c>
    </row>
    <row r="56" spans="1:13">
      <c r="A56">
        <v>49</v>
      </c>
      <c r="B56" s="7">
        <v>3.7789999999999998E-3</v>
      </c>
      <c r="C56" s="7">
        <v>3.7720000000000002E-3</v>
      </c>
      <c r="D56" s="8">
        <v>94496.9</v>
      </c>
      <c r="E56" s="8">
        <v>356.4</v>
      </c>
      <c r="F56" s="6">
        <v>30.57</v>
      </c>
      <c r="G56" t="s">
        <v>13</v>
      </c>
      <c r="H56">
        <v>49</v>
      </c>
      <c r="I56" s="7">
        <v>2.4689999999999998E-3</v>
      </c>
      <c r="J56" s="7">
        <v>2.4659999999999999E-3</v>
      </c>
      <c r="K56" s="8">
        <v>96917.3</v>
      </c>
      <c r="L56" s="8">
        <v>239</v>
      </c>
      <c r="M56" s="6">
        <v>33.65</v>
      </c>
    </row>
    <row r="57" spans="1:13">
      <c r="A57">
        <v>50</v>
      </c>
      <c r="B57" s="7">
        <v>4.0020000000000003E-3</v>
      </c>
      <c r="C57" s="7">
        <v>3.9940000000000002E-3</v>
      </c>
      <c r="D57" s="8">
        <v>94140.5</v>
      </c>
      <c r="E57" s="8">
        <v>376</v>
      </c>
      <c r="F57" s="6">
        <v>29.68</v>
      </c>
      <c r="G57" t="s">
        <v>13</v>
      </c>
      <c r="H57">
        <v>50</v>
      </c>
      <c r="I57" s="7">
        <v>2.8700000000000002E-3</v>
      </c>
      <c r="J57" s="7">
        <v>2.8660000000000001E-3</v>
      </c>
      <c r="K57" s="8">
        <v>96678.3</v>
      </c>
      <c r="L57" s="8">
        <v>277.10000000000002</v>
      </c>
      <c r="M57" s="6">
        <v>32.729999999999997</v>
      </c>
    </row>
    <row r="58" spans="1:13">
      <c r="A58">
        <v>51</v>
      </c>
      <c r="B58" s="7">
        <v>4.3689999999999996E-3</v>
      </c>
      <c r="C58" s="7">
        <v>4.3600000000000002E-3</v>
      </c>
      <c r="D58" s="8">
        <v>93764.5</v>
      </c>
      <c r="E58" s="8">
        <v>408.8</v>
      </c>
      <c r="F58" s="6">
        <v>28.8</v>
      </c>
      <c r="G58" t="s">
        <v>13</v>
      </c>
      <c r="H58">
        <v>51</v>
      </c>
      <c r="I58" s="7">
        <v>3.1689999999999999E-3</v>
      </c>
      <c r="J58" s="7">
        <v>3.1640000000000001E-3</v>
      </c>
      <c r="K58" s="8">
        <v>96401.2</v>
      </c>
      <c r="L58" s="8">
        <v>305</v>
      </c>
      <c r="M58" s="6">
        <v>31.82</v>
      </c>
    </row>
    <row r="59" spans="1:13">
      <c r="A59">
        <v>52</v>
      </c>
      <c r="B59" s="7">
        <v>4.9389999999999998E-3</v>
      </c>
      <c r="C59" s="7">
        <v>4.9259999999999998E-3</v>
      </c>
      <c r="D59" s="8">
        <v>93355.7</v>
      </c>
      <c r="E59" s="8">
        <v>459.9</v>
      </c>
      <c r="F59" s="6">
        <v>27.92</v>
      </c>
      <c r="G59" t="s">
        <v>13</v>
      </c>
      <c r="H59">
        <v>52</v>
      </c>
      <c r="I59" s="7">
        <v>3.0699999999999998E-3</v>
      </c>
      <c r="J59" s="7">
        <v>3.0660000000000001E-3</v>
      </c>
      <c r="K59" s="8">
        <v>96096.2</v>
      </c>
      <c r="L59" s="8">
        <v>294.60000000000002</v>
      </c>
      <c r="M59" s="6">
        <v>30.92</v>
      </c>
    </row>
    <row r="60" spans="1:13">
      <c r="A60">
        <v>53</v>
      </c>
      <c r="B60" s="7">
        <v>4.6350000000000002E-3</v>
      </c>
      <c r="C60" s="7">
        <v>4.6249999999999998E-3</v>
      </c>
      <c r="D60" s="8">
        <v>92895.8</v>
      </c>
      <c r="E60" s="8">
        <v>429.6</v>
      </c>
      <c r="F60" s="6">
        <v>27.06</v>
      </c>
      <c r="G60" t="s">
        <v>13</v>
      </c>
      <c r="H60">
        <v>53</v>
      </c>
      <c r="I60" s="7">
        <v>3.375E-3</v>
      </c>
      <c r="J60" s="7">
        <v>3.369E-3</v>
      </c>
      <c r="K60" s="8">
        <v>95801.600000000006</v>
      </c>
      <c r="L60" s="8">
        <v>322.8</v>
      </c>
      <c r="M60" s="6">
        <v>30.01</v>
      </c>
    </row>
    <row r="61" spans="1:13">
      <c r="A61">
        <v>54</v>
      </c>
      <c r="B61" s="7">
        <v>5.8430000000000001E-3</v>
      </c>
      <c r="C61" s="7">
        <v>5.8259999999999996E-3</v>
      </c>
      <c r="D61" s="8">
        <v>92466.2</v>
      </c>
      <c r="E61" s="8">
        <v>538.70000000000005</v>
      </c>
      <c r="F61" s="6">
        <v>26.18</v>
      </c>
      <c r="G61" t="s">
        <v>13</v>
      </c>
      <c r="H61">
        <v>54</v>
      </c>
      <c r="I61" s="7">
        <v>3.5669999999999999E-3</v>
      </c>
      <c r="J61" s="7">
        <v>3.5599999999999998E-3</v>
      </c>
      <c r="K61" s="8">
        <v>95478.9</v>
      </c>
      <c r="L61" s="8">
        <v>339.9</v>
      </c>
      <c r="M61" s="6">
        <v>29.11</v>
      </c>
    </row>
    <row r="62" spans="1:13">
      <c r="A62">
        <v>55</v>
      </c>
      <c r="B62" s="7">
        <v>6.1919999999999996E-3</v>
      </c>
      <c r="C62" s="7">
        <v>6.1729999999999997E-3</v>
      </c>
      <c r="D62" s="8">
        <v>91927.4</v>
      </c>
      <c r="E62" s="8">
        <v>567.5</v>
      </c>
      <c r="F62" s="6">
        <v>25.33</v>
      </c>
      <c r="G62" t="s">
        <v>13</v>
      </c>
      <c r="H62">
        <v>55</v>
      </c>
      <c r="I62" s="7">
        <v>4.365E-3</v>
      </c>
      <c r="J62" s="7">
        <v>4.3550000000000004E-3</v>
      </c>
      <c r="K62" s="8">
        <v>95139</v>
      </c>
      <c r="L62" s="8">
        <v>414.4</v>
      </c>
      <c r="M62" s="6">
        <v>28.22</v>
      </c>
    </row>
    <row r="63" spans="1:13">
      <c r="A63">
        <v>56</v>
      </c>
      <c r="B63" s="7">
        <v>6.7270000000000003E-3</v>
      </c>
      <c r="C63" s="7">
        <v>6.7039999999999999E-3</v>
      </c>
      <c r="D63" s="8">
        <v>91360</v>
      </c>
      <c r="E63" s="8">
        <v>612.5</v>
      </c>
      <c r="F63" s="6">
        <v>24.48</v>
      </c>
      <c r="G63" t="s">
        <v>13</v>
      </c>
      <c r="H63">
        <v>56</v>
      </c>
      <c r="I63" s="7">
        <v>4.6719999999999999E-3</v>
      </c>
      <c r="J63" s="7">
        <v>4.6620000000000003E-3</v>
      </c>
      <c r="K63" s="8">
        <v>94724.6</v>
      </c>
      <c r="L63" s="8">
        <v>441.6</v>
      </c>
      <c r="M63" s="6">
        <v>27.34</v>
      </c>
    </row>
    <row r="64" spans="1:13">
      <c r="A64">
        <v>57</v>
      </c>
      <c r="B64" s="7">
        <v>7.3119999999999999E-3</v>
      </c>
      <c r="C64" s="7">
        <v>7.2849999999999998E-3</v>
      </c>
      <c r="D64" s="8">
        <v>90747.5</v>
      </c>
      <c r="E64" s="8">
        <v>661.1</v>
      </c>
      <c r="F64" s="6">
        <v>23.65</v>
      </c>
      <c r="G64" t="s">
        <v>13</v>
      </c>
      <c r="H64">
        <v>57</v>
      </c>
      <c r="I64" s="7">
        <v>5.0949999999999997E-3</v>
      </c>
      <c r="J64" s="7">
        <v>5.0819999999999997E-3</v>
      </c>
      <c r="K64" s="8">
        <v>94283</v>
      </c>
      <c r="L64" s="8">
        <v>479.2</v>
      </c>
      <c r="M64" s="6">
        <v>26.46</v>
      </c>
    </row>
    <row r="65" spans="1:13">
      <c r="A65">
        <v>58</v>
      </c>
      <c r="B65" s="7">
        <v>8.2369999999999995E-3</v>
      </c>
      <c r="C65" s="7">
        <v>8.2030000000000002E-3</v>
      </c>
      <c r="D65" s="8">
        <v>90086.399999999994</v>
      </c>
      <c r="E65" s="8">
        <v>739</v>
      </c>
      <c r="F65" s="6">
        <v>22.82</v>
      </c>
      <c r="G65" t="s">
        <v>13</v>
      </c>
      <c r="H65">
        <v>58</v>
      </c>
      <c r="I65" s="7">
        <v>5.0730000000000003E-3</v>
      </c>
      <c r="J65" s="7">
        <v>5.0600000000000003E-3</v>
      </c>
      <c r="K65" s="8">
        <v>93803.8</v>
      </c>
      <c r="L65" s="8">
        <v>474.6</v>
      </c>
      <c r="M65" s="6">
        <v>25.6</v>
      </c>
    </row>
    <row r="66" spans="1:13">
      <c r="A66">
        <v>59</v>
      </c>
      <c r="B66" s="7">
        <v>9.0419999999999997E-3</v>
      </c>
      <c r="C66" s="7">
        <v>9.0010000000000003E-3</v>
      </c>
      <c r="D66" s="8">
        <v>89347.4</v>
      </c>
      <c r="E66" s="8">
        <v>804.2</v>
      </c>
      <c r="F66" s="6">
        <v>22</v>
      </c>
      <c r="G66" t="s">
        <v>13</v>
      </c>
      <c r="H66">
        <v>59</v>
      </c>
      <c r="I66" s="7">
        <v>5.6309999999999997E-3</v>
      </c>
      <c r="J66" s="7">
        <v>5.6150000000000002E-3</v>
      </c>
      <c r="K66" s="8">
        <v>93329.2</v>
      </c>
      <c r="L66" s="8">
        <v>524</v>
      </c>
      <c r="M66" s="6">
        <v>24.72</v>
      </c>
    </row>
    <row r="67" spans="1:13">
      <c r="A67">
        <v>60</v>
      </c>
      <c r="B67" s="7">
        <v>9.6690000000000005E-3</v>
      </c>
      <c r="C67" s="7">
        <v>9.6220000000000003E-3</v>
      </c>
      <c r="D67" s="8">
        <v>88543.1</v>
      </c>
      <c r="E67" s="8">
        <v>852</v>
      </c>
      <c r="F67" s="6">
        <v>21.2</v>
      </c>
      <c r="G67" t="s">
        <v>13</v>
      </c>
      <c r="H67">
        <v>60</v>
      </c>
      <c r="I67" s="7">
        <v>6.2170000000000003E-3</v>
      </c>
      <c r="J67" s="7">
        <v>6.1980000000000004E-3</v>
      </c>
      <c r="K67" s="8">
        <v>92805.2</v>
      </c>
      <c r="L67" s="8">
        <v>575.20000000000005</v>
      </c>
      <c r="M67" s="6">
        <v>23.86</v>
      </c>
    </row>
    <row r="68" spans="1:13">
      <c r="A68">
        <v>61</v>
      </c>
      <c r="B68" s="7">
        <v>1.0189999999999999E-2</v>
      </c>
      <c r="C68" s="7">
        <v>1.0137999999999999E-2</v>
      </c>
      <c r="D68" s="8">
        <v>87691.1</v>
      </c>
      <c r="E68" s="8">
        <v>889</v>
      </c>
      <c r="F68" s="6">
        <v>20.399999999999999</v>
      </c>
      <c r="G68" t="s">
        <v>13</v>
      </c>
      <c r="H68">
        <v>61</v>
      </c>
      <c r="I68" s="7">
        <v>6.7289999999999997E-3</v>
      </c>
      <c r="J68" s="7">
        <v>6.7070000000000003E-3</v>
      </c>
      <c r="K68" s="8">
        <v>92230</v>
      </c>
      <c r="L68" s="8">
        <v>618.6</v>
      </c>
      <c r="M68" s="6">
        <v>23.01</v>
      </c>
    </row>
    <row r="69" spans="1:13">
      <c r="A69">
        <v>62</v>
      </c>
      <c r="B69" s="7">
        <v>1.1384999999999999E-2</v>
      </c>
      <c r="C69" s="7">
        <v>1.132E-2</v>
      </c>
      <c r="D69" s="8">
        <v>86802.1</v>
      </c>
      <c r="E69" s="8">
        <v>982.6</v>
      </c>
      <c r="F69" s="6">
        <v>19.600000000000001</v>
      </c>
      <c r="G69" t="s">
        <v>13</v>
      </c>
      <c r="H69">
        <v>62</v>
      </c>
      <c r="I69" s="7">
        <v>7.3670000000000003E-3</v>
      </c>
      <c r="J69" s="7">
        <v>7.3400000000000002E-3</v>
      </c>
      <c r="K69" s="8">
        <v>91611.4</v>
      </c>
      <c r="L69" s="8">
        <v>672.4</v>
      </c>
      <c r="M69" s="6">
        <v>22.16</v>
      </c>
    </row>
    <row r="70" spans="1:13">
      <c r="A70">
        <v>63</v>
      </c>
      <c r="B70" s="7">
        <v>1.2707E-2</v>
      </c>
      <c r="C70" s="7">
        <v>1.2626999999999999E-2</v>
      </c>
      <c r="D70" s="8">
        <v>85819.5</v>
      </c>
      <c r="E70" s="8">
        <v>1083.7</v>
      </c>
      <c r="F70" s="6">
        <v>18.82</v>
      </c>
      <c r="G70" t="s">
        <v>13</v>
      </c>
      <c r="H70">
        <v>63</v>
      </c>
      <c r="I70" s="7">
        <v>8.0040000000000007E-3</v>
      </c>
      <c r="J70" s="7">
        <v>7.9719999999999999E-3</v>
      </c>
      <c r="K70" s="8">
        <v>90939</v>
      </c>
      <c r="L70" s="8">
        <v>725</v>
      </c>
      <c r="M70" s="6">
        <v>21.32</v>
      </c>
    </row>
    <row r="71" spans="1:13">
      <c r="A71">
        <v>64</v>
      </c>
      <c r="B71" s="7">
        <v>1.3462999999999999E-2</v>
      </c>
      <c r="C71" s="7">
        <v>1.3372999999999999E-2</v>
      </c>
      <c r="D71" s="8">
        <v>84735.8</v>
      </c>
      <c r="E71" s="8">
        <v>1133.0999999999999</v>
      </c>
      <c r="F71" s="6">
        <v>18.05</v>
      </c>
      <c r="G71" t="s">
        <v>13</v>
      </c>
      <c r="H71">
        <v>64</v>
      </c>
      <c r="I71" s="7">
        <v>9.0259999999999993E-3</v>
      </c>
      <c r="J71" s="7">
        <v>8.9849999999999999E-3</v>
      </c>
      <c r="K71" s="8">
        <v>90214</v>
      </c>
      <c r="L71" s="8">
        <v>810.6</v>
      </c>
      <c r="M71" s="6">
        <v>20.48</v>
      </c>
    </row>
    <row r="72" spans="1:13">
      <c r="A72">
        <v>65</v>
      </c>
      <c r="B72" s="7">
        <v>1.5545E-2</v>
      </c>
      <c r="C72" s="7">
        <v>1.5424999999999999E-2</v>
      </c>
      <c r="D72" s="8">
        <v>83602.7</v>
      </c>
      <c r="E72" s="8">
        <v>1289.5999999999999</v>
      </c>
      <c r="F72" s="6">
        <v>17.29</v>
      </c>
      <c r="G72" t="s">
        <v>13</v>
      </c>
      <c r="H72">
        <v>65</v>
      </c>
      <c r="I72" s="7">
        <v>9.7680000000000006E-3</v>
      </c>
      <c r="J72" s="7">
        <v>9.7210000000000005E-3</v>
      </c>
      <c r="K72" s="8">
        <v>89403.4</v>
      </c>
      <c r="L72" s="8">
        <v>869.1</v>
      </c>
      <c r="M72" s="6">
        <v>19.670000000000002</v>
      </c>
    </row>
    <row r="73" spans="1:13">
      <c r="A73">
        <v>66</v>
      </c>
      <c r="B73" s="7">
        <v>1.5942000000000001E-2</v>
      </c>
      <c r="C73" s="7">
        <v>1.5816E-2</v>
      </c>
      <c r="D73" s="8">
        <v>82313.100000000006</v>
      </c>
      <c r="E73" s="8">
        <v>1301.9000000000001</v>
      </c>
      <c r="F73" s="6">
        <v>16.55</v>
      </c>
      <c r="G73" t="s">
        <v>13</v>
      </c>
      <c r="H73">
        <v>66</v>
      </c>
      <c r="I73" s="7">
        <v>1.1301E-2</v>
      </c>
      <c r="J73" s="7">
        <v>1.1237E-2</v>
      </c>
      <c r="K73" s="8">
        <v>88534.3</v>
      </c>
      <c r="L73" s="8">
        <v>994.9</v>
      </c>
      <c r="M73" s="6">
        <v>18.850000000000001</v>
      </c>
    </row>
    <row r="74" spans="1:13">
      <c r="A74">
        <v>67</v>
      </c>
      <c r="B74" s="7">
        <v>1.8255E-2</v>
      </c>
      <c r="C74" s="7">
        <v>1.8089999999999998E-2</v>
      </c>
      <c r="D74" s="8">
        <v>81011.199999999997</v>
      </c>
      <c r="E74" s="8">
        <v>1465.5</v>
      </c>
      <c r="F74" s="6">
        <v>15.81</v>
      </c>
      <c r="G74" t="s">
        <v>13</v>
      </c>
      <c r="H74">
        <v>67</v>
      </c>
      <c r="I74" s="7">
        <v>1.1704000000000001E-2</v>
      </c>
      <c r="J74" s="7">
        <v>1.1636000000000001E-2</v>
      </c>
      <c r="K74" s="8">
        <v>87539.5</v>
      </c>
      <c r="L74" s="8">
        <v>1018.6</v>
      </c>
      <c r="M74" s="6">
        <v>18.059999999999999</v>
      </c>
    </row>
    <row r="75" spans="1:13">
      <c r="A75">
        <v>68</v>
      </c>
      <c r="B75" s="7">
        <v>1.9654000000000001E-2</v>
      </c>
      <c r="C75" s="7">
        <v>1.9463000000000001E-2</v>
      </c>
      <c r="D75" s="8">
        <v>79545.7</v>
      </c>
      <c r="E75" s="8">
        <v>1548.2</v>
      </c>
      <c r="F75" s="6">
        <v>15.09</v>
      </c>
      <c r="G75" t="s">
        <v>13</v>
      </c>
      <c r="H75">
        <v>68</v>
      </c>
      <c r="I75" s="7">
        <v>1.2855999999999999E-2</v>
      </c>
      <c r="J75" s="7">
        <v>1.2774000000000001E-2</v>
      </c>
      <c r="K75" s="8">
        <v>86520.9</v>
      </c>
      <c r="L75" s="8">
        <v>1105.2</v>
      </c>
      <c r="M75" s="6">
        <v>17.27</v>
      </c>
    </row>
    <row r="76" spans="1:13">
      <c r="A76">
        <v>69</v>
      </c>
      <c r="B76" s="7">
        <v>2.2720000000000001E-2</v>
      </c>
      <c r="C76" s="7">
        <v>2.2464999999999999E-2</v>
      </c>
      <c r="D76" s="8">
        <v>77997.5</v>
      </c>
      <c r="E76" s="8">
        <v>1752.2</v>
      </c>
      <c r="F76" s="6">
        <v>14.38</v>
      </c>
      <c r="G76" t="s">
        <v>13</v>
      </c>
      <c r="H76">
        <v>69</v>
      </c>
      <c r="I76" s="7">
        <v>1.5132E-2</v>
      </c>
      <c r="J76" s="7">
        <v>1.5018E-2</v>
      </c>
      <c r="K76" s="8">
        <v>85415.7</v>
      </c>
      <c r="L76" s="8">
        <v>1282.8</v>
      </c>
      <c r="M76" s="6">
        <v>16.489999999999998</v>
      </c>
    </row>
    <row r="77" spans="1:13">
      <c r="A77">
        <v>70</v>
      </c>
      <c r="B77" s="7">
        <v>2.3890000000000002E-2</v>
      </c>
      <c r="C77" s="7">
        <v>2.3608000000000001E-2</v>
      </c>
      <c r="D77" s="8">
        <v>76245.3</v>
      </c>
      <c r="E77" s="8">
        <v>1800</v>
      </c>
      <c r="F77" s="6">
        <v>13.7</v>
      </c>
      <c r="G77" t="s">
        <v>13</v>
      </c>
      <c r="H77">
        <v>70</v>
      </c>
      <c r="I77" s="7">
        <v>1.6499E-2</v>
      </c>
      <c r="J77" s="7">
        <v>1.6364E-2</v>
      </c>
      <c r="K77" s="8">
        <v>84132.9</v>
      </c>
      <c r="L77" s="8">
        <v>1376.8</v>
      </c>
      <c r="M77" s="6">
        <v>15.73</v>
      </c>
    </row>
    <row r="78" spans="1:13">
      <c r="A78">
        <v>71</v>
      </c>
      <c r="B78" s="7">
        <v>2.7022000000000001E-2</v>
      </c>
      <c r="C78" s="7">
        <v>2.6662000000000002E-2</v>
      </c>
      <c r="D78" s="8">
        <v>74445.3</v>
      </c>
      <c r="E78" s="8">
        <v>1984.9</v>
      </c>
      <c r="F78" s="6">
        <v>13.02</v>
      </c>
      <c r="G78" t="s">
        <v>13</v>
      </c>
      <c r="H78">
        <v>71</v>
      </c>
      <c r="I78" s="7">
        <v>1.8131000000000001E-2</v>
      </c>
      <c r="J78" s="7">
        <v>1.7968000000000001E-2</v>
      </c>
      <c r="K78" s="8">
        <v>82756.100000000006</v>
      </c>
      <c r="L78" s="8">
        <v>1487</v>
      </c>
      <c r="M78" s="6">
        <v>14.98</v>
      </c>
    </row>
    <row r="79" spans="1:13">
      <c r="A79">
        <v>72</v>
      </c>
      <c r="B79" s="7">
        <v>3.2192999999999999E-2</v>
      </c>
      <c r="C79" s="7">
        <v>3.1683000000000003E-2</v>
      </c>
      <c r="D79" s="8">
        <v>72460.399999999994</v>
      </c>
      <c r="E79" s="8">
        <v>2295.6999999999998</v>
      </c>
      <c r="F79" s="6">
        <v>12.37</v>
      </c>
      <c r="G79" t="s">
        <v>13</v>
      </c>
      <c r="H79">
        <v>72</v>
      </c>
      <c r="I79" s="7">
        <v>2.0813999999999999E-2</v>
      </c>
      <c r="J79" s="7">
        <v>2.06E-2</v>
      </c>
      <c r="K79" s="8">
        <v>81269.100000000006</v>
      </c>
      <c r="L79" s="8">
        <v>1674.1</v>
      </c>
      <c r="M79" s="6">
        <v>14.25</v>
      </c>
    </row>
    <row r="80" spans="1:13">
      <c r="A80">
        <v>73</v>
      </c>
      <c r="B80" s="7">
        <v>3.4862999999999998E-2</v>
      </c>
      <c r="C80" s="7">
        <v>3.4265999999999998E-2</v>
      </c>
      <c r="D80" s="8">
        <v>70164.7</v>
      </c>
      <c r="E80" s="8">
        <v>2404.3000000000002</v>
      </c>
      <c r="F80" s="6">
        <v>11.75</v>
      </c>
      <c r="G80" t="s">
        <v>13</v>
      </c>
      <c r="H80">
        <v>73</v>
      </c>
      <c r="I80" s="7">
        <v>2.2943999999999999E-2</v>
      </c>
      <c r="J80" s="7">
        <v>2.2682999999999998E-2</v>
      </c>
      <c r="K80" s="8">
        <v>79595</v>
      </c>
      <c r="L80" s="8">
        <v>1805.5</v>
      </c>
      <c r="M80" s="6">
        <v>13.54</v>
      </c>
    </row>
    <row r="81" spans="1:13">
      <c r="A81">
        <v>74</v>
      </c>
      <c r="B81" s="7">
        <v>3.7129000000000002E-2</v>
      </c>
      <c r="C81" s="7">
        <v>3.6451999999999998E-2</v>
      </c>
      <c r="D81" s="8">
        <v>67760.5</v>
      </c>
      <c r="E81" s="8">
        <v>2470</v>
      </c>
      <c r="F81" s="6">
        <v>11.15</v>
      </c>
      <c r="G81" t="s">
        <v>13</v>
      </c>
      <c r="H81">
        <v>74</v>
      </c>
      <c r="I81" s="7">
        <v>2.5146000000000002E-2</v>
      </c>
      <c r="J81" s="7">
        <v>2.4833999999999998E-2</v>
      </c>
      <c r="K81" s="8">
        <v>77789.5</v>
      </c>
      <c r="L81" s="8">
        <v>1931.8</v>
      </c>
      <c r="M81" s="6">
        <v>12.84</v>
      </c>
    </row>
    <row r="82" spans="1:13">
      <c r="A82">
        <v>75</v>
      </c>
      <c r="B82" s="7">
        <v>4.0328000000000003E-2</v>
      </c>
      <c r="C82" s="7">
        <v>3.9530999999999997E-2</v>
      </c>
      <c r="D82" s="8">
        <v>65290.5</v>
      </c>
      <c r="E82" s="8">
        <v>2581</v>
      </c>
      <c r="F82" s="6">
        <v>10.56</v>
      </c>
      <c r="G82" t="s">
        <v>13</v>
      </c>
      <c r="H82">
        <v>75</v>
      </c>
      <c r="I82" s="7">
        <v>2.7517E-2</v>
      </c>
      <c r="J82" s="7">
        <v>2.7144000000000001E-2</v>
      </c>
      <c r="K82" s="8">
        <v>75857.7</v>
      </c>
      <c r="L82" s="8">
        <v>2059.1</v>
      </c>
      <c r="M82" s="6">
        <v>12.15</v>
      </c>
    </row>
    <row r="83" spans="1:13">
      <c r="A83">
        <v>76</v>
      </c>
      <c r="B83" s="7">
        <v>4.3090999999999997E-2</v>
      </c>
      <c r="C83" s="7">
        <v>4.2181999999999997E-2</v>
      </c>
      <c r="D83" s="8">
        <v>62709.4</v>
      </c>
      <c r="E83" s="8">
        <v>2645.2</v>
      </c>
      <c r="F83" s="6">
        <v>9.9700000000000006</v>
      </c>
      <c r="G83" t="s">
        <v>13</v>
      </c>
      <c r="H83">
        <v>76</v>
      </c>
      <c r="I83" s="7">
        <v>3.1399000000000003E-2</v>
      </c>
      <c r="J83" s="7">
        <v>3.0914000000000001E-2</v>
      </c>
      <c r="K83" s="8">
        <v>73798.7</v>
      </c>
      <c r="L83" s="8">
        <v>2281.4</v>
      </c>
      <c r="M83" s="6">
        <v>11.48</v>
      </c>
    </row>
    <row r="84" spans="1:13">
      <c r="A84">
        <v>77</v>
      </c>
      <c r="B84" s="7">
        <v>4.9166000000000001E-2</v>
      </c>
      <c r="C84" s="7">
        <v>4.7986000000000001E-2</v>
      </c>
      <c r="D84" s="8">
        <v>60064.2</v>
      </c>
      <c r="E84" s="8">
        <v>2882.2</v>
      </c>
      <c r="F84" s="6">
        <v>9.39</v>
      </c>
      <c r="G84" t="s">
        <v>13</v>
      </c>
      <c r="H84">
        <v>77</v>
      </c>
      <c r="I84" s="7">
        <v>3.4602000000000001E-2</v>
      </c>
      <c r="J84" s="7">
        <v>3.4014000000000003E-2</v>
      </c>
      <c r="K84" s="8">
        <v>71517.3</v>
      </c>
      <c r="L84" s="8">
        <v>2432.6</v>
      </c>
      <c r="M84" s="6">
        <v>10.83</v>
      </c>
    </row>
    <row r="85" spans="1:13">
      <c r="A85">
        <v>78</v>
      </c>
      <c r="B85" s="7">
        <v>5.4532999999999998E-2</v>
      </c>
      <c r="C85" s="7">
        <v>5.3086000000000001E-2</v>
      </c>
      <c r="D85" s="8">
        <v>57182</v>
      </c>
      <c r="E85" s="8">
        <v>3035.5</v>
      </c>
      <c r="F85" s="6">
        <v>8.84</v>
      </c>
      <c r="G85" t="s">
        <v>13</v>
      </c>
      <c r="H85">
        <v>78</v>
      </c>
      <c r="I85" s="7">
        <v>3.9537999999999997E-2</v>
      </c>
      <c r="J85" s="7">
        <v>3.8772000000000001E-2</v>
      </c>
      <c r="K85" s="8">
        <v>69084.7</v>
      </c>
      <c r="L85" s="8">
        <v>2678.5</v>
      </c>
      <c r="M85" s="6">
        <v>10.19</v>
      </c>
    </row>
    <row r="86" spans="1:13">
      <c r="A86">
        <v>79</v>
      </c>
      <c r="B86" s="7">
        <v>5.9610999999999997E-2</v>
      </c>
      <c r="C86" s="7">
        <v>5.7886E-2</v>
      </c>
      <c r="D86" s="8">
        <v>54146.400000000001</v>
      </c>
      <c r="E86" s="8">
        <v>3134.3</v>
      </c>
      <c r="F86" s="6">
        <v>8.3000000000000007</v>
      </c>
      <c r="G86" t="s">
        <v>13</v>
      </c>
      <c r="H86">
        <v>79</v>
      </c>
      <c r="I86" s="7">
        <v>4.3761000000000001E-2</v>
      </c>
      <c r="J86" s="7">
        <v>4.2824000000000001E-2</v>
      </c>
      <c r="K86" s="8">
        <v>66406.2</v>
      </c>
      <c r="L86" s="8">
        <v>2843.8</v>
      </c>
      <c r="M86" s="6">
        <v>9.58</v>
      </c>
    </row>
    <row r="87" spans="1:13">
      <c r="A87">
        <v>80</v>
      </c>
      <c r="B87" s="7">
        <v>6.6040000000000001E-2</v>
      </c>
      <c r="C87" s="7">
        <v>6.3929E-2</v>
      </c>
      <c r="D87" s="8">
        <v>51012.1</v>
      </c>
      <c r="E87" s="8">
        <v>3261.2</v>
      </c>
      <c r="F87" s="6">
        <v>7.78</v>
      </c>
      <c r="G87" t="s">
        <v>13</v>
      </c>
      <c r="H87">
        <v>80</v>
      </c>
      <c r="I87" s="7">
        <v>4.8424000000000002E-2</v>
      </c>
      <c r="J87" s="7">
        <v>4.7279000000000002E-2</v>
      </c>
      <c r="K87" s="8">
        <v>63562.400000000001</v>
      </c>
      <c r="L87" s="8">
        <v>3005.2</v>
      </c>
      <c r="M87" s="6">
        <v>8.99</v>
      </c>
    </row>
    <row r="88" spans="1:13">
      <c r="A88">
        <v>81</v>
      </c>
      <c r="B88" s="7">
        <v>7.2436E-2</v>
      </c>
      <c r="C88" s="7">
        <v>6.9904999999999995E-2</v>
      </c>
      <c r="D88" s="8">
        <v>47750.9</v>
      </c>
      <c r="E88" s="8">
        <v>3338</v>
      </c>
      <c r="F88" s="6">
        <v>7.28</v>
      </c>
      <c r="G88" t="s">
        <v>13</v>
      </c>
      <c r="H88">
        <v>81</v>
      </c>
      <c r="I88" s="7">
        <v>5.2818999999999998E-2</v>
      </c>
      <c r="J88" s="7">
        <v>5.1459999999999999E-2</v>
      </c>
      <c r="K88" s="8">
        <v>60557.2</v>
      </c>
      <c r="L88" s="8">
        <v>3116.3</v>
      </c>
      <c r="M88" s="6">
        <v>8.41</v>
      </c>
    </row>
    <row r="89" spans="1:13">
      <c r="A89">
        <v>82</v>
      </c>
      <c r="B89" s="7">
        <v>8.2456000000000002E-2</v>
      </c>
      <c r="C89" s="7">
        <v>7.9191999999999999E-2</v>
      </c>
      <c r="D89" s="8">
        <v>44412.9</v>
      </c>
      <c r="E89" s="8">
        <v>3517.1</v>
      </c>
      <c r="F89" s="6">
        <v>6.79</v>
      </c>
      <c r="G89" t="s">
        <v>13</v>
      </c>
      <c r="H89">
        <v>82</v>
      </c>
      <c r="I89" s="7">
        <v>6.3787999999999997E-2</v>
      </c>
      <c r="J89" s="7">
        <v>6.1816000000000003E-2</v>
      </c>
      <c r="K89" s="8">
        <v>57441</v>
      </c>
      <c r="L89" s="8">
        <v>3550.8</v>
      </c>
      <c r="M89" s="6">
        <v>7.84</v>
      </c>
    </row>
    <row r="90" spans="1:13">
      <c r="A90">
        <v>83</v>
      </c>
      <c r="B90" s="7">
        <v>9.2683000000000001E-2</v>
      </c>
      <c r="C90" s="7">
        <v>8.8578000000000004E-2</v>
      </c>
      <c r="D90" s="8">
        <v>40895.800000000003</v>
      </c>
      <c r="E90" s="8">
        <v>3622.5</v>
      </c>
      <c r="F90" s="6">
        <v>6.33</v>
      </c>
      <c r="G90" t="s">
        <v>13</v>
      </c>
      <c r="H90">
        <v>83</v>
      </c>
      <c r="I90" s="7">
        <v>7.0831000000000005E-2</v>
      </c>
      <c r="J90" s="7">
        <v>6.8407999999999997E-2</v>
      </c>
      <c r="K90" s="8">
        <v>53890.2</v>
      </c>
      <c r="L90" s="8">
        <v>3686.5</v>
      </c>
      <c r="M90" s="6">
        <v>7.33</v>
      </c>
    </row>
    <row r="91" spans="1:13">
      <c r="A91">
        <v>84</v>
      </c>
      <c r="B91" s="7">
        <v>0.107945</v>
      </c>
      <c r="C91" s="7">
        <v>0.102418</v>
      </c>
      <c r="D91" s="8">
        <v>37273.300000000003</v>
      </c>
      <c r="E91" s="8">
        <v>3817.4</v>
      </c>
      <c r="F91" s="6">
        <v>5.9</v>
      </c>
      <c r="G91" t="s">
        <v>13</v>
      </c>
      <c r="H91">
        <v>84</v>
      </c>
      <c r="I91" s="7">
        <v>7.9169000000000003E-2</v>
      </c>
      <c r="J91" s="7">
        <v>7.6155E-2</v>
      </c>
      <c r="K91" s="8">
        <v>50203.7</v>
      </c>
      <c r="L91" s="8">
        <v>3823.2</v>
      </c>
      <c r="M91" s="6">
        <v>6.83</v>
      </c>
    </row>
    <row r="92" spans="1:13">
      <c r="A92">
        <v>85</v>
      </c>
      <c r="B92" s="7">
        <v>0.119688</v>
      </c>
      <c r="C92" s="7">
        <v>0.11293</v>
      </c>
      <c r="D92" s="8">
        <v>33455.9</v>
      </c>
      <c r="E92" s="8">
        <v>3778.2</v>
      </c>
      <c r="F92" s="6">
        <v>5.51</v>
      </c>
      <c r="G92" t="s">
        <v>13</v>
      </c>
      <c r="H92">
        <v>85</v>
      </c>
      <c r="I92" s="7">
        <v>9.0981999999999993E-2</v>
      </c>
      <c r="J92" s="7">
        <v>8.7023000000000003E-2</v>
      </c>
      <c r="K92" s="8">
        <v>46380.4</v>
      </c>
      <c r="L92" s="8">
        <v>4036.2</v>
      </c>
      <c r="M92" s="6">
        <v>6.35</v>
      </c>
    </row>
    <row r="93" spans="1:13">
      <c r="A93">
        <v>86</v>
      </c>
      <c r="B93" s="7">
        <v>0.130879</v>
      </c>
      <c r="C93" s="7">
        <v>0.12284100000000001</v>
      </c>
      <c r="D93" s="8">
        <v>29677.7</v>
      </c>
      <c r="E93" s="8">
        <v>3645.6</v>
      </c>
      <c r="F93" s="6">
        <v>5.15</v>
      </c>
      <c r="G93" t="s">
        <v>13</v>
      </c>
      <c r="H93">
        <v>86</v>
      </c>
      <c r="I93" s="7">
        <v>9.9889000000000006E-2</v>
      </c>
      <c r="J93" s="7">
        <v>9.5136999999999999E-2</v>
      </c>
      <c r="K93" s="8">
        <v>42344.3</v>
      </c>
      <c r="L93" s="8">
        <v>4028.5</v>
      </c>
      <c r="M93" s="6">
        <v>5.91</v>
      </c>
    </row>
    <row r="94" spans="1:13">
      <c r="A94">
        <v>87</v>
      </c>
      <c r="B94" s="7">
        <v>0.14637800000000001</v>
      </c>
      <c r="C94" s="7">
        <v>0.13639499999999999</v>
      </c>
      <c r="D94" s="8">
        <v>26032.1</v>
      </c>
      <c r="E94" s="8">
        <v>3550.6</v>
      </c>
      <c r="F94" s="6">
        <v>4.8</v>
      </c>
      <c r="G94" t="s">
        <v>13</v>
      </c>
      <c r="H94">
        <v>87</v>
      </c>
      <c r="I94" s="7">
        <v>0.115897</v>
      </c>
      <c r="J94" s="7">
        <v>0.10954899999999999</v>
      </c>
      <c r="K94" s="8">
        <v>38315.699999999997</v>
      </c>
      <c r="L94" s="8">
        <v>4197.5</v>
      </c>
      <c r="M94" s="6">
        <v>5.47</v>
      </c>
    </row>
    <row r="95" spans="1:13">
      <c r="A95">
        <v>88</v>
      </c>
      <c r="B95" s="7">
        <v>0.16275999999999999</v>
      </c>
      <c r="C95" s="7">
        <v>0.15051200000000001</v>
      </c>
      <c r="D95" s="8">
        <v>22481.4</v>
      </c>
      <c r="E95" s="8">
        <v>3383.7</v>
      </c>
      <c r="F95" s="6">
        <v>4.4800000000000004</v>
      </c>
      <c r="G95" t="s">
        <v>13</v>
      </c>
      <c r="H95">
        <v>88</v>
      </c>
      <c r="I95" s="7">
        <v>0.128917</v>
      </c>
      <c r="J95" s="7">
        <v>0.12111</v>
      </c>
      <c r="K95" s="8">
        <v>34118.300000000003</v>
      </c>
      <c r="L95" s="8">
        <v>4132.1000000000004</v>
      </c>
      <c r="M95" s="6">
        <v>5.09</v>
      </c>
    </row>
    <row r="96" spans="1:13">
      <c r="A96">
        <v>89</v>
      </c>
      <c r="B96" s="7">
        <v>0.17431199999999999</v>
      </c>
      <c r="C96" s="7">
        <v>0.16033800000000001</v>
      </c>
      <c r="D96" s="8">
        <v>19097.7</v>
      </c>
      <c r="E96" s="8">
        <v>3062.1</v>
      </c>
      <c r="F96" s="6">
        <v>4.1900000000000004</v>
      </c>
      <c r="G96" t="s">
        <v>13</v>
      </c>
      <c r="H96">
        <v>89</v>
      </c>
      <c r="I96" s="7">
        <v>0.139794</v>
      </c>
      <c r="J96" s="7">
        <v>0.130661</v>
      </c>
      <c r="K96" s="8">
        <v>29986.2</v>
      </c>
      <c r="L96" s="8">
        <v>3918</v>
      </c>
      <c r="M96" s="6">
        <v>4.72</v>
      </c>
    </row>
    <row r="97" spans="1:13">
      <c r="A97">
        <v>90</v>
      </c>
      <c r="B97" s="7">
        <v>0.19522900000000001</v>
      </c>
      <c r="C97" s="7">
        <v>0.177867</v>
      </c>
      <c r="D97" s="8">
        <v>16035.6</v>
      </c>
      <c r="E97" s="8">
        <v>2852.2</v>
      </c>
      <c r="F97" s="6">
        <v>3.89</v>
      </c>
      <c r="G97" t="s">
        <v>13</v>
      </c>
      <c r="H97">
        <v>90</v>
      </c>
      <c r="I97" s="7">
        <v>0.16520699999999999</v>
      </c>
      <c r="J97" s="7">
        <v>0.15260199999999999</v>
      </c>
      <c r="K97" s="8">
        <v>26068.2</v>
      </c>
      <c r="L97" s="8">
        <v>3978.1</v>
      </c>
      <c r="M97" s="6">
        <v>4.3499999999999996</v>
      </c>
    </row>
    <row r="98" spans="1:13">
      <c r="A98">
        <v>91</v>
      </c>
      <c r="B98" s="7">
        <v>0.21209500000000001</v>
      </c>
      <c r="C98" s="7">
        <v>0.19175900000000001</v>
      </c>
      <c r="D98" s="8">
        <v>13183.4</v>
      </c>
      <c r="E98" s="8">
        <v>2528</v>
      </c>
      <c r="F98" s="6">
        <v>3.62</v>
      </c>
      <c r="G98" t="s">
        <v>13</v>
      </c>
      <c r="H98">
        <v>91</v>
      </c>
      <c r="I98" s="7">
        <v>0.177647</v>
      </c>
      <c r="J98" s="7">
        <v>0.16315499999999999</v>
      </c>
      <c r="K98" s="8">
        <v>22090.1</v>
      </c>
      <c r="L98" s="8">
        <v>3604.1</v>
      </c>
      <c r="M98" s="6">
        <v>4.04</v>
      </c>
    </row>
    <row r="99" spans="1:13">
      <c r="A99">
        <v>92</v>
      </c>
      <c r="B99" s="7">
        <v>0.24879000000000001</v>
      </c>
      <c r="C99" s="7">
        <v>0.22126499999999999</v>
      </c>
      <c r="D99" s="8">
        <v>10655.4</v>
      </c>
      <c r="E99" s="8">
        <v>2357.6999999999998</v>
      </c>
      <c r="F99" s="6">
        <v>3.37</v>
      </c>
      <c r="G99" t="s">
        <v>13</v>
      </c>
      <c r="H99">
        <v>92</v>
      </c>
      <c r="I99" s="7">
        <v>0.204517</v>
      </c>
      <c r="J99" s="7">
        <v>0.18554300000000001</v>
      </c>
      <c r="K99" s="8">
        <v>18486</v>
      </c>
      <c r="L99" s="8">
        <v>3430</v>
      </c>
      <c r="M99" s="6">
        <v>3.74</v>
      </c>
    </row>
    <row r="100" spans="1:13">
      <c r="A100">
        <v>93</v>
      </c>
      <c r="B100" s="7">
        <v>0.25859199999999999</v>
      </c>
      <c r="C100" s="7">
        <v>0.22898499999999999</v>
      </c>
      <c r="D100" s="8">
        <v>8297.7000000000007</v>
      </c>
      <c r="E100" s="8">
        <v>1900.1</v>
      </c>
      <c r="F100" s="6">
        <v>3.18</v>
      </c>
      <c r="G100" t="s">
        <v>13</v>
      </c>
      <c r="H100">
        <v>93</v>
      </c>
      <c r="I100" s="7">
        <v>0.21601699999999999</v>
      </c>
      <c r="J100" s="7">
        <v>0.19495899999999999</v>
      </c>
      <c r="K100" s="8">
        <v>15056.1</v>
      </c>
      <c r="L100" s="8">
        <v>2935.3</v>
      </c>
      <c r="M100" s="6">
        <v>3.47</v>
      </c>
    </row>
    <row r="101" spans="1:13">
      <c r="A101">
        <v>94</v>
      </c>
      <c r="B101" s="7">
        <v>0.28190300000000001</v>
      </c>
      <c r="C101" s="7">
        <v>0.24707699999999999</v>
      </c>
      <c r="D101" s="8">
        <v>6397.7</v>
      </c>
      <c r="E101" s="8">
        <v>1580.7</v>
      </c>
      <c r="F101" s="6">
        <v>2.98</v>
      </c>
      <c r="G101" t="s">
        <v>13</v>
      </c>
      <c r="H101">
        <v>94</v>
      </c>
      <c r="I101" s="7">
        <v>0.246341</v>
      </c>
      <c r="J101" s="7">
        <v>0.21932599999999999</v>
      </c>
      <c r="K101" s="8">
        <v>12120.7</v>
      </c>
      <c r="L101" s="8">
        <v>2658.4</v>
      </c>
      <c r="M101" s="6">
        <v>3.19</v>
      </c>
    </row>
    <row r="102" spans="1:13">
      <c r="A102">
        <v>95</v>
      </c>
      <c r="B102" s="7">
        <v>0.31691799999999998</v>
      </c>
      <c r="C102" s="7">
        <v>0.27356799999999998</v>
      </c>
      <c r="D102" s="8">
        <v>4816.8999999999996</v>
      </c>
      <c r="E102" s="8">
        <v>1317.8</v>
      </c>
      <c r="F102" s="6">
        <v>2.79</v>
      </c>
      <c r="G102" t="s">
        <v>13</v>
      </c>
      <c r="H102">
        <v>95</v>
      </c>
      <c r="I102" s="7">
        <v>0.28025899999999998</v>
      </c>
      <c r="J102" s="7">
        <v>0.245814</v>
      </c>
      <c r="K102" s="8">
        <v>9462.4</v>
      </c>
      <c r="L102" s="8">
        <v>2326</v>
      </c>
      <c r="M102" s="6">
        <v>2.95</v>
      </c>
    </row>
    <row r="103" spans="1:13">
      <c r="A103">
        <v>96</v>
      </c>
      <c r="B103" s="7">
        <v>0.34280100000000002</v>
      </c>
      <c r="C103" s="7">
        <v>0.29264200000000001</v>
      </c>
      <c r="D103" s="8">
        <v>3499.2</v>
      </c>
      <c r="E103" s="8">
        <v>1024</v>
      </c>
      <c r="F103" s="6">
        <v>2.65</v>
      </c>
      <c r="G103" t="s">
        <v>13</v>
      </c>
      <c r="H103">
        <v>96</v>
      </c>
      <c r="I103" s="7">
        <v>0.29942400000000002</v>
      </c>
      <c r="J103" s="7">
        <v>0.260434</v>
      </c>
      <c r="K103" s="8">
        <v>7136.4</v>
      </c>
      <c r="L103" s="8">
        <v>1858.6</v>
      </c>
      <c r="M103" s="6">
        <v>2.75</v>
      </c>
    </row>
    <row r="104" spans="1:13">
      <c r="A104">
        <v>97</v>
      </c>
      <c r="B104" s="7">
        <v>0.35714299999999999</v>
      </c>
      <c r="C104" s="7">
        <v>0.30303000000000002</v>
      </c>
      <c r="D104" s="8">
        <v>2475.1999999999998</v>
      </c>
      <c r="E104" s="8">
        <v>750.1</v>
      </c>
      <c r="F104" s="6">
        <v>2.54</v>
      </c>
      <c r="G104" t="s">
        <v>13</v>
      </c>
      <c r="H104">
        <v>97</v>
      </c>
      <c r="I104" s="7">
        <v>0.33158300000000002</v>
      </c>
      <c r="J104" s="7">
        <v>0.28442699999999999</v>
      </c>
      <c r="K104" s="8">
        <v>5277.8</v>
      </c>
      <c r="L104" s="8">
        <v>1501.2</v>
      </c>
      <c r="M104" s="6">
        <v>2.54</v>
      </c>
    </row>
    <row r="105" spans="1:13">
      <c r="A105">
        <v>98</v>
      </c>
      <c r="B105" s="7">
        <v>0.35975600000000002</v>
      </c>
      <c r="C105" s="7">
        <v>0.30491000000000001</v>
      </c>
      <c r="D105" s="8">
        <v>1725.1</v>
      </c>
      <c r="E105" s="8">
        <v>526</v>
      </c>
      <c r="F105" s="6">
        <v>2.4300000000000002</v>
      </c>
      <c r="G105" t="s">
        <v>13</v>
      </c>
      <c r="H105">
        <v>98</v>
      </c>
      <c r="I105" s="7">
        <v>0.37374200000000002</v>
      </c>
      <c r="J105" s="7">
        <v>0.31489699999999998</v>
      </c>
      <c r="K105" s="8">
        <v>3776.7</v>
      </c>
      <c r="L105" s="8">
        <v>1189.3</v>
      </c>
      <c r="M105" s="6">
        <v>2.35</v>
      </c>
    </row>
    <row r="106" spans="1:13">
      <c r="A106">
        <v>99</v>
      </c>
      <c r="B106" s="7">
        <v>0.41590199999999999</v>
      </c>
      <c r="C106" s="7">
        <v>0.344304</v>
      </c>
      <c r="D106" s="8">
        <v>1199.0999999999999</v>
      </c>
      <c r="E106" s="8">
        <v>412.9</v>
      </c>
      <c r="F106" s="6">
        <v>2.27</v>
      </c>
      <c r="G106" t="s">
        <v>13</v>
      </c>
      <c r="H106">
        <v>99</v>
      </c>
      <c r="I106" s="7">
        <v>0.38721</v>
      </c>
      <c r="J106" s="7">
        <v>0.32440400000000003</v>
      </c>
      <c r="K106" s="8">
        <v>2587.4</v>
      </c>
      <c r="L106" s="8">
        <v>839.4</v>
      </c>
      <c r="M106" s="6">
        <v>2.2000000000000002</v>
      </c>
    </row>
    <row r="107" spans="1:13">
      <c r="A107">
        <v>100</v>
      </c>
      <c r="B107">
        <v>0.41450799999999999</v>
      </c>
      <c r="C107">
        <v>0.34334799999999999</v>
      </c>
      <c r="D107">
        <v>786.3</v>
      </c>
      <c r="E107">
        <v>270</v>
      </c>
      <c r="F107">
        <v>2.2000000000000002</v>
      </c>
      <c r="G107" t="s">
        <v>13</v>
      </c>
      <c r="H107">
        <v>100</v>
      </c>
      <c r="I107">
        <v>0.45289099999999999</v>
      </c>
      <c r="J107">
        <v>0.36927100000000002</v>
      </c>
      <c r="K107">
        <v>1748</v>
      </c>
      <c r="L107">
        <v>645.5</v>
      </c>
      <c r="M107">
        <v>2.02</v>
      </c>
    </row>
  </sheetData>
  <pageMargins left="0.7" right="0.7" top="0.75" bottom="0.75" header="0.3" footer="0.3"/>
  <pageSetup paperSize="9"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107"/>
  <sheetViews>
    <sheetView workbookViewId="0"/>
  </sheetViews>
  <sheetFormatPr defaultColWidth="10.90625" defaultRowHeight="12.5"/>
  <sheetData>
    <row r="1" spans="1:13" ht="19.5">
      <c r="A1" s="3" t="s">
        <v>45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3.954E-3</v>
      </c>
      <c r="C7" s="7">
        <v>3.9459999999999999E-3</v>
      </c>
      <c r="D7" s="8">
        <v>100000</v>
      </c>
      <c r="E7" s="8">
        <v>394.6</v>
      </c>
      <c r="F7" s="6">
        <v>77.05</v>
      </c>
      <c r="G7" t="s">
        <v>13</v>
      </c>
      <c r="H7">
        <v>0</v>
      </c>
      <c r="I7" s="7">
        <v>3.248E-3</v>
      </c>
      <c r="J7" s="7">
        <v>3.2420000000000001E-3</v>
      </c>
      <c r="K7" s="8">
        <v>100000</v>
      </c>
      <c r="L7" s="8">
        <v>324.2</v>
      </c>
      <c r="M7" s="6">
        <v>81.06</v>
      </c>
    </row>
    <row r="8" spans="1:13">
      <c r="A8">
        <v>1</v>
      </c>
      <c r="B8" s="7">
        <v>2.43E-4</v>
      </c>
      <c r="C8" s="7">
        <v>2.43E-4</v>
      </c>
      <c r="D8" s="8">
        <v>99605.4</v>
      </c>
      <c r="E8" s="8">
        <v>24.2</v>
      </c>
      <c r="F8" s="6">
        <v>76.349999999999994</v>
      </c>
      <c r="G8" t="s">
        <v>13</v>
      </c>
      <c r="H8">
        <v>1</v>
      </c>
      <c r="I8" s="7">
        <v>2.2000000000000001E-4</v>
      </c>
      <c r="J8" s="7">
        <v>2.2000000000000001E-4</v>
      </c>
      <c r="K8" s="8">
        <v>99675.8</v>
      </c>
      <c r="L8" s="8">
        <v>22</v>
      </c>
      <c r="M8" s="6">
        <v>80.33</v>
      </c>
    </row>
    <row r="9" spans="1:13">
      <c r="A9">
        <v>2</v>
      </c>
      <c r="B9" s="7">
        <v>1.76E-4</v>
      </c>
      <c r="C9" s="7">
        <v>1.76E-4</v>
      </c>
      <c r="D9" s="8">
        <v>99581.2</v>
      </c>
      <c r="E9" s="8">
        <v>17.5</v>
      </c>
      <c r="F9" s="6">
        <v>75.37</v>
      </c>
      <c r="G9" t="s">
        <v>13</v>
      </c>
      <c r="H9">
        <v>2</v>
      </c>
      <c r="I9" s="7">
        <v>1.3799999999999999E-4</v>
      </c>
      <c r="J9" s="7">
        <v>1.3799999999999999E-4</v>
      </c>
      <c r="K9" s="8">
        <v>99653.8</v>
      </c>
      <c r="L9" s="8">
        <v>13.8</v>
      </c>
      <c r="M9" s="6">
        <v>79.34</v>
      </c>
    </row>
    <row r="10" spans="1:13">
      <c r="A10">
        <v>3</v>
      </c>
      <c r="B10" s="7">
        <v>7.7000000000000001E-5</v>
      </c>
      <c r="C10" s="7">
        <v>7.7000000000000001E-5</v>
      </c>
      <c r="D10" s="8">
        <v>99563.6</v>
      </c>
      <c r="E10" s="8">
        <v>7.7</v>
      </c>
      <c r="F10" s="6">
        <v>74.38</v>
      </c>
      <c r="G10" t="s">
        <v>13</v>
      </c>
      <c r="H10">
        <v>3</v>
      </c>
      <c r="I10" s="7">
        <v>6.8999999999999997E-5</v>
      </c>
      <c r="J10" s="7">
        <v>6.8999999999999997E-5</v>
      </c>
      <c r="K10" s="8">
        <v>99640</v>
      </c>
      <c r="L10" s="8">
        <v>6.8</v>
      </c>
      <c r="M10" s="6">
        <v>78.349999999999994</v>
      </c>
    </row>
    <row r="11" spans="1:13">
      <c r="A11">
        <v>4</v>
      </c>
      <c r="B11" s="7">
        <v>1.55E-4</v>
      </c>
      <c r="C11" s="7">
        <v>1.55E-4</v>
      </c>
      <c r="D11" s="8">
        <v>99556</v>
      </c>
      <c r="E11" s="8">
        <v>15.4</v>
      </c>
      <c r="F11" s="6">
        <v>73.39</v>
      </c>
      <c r="G11" t="s">
        <v>13</v>
      </c>
      <c r="H11">
        <v>4</v>
      </c>
      <c r="I11" s="7">
        <v>8.0000000000000007E-5</v>
      </c>
      <c r="J11" s="7">
        <v>8.0000000000000007E-5</v>
      </c>
      <c r="K11" s="8">
        <v>99633.2</v>
      </c>
      <c r="L11" s="8">
        <v>8</v>
      </c>
      <c r="M11" s="6">
        <v>77.36</v>
      </c>
    </row>
    <row r="12" spans="1:13">
      <c r="A12">
        <v>5</v>
      </c>
      <c r="B12" s="7">
        <v>1.11E-4</v>
      </c>
      <c r="C12" s="7">
        <v>1.11E-4</v>
      </c>
      <c r="D12" s="8">
        <v>99540.5</v>
      </c>
      <c r="E12" s="8">
        <v>11.1</v>
      </c>
      <c r="F12" s="6">
        <v>72.400000000000006</v>
      </c>
      <c r="G12" t="s">
        <v>13</v>
      </c>
      <c r="H12">
        <v>5</v>
      </c>
      <c r="I12" s="7">
        <v>8.1000000000000004E-5</v>
      </c>
      <c r="J12" s="7">
        <v>8.1000000000000004E-5</v>
      </c>
      <c r="K12" s="8">
        <v>99625.2</v>
      </c>
      <c r="L12" s="8">
        <v>8.1</v>
      </c>
      <c r="M12" s="6">
        <v>76.37</v>
      </c>
    </row>
    <row r="13" spans="1:13">
      <c r="A13">
        <v>6</v>
      </c>
      <c r="B13" s="7">
        <v>1.02E-4</v>
      </c>
      <c r="C13" s="7">
        <v>1.02E-4</v>
      </c>
      <c r="D13" s="8">
        <v>99529.5</v>
      </c>
      <c r="E13" s="8">
        <v>10.199999999999999</v>
      </c>
      <c r="F13" s="6">
        <v>71.41</v>
      </c>
      <c r="G13" t="s">
        <v>13</v>
      </c>
      <c r="H13">
        <v>6</v>
      </c>
      <c r="I13" s="7">
        <v>3.4999999999999997E-5</v>
      </c>
      <c r="J13" s="7">
        <v>3.4999999999999997E-5</v>
      </c>
      <c r="K13" s="8">
        <v>99617.1</v>
      </c>
      <c r="L13" s="8">
        <v>3.5</v>
      </c>
      <c r="M13" s="6">
        <v>75.37</v>
      </c>
    </row>
    <row r="14" spans="1:13">
      <c r="A14">
        <v>7</v>
      </c>
      <c r="B14" s="7">
        <v>6.8999999999999997E-5</v>
      </c>
      <c r="C14" s="7">
        <v>6.8999999999999997E-5</v>
      </c>
      <c r="D14" s="8">
        <v>99519.3</v>
      </c>
      <c r="E14" s="8">
        <v>6.9</v>
      </c>
      <c r="F14" s="6">
        <v>70.42</v>
      </c>
      <c r="G14" t="s">
        <v>13</v>
      </c>
      <c r="H14">
        <v>7</v>
      </c>
      <c r="I14" s="7">
        <v>9.7E-5</v>
      </c>
      <c r="J14" s="7">
        <v>9.7E-5</v>
      </c>
      <c r="K14" s="8">
        <v>99613.6</v>
      </c>
      <c r="L14" s="8">
        <v>9.6999999999999993</v>
      </c>
      <c r="M14" s="6">
        <v>74.38</v>
      </c>
    </row>
    <row r="15" spans="1:13">
      <c r="A15">
        <v>8</v>
      </c>
      <c r="B15" s="7">
        <v>1.06E-4</v>
      </c>
      <c r="C15" s="7">
        <v>1.06E-4</v>
      </c>
      <c r="D15" s="8">
        <v>99512.4</v>
      </c>
      <c r="E15" s="8">
        <v>10.5</v>
      </c>
      <c r="F15" s="6">
        <v>69.42</v>
      </c>
      <c r="G15" t="s">
        <v>13</v>
      </c>
      <c r="H15">
        <v>8</v>
      </c>
      <c r="I15" s="7">
        <v>4.8999999999999998E-5</v>
      </c>
      <c r="J15" s="7">
        <v>4.8999999999999998E-5</v>
      </c>
      <c r="K15" s="8">
        <v>99603.9</v>
      </c>
      <c r="L15" s="8">
        <v>4.9000000000000004</v>
      </c>
      <c r="M15" s="6">
        <v>73.38</v>
      </c>
    </row>
    <row r="16" spans="1:13">
      <c r="A16">
        <v>9</v>
      </c>
      <c r="B16" s="7">
        <v>1.2E-4</v>
      </c>
      <c r="C16" s="7">
        <v>1.2E-4</v>
      </c>
      <c r="D16" s="8">
        <v>99501.9</v>
      </c>
      <c r="E16" s="8">
        <v>11.9</v>
      </c>
      <c r="F16" s="6">
        <v>68.430000000000007</v>
      </c>
      <c r="G16" t="s">
        <v>13</v>
      </c>
      <c r="H16">
        <v>9</v>
      </c>
      <c r="I16" s="7">
        <v>3.8000000000000002E-5</v>
      </c>
      <c r="J16" s="7">
        <v>3.8000000000000002E-5</v>
      </c>
      <c r="K16" s="8">
        <v>99599</v>
      </c>
      <c r="L16" s="8">
        <v>3.8</v>
      </c>
      <c r="M16" s="6">
        <v>72.39</v>
      </c>
    </row>
    <row r="17" spans="1:13">
      <c r="A17">
        <v>10</v>
      </c>
      <c r="B17" s="7">
        <v>8.5000000000000006E-5</v>
      </c>
      <c r="C17" s="7">
        <v>8.5000000000000006E-5</v>
      </c>
      <c r="D17" s="8">
        <v>99490</v>
      </c>
      <c r="E17" s="8">
        <v>8.5</v>
      </c>
      <c r="F17" s="6">
        <v>67.44</v>
      </c>
      <c r="G17" t="s">
        <v>13</v>
      </c>
      <c r="H17">
        <v>10</v>
      </c>
      <c r="I17" s="7">
        <v>2.5999999999999998E-5</v>
      </c>
      <c r="J17" s="7">
        <v>2.5999999999999998E-5</v>
      </c>
      <c r="K17" s="8">
        <v>99595.199999999997</v>
      </c>
      <c r="L17" s="8">
        <v>2.5</v>
      </c>
      <c r="M17" s="6">
        <v>71.39</v>
      </c>
    </row>
    <row r="18" spans="1:13">
      <c r="A18">
        <v>11</v>
      </c>
      <c r="B18" s="7">
        <v>1.7100000000000001E-4</v>
      </c>
      <c r="C18" s="7">
        <v>1.7100000000000001E-4</v>
      </c>
      <c r="D18" s="8">
        <v>99481.5</v>
      </c>
      <c r="E18" s="8">
        <v>17</v>
      </c>
      <c r="F18" s="6">
        <v>66.44</v>
      </c>
      <c r="G18" t="s">
        <v>13</v>
      </c>
      <c r="H18">
        <v>11</v>
      </c>
      <c r="I18" s="7">
        <v>1.3999999999999999E-4</v>
      </c>
      <c r="J18" s="7">
        <v>1.3999999999999999E-4</v>
      </c>
      <c r="K18" s="8">
        <v>99592.7</v>
      </c>
      <c r="L18" s="8">
        <v>13.9</v>
      </c>
      <c r="M18" s="6">
        <v>70.39</v>
      </c>
    </row>
    <row r="19" spans="1:13">
      <c r="A19">
        <v>12</v>
      </c>
      <c r="B19" s="7">
        <v>1.08E-4</v>
      </c>
      <c r="C19" s="7">
        <v>1.08E-4</v>
      </c>
      <c r="D19" s="8">
        <v>99464.4</v>
      </c>
      <c r="E19" s="8">
        <v>10.7</v>
      </c>
      <c r="F19" s="6">
        <v>65.45</v>
      </c>
      <c r="G19" t="s">
        <v>13</v>
      </c>
      <c r="H19">
        <v>12</v>
      </c>
      <c r="I19" s="7">
        <v>3.6999999999999998E-5</v>
      </c>
      <c r="J19" s="7">
        <v>3.6999999999999998E-5</v>
      </c>
      <c r="K19" s="8">
        <v>99578.8</v>
      </c>
      <c r="L19" s="8">
        <v>3.7</v>
      </c>
      <c r="M19" s="6">
        <v>69.400000000000006</v>
      </c>
    </row>
    <row r="20" spans="1:13">
      <c r="A20">
        <v>13</v>
      </c>
      <c r="B20" s="7">
        <v>1.27E-4</v>
      </c>
      <c r="C20" s="7">
        <v>1.27E-4</v>
      </c>
      <c r="D20" s="8">
        <v>99453.7</v>
      </c>
      <c r="E20" s="8">
        <v>12.6</v>
      </c>
      <c r="F20" s="6">
        <v>64.459999999999994</v>
      </c>
      <c r="G20" t="s">
        <v>13</v>
      </c>
      <c r="H20">
        <v>13</v>
      </c>
      <c r="I20" s="7">
        <v>1.3300000000000001E-4</v>
      </c>
      <c r="J20" s="7">
        <v>1.3300000000000001E-4</v>
      </c>
      <c r="K20" s="8">
        <v>99575.1</v>
      </c>
      <c r="L20" s="8">
        <v>13.2</v>
      </c>
      <c r="M20" s="6">
        <v>68.400000000000006</v>
      </c>
    </row>
    <row r="21" spans="1:13">
      <c r="A21">
        <v>14</v>
      </c>
      <c r="B21" s="7">
        <v>1.56E-4</v>
      </c>
      <c r="C21" s="7">
        <v>1.56E-4</v>
      </c>
      <c r="D21" s="8">
        <v>99441.1</v>
      </c>
      <c r="E21" s="8">
        <v>15.5</v>
      </c>
      <c r="F21" s="6">
        <v>63.47</v>
      </c>
      <c r="G21" t="s">
        <v>13</v>
      </c>
      <c r="H21">
        <v>14</v>
      </c>
      <c r="I21" s="7">
        <v>3.4999999999999997E-5</v>
      </c>
      <c r="J21" s="7">
        <v>3.4999999999999997E-5</v>
      </c>
      <c r="K21" s="8">
        <v>99561.8</v>
      </c>
      <c r="L21" s="8">
        <v>3.5</v>
      </c>
      <c r="M21" s="6">
        <v>67.41</v>
      </c>
    </row>
    <row r="22" spans="1:13">
      <c r="A22">
        <v>15</v>
      </c>
      <c r="B22" s="7">
        <v>9.7E-5</v>
      </c>
      <c r="C22" s="7">
        <v>9.7E-5</v>
      </c>
      <c r="D22" s="8">
        <v>99425.600000000006</v>
      </c>
      <c r="E22" s="8">
        <v>9.6999999999999993</v>
      </c>
      <c r="F22" s="6">
        <v>62.48</v>
      </c>
      <c r="G22" t="s">
        <v>13</v>
      </c>
      <c r="H22">
        <v>15</v>
      </c>
      <c r="I22" s="7">
        <v>1.7100000000000001E-4</v>
      </c>
      <c r="J22" s="7">
        <v>1.7100000000000001E-4</v>
      </c>
      <c r="K22" s="8">
        <v>99558.3</v>
      </c>
      <c r="L22" s="8">
        <v>17</v>
      </c>
      <c r="M22" s="6">
        <v>66.41</v>
      </c>
    </row>
    <row r="23" spans="1:13">
      <c r="A23">
        <v>16</v>
      </c>
      <c r="B23" s="7">
        <v>2.23E-4</v>
      </c>
      <c r="C23" s="7">
        <v>2.23E-4</v>
      </c>
      <c r="D23" s="8">
        <v>99415.9</v>
      </c>
      <c r="E23" s="8">
        <v>22.2</v>
      </c>
      <c r="F23" s="6">
        <v>61.48</v>
      </c>
      <c r="G23" t="s">
        <v>13</v>
      </c>
      <c r="H23">
        <v>16</v>
      </c>
      <c r="I23" s="7">
        <v>2.03E-4</v>
      </c>
      <c r="J23" s="7">
        <v>2.03E-4</v>
      </c>
      <c r="K23" s="8">
        <v>99541.3</v>
      </c>
      <c r="L23" s="8">
        <v>20.2</v>
      </c>
      <c r="M23" s="6">
        <v>65.430000000000007</v>
      </c>
    </row>
    <row r="24" spans="1:13">
      <c r="A24">
        <v>17</v>
      </c>
      <c r="B24" s="7">
        <v>4.6000000000000001E-4</v>
      </c>
      <c r="C24" s="7">
        <v>4.6000000000000001E-4</v>
      </c>
      <c r="D24" s="8">
        <v>99393.7</v>
      </c>
      <c r="E24" s="8">
        <v>45.7</v>
      </c>
      <c r="F24" s="6">
        <v>60.5</v>
      </c>
      <c r="G24" t="s">
        <v>13</v>
      </c>
      <c r="H24">
        <v>17</v>
      </c>
      <c r="I24" s="7">
        <v>2.7799999999999998E-4</v>
      </c>
      <c r="J24" s="7">
        <v>2.7799999999999998E-4</v>
      </c>
      <c r="K24" s="8">
        <v>99521.1</v>
      </c>
      <c r="L24" s="8">
        <v>27.7</v>
      </c>
      <c r="M24" s="6">
        <v>64.44</v>
      </c>
    </row>
    <row r="25" spans="1:13">
      <c r="A25">
        <v>18</v>
      </c>
      <c r="B25" s="7">
        <v>4.1100000000000002E-4</v>
      </c>
      <c r="C25" s="7">
        <v>4.1100000000000002E-4</v>
      </c>
      <c r="D25" s="8">
        <v>99348</v>
      </c>
      <c r="E25" s="8">
        <v>40.799999999999997</v>
      </c>
      <c r="F25" s="6">
        <v>59.53</v>
      </c>
      <c r="G25" t="s">
        <v>13</v>
      </c>
      <c r="H25">
        <v>18</v>
      </c>
      <c r="I25" s="7">
        <v>1.4100000000000001E-4</v>
      </c>
      <c r="J25" s="7">
        <v>1.4100000000000001E-4</v>
      </c>
      <c r="K25" s="8">
        <v>99493.4</v>
      </c>
      <c r="L25" s="8">
        <v>14.1</v>
      </c>
      <c r="M25" s="6">
        <v>63.46</v>
      </c>
    </row>
    <row r="26" spans="1:13">
      <c r="A26">
        <v>19</v>
      </c>
      <c r="B26" s="7">
        <v>6.7500000000000004E-4</v>
      </c>
      <c r="C26" s="7">
        <v>6.7400000000000001E-4</v>
      </c>
      <c r="D26" s="8">
        <v>99307.199999999997</v>
      </c>
      <c r="E26" s="8">
        <v>67</v>
      </c>
      <c r="F26" s="6">
        <v>58.55</v>
      </c>
      <c r="G26" t="s">
        <v>13</v>
      </c>
      <c r="H26">
        <v>19</v>
      </c>
      <c r="I26" s="7">
        <v>3.1799999999999998E-4</v>
      </c>
      <c r="J26" s="7">
        <v>3.1799999999999998E-4</v>
      </c>
      <c r="K26" s="8">
        <v>99479.3</v>
      </c>
      <c r="L26" s="8">
        <v>31.6</v>
      </c>
      <c r="M26" s="6">
        <v>62.47</v>
      </c>
    </row>
    <row r="27" spans="1:13">
      <c r="A27">
        <v>20</v>
      </c>
      <c r="B27" s="7">
        <v>6.1399999999999996E-4</v>
      </c>
      <c r="C27" s="7">
        <v>6.1300000000000005E-4</v>
      </c>
      <c r="D27" s="8">
        <v>99240.2</v>
      </c>
      <c r="E27" s="8">
        <v>60.9</v>
      </c>
      <c r="F27" s="6">
        <v>57.59</v>
      </c>
      <c r="G27" t="s">
        <v>13</v>
      </c>
      <c r="H27">
        <v>20</v>
      </c>
      <c r="I27" s="7">
        <v>2.4899999999999998E-4</v>
      </c>
      <c r="J27" s="7">
        <v>2.4899999999999998E-4</v>
      </c>
      <c r="K27" s="8">
        <v>99447.7</v>
      </c>
      <c r="L27" s="8">
        <v>24.8</v>
      </c>
      <c r="M27" s="6">
        <v>61.48</v>
      </c>
    </row>
    <row r="28" spans="1:13">
      <c r="A28">
        <v>21</v>
      </c>
      <c r="B28" s="7">
        <v>6.2E-4</v>
      </c>
      <c r="C28" s="7">
        <v>6.2E-4</v>
      </c>
      <c r="D28" s="8">
        <v>99179.4</v>
      </c>
      <c r="E28" s="8">
        <v>61.5</v>
      </c>
      <c r="F28" s="6">
        <v>56.62</v>
      </c>
      <c r="G28" t="s">
        <v>13</v>
      </c>
      <c r="H28">
        <v>21</v>
      </c>
      <c r="I28" s="7">
        <v>1.6799999999999999E-4</v>
      </c>
      <c r="J28" s="7">
        <v>1.6799999999999999E-4</v>
      </c>
      <c r="K28" s="8">
        <v>99422.9</v>
      </c>
      <c r="L28" s="8">
        <v>16.7</v>
      </c>
      <c r="M28" s="6">
        <v>60.5</v>
      </c>
    </row>
    <row r="29" spans="1:13">
      <c r="A29">
        <v>22</v>
      </c>
      <c r="B29" s="7">
        <v>5.3200000000000003E-4</v>
      </c>
      <c r="C29" s="7">
        <v>5.3200000000000003E-4</v>
      </c>
      <c r="D29" s="8">
        <v>99117.9</v>
      </c>
      <c r="E29" s="8">
        <v>52.7</v>
      </c>
      <c r="F29" s="6">
        <v>55.66</v>
      </c>
      <c r="G29" t="s">
        <v>13</v>
      </c>
      <c r="H29">
        <v>22</v>
      </c>
      <c r="I29" s="7">
        <v>2.63E-4</v>
      </c>
      <c r="J29" s="7">
        <v>2.63E-4</v>
      </c>
      <c r="K29" s="8">
        <v>99406.2</v>
      </c>
      <c r="L29" s="8">
        <v>26.2</v>
      </c>
      <c r="M29" s="6">
        <v>59.51</v>
      </c>
    </row>
    <row r="30" spans="1:13">
      <c r="A30">
        <v>23</v>
      </c>
      <c r="B30" s="7">
        <v>7.0899999999999999E-4</v>
      </c>
      <c r="C30" s="7">
        <v>7.0799999999999997E-4</v>
      </c>
      <c r="D30" s="8">
        <v>99065.2</v>
      </c>
      <c r="E30" s="8">
        <v>70.2</v>
      </c>
      <c r="F30" s="6">
        <v>54.69</v>
      </c>
      <c r="G30" t="s">
        <v>13</v>
      </c>
      <c r="H30">
        <v>23</v>
      </c>
      <c r="I30" s="7">
        <v>2.9500000000000001E-4</v>
      </c>
      <c r="J30" s="7">
        <v>2.9399999999999999E-4</v>
      </c>
      <c r="K30" s="8">
        <v>99380</v>
      </c>
      <c r="L30" s="8">
        <v>29.3</v>
      </c>
      <c r="M30" s="6">
        <v>58.53</v>
      </c>
    </row>
    <row r="31" spans="1:13">
      <c r="A31">
        <v>24</v>
      </c>
      <c r="B31" s="7">
        <v>5.1099999999999995E-4</v>
      </c>
      <c r="C31" s="7">
        <v>5.1099999999999995E-4</v>
      </c>
      <c r="D31" s="8">
        <v>98995</v>
      </c>
      <c r="E31" s="8">
        <v>50.6</v>
      </c>
      <c r="F31" s="6">
        <v>53.73</v>
      </c>
      <c r="G31" t="s">
        <v>13</v>
      </c>
      <c r="H31">
        <v>24</v>
      </c>
      <c r="I31" s="7">
        <v>3.4499999999999998E-4</v>
      </c>
      <c r="J31" s="7">
        <v>3.4499999999999998E-4</v>
      </c>
      <c r="K31" s="8">
        <v>99350.8</v>
      </c>
      <c r="L31" s="8">
        <v>34.200000000000003</v>
      </c>
      <c r="M31" s="6">
        <v>57.54</v>
      </c>
    </row>
    <row r="32" spans="1:13">
      <c r="A32">
        <v>25</v>
      </c>
      <c r="B32" s="7">
        <v>7.9799999999999999E-4</v>
      </c>
      <c r="C32" s="7">
        <v>7.9799999999999999E-4</v>
      </c>
      <c r="D32" s="8">
        <v>98944.4</v>
      </c>
      <c r="E32" s="8">
        <v>78.900000000000006</v>
      </c>
      <c r="F32" s="6">
        <v>52.75</v>
      </c>
      <c r="G32" t="s">
        <v>13</v>
      </c>
      <c r="H32">
        <v>25</v>
      </c>
      <c r="I32" s="7">
        <v>3.3799999999999998E-4</v>
      </c>
      <c r="J32" s="7">
        <v>3.3799999999999998E-4</v>
      </c>
      <c r="K32" s="8">
        <v>99316.5</v>
      </c>
      <c r="L32" s="8">
        <v>33.6</v>
      </c>
      <c r="M32" s="6">
        <v>56.56</v>
      </c>
    </row>
    <row r="33" spans="1:13">
      <c r="A33">
        <v>26</v>
      </c>
      <c r="B33" s="7">
        <v>8.2799999999999996E-4</v>
      </c>
      <c r="C33" s="7">
        <v>8.2700000000000004E-4</v>
      </c>
      <c r="D33" s="8">
        <v>98865.5</v>
      </c>
      <c r="E33" s="8">
        <v>81.8</v>
      </c>
      <c r="F33" s="6">
        <v>51.8</v>
      </c>
      <c r="G33" t="s">
        <v>13</v>
      </c>
      <c r="H33">
        <v>26</v>
      </c>
      <c r="I33" s="7">
        <v>3.88E-4</v>
      </c>
      <c r="J33" s="7">
        <v>3.88E-4</v>
      </c>
      <c r="K33" s="8">
        <v>99283</v>
      </c>
      <c r="L33" s="8">
        <v>38.5</v>
      </c>
      <c r="M33" s="6">
        <v>55.58</v>
      </c>
    </row>
    <row r="34" spans="1:13">
      <c r="A34">
        <v>27</v>
      </c>
      <c r="B34" s="7">
        <v>8.5300000000000003E-4</v>
      </c>
      <c r="C34" s="7">
        <v>8.5300000000000003E-4</v>
      </c>
      <c r="D34" s="8">
        <v>98783.7</v>
      </c>
      <c r="E34" s="8">
        <v>84.2</v>
      </c>
      <c r="F34" s="6">
        <v>50.84</v>
      </c>
      <c r="G34" t="s">
        <v>13</v>
      </c>
      <c r="H34">
        <v>27</v>
      </c>
      <c r="I34" s="7">
        <v>3.7399999999999998E-4</v>
      </c>
      <c r="J34" s="7">
        <v>3.7399999999999998E-4</v>
      </c>
      <c r="K34" s="8">
        <v>99244.5</v>
      </c>
      <c r="L34" s="8">
        <v>37.1</v>
      </c>
      <c r="M34" s="6">
        <v>54.6</v>
      </c>
    </row>
    <row r="35" spans="1:13">
      <c r="A35">
        <v>28</v>
      </c>
      <c r="B35" s="7">
        <v>1.005E-3</v>
      </c>
      <c r="C35" s="7">
        <v>1.005E-3</v>
      </c>
      <c r="D35" s="8">
        <v>98699.4</v>
      </c>
      <c r="E35" s="8">
        <v>99.2</v>
      </c>
      <c r="F35" s="6">
        <v>49.88</v>
      </c>
      <c r="G35" t="s">
        <v>13</v>
      </c>
      <c r="H35">
        <v>28</v>
      </c>
      <c r="I35" s="7">
        <v>3.6999999999999999E-4</v>
      </c>
      <c r="J35" s="7">
        <v>3.6999999999999999E-4</v>
      </c>
      <c r="K35" s="8">
        <v>99207.3</v>
      </c>
      <c r="L35" s="8">
        <v>36.700000000000003</v>
      </c>
      <c r="M35" s="6">
        <v>53.62</v>
      </c>
    </row>
    <row r="36" spans="1:13">
      <c r="A36">
        <v>29</v>
      </c>
      <c r="B36" s="7">
        <v>1.1980000000000001E-3</v>
      </c>
      <c r="C36" s="7">
        <v>1.1980000000000001E-3</v>
      </c>
      <c r="D36" s="8">
        <v>98600.2</v>
      </c>
      <c r="E36" s="8">
        <v>118.1</v>
      </c>
      <c r="F36" s="6">
        <v>48.93</v>
      </c>
      <c r="G36" t="s">
        <v>13</v>
      </c>
      <c r="H36">
        <v>29</v>
      </c>
      <c r="I36" s="7">
        <v>4.4700000000000002E-4</v>
      </c>
      <c r="J36" s="7">
        <v>4.4700000000000002E-4</v>
      </c>
      <c r="K36" s="8">
        <v>99170.6</v>
      </c>
      <c r="L36" s="8">
        <v>44.3</v>
      </c>
      <c r="M36" s="6">
        <v>52.64</v>
      </c>
    </row>
    <row r="37" spans="1:13">
      <c r="A37">
        <v>30</v>
      </c>
      <c r="B37" s="7">
        <v>1.0349999999999999E-3</v>
      </c>
      <c r="C37" s="7">
        <v>1.034E-3</v>
      </c>
      <c r="D37" s="8">
        <v>98482.1</v>
      </c>
      <c r="E37" s="8">
        <v>101.8</v>
      </c>
      <c r="F37" s="6">
        <v>47.99</v>
      </c>
      <c r="G37" t="s">
        <v>13</v>
      </c>
      <c r="H37">
        <v>30</v>
      </c>
      <c r="I37" s="7">
        <v>6.0700000000000001E-4</v>
      </c>
      <c r="J37" s="7">
        <v>6.0700000000000001E-4</v>
      </c>
      <c r="K37" s="8">
        <v>99126.3</v>
      </c>
      <c r="L37" s="8">
        <v>60.1</v>
      </c>
      <c r="M37" s="6">
        <v>51.67</v>
      </c>
    </row>
    <row r="38" spans="1:13">
      <c r="A38">
        <v>31</v>
      </c>
      <c r="B38" s="7">
        <v>1.3110000000000001E-3</v>
      </c>
      <c r="C38" s="7">
        <v>1.3110000000000001E-3</v>
      </c>
      <c r="D38" s="8">
        <v>98380.3</v>
      </c>
      <c r="E38" s="8">
        <v>128.9</v>
      </c>
      <c r="F38" s="6">
        <v>47.04</v>
      </c>
      <c r="G38" t="s">
        <v>13</v>
      </c>
      <c r="H38">
        <v>31</v>
      </c>
      <c r="I38" s="7">
        <v>6.1200000000000002E-4</v>
      </c>
      <c r="J38" s="7">
        <v>6.1200000000000002E-4</v>
      </c>
      <c r="K38" s="8">
        <v>99066.2</v>
      </c>
      <c r="L38" s="8">
        <v>60.6</v>
      </c>
      <c r="M38" s="6">
        <v>50.7</v>
      </c>
    </row>
    <row r="39" spans="1:13">
      <c r="A39">
        <v>32</v>
      </c>
      <c r="B39" s="7">
        <v>1.346E-3</v>
      </c>
      <c r="C39" s="7">
        <v>1.3450000000000001E-3</v>
      </c>
      <c r="D39" s="8">
        <v>98251.4</v>
      </c>
      <c r="E39" s="8">
        <v>132.1</v>
      </c>
      <c r="F39" s="6">
        <v>46.1</v>
      </c>
      <c r="G39" t="s">
        <v>13</v>
      </c>
      <c r="H39">
        <v>32</v>
      </c>
      <c r="I39" s="7">
        <v>4.8299999999999998E-4</v>
      </c>
      <c r="J39" s="7">
        <v>4.8299999999999998E-4</v>
      </c>
      <c r="K39" s="8">
        <v>99005.6</v>
      </c>
      <c r="L39" s="8">
        <v>47.8</v>
      </c>
      <c r="M39" s="6">
        <v>49.73</v>
      </c>
    </row>
    <row r="40" spans="1:13">
      <c r="A40">
        <v>33</v>
      </c>
      <c r="B40" s="7">
        <v>1.4840000000000001E-3</v>
      </c>
      <c r="C40" s="7">
        <v>1.4829999999999999E-3</v>
      </c>
      <c r="D40" s="8">
        <v>98119.2</v>
      </c>
      <c r="E40" s="8">
        <v>145.5</v>
      </c>
      <c r="F40" s="6">
        <v>45.16</v>
      </c>
      <c r="G40" t="s">
        <v>13</v>
      </c>
      <c r="H40">
        <v>33</v>
      </c>
      <c r="I40" s="7">
        <v>6.2200000000000005E-4</v>
      </c>
      <c r="J40" s="7">
        <v>6.2200000000000005E-4</v>
      </c>
      <c r="K40" s="8">
        <v>98957.8</v>
      </c>
      <c r="L40" s="8">
        <v>61.5</v>
      </c>
      <c r="M40" s="6">
        <v>48.75</v>
      </c>
    </row>
    <row r="41" spans="1:13">
      <c r="A41">
        <v>34</v>
      </c>
      <c r="B41" s="7">
        <v>1.456E-3</v>
      </c>
      <c r="C41" s="7">
        <v>1.4549999999999999E-3</v>
      </c>
      <c r="D41" s="8">
        <v>97973.7</v>
      </c>
      <c r="E41" s="8">
        <v>142.5</v>
      </c>
      <c r="F41" s="6">
        <v>44.23</v>
      </c>
      <c r="G41" t="s">
        <v>13</v>
      </c>
      <c r="H41">
        <v>34</v>
      </c>
      <c r="I41" s="7">
        <v>7.2800000000000002E-4</v>
      </c>
      <c r="J41" s="7">
        <v>7.2800000000000002E-4</v>
      </c>
      <c r="K41" s="8">
        <v>98896.3</v>
      </c>
      <c r="L41" s="8">
        <v>72</v>
      </c>
      <c r="M41" s="6">
        <v>47.78</v>
      </c>
    </row>
    <row r="42" spans="1:13">
      <c r="A42">
        <v>35</v>
      </c>
      <c r="B42" s="7">
        <v>1.776E-3</v>
      </c>
      <c r="C42" s="7">
        <v>1.774E-3</v>
      </c>
      <c r="D42" s="8">
        <v>97831.2</v>
      </c>
      <c r="E42" s="8">
        <v>173.5</v>
      </c>
      <c r="F42" s="6">
        <v>43.29</v>
      </c>
      <c r="G42" t="s">
        <v>13</v>
      </c>
      <c r="H42">
        <v>35</v>
      </c>
      <c r="I42" s="7">
        <v>7.6099999999999996E-4</v>
      </c>
      <c r="J42" s="7">
        <v>7.6000000000000004E-4</v>
      </c>
      <c r="K42" s="8">
        <v>98824.3</v>
      </c>
      <c r="L42" s="8">
        <v>75.099999999999994</v>
      </c>
      <c r="M42" s="6">
        <v>46.82</v>
      </c>
    </row>
    <row r="43" spans="1:13">
      <c r="A43">
        <v>36</v>
      </c>
      <c r="B43" s="7">
        <v>1.751E-3</v>
      </c>
      <c r="C43" s="7">
        <v>1.7489999999999999E-3</v>
      </c>
      <c r="D43" s="8">
        <v>97657.7</v>
      </c>
      <c r="E43" s="8">
        <v>170.8</v>
      </c>
      <c r="F43" s="6">
        <v>42.37</v>
      </c>
      <c r="G43" t="s">
        <v>13</v>
      </c>
      <c r="H43">
        <v>36</v>
      </c>
      <c r="I43" s="7">
        <v>7.7800000000000005E-4</v>
      </c>
      <c r="J43" s="7">
        <v>7.7700000000000002E-4</v>
      </c>
      <c r="K43" s="8">
        <v>98749.2</v>
      </c>
      <c r="L43" s="8">
        <v>76.7</v>
      </c>
      <c r="M43" s="6">
        <v>45.85</v>
      </c>
    </row>
    <row r="44" spans="1:13">
      <c r="A44">
        <v>37</v>
      </c>
      <c r="B44" s="7">
        <v>1.6570000000000001E-3</v>
      </c>
      <c r="C44" s="7">
        <v>1.6559999999999999E-3</v>
      </c>
      <c r="D44" s="8">
        <v>97486.8</v>
      </c>
      <c r="E44" s="8">
        <v>161.4</v>
      </c>
      <c r="F44" s="6">
        <v>41.44</v>
      </c>
      <c r="G44" t="s">
        <v>13</v>
      </c>
      <c r="H44">
        <v>37</v>
      </c>
      <c r="I44" s="7">
        <v>7.9500000000000003E-4</v>
      </c>
      <c r="J44" s="7">
        <v>7.9500000000000003E-4</v>
      </c>
      <c r="K44" s="8">
        <v>98672.4</v>
      </c>
      <c r="L44" s="8">
        <v>78.5</v>
      </c>
      <c r="M44" s="6">
        <v>44.89</v>
      </c>
    </row>
    <row r="45" spans="1:13">
      <c r="A45">
        <v>38</v>
      </c>
      <c r="B45" s="7">
        <v>2.2799999999999999E-3</v>
      </c>
      <c r="C45" s="7">
        <v>2.2780000000000001E-3</v>
      </c>
      <c r="D45" s="8">
        <v>97325.4</v>
      </c>
      <c r="E45" s="8">
        <v>221.7</v>
      </c>
      <c r="F45" s="6">
        <v>40.51</v>
      </c>
      <c r="G45" t="s">
        <v>13</v>
      </c>
      <c r="H45">
        <v>38</v>
      </c>
      <c r="I45" s="7">
        <v>9.9599999999999992E-4</v>
      </c>
      <c r="J45" s="7">
        <v>9.9500000000000001E-4</v>
      </c>
      <c r="K45" s="8">
        <v>98593.9</v>
      </c>
      <c r="L45" s="8">
        <v>98.1</v>
      </c>
      <c r="M45" s="6">
        <v>43.92</v>
      </c>
    </row>
    <row r="46" spans="1:13">
      <c r="A46">
        <v>39</v>
      </c>
      <c r="B46" s="7">
        <v>1.928E-3</v>
      </c>
      <c r="C46" s="7">
        <v>1.9269999999999999E-3</v>
      </c>
      <c r="D46" s="8">
        <v>97103.7</v>
      </c>
      <c r="E46" s="8">
        <v>187.1</v>
      </c>
      <c r="F46" s="6">
        <v>39.6</v>
      </c>
      <c r="G46" t="s">
        <v>13</v>
      </c>
      <c r="H46">
        <v>39</v>
      </c>
      <c r="I46" s="7">
        <v>9.9599999999999992E-4</v>
      </c>
      <c r="J46" s="7">
        <v>9.9599999999999992E-4</v>
      </c>
      <c r="K46" s="8">
        <v>98495.8</v>
      </c>
      <c r="L46" s="8">
        <v>98.1</v>
      </c>
      <c r="M46" s="6">
        <v>42.97</v>
      </c>
    </row>
    <row r="47" spans="1:13">
      <c r="A47">
        <v>40</v>
      </c>
      <c r="B47" s="7">
        <v>2.4650000000000002E-3</v>
      </c>
      <c r="C47" s="7">
        <v>2.4620000000000002E-3</v>
      </c>
      <c r="D47" s="8">
        <v>96916.7</v>
      </c>
      <c r="E47" s="8">
        <v>238.6</v>
      </c>
      <c r="F47" s="6">
        <v>38.67</v>
      </c>
      <c r="G47" t="s">
        <v>13</v>
      </c>
      <c r="H47">
        <v>40</v>
      </c>
      <c r="I47" s="7">
        <v>1.1919999999999999E-3</v>
      </c>
      <c r="J47" s="7">
        <v>1.191E-3</v>
      </c>
      <c r="K47" s="8">
        <v>98397.7</v>
      </c>
      <c r="L47" s="8">
        <v>117.2</v>
      </c>
      <c r="M47" s="6">
        <v>42.01</v>
      </c>
    </row>
    <row r="48" spans="1:13">
      <c r="A48">
        <v>41</v>
      </c>
      <c r="B48" s="7">
        <v>2.251E-3</v>
      </c>
      <c r="C48" s="7">
        <v>2.2490000000000001E-3</v>
      </c>
      <c r="D48" s="8">
        <v>96678</v>
      </c>
      <c r="E48" s="8">
        <v>217.4</v>
      </c>
      <c r="F48" s="6">
        <v>37.770000000000003</v>
      </c>
      <c r="G48" t="s">
        <v>13</v>
      </c>
      <c r="H48">
        <v>41</v>
      </c>
      <c r="I48" s="7">
        <v>1.263E-3</v>
      </c>
      <c r="J48" s="7">
        <v>1.263E-3</v>
      </c>
      <c r="K48" s="8">
        <v>98280.5</v>
      </c>
      <c r="L48" s="8">
        <v>124.1</v>
      </c>
      <c r="M48" s="6">
        <v>41.06</v>
      </c>
    </row>
    <row r="49" spans="1:13">
      <c r="A49">
        <v>42</v>
      </c>
      <c r="B49" s="7">
        <v>2.379E-3</v>
      </c>
      <c r="C49" s="7">
        <v>2.3760000000000001E-3</v>
      </c>
      <c r="D49" s="8">
        <v>96460.6</v>
      </c>
      <c r="E49" s="8">
        <v>229.2</v>
      </c>
      <c r="F49" s="6">
        <v>36.85</v>
      </c>
      <c r="G49" t="s">
        <v>13</v>
      </c>
      <c r="H49">
        <v>42</v>
      </c>
      <c r="I49" s="7">
        <v>1.4530000000000001E-3</v>
      </c>
      <c r="J49" s="7">
        <v>1.4519999999999999E-3</v>
      </c>
      <c r="K49" s="8">
        <v>98156.4</v>
      </c>
      <c r="L49" s="8">
        <v>142.5</v>
      </c>
      <c r="M49" s="6">
        <v>40.11</v>
      </c>
    </row>
    <row r="50" spans="1:13">
      <c r="A50">
        <v>43</v>
      </c>
      <c r="B50" s="7">
        <v>2.6689999999999999E-3</v>
      </c>
      <c r="C50" s="7">
        <v>2.666E-3</v>
      </c>
      <c r="D50" s="8">
        <v>96231.4</v>
      </c>
      <c r="E50" s="8">
        <v>256.5</v>
      </c>
      <c r="F50" s="6">
        <v>35.94</v>
      </c>
      <c r="G50" t="s">
        <v>13</v>
      </c>
      <c r="H50">
        <v>43</v>
      </c>
      <c r="I50" s="7">
        <v>1.4790000000000001E-3</v>
      </c>
      <c r="J50" s="7">
        <v>1.4779999999999999E-3</v>
      </c>
      <c r="K50" s="8">
        <v>98013.9</v>
      </c>
      <c r="L50" s="8">
        <v>144.9</v>
      </c>
      <c r="M50" s="6">
        <v>39.17</v>
      </c>
    </row>
    <row r="51" spans="1:13">
      <c r="A51">
        <v>44</v>
      </c>
      <c r="B51" s="7">
        <v>3.0669999999999998E-3</v>
      </c>
      <c r="C51" s="7">
        <v>3.0620000000000001E-3</v>
      </c>
      <c r="D51" s="8">
        <v>95974.9</v>
      </c>
      <c r="E51" s="8">
        <v>293.89999999999998</v>
      </c>
      <c r="F51" s="6">
        <v>35.03</v>
      </c>
      <c r="G51" t="s">
        <v>13</v>
      </c>
      <c r="H51">
        <v>44</v>
      </c>
      <c r="I51" s="7">
        <v>1.6310000000000001E-3</v>
      </c>
      <c r="J51" s="7">
        <v>1.629E-3</v>
      </c>
      <c r="K51" s="8">
        <v>97869.1</v>
      </c>
      <c r="L51" s="8">
        <v>159.5</v>
      </c>
      <c r="M51" s="6">
        <v>38.22</v>
      </c>
    </row>
    <row r="52" spans="1:13">
      <c r="A52">
        <v>45</v>
      </c>
      <c r="B52" s="7">
        <v>2.8479999999999998E-3</v>
      </c>
      <c r="C52" s="7">
        <v>2.8440000000000002E-3</v>
      </c>
      <c r="D52" s="8">
        <v>95681</v>
      </c>
      <c r="E52" s="8">
        <v>272.10000000000002</v>
      </c>
      <c r="F52" s="6">
        <v>34.14</v>
      </c>
      <c r="G52" t="s">
        <v>13</v>
      </c>
      <c r="H52">
        <v>45</v>
      </c>
      <c r="I52" s="7">
        <v>1.81E-3</v>
      </c>
      <c r="J52" s="7">
        <v>1.8090000000000001E-3</v>
      </c>
      <c r="K52" s="8">
        <v>97709.6</v>
      </c>
      <c r="L52" s="8">
        <v>176.7</v>
      </c>
      <c r="M52" s="6">
        <v>37.28</v>
      </c>
    </row>
    <row r="53" spans="1:13">
      <c r="A53">
        <v>46</v>
      </c>
      <c r="B53" s="7">
        <v>3.0990000000000002E-3</v>
      </c>
      <c r="C53" s="7">
        <v>3.094E-3</v>
      </c>
      <c r="D53" s="8">
        <v>95408.9</v>
      </c>
      <c r="E53" s="8">
        <v>295.2</v>
      </c>
      <c r="F53" s="6">
        <v>33.24</v>
      </c>
      <c r="G53" t="s">
        <v>13</v>
      </c>
      <c r="H53">
        <v>46</v>
      </c>
      <c r="I53" s="7">
        <v>1.897E-3</v>
      </c>
      <c r="J53" s="7">
        <v>1.895E-3</v>
      </c>
      <c r="K53" s="8">
        <v>97532.9</v>
      </c>
      <c r="L53" s="8">
        <v>184.8</v>
      </c>
      <c r="M53" s="6">
        <v>36.35</v>
      </c>
    </row>
    <row r="54" spans="1:13">
      <c r="A54">
        <v>47</v>
      </c>
      <c r="B54" s="7">
        <v>3.075E-3</v>
      </c>
      <c r="C54" s="7">
        <v>3.0699999999999998E-3</v>
      </c>
      <c r="D54" s="8">
        <v>95113.7</v>
      </c>
      <c r="E54" s="8">
        <v>292</v>
      </c>
      <c r="F54" s="6">
        <v>32.340000000000003</v>
      </c>
      <c r="G54" t="s">
        <v>13</v>
      </c>
      <c r="H54">
        <v>47</v>
      </c>
      <c r="I54" s="7">
        <v>1.9910000000000001E-3</v>
      </c>
      <c r="J54" s="7">
        <v>1.9889999999999999E-3</v>
      </c>
      <c r="K54" s="8">
        <v>97348</v>
      </c>
      <c r="L54" s="8">
        <v>193.6</v>
      </c>
      <c r="M54" s="6">
        <v>35.42</v>
      </c>
    </row>
    <row r="55" spans="1:13">
      <c r="A55">
        <v>48</v>
      </c>
      <c r="B55" s="7">
        <v>3.764E-3</v>
      </c>
      <c r="C55" s="7">
        <v>3.7569999999999999E-3</v>
      </c>
      <c r="D55" s="8">
        <v>94821.6</v>
      </c>
      <c r="E55" s="8">
        <v>356.2</v>
      </c>
      <c r="F55" s="6">
        <v>31.44</v>
      </c>
      <c r="G55" t="s">
        <v>13</v>
      </c>
      <c r="H55">
        <v>48</v>
      </c>
      <c r="I55" s="7">
        <v>2.1199999999999999E-3</v>
      </c>
      <c r="J55" s="7">
        <v>2.1180000000000001E-3</v>
      </c>
      <c r="K55" s="8">
        <v>97154.5</v>
      </c>
      <c r="L55" s="8">
        <v>205.7</v>
      </c>
      <c r="M55" s="6">
        <v>34.49</v>
      </c>
    </row>
    <row r="56" spans="1:13">
      <c r="A56">
        <v>49</v>
      </c>
      <c r="B56" s="7">
        <v>3.8999999999999998E-3</v>
      </c>
      <c r="C56" s="7">
        <v>3.8920000000000001E-3</v>
      </c>
      <c r="D56" s="8">
        <v>94465.4</v>
      </c>
      <c r="E56" s="8">
        <v>367.7</v>
      </c>
      <c r="F56" s="6">
        <v>30.55</v>
      </c>
      <c r="G56" t="s">
        <v>13</v>
      </c>
      <c r="H56">
        <v>49</v>
      </c>
      <c r="I56" s="7">
        <v>2.3419999999999999E-3</v>
      </c>
      <c r="J56" s="7">
        <v>2.3389999999999999E-3</v>
      </c>
      <c r="K56" s="8">
        <v>96948.7</v>
      </c>
      <c r="L56" s="8">
        <v>226.8</v>
      </c>
      <c r="M56" s="6">
        <v>33.56</v>
      </c>
    </row>
    <row r="57" spans="1:13">
      <c r="A57">
        <v>50</v>
      </c>
      <c r="B57" s="7">
        <v>4.0249999999999999E-3</v>
      </c>
      <c r="C57" s="7">
        <v>4.0169999999999997E-3</v>
      </c>
      <c r="D57" s="8">
        <v>94097.7</v>
      </c>
      <c r="E57" s="8">
        <v>378</v>
      </c>
      <c r="F57" s="6">
        <v>29.67</v>
      </c>
      <c r="G57" t="s">
        <v>13</v>
      </c>
      <c r="H57">
        <v>50</v>
      </c>
      <c r="I57" s="7">
        <v>2.957E-3</v>
      </c>
      <c r="J57" s="7">
        <v>2.9520000000000002E-3</v>
      </c>
      <c r="K57" s="8">
        <v>96721.9</v>
      </c>
      <c r="L57" s="8">
        <v>285.60000000000002</v>
      </c>
      <c r="M57" s="6">
        <v>32.64</v>
      </c>
    </row>
    <row r="58" spans="1:13">
      <c r="A58">
        <v>51</v>
      </c>
      <c r="B58" s="7">
        <v>4.1729999999999996E-3</v>
      </c>
      <c r="C58" s="7">
        <v>4.1640000000000002E-3</v>
      </c>
      <c r="D58" s="8">
        <v>93719.8</v>
      </c>
      <c r="E58" s="8">
        <v>390.2</v>
      </c>
      <c r="F58" s="6">
        <v>28.79</v>
      </c>
      <c r="G58" t="s">
        <v>13</v>
      </c>
      <c r="H58">
        <v>51</v>
      </c>
      <c r="I58" s="7">
        <v>3.1700000000000001E-3</v>
      </c>
      <c r="J58" s="7">
        <v>3.1649999999999998E-3</v>
      </c>
      <c r="K58" s="8">
        <v>96436.4</v>
      </c>
      <c r="L58" s="8">
        <v>305.2</v>
      </c>
      <c r="M58" s="6">
        <v>31.73</v>
      </c>
    </row>
    <row r="59" spans="1:13">
      <c r="A59">
        <v>52</v>
      </c>
      <c r="B59" s="7">
        <v>4.8919999999999996E-3</v>
      </c>
      <c r="C59" s="7">
        <v>4.8799999999999998E-3</v>
      </c>
      <c r="D59" s="8">
        <v>93329.5</v>
      </c>
      <c r="E59" s="8">
        <v>455.5</v>
      </c>
      <c r="F59" s="6">
        <v>27.91</v>
      </c>
      <c r="G59" t="s">
        <v>13</v>
      </c>
      <c r="H59">
        <v>52</v>
      </c>
      <c r="I59" s="7">
        <v>3.1580000000000002E-3</v>
      </c>
      <c r="J59" s="7">
        <v>3.153E-3</v>
      </c>
      <c r="K59" s="8">
        <v>96131.199999999997</v>
      </c>
      <c r="L59" s="8">
        <v>303.10000000000002</v>
      </c>
      <c r="M59" s="6">
        <v>30.83</v>
      </c>
    </row>
    <row r="60" spans="1:13">
      <c r="A60">
        <v>53</v>
      </c>
      <c r="B60" s="7">
        <v>4.7939999999999997E-3</v>
      </c>
      <c r="C60" s="7">
        <v>4.7829999999999999E-3</v>
      </c>
      <c r="D60" s="8">
        <v>92874</v>
      </c>
      <c r="E60" s="8">
        <v>444.2</v>
      </c>
      <c r="F60" s="6">
        <v>27.04</v>
      </c>
      <c r="G60" t="s">
        <v>13</v>
      </c>
      <c r="H60">
        <v>53</v>
      </c>
      <c r="I60" s="7">
        <v>3.3540000000000002E-3</v>
      </c>
      <c r="J60" s="7">
        <v>3.3479999999999998E-3</v>
      </c>
      <c r="K60" s="8">
        <v>95828</v>
      </c>
      <c r="L60" s="8">
        <v>320.89999999999998</v>
      </c>
      <c r="M60" s="6">
        <v>29.93</v>
      </c>
    </row>
    <row r="61" spans="1:13">
      <c r="A61">
        <v>54</v>
      </c>
      <c r="B61" s="7">
        <v>5.8539999999999998E-3</v>
      </c>
      <c r="C61" s="7">
        <v>5.8370000000000002E-3</v>
      </c>
      <c r="D61" s="8">
        <v>92429.8</v>
      </c>
      <c r="E61" s="8">
        <v>539.5</v>
      </c>
      <c r="F61" s="6">
        <v>26.17</v>
      </c>
      <c r="G61" t="s">
        <v>13</v>
      </c>
      <c r="H61">
        <v>54</v>
      </c>
      <c r="I61" s="7">
        <v>3.5669999999999999E-3</v>
      </c>
      <c r="J61" s="7">
        <v>3.5609999999999999E-3</v>
      </c>
      <c r="K61" s="8">
        <v>95507.199999999997</v>
      </c>
      <c r="L61" s="8">
        <v>340.1</v>
      </c>
      <c r="M61" s="6">
        <v>29.03</v>
      </c>
    </row>
    <row r="62" spans="1:13">
      <c r="A62">
        <v>55</v>
      </c>
      <c r="B62" s="7">
        <v>6.3990000000000002E-3</v>
      </c>
      <c r="C62" s="7">
        <v>6.3790000000000001E-3</v>
      </c>
      <c r="D62" s="8">
        <v>91890.4</v>
      </c>
      <c r="E62" s="8">
        <v>586.20000000000005</v>
      </c>
      <c r="F62" s="6">
        <v>25.32</v>
      </c>
      <c r="G62" t="s">
        <v>13</v>
      </c>
      <c r="H62">
        <v>55</v>
      </c>
      <c r="I62" s="7">
        <v>4.215E-3</v>
      </c>
      <c r="J62" s="7">
        <v>4.2059999999999997E-3</v>
      </c>
      <c r="K62" s="8">
        <v>95167.1</v>
      </c>
      <c r="L62" s="8">
        <v>400.3</v>
      </c>
      <c r="M62" s="6">
        <v>28.13</v>
      </c>
    </row>
    <row r="63" spans="1:13">
      <c r="A63">
        <v>56</v>
      </c>
      <c r="B63" s="7">
        <v>6.8589999999999996E-3</v>
      </c>
      <c r="C63" s="7">
        <v>6.8360000000000001E-3</v>
      </c>
      <c r="D63" s="8">
        <v>91304.2</v>
      </c>
      <c r="E63" s="8">
        <v>624.1</v>
      </c>
      <c r="F63" s="6">
        <v>24.48</v>
      </c>
      <c r="G63" t="s">
        <v>13</v>
      </c>
      <c r="H63">
        <v>56</v>
      </c>
      <c r="I63" s="7">
        <v>4.8019999999999998E-3</v>
      </c>
      <c r="J63" s="7">
        <v>4.79E-3</v>
      </c>
      <c r="K63" s="8">
        <v>94766.8</v>
      </c>
      <c r="L63" s="8">
        <v>453.9</v>
      </c>
      <c r="M63" s="6">
        <v>27.25</v>
      </c>
    </row>
    <row r="64" spans="1:13">
      <c r="A64">
        <v>57</v>
      </c>
      <c r="B64" s="7">
        <v>7.228E-3</v>
      </c>
      <c r="C64" s="7">
        <v>7.2020000000000001E-3</v>
      </c>
      <c r="D64" s="8">
        <v>90680</v>
      </c>
      <c r="E64" s="8">
        <v>653.1</v>
      </c>
      <c r="F64" s="6">
        <v>23.64</v>
      </c>
      <c r="G64" t="s">
        <v>13</v>
      </c>
      <c r="H64">
        <v>57</v>
      </c>
      <c r="I64" s="7">
        <v>4.9670000000000001E-3</v>
      </c>
      <c r="J64" s="7">
        <v>4.9550000000000002E-3</v>
      </c>
      <c r="K64" s="8">
        <v>94312.8</v>
      </c>
      <c r="L64" s="8">
        <v>467.3</v>
      </c>
      <c r="M64" s="6">
        <v>26.38</v>
      </c>
    </row>
    <row r="65" spans="1:13">
      <c r="A65">
        <v>58</v>
      </c>
      <c r="B65" s="7">
        <v>8.2199999999999999E-3</v>
      </c>
      <c r="C65" s="7">
        <v>8.1860000000000006E-3</v>
      </c>
      <c r="D65" s="8">
        <v>90026.9</v>
      </c>
      <c r="E65" s="8">
        <v>737</v>
      </c>
      <c r="F65" s="6">
        <v>22.81</v>
      </c>
      <c r="G65" t="s">
        <v>13</v>
      </c>
      <c r="H65">
        <v>58</v>
      </c>
      <c r="I65" s="7">
        <v>5.4219999999999997E-3</v>
      </c>
      <c r="J65" s="7">
        <v>5.4079999999999996E-3</v>
      </c>
      <c r="K65" s="8">
        <v>93845.5</v>
      </c>
      <c r="L65" s="8">
        <v>507.5</v>
      </c>
      <c r="M65" s="6">
        <v>25.5</v>
      </c>
    </row>
    <row r="66" spans="1:13">
      <c r="A66">
        <v>59</v>
      </c>
      <c r="B66" s="7">
        <v>9.0760000000000007E-3</v>
      </c>
      <c r="C66" s="7">
        <v>9.0349999999999996E-3</v>
      </c>
      <c r="D66" s="8">
        <v>89289.9</v>
      </c>
      <c r="E66" s="8">
        <v>806.7</v>
      </c>
      <c r="F66" s="6">
        <v>21.99</v>
      </c>
      <c r="G66" t="s">
        <v>13</v>
      </c>
      <c r="H66">
        <v>59</v>
      </c>
      <c r="I66" s="7">
        <v>5.6030000000000003E-3</v>
      </c>
      <c r="J66" s="7">
        <v>5.587E-3</v>
      </c>
      <c r="K66" s="8">
        <v>93338</v>
      </c>
      <c r="L66" s="8">
        <v>521.5</v>
      </c>
      <c r="M66" s="6">
        <v>24.64</v>
      </c>
    </row>
    <row r="67" spans="1:13">
      <c r="A67">
        <v>60</v>
      </c>
      <c r="B67" s="7">
        <v>9.6989999999999993E-3</v>
      </c>
      <c r="C67" s="7">
        <v>9.6530000000000001E-3</v>
      </c>
      <c r="D67" s="8">
        <v>88483.199999999997</v>
      </c>
      <c r="E67" s="8">
        <v>854.1</v>
      </c>
      <c r="F67" s="6">
        <v>21.19</v>
      </c>
      <c r="G67" t="s">
        <v>13</v>
      </c>
      <c r="H67">
        <v>60</v>
      </c>
      <c r="I67" s="7">
        <v>6.5100000000000002E-3</v>
      </c>
      <c r="J67" s="7">
        <v>6.489E-3</v>
      </c>
      <c r="K67" s="8">
        <v>92816.5</v>
      </c>
      <c r="L67" s="8">
        <v>602.29999999999995</v>
      </c>
      <c r="M67" s="6">
        <v>23.78</v>
      </c>
    </row>
    <row r="68" spans="1:13">
      <c r="A68">
        <v>61</v>
      </c>
      <c r="B68" s="7">
        <v>1.0727E-2</v>
      </c>
      <c r="C68" s="7">
        <v>1.0669E-2</v>
      </c>
      <c r="D68" s="8">
        <v>87629.2</v>
      </c>
      <c r="E68" s="8">
        <v>934.9</v>
      </c>
      <c r="F68" s="6">
        <v>20.39</v>
      </c>
      <c r="G68" t="s">
        <v>13</v>
      </c>
      <c r="H68">
        <v>61</v>
      </c>
      <c r="I68" s="7">
        <v>7.136E-3</v>
      </c>
      <c r="J68" s="7">
        <v>7.1110000000000001E-3</v>
      </c>
      <c r="K68" s="8">
        <v>92214.2</v>
      </c>
      <c r="L68" s="8">
        <v>655.7</v>
      </c>
      <c r="M68" s="6">
        <v>22.93</v>
      </c>
    </row>
    <row r="69" spans="1:13">
      <c r="A69">
        <v>62</v>
      </c>
      <c r="B69" s="7">
        <v>1.1704000000000001E-2</v>
      </c>
      <c r="C69" s="7">
        <v>1.1636000000000001E-2</v>
      </c>
      <c r="D69" s="8">
        <v>86694.2</v>
      </c>
      <c r="E69" s="8">
        <v>1008.8</v>
      </c>
      <c r="F69" s="6">
        <v>19.61</v>
      </c>
      <c r="G69" t="s">
        <v>13</v>
      </c>
      <c r="H69">
        <v>62</v>
      </c>
      <c r="I69" s="7">
        <v>7.4110000000000001E-3</v>
      </c>
      <c r="J69" s="7">
        <v>7.3829999999999998E-3</v>
      </c>
      <c r="K69" s="8">
        <v>91558.5</v>
      </c>
      <c r="L69" s="8">
        <v>676</v>
      </c>
      <c r="M69" s="6">
        <v>22.09</v>
      </c>
    </row>
    <row r="70" spans="1:13">
      <c r="A70">
        <v>63</v>
      </c>
      <c r="B70" s="7">
        <v>1.2489E-2</v>
      </c>
      <c r="C70" s="7">
        <v>1.2411E-2</v>
      </c>
      <c r="D70" s="8">
        <v>85685.4</v>
      </c>
      <c r="E70" s="8">
        <v>1063.5</v>
      </c>
      <c r="F70" s="6">
        <v>18.829999999999998</v>
      </c>
      <c r="G70" t="s">
        <v>13</v>
      </c>
      <c r="H70">
        <v>63</v>
      </c>
      <c r="I70" s="7">
        <v>8.1930000000000006E-3</v>
      </c>
      <c r="J70" s="7">
        <v>8.1589999999999996E-3</v>
      </c>
      <c r="K70" s="8">
        <v>90882.5</v>
      </c>
      <c r="L70" s="8">
        <v>741.5</v>
      </c>
      <c r="M70" s="6">
        <v>21.25</v>
      </c>
    </row>
    <row r="71" spans="1:13">
      <c r="A71">
        <v>64</v>
      </c>
      <c r="B71" s="7">
        <v>1.3324000000000001E-2</v>
      </c>
      <c r="C71" s="7">
        <v>1.3236E-2</v>
      </c>
      <c r="D71" s="8">
        <v>84621.9</v>
      </c>
      <c r="E71" s="8">
        <v>1120.0999999999999</v>
      </c>
      <c r="F71" s="6">
        <v>18.059999999999999</v>
      </c>
      <c r="G71" t="s">
        <v>13</v>
      </c>
      <c r="H71">
        <v>64</v>
      </c>
      <c r="I71" s="7">
        <v>9.221E-3</v>
      </c>
      <c r="J71" s="7">
        <v>9.1780000000000004E-3</v>
      </c>
      <c r="K71" s="8">
        <v>90140.9</v>
      </c>
      <c r="L71" s="8">
        <v>827.3</v>
      </c>
      <c r="M71" s="6">
        <v>20.420000000000002</v>
      </c>
    </row>
    <row r="72" spans="1:13">
      <c r="A72">
        <v>65</v>
      </c>
      <c r="B72" s="7">
        <v>1.5330999999999999E-2</v>
      </c>
      <c r="C72" s="7">
        <v>1.5214999999999999E-2</v>
      </c>
      <c r="D72" s="8">
        <v>83501.8</v>
      </c>
      <c r="E72" s="8">
        <v>1270.5</v>
      </c>
      <c r="F72" s="6">
        <v>17.3</v>
      </c>
      <c r="G72" t="s">
        <v>13</v>
      </c>
      <c r="H72">
        <v>65</v>
      </c>
      <c r="I72" s="7">
        <v>9.7350000000000006E-3</v>
      </c>
      <c r="J72" s="7">
        <v>9.6880000000000004E-3</v>
      </c>
      <c r="K72" s="8">
        <v>89313.600000000006</v>
      </c>
      <c r="L72" s="8">
        <v>865.3</v>
      </c>
      <c r="M72" s="6">
        <v>19.600000000000001</v>
      </c>
    </row>
    <row r="73" spans="1:13">
      <c r="A73">
        <v>66</v>
      </c>
      <c r="B73" s="7">
        <v>1.6164000000000001E-2</v>
      </c>
      <c r="C73" s="7">
        <v>1.6035000000000001E-2</v>
      </c>
      <c r="D73" s="8">
        <v>82231.399999999994</v>
      </c>
      <c r="E73" s="8">
        <v>1318.6</v>
      </c>
      <c r="F73" s="6">
        <v>16.559999999999999</v>
      </c>
      <c r="G73" t="s">
        <v>13</v>
      </c>
      <c r="H73">
        <v>66</v>
      </c>
      <c r="I73" s="7">
        <v>1.1415E-2</v>
      </c>
      <c r="J73" s="7">
        <v>1.1350000000000001E-2</v>
      </c>
      <c r="K73" s="8">
        <v>88448.3</v>
      </c>
      <c r="L73" s="8">
        <v>1003.9</v>
      </c>
      <c r="M73" s="6">
        <v>18.79</v>
      </c>
    </row>
    <row r="74" spans="1:13">
      <c r="A74">
        <v>67</v>
      </c>
      <c r="B74" s="7">
        <v>1.7888999999999999E-2</v>
      </c>
      <c r="C74" s="7">
        <v>1.7731E-2</v>
      </c>
      <c r="D74" s="8">
        <v>80912.800000000003</v>
      </c>
      <c r="E74" s="8">
        <v>1434.6</v>
      </c>
      <c r="F74" s="6">
        <v>15.82</v>
      </c>
      <c r="G74" t="s">
        <v>13</v>
      </c>
      <c r="H74">
        <v>67</v>
      </c>
      <c r="I74" s="7">
        <v>1.1804E-2</v>
      </c>
      <c r="J74" s="7">
        <v>1.1735000000000001E-2</v>
      </c>
      <c r="K74" s="8">
        <v>87444.4</v>
      </c>
      <c r="L74" s="8">
        <v>1026.2</v>
      </c>
      <c r="M74" s="6">
        <v>18</v>
      </c>
    </row>
    <row r="75" spans="1:13">
      <c r="A75">
        <v>68</v>
      </c>
      <c r="B75" s="7">
        <v>2.0570999999999999E-2</v>
      </c>
      <c r="C75" s="7">
        <v>2.0361000000000001E-2</v>
      </c>
      <c r="D75" s="8">
        <v>79478.2</v>
      </c>
      <c r="E75" s="8">
        <v>1618.3</v>
      </c>
      <c r="F75" s="6">
        <v>15.1</v>
      </c>
      <c r="G75" t="s">
        <v>13</v>
      </c>
      <c r="H75">
        <v>68</v>
      </c>
      <c r="I75" s="7">
        <v>1.3348E-2</v>
      </c>
      <c r="J75" s="7">
        <v>1.3259999999999999E-2</v>
      </c>
      <c r="K75" s="8">
        <v>86418.3</v>
      </c>
      <c r="L75" s="8">
        <v>1145.9000000000001</v>
      </c>
      <c r="M75" s="6">
        <v>17.21</v>
      </c>
    </row>
    <row r="76" spans="1:13">
      <c r="A76">
        <v>69</v>
      </c>
      <c r="B76" s="7">
        <v>2.18E-2</v>
      </c>
      <c r="C76" s="7">
        <v>2.1565000000000001E-2</v>
      </c>
      <c r="D76" s="8">
        <v>77859.899999999994</v>
      </c>
      <c r="E76" s="8">
        <v>1679</v>
      </c>
      <c r="F76" s="6">
        <v>14.4</v>
      </c>
      <c r="G76" t="s">
        <v>13</v>
      </c>
      <c r="H76">
        <v>69</v>
      </c>
      <c r="I76" s="7">
        <v>1.5003000000000001E-2</v>
      </c>
      <c r="J76" s="7">
        <v>1.4891E-2</v>
      </c>
      <c r="K76" s="8">
        <v>85272.4</v>
      </c>
      <c r="L76" s="8">
        <v>1269.8</v>
      </c>
      <c r="M76" s="6">
        <v>16.43</v>
      </c>
    </row>
    <row r="77" spans="1:13">
      <c r="A77">
        <v>70</v>
      </c>
      <c r="B77" s="7">
        <v>2.4428999999999999E-2</v>
      </c>
      <c r="C77" s="7">
        <v>2.4133999999999999E-2</v>
      </c>
      <c r="D77" s="8">
        <v>76180.899999999994</v>
      </c>
      <c r="E77" s="8">
        <v>1838.6</v>
      </c>
      <c r="F77" s="6">
        <v>13.71</v>
      </c>
      <c r="G77" t="s">
        <v>13</v>
      </c>
      <c r="H77">
        <v>70</v>
      </c>
      <c r="I77" s="7">
        <v>1.6968E-2</v>
      </c>
      <c r="J77" s="7">
        <v>1.6825E-2</v>
      </c>
      <c r="K77" s="8">
        <v>84002.6</v>
      </c>
      <c r="L77" s="8">
        <v>1413.3</v>
      </c>
      <c r="M77" s="6">
        <v>15.67</v>
      </c>
    </row>
    <row r="78" spans="1:13">
      <c r="A78">
        <v>71</v>
      </c>
      <c r="B78" s="7">
        <v>2.7262000000000002E-2</v>
      </c>
      <c r="C78" s="7">
        <v>2.6894999999999999E-2</v>
      </c>
      <c r="D78" s="8">
        <v>74342.3</v>
      </c>
      <c r="E78" s="8">
        <v>1999.4</v>
      </c>
      <c r="F78" s="6">
        <v>13.03</v>
      </c>
      <c r="G78" t="s">
        <v>13</v>
      </c>
      <c r="H78">
        <v>71</v>
      </c>
      <c r="I78" s="7">
        <v>1.8453000000000001E-2</v>
      </c>
      <c r="J78" s="7">
        <v>1.8284000000000002E-2</v>
      </c>
      <c r="K78" s="8">
        <v>82589.3</v>
      </c>
      <c r="L78" s="8">
        <v>1510.1</v>
      </c>
      <c r="M78" s="6">
        <v>14.93</v>
      </c>
    </row>
    <row r="79" spans="1:13">
      <c r="A79">
        <v>72</v>
      </c>
      <c r="B79" s="7">
        <v>3.2166E-2</v>
      </c>
      <c r="C79" s="7">
        <v>3.1656999999999998E-2</v>
      </c>
      <c r="D79" s="8">
        <v>72342.899999999994</v>
      </c>
      <c r="E79" s="8">
        <v>2290.1999999999998</v>
      </c>
      <c r="F79" s="6">
        <v>12.38</v>
      </c>
      <c r="G79" t="s">
        <v>13</v>
      </c>
      <c r="H79">
        <v>72</v>
      </c>
      <c r="I79" s="7">
        <v>2.0733000000000001E-2</v>
      </c>
      <c r="J79" s="7">
        <v>2.0521000000000001E-2</v>
      </c>
      <c r="K79" s="8">
        <v>81079.199999999997</v>
      </c>
      <c r="L79" s="8">
        <v>1663.8</v>
      </c>
      <c r="M79" s="6">
        <v>14.2</v>
      </c>
    </row>
    <row r="80" spans="1:13">
      <c r="A80">
        <v>73</v>
      </c>
      <c r="B80" s="7">
        <v>3.3846000000000001E-2</v>
      </c>
      <c r="C80" s="7">
        <v>3.3283E-2</v>
      </c>
      <c r="D80" s="8">
        <v>70052.7</v>
      </c>
      <c r="E80" s="8">
        <v>2331.5</v>
      </c>
      <c r="F80" s="6">
        <v>11.77</v>
      </c>
      <c r="G80" t="s">
        <v>13</v>
      </c>
      <c r="H80">
        <v>73</v>
      </c>
      <c r="I80" s="7">
        <v>2.3148999999999999E-2</v>
      </c>
      <c r="J80" s="7">
        <v>2.2884000000000002E-2</v>
      </c>
      <c r="K80" s="8">
        <v>79415.399999999994</v>
      </c>
      <c r="L80" s="8">
        <v>1817.3</v>
      </c>
      <c r="M80" s="6">
        <v>13.49</v>
      </c>
    </row>
    <row r="81" spans="1:13">
      <c r="A81">
        <v>74</v>
      </c>
      <c r="B81" s="7">
        <v>3.6346000000000003E-2</v>
      </c>
      <c r="C81" s="7">
        <v>3.5697E-2</v>
      </c>
      <c r="D81" s="8">
        <v>67721.2</v>
      </c>
      <c r="E81" s="8">
        <v>2417.4</v>
      </c>
      <c r="F81" s="6">
        <v>11.15</v>
      </c>
      <c r="G81" t="s">
        <v>13</v>
      </c>
      <c r="H81">
        <v>74</v>
      </c>
      <c r="I81" s="7">
        <v>2.5426000000000001E-2</v>
      </c>
      <c r="J81" s="7">
        <v>2.5107000000000001E-2</v>
      </c>
      <c r="K81" s="8">
        <v>77598</v>
      </c>
      <c r="L81" s="8">
        <v>1948.3</v>
      </c>
      <c r="M81" s="6">
        <v>12.79</v>
      </c>
    </row>
    <row r="82" spans="1:13">
      <c r="A82">
        <v>75</v>
      </c>
      <c r="B82" s="7">
        <v>4.0867000000000001E-2</v>
      </c>
      <c r="C82" s="7">
        <v>4.0049000000000001E-2</v>
      </c>
      <c r="D82" s="8">
        <v>65303.7</v>
      </c>
      <c r="E82" s="8">
        <v>2615.4</v>
      </c>
      <c r="F82" s="6">
        <v>10.55</v>
      </c>
      <c r="G82" t="s">
        <v>13</v>
      </c>
      <c r="H82">
        <v>75</v>
      </c>
      <c r="I82" s="7">
        <v>2.7375E-2</v>
      </c>
      <c r="J82" s="7">
        <v>2.7005000000000001E-2</v>
      </c>
      <c r="K82" s="8">
        <v>75649.8</v>
      </c>
      <c r="L82" s="8">
        <v>2043</v>
      </c>
      <c r="M82" s="6">
        <v>12.11</v>
      </c>
    </row>
    <row r="83" spans="1:13">
      <c r="A83">
        <v>76</v>
      </c>
      <c r="B83" s="7">
        <v>4.3692000000000002E-2</v>
      </c>
      <c r="C83" s="7">
        <v>4.2757999999999997E-2</v>
      </c>
      <c r="D83" s="8">
        <v>62688.4</v>
      </c>
      <c r="E83" s="8">
        <v>2680.4</v>
      </c>
      <c r="F83" s="6">
        <v>9.9700000000000006</v>
      </c>
      <c r="G83" t="s">
        <v>13</v>
      </c>
      <c r="H83">
        <v>76</v>
      </c>
      <c r="I83" s="7">
        <v>3.1309999999999998E-2</v>
      </c>
      <c r="J83" s="7">
        <v>3.0827E-2</v>
      </c>
      <c r="K83" s="8">
        <v>73606.8</v>
      </c>
      <c r="L83" s="8">
        <v>2269.1</v>
      </c>
      <c r="M83" s="6">
        <v>11.43</v>
      </c>
    </row>
    <row r="84" spans="1:13">
      <c r="A84">
        <v>77</v>
      </c>
      <c r="B84" s="7">
        <v>5.0088000000000001E-2</v>
      </c>
      <c r="C84" s="7">
        <v>4.8863999999999998E-2</v>
      </c>
      <c r="D84" s="8">
        <v>60008</v>
      </c>
      <c r="E84" s="8">
        <v>2932.3</v>
      </c>
      <c r="F84" s="6">
        <v>9.39</v>
      </c>
      <c r="G84" t="s">
        <v>13</v>
      </c>
      <c r="H84">
        <v>77</v>
      </c>
      <c r="I84" s="7">
        <v>3.5666000000000003E-2</v>
      </c>
      <c r="J84" s="7">
        <v>3.5041000000000003E-2</v>
      </c>
      <c r="K84" s="8">
        <v>71337.8</v>
      </c>
      <c r="L84" s="8">
        <v>2499.6999999999998</v>
      </c>
      <c r="M84" s="6">
        <v>10.78</v>
      </c>
    </row>
    <row r="85" spans="1:13">
      <c r="A85">
        <v>78</v>
      </c>
      <c r="B85" s="7">
        <v>5.4998999999999999E-2</v>
      </c>
      <c r="C85" s="7">
        <v>5.3526999999999998E-2</v>
      </c>
      <c r="D85" s="8">
        <v>57075.7</v>
      </c>
      <c r="E85" s="8">
        <v>3055.1</v>
      </c>
      <c r="F85" s="6">
        <v>8.85</v>
      </c>
      <c r="G85" t="s">
        <v>13</v>
      </c>
      <c r="H85">
        <v>78</v>
      </c>
      <c r="I85" s="7">
        <v>4.0077000000000002E-2</v>
      </c>
      <c r="J85" s="7">
        <v>3.9289999999999999E-2</v>
      </c>
      <c r="K85" s="8">
        <v>68838</v>
      </c>
      <c r="L85" s="8">
        <v>2704.6</v>
      </c>
      <c r="M85" s="6">
        <v>10.15</v>
      </c>
    </row>
    <row r="86" spans="1:13">
      <c r="A86">
        <v>79</v>
      </c>
      <c r="B86" s="7">
        <v>5.9468E-2</v>
      </c>
      <c r="C86" s="7">
        <v>5.7750999999999997E-2</v>
      </c>
      <c r="D86" s="8">
        <v>54020.6</v>
      </c>
      <c r="E86" s="8">
        <v>3119.7</v>
      </c>
      <c r="F86" s="6">
        <v>8.32</v>
      </c>
      <c r="G86" t="s">
        <v>13</v>
      </c>
      <c r="H86">
        <v>79</v>
      </c>
      <c r="I86" s="7">
        <v>4.6170000000000003E-2</v>
      </c>
      <c r="J86" s="7">
        <v>4.5129000000000002E-2</v>
      </c>
      <c r="K86" s="8">
        <v>66133.399999999994</v>
      </c>
      <c r="L86" s="8">
        <v>2984.5</v>
      </c>
      <c r="M86" s="6">
        <v>9.5500000000000007</v>
      </c>
    </row>
    <row r="87" spans="1:13">
      <c r="A87">
        <v>80</v>
      </c>
      <c r="B87" s="7">
        <v>6.5869999999999998E-2</v>
      </c>
      <c r="C87" s="7">
        <v>6.3769999999999993E-2</v>
      </c>
      <c r="D87" s="8">
        <v>50900.9</v>
      </c>
      <c r="E87" s="8">
        <v>3245.9</v>
      </c>
      <c r="F87" s="6">
        <v>7.8</v>
      </c>
      <c r="G87" t="s">
        <v>13</v>
      </c>
      <c r="H87">
        <v>80</v>
      </c>
      <c r="I87" s="7">
        <v>4.8832E-2</v>
      </c>
      <c r="J87" s="7">
        <v>4.7668000000000002E-2</v>
      </c>
      <c r="K87" s="8">
        <v>63148.9</v>
      </c>
      <c r="L87" s="8">
        <v>3010.2</v>
      </c>
      <c r="M87" s="6">
        <v>8.98</v>
      </c>
    </row>
    <row r="88" spans="1:13">
      <c r="A88">
        <v>81</v>
      </c>
      <c r="B88" s="7">
        <v>7.2708999999999996E-2</v>
      </c>
      <c r="C88" s="7">
        <v>7.0157999999999998E-2</v>
      </c>
      <c r="D88" s="8">
        <v>47654.9</v>
      </c>
      <c r="E88" s="8">
        <v>3343.4</v>
      </c>
      <c r="F88" s="6">
        <v>7.3</v>
      </c>
      <c r="G88" t="s">
        <v>13</v>
      </c>
      <c r="H88">
        <v>81</v>
      </c>
      <c r="I88" s="7">
        <v>5.5305E-2</v>
      </c>
      <c r="J88" s="7">
        <v>5.3816999999999997E-2</v>
      </c>
      <c r="K88" s="8">
        <v>60138.7</v>
      </c>
      <c r="L88" s="8">
        <v>3236.5</v>
      </c>
      <c r="M88" s="6">
        <v>8.4</v>
      </c>
    </row>
    <row r="89" spans="1:13">
      <c r="A89">
        <v>82</v>
      </c>
      <c r="B89" s="7">
        <v>8.3594000000000002E-2</v>
      </c>
      <c r="C89" s="7">
        <v>8.0241000000000007E-2</v>
      </c>
      <c r="D89" s="8">
        <v>44311.5</v>
      </c>
      <c r="E89" s="8">
        <v>3555.6</v>
      </c>
      <c r="F89" s="6">
        <v>6.81</v>
      </c>
      <c r="G89" t="s">
        <v>13</v>
      </c>
      <c r="H89">
        <v>82</v>
      </c>
      <c r="I89" s="7">
        <v>6.3140000000000002E-2</v>
      </c>
      <c r="J89" s="7">
        <v>6.1206999999999998E-2</v>
      </c>
      <c r="K89" s="8">
        <v>56902.2</v>
      </c>
      <c r="L89" s="8">
        <v>3482.8</v>
      </c>
      <c r="M89" s="6">
        <v>7.85</v>
      </c>
    </row>
    <row r="90" spans="1:13">
      <c r="A90">
        <v>83</v>
      </c>
      <c r="B90" s="7">
        <v>9.1136999999999996E-2</v>
      </c>
      <c r="C90" s="7">
        <v>8.7165000000000006E-2</v>
      </c>
      <c r="D90" s="8">
        <v>40756</v>
      </c>
      <c r="E90" s="8">
        <v>3552.5</v>
      </c>
      <c r="F90" s="6">
        <v>6.36</v>
      </c>
      <c r="G90" t="s">
        <v>13</v>
      </c>
      <c r="H90">
        <v>83</v>
      </c>
      <c r="I90" s="7">
        <v>7.2279999999999997E-2</v>
      </c>
      <c r="J90" s="7">
        <v>6.9759000000000002E-2</v>
      </c>
      <c r="K90" s="8">
        <v>53419.4</v>
      </c>
      <c r="L90" s="8">
        <v>3726.5</v>
      </c>
      <c r="M90" s="6">
        <v>7.33</v>
      </c>
    </row>
    <row r="91" spans="1:13">
      <c r="A91">
        <v>84</v>
      </c>
      <c r="B91" s="7">
        <v>0.10749599999999999</v>
      </c>
      <c r="C91" s="7">
        <v>0.10201300000000001</v>
      </c>
      <c r="D91" s="8">
        <v>37203.5</v>
      </c>
      <c r="E91" s="8">
        <v>3795.2</v>
      </c>
      <c r="F91" s="6">
        <v>5.92</v>
      </c>
      <c r="G91" t="s">
        <v>13</v>
      </c>
      <c r="H91">
        <v>84</v>
      </c>
      <c r="I91" s="7">
        <v>8.1014000000000003E-2</v>
      </c>
      <c r="J91" s="7">
        <v>7.7859999999999999E-2</v>
      </c>
      <c r="K91" s="8">
        <v>49692.9</v>
      </c>
      <c r="L91" s="8">
        <v>3869.1</v>
      </c>
      <c r="M91" s="6">
        <v>6.84</v>
      </c>
    </row>
    <row r="92" spans="1:13">
      <c r="A92">
        <v>85</v>
      </c>
      <c r="B92" s="7">
        <v>0.120923</v>
      </c>
      <c r="C92" s="7">
        <v>0.11402900000000001</v>
      </c>
      <c r="D92" s="8">
        <v>33408.199999999997</v>
      </c>
      <c r="E92" s="8">
        <v>3809.5</v>
      </c>
      <c r="F92" s="6">
        <v>5.54</v>
      </c>
      <c r="G92" t="s">
        <v>13</v>
      </c>
      <c r="H92">
        <v>85</v>
      </c>
      <c r="I92" s="7">
        <v>9.1691999999999996E-2</v>
      </c>
      <c r="J92" s="7">
        <v>8.7673000000000001E-2</v>
      </c>
      <c r="K92" s="8">
        <v>45823.8</v>
      </c>
      <c r="L92" s="8">
        <v>4017.5</v>
      </c>
      <c r="M92" s="6">
        <v>6.38</v>
      </c>
    </row>
    <row r="93" spans="1:13">
      <c r="A93">
        <v>86</v>
      </c>
      <c r="B93" s="7">
        <v>0.13100200000000001</v>
      </c>
      <c r="C93" s="7">
        <v>0.122949</v>
      </c>
      <c r="D93" s="8">
        <v>29598.7</v>
      </c>
      <c r="E93" s="8">
        <v>3639.1</v>
      </c>
      <c r="F93" s="6">
        <v>5.18</v>
      </c>
      <c r="G93" t="s">
        <v>13</v>
      </c>
      <c r="H93">
        <v>86</v>
      </c>
      <c r="I93" s="7">
        <v>9.9994E-2</v>
      </c>
      <c r="J93" s="7">
        <v>9.5231999999999997E-2</v>
      </c>
      <c r="K93" s="8">
        <v>41806.300000000003</v>
      </c>
      <c r="L93" s="8">
        <v>3981.3</v>
      </c>
      <c r="M93" s="6">
        <v>5.94</v>
      </c>
    </row>
    <row r="94" spans="1:13">
      <c r="A94">
        <v>87</v>
      </c>
      <c r="B94" s="7">
        <v>0.14732999999999999</v>
      </c>
      <c r="C94" s="7">
        <v>0.13722200000000001</v>
      </c>
      <c r="D94" s="8">
        <v>25959.599999999999</v>
      </c>
      <c r="E94" s="8">
        <v>3562.2</v>
      </c>
      <c r="F94" s="6">
        <v>4.84</v>
      </c>
      <c r="G94" t="s">
        <v>13</v>
      </c>
      <c r="H94">
        <v>87</v>
      </c>
      <c r="I94" s="7">
        <v>0.117128</v>
      </c>
      <c r="J94" s="7">
        <v>0.110648</v>
      </c>
      <c r="K94" s="8">
        <v>37825</v>
      </c>
      <c r="L94" s="8">
        <v>4185.3</v>
      </c>
      <c r="M94" s="6">
        <v>5.51</v>
      </c>
    </row>
    <row r="95" spans="1:13">
      <c r="A95">
        <v>88</v>
      </c>
      <c r="B95" s="7">
        <v>0.16073799999999999</v>
      </c>
      <c r="C95" s="7">
        <v>0.148781</v>
      </c>
      <c r="D95" s="8">
        <v>22397.4</v>
      </c>
      <c r="E95" s="8">
        <v>3332.3</v>
      </c>
      <c r="F95" s="6">
        <v>4.53</v>
      </c>
      <c r="G95" t="s">
        <v>13</v>
      </c>
      <c r="H95">
        <v>88</v>
      </c>
      <c r="I95" s="7">
        <v>0.126606</v>
      </c>
      <c r="J95" s="7">
        <v>0.11906799999999999</v>
      </c>
      <c r="K95" s="8">
        <v>33639.699999999997</v>
      </c>
      <c r="L95" s="8">
        <v>4005.4</v>
      </c>
      <c r="M95" s="6">
        <v>5.14</v>
      </c>
    </row>
    <row r="96" spans="1:13">
      <c r="A96">
        <v>89</v>
      </c>
      <c r="B96" s="7">
        <v>0.17383699999999999</v>
      </c>
      <c r="C96" s="7">
        <v>0.15993599999999999</v>
      </c>
      <c r="D96" s="8">
        <v>19065.099999999999</v>
      </c>
      <c r="E96" s="8">
        <v>3049.2</v>
      </c>
      <c r="F96" s="6">
        <v>4.2300000000000004</v>
      </c>
      <c r="G96" t="s">
        <v>13</v>
      </c>
      <c r="H96">
        <v>89</v>
      </c>
      <c r="I96" s="7">
        <v>0.13985400000000001</v>
      </c>
      <c r="J96" s="7">
        <v>0.130714</v>
      </c>
      <c r="K96" s="8">
        <v>29634.3</v>
      </c>
      <c r="L96" s="8">
        <v>3873.6</v>
      </c>
      <c r="M96" s="6">
        <v>4.76</v>
      </c>
    </row>
    <row r="97" spans="1:13">
      <c r="A97">
        <v>90</v>
      </c>
      <c r="B97" s="7">
        <v>0.19009200000000001</v>
      </c>
      <c r="C97" s="7">
        <v>0.173593</v>
      </c>
      <c r="D97" s="8">
        <v>16015.9</v>
      </c>
      <c r="E97" s="8">
        <v>2780.2</v>
      </c>
      <c r="F97" s="6">
        <v>3.95</v>
      </c>
      <c r="G97" t="s">
        <v>13</v>
      </c>
      <c r="H97">
        <v>90</v>
      </c>
      <c r="I97" s="7">
        <v>0.16042999999999999</v>
      </c>
      <c r="J97" s="7">
        <v>0.14851700000000001</v>
      </c>
      <c r="K97" s="8">
        <v>25760.7</v>
      </c>
      <c r="L97" s="8">
        <v>3825.9</v>
      </c>
      <c r="M97" s="6">
        <v>4.41</v>
      </c>
    </row>
    <row r="98" spans="1:13">
      <c r="A98">
        <v>91</v>
      </c>
      <c r="B98" s="7">
        <v>0.20619299999999999</v>
      </c>
      <c r="C98" s="7">
        <v>0.186922</v>
      </c>
      <c r="D98" s="8">
        <v>13235.6</v>
      </c>
      <c r="E98" s="8">
        <v>2474</v>
      </c>
      <c r="F98" s="6">
        <v>3.67</v>
      </c>
      <c r="G98" t="s">
        <v>13</v>
      </c>
      <c r="H98">
        <v>91</v>
      </c>
      <c r="I98" s="7">
        <v>0.178754</v>
      </c>
      <c r="J98" s="7">
        <v>0.16408900000000001</v>
      </c>
      <c r="K98" s="8">
        <v>21934.799999999999</v>
      </c>
      <c r="L98" s="8">
        <v>3599.3</v>
      </c>
      <c r="M98" s="6">
        <v>4.09</v>
      </c>
    </row>
    <row r="99" spans="1:13">
      <c r="A99">
        <v>92</v>
      </c>
      <c r="B99" s="7">
        <v>0.23352500000000001</v>
      </c>
      <c r="C99" s="7">
        <v>0.20910899999999999</v>
      </c>
      <c r="D99" s="8">
        <v>10761.6</v>
      </c>
      <c r="E99" s="8">
        <v>2250.4</v>
      </c>
      <c r="F99" s="6">
        <v>3.4</v>
      </c>
      <c r="G99" t="s">
        <v>13</v>
      </c>
      <c r="H99">
        <v>92</v>
      </c>
      <c r="I99" s="7">
        <v>0.19569</v>
      </c>
      <c r="J99" s="7">
        <v>0.17824899999999999</v>
      </c>
      <c r="K99" s="8">
        <v>18335.599999999999</v>
      </c>
      <c r="L99" s="8">
        <v>3268.3</v>
      </c>
      <c r="M99" s="6">
        <v>3.79</v>
      </c>
    </row>
    <row r="100" spans="1:13">
      <c r="A100">
        <v>93</v>
      </c>
      <c r="B100" s="7">
        <v>0.25684800000000002</v>
      </c>
      <c r="C100" s="7">
        <v>0.22761700000000001</v>
      </c>
      <c r="D100" s="8">
        <v>8511.2999999999993</v>
      </c>
      <c r="E100" s="8">
        <v>1937.3</v>
      </c>
      <c r="F100" s="6">
        <v>3.16</v>
      </c>
      <c r="G100" t="s">
        <v>13</v>
      </c>
      <c r="H100">
        <v>93</v>
      </c>
      <c r="I100" s="7">
        <v>0.21509400000000001</v>
      </c>
      <c r="J100" s="7">
        <v>0.19420799999999999</v>
      </c>
      <c r="K100" s="8">
        <v>15067.3</v>
      </c>
      <c r="L100" s="8">
        <v>2926.2</v>
      </c>
      <c r="M100" s="6">
        <v>3.51</v>
      </c>
    </row>
    <row r="101" spans="1:13">
      <c r="A101">
        <v>94</v>
      </c>
      <c r="B101" s="7">
        <v>0.28210400000000002</v>
      </c>
      <c r="C101" s="7">
        <v>0.24723200000000001</v>
      </c>
      <c r="D101" s="8">
        <v>6574</v>
      </c>
      <c r="E101" s="8">
        <v>1625.3</v>
      </c>
      <c r="F101" s="6">
        <v>2.95</v>
      </c>
      <c r="G101" t="s">
        <v>13</v>
      </c>
      <c r="H101">
        <v>94</v>
      </c>
      <c r="I101" s="7">
        <v>0.24248</v>
      </c>
      <c r="J101" s="7">
        <v>0.21626100000000001</v>
      </c>
      <c r="K101" s="8">
        <v>12141.1</v>
      </c>
      <c r="L101" s="8">
        <v>2625.6</v>
      </c>
      <c r="M101" s="6">
        <v>3.23</v>
      </c>
    </row>
    <row r="102" spans="1:13">
      <c r="A102">
        <v>95</v>
      </c>
      <c r="B102" s="7">
        <v>0.31549300000000002</v>
      </c>
      <c r="C102" s="7">
        <v>0.27250600000000003</v>
      </c>
      <c r="D102" s="8">
        <v>4948.7</v>
      </c>
      <c r="E102" s="8">
        <v>1348.5</v>
      </c>
      <c r="F102" s="6">
        <v>2.75</v>
      </c>
      <c r="G102" t="s">
        <v>13</v>
      </c>
      <c r="H102">
        <v>95</v>
      </c>
      <c r="I102" s="7">
        <v>0.27828000000000003</v>
      </c>
      <c r="J102" s="7">
        <v>0.24428900000000001</v>
      </c>
      <c r="K102" s="8">
        <v>9515.4</v>
      </c>
      <c r="L102" s="8">
        <v>2324.5</v>
      </c>
      <c r="M102" s="6">
        <v>2.98</v>
      </c>
    </row>
    <row r="103" spans="1:13">
      <c r="A103">
        <v>96</v>
      </c>
      <c r="B103" s="7">
        <v>0.346918</v>
      </c>
      <c r="C103" s="7">
        <v>0.29563699999999998</v>
      </c>
      <c r="D103" s="8">
        <v>3600.1</v>
      </c>
      <c r="E103" s="8">
        <v>1064.3</v>
      </c>
      <c r="F103" s="6">
        <v>2.6</v>
      </c>
      <c r="G103" t="s">
        <v>13</v>
      </c>
      <c r="H103">
        <v>96</v>
      </c>
      <c r="I103" s="7">
        <v>0.29835</v>
      </c>
      <c r="J103" s="7">
        <v>0.25962099999999999</v>
      </c>
      <c r="K103" s="8">
        <v>7190.9</v>
      </c>
      <c r="L103" s="8">
        <v>1866.9</v>
      </c>
      <c r="M103" s="6">
        <v>2.79</v>
      </c>
    </row>
    <row r="104" spans="1:13">
      <c r="A104">
        <v>97</v>
      </c>
      <c r="B104" s="7">
        <v>0.35352099999999997</v>
      </c>
      <c r="C104" s="7">
        <v>0.30041899999999999</v>
      </c>
      <c r="D104" s="8">
        <v>2535.8000000000002</v>
      </c>
      <c r="E104" s="8">
        <v>761.8</v>
      </c>
      <c r="F104" s="6">
        <v>2.48</v>
      </c>
      <c r="G104" t="s">
        <v>13</v>
      </c>
      <c r="H104">
        <v>97</v>
      </c>
      <c r="I104" s="7">
        <v>0.32774300000000001</v>
      </c>
      <c r="J104" s="7">
        <v>0.28159699999999999</v>
      </c>
      <c r="K104" s="8">
        <v>5324</v>
      </c>
      <c r="L104" s="8">
        <v>1499.2</v>
      </c>
      <c r="M104" s="6">
        <v>2.59</v>
      </c>
    </row>
    <row r="105" spans="1:13">
      <c r="A105">
        <v>98</v>
      </c>
      <c r="B105" s="7">
        <v>0.37247000000000002</v>
      </c>
      <c r="C105" s="7">
        <v>0.31399300000000002</v>
      </c>
      <c r="D105" s="8">
        <v>1774</v>
      </c>
      <c r="E105" s="8">
        <v>557</v>
      </c>
      <c r="F105" s="6">
        <v>2.3199999999999998</v>
      </c>
      <c r="G105" t="s">
        <v>13</v>
      </c>
      <c r="H105">
        <v>98</v>
      </c>
      <c r="I105" s="7">
        <v>0.36315799999999998</v>
      </c>
      <c r="J105" s="7">
        <v>0.30735000000000001</v>
      </c>
      <c r="K105" s="8">
        <v>3824.8</v>
      </c>
      <c r="L105" s="8">
        <v>1175.5</v>
      </c>
      <c r="M105" s="6">
        <v>2.41</v>
      </c>
    </row>
    <row r="106" spans="1:13">
      <c r="A106">
        <v>99</v>
      </c>
      <c r="B106" s="7">
        <v>0.40199299999999999</v>
      </c>
      <c r="C106" s="7">
        <v>0.33471600000000001</v>
      </c>
      <c r="D106" s="8">
        <v>1217</v>
      </c>
      <c r="E106" s="8">
        <v>407.3</v>
      </c>
      <c r="F106" s="6">
        <v>2.16</v>
      </c>
      <c r="G106" t="s">
        <v>13</v>
      </c>
      <c r="H106">
        <v>99</v>
      </c>
      <c r="I106" s="7">
        <v>0.38363900000000001</v>
      </c>
      <c r="J106" s="7">
        <v>0.32189299999999998</v>
      </c>
      <c r="K106" s="8">
        <v>2649.2</v>
      </c>
      <c r="L106" s="8">
        <v>852.8</v>
      </c>
      <c r="M106" s="6">
        <v>2.25</v>
      </c>
    </row>
    <row r="107" spans="1:13">
      <c r="A107">
        <v>100</v>
      </c>
      <c r="B107">
        <v>0.44318200000000002</v>
      </c>
      <c r="C107">
        <v>0.36279099999999997</v>
      </c>
      <c r="D107">
        <v>809.6</v>
      </c>
      <c r="E107">
        <v>293.7</v>
      </c>
      <c r="F107">
        <v>2</v>
      </c>
      <c r="G107" t="s">
        <v>13</v>
      </c>
      <c r="H107">
        <v>100</v>
      </c>
      <c r="I107">
        <v>0.424508</v>
      </c>
      <c r="J107">
        <v>0.35018100000000002</v>
      </c>
      <c r="K107">
        <v>1796.5</v>
      </c>
      <c r="L107">
        <v>629.1</v>
      </c>
      <c r="M107">
        <v>2.08</v>
      </c>
    </row>
  </sheetData>
  <pageMargins left="0.7" right="0.7" top="0.75" bottom="0.75" header="0.3" footer="0.3"/>
  <pageSetup paperSize="9"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07"/>
  <sheetViews>
    <sheetView workbookViewId="0"/>
  </sheetViews>
  <sheetFormatPr defaultColWidth="10.90625" defaultRowHeight="12.5"/>
  <sheetData>
    <row r="1" spans="1:13" ht="19.5">
      <c r="A1" s="3" t="s">
        <v>44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4.15E-3</v>
      </c>
      <c r="C7" s="7">
        <v>4.1419999999999998E-3</v>
      </c>
      <c r="D7" s="8">
        <v>100000</v>
      </c>
      <c r="E7" s="8">
        <v>414.2</v>
      </c>
      <c r="F7" s="6">
        <v>76.77</v>
      </c>
      <c r="G7" t="s">
        <v>13</v>
      </c>
      <c r="H7">
        <v>0</v>
      </c>
      <c r="I7" s="7">
        <v>3.212E-3</v>
      </c>
      <c r="J7" s="7">
        <v>3.2070000000000002E-3</v>
      </c>
      <c r="K7" s="8">
        <v>100000</v>
      </c>
      <c r="L7" s="8">
        <v>320.7</v>
      </c>
      <c r="M7" s="6">
        <v>80.89</v>
      </c>
    </row>
    <row r="8" spans="1:13">
      <c r="A8">
        <v>1</v>
      </c>
      <c r="B8" s="7">
        <v>2.9799999999999998E-4</v>
      </c>
      <c r="C8" s="7">
        <v>2.9799999999999998E-4</v>
      </c>
      <c r="D8" s="8">
        <v>99585.8</v>
      </c>
      <c r="E8" s="8">
        <v>29.7</v>
      </c>
      <c r="F8" s="6">
        <v>76.09</v>
      </c>
      <c r="G8" t="s">
        <v>13</v>
      </c>
      <c r="H8">
        <v>1</v>
      </c>
      <c r="I8" s="7">
        <v>2.8899999999999998E-4</v>
      </c>
      <c r="J8" s="7">
        <v>2.8899999999999998E-4</v>
      </c>
      <c r="K8" s="8">
        <v>99679.3</v>
      </c>
      <c r="L8" s="8">
        <v>28.8</v>
      </c>
      <c r="M8" s="6">
        <v>80.150000000000006</v>
      </c>
    </row>
    <row r="9" spans="1:13">
      <c r="A9">
        <v>2</v>
      </c>
      <c r="B9" s="7">
        <v>1.4300000000000001E-4</v>
      </c>
      <c r="C9" s="7">
        <v>1.4300000000000001E-4</v>
      </c>
      <c r="D9" s="8">
        <v>99556.1</v>
      </c>
      <c r="E9" s="8">
        <v>14.3</v>
      </c>
      <c r="F9" s="6">
        <v>75.11</v>
      </c>
      <c r="G9" t="s">
        <v>13</v>
      </c>
      <c r="H9">
        <v>2</v>
      </c>
      <c r="I9" s="7">
        <v>1.3799999999999999E-4</v>
      </c>
      <c r="J9" s="7">
        <v>1.3799999999999999E-4</v>
      </c>
      <c r="K9" s="8">
        <v>99650.5</v>
      </c>
      <c r="L9" s="8">
        <v>13.7</v>
      </c>
      <c r="M9" s="6">
        <v>79.180000000000007</v>
      </c>
    </row>
    <row r="10" spans="1:13">
      <c r="A10">
        <v>3</v>
      </c>
      <c r="B10" s="7">
        <v>6.7000000000000002E-5</v>
      </c>
      <c r="C10" s="7">
        <v>6.7000000000000002E-5</v>
      </c>
      <c r="D10" s="8">
        <v>99541.9</v>
      </c>
      <c r="E10" s="8">
        <v>6.6</v>
      </c>
      <c r="F10" s="6">
        <v>74.12</v>
      </c>
      <c r="G10" t="s">
        <v>13</v>
      </c>
      <c r="H10">
        <v>3</v>
      </c>
      <c r="I10" s="7">
        <v>9.2E-5</v>
      </c>
      <c r="J10" s="7">
        <v>9.2E-5</v>
      </c>
      <c r="K10" s="8">
        <v>99636.800000000003</v>
      </c>
      <c r="L10" s="8">
        <v>9.1999999999999993</v>
      </c>
      <c r="M10" s="6">
        <v>78.19</v>
      </c>
    </row>
    <row r="11" spans="1:13">
      <c r="A11">
        <v>4</v>
      </c>
      <c r="B11" s="7">
        <v>1.45E-4</v>
      </c>
      <c r="C11" s="7">
        <v>1.45E-4</v>
      </c>
      <c r="D11" s="8">
        <v>99535.2</v>
      </c>
      <c r="E11" s="8">
        <v>14.4</v>
      </c>
      <c r="F11" s="6">
        <v>73.13</v>
      </c>
      <c r="G11" t="s">
        <v>13</v>
      </c>
      <c r="H11">
        <v>4</v>
      </c>
      <c r="I11" s="7">
        <v>1.0399999999999999E-4</v>
      </c>
      <c r="J11" s="7">
        <v>1.0399999999999999E-4</v>
      </c>
      <c r="K11" s="8">
        <v>99627.6</v>
      </c>
      <c r="L11" s="8">
        <v>10.4</v>
      </c>
      <c r="M11" s="6">
        <v>77.19</v>
      </c>
    </row>
    <row r="12" spans="1:13">
      <c r="A12">
        <v>5</v>
      </c>
      <c r="B12" s="7">
        <v>1.02E-4</v>
      </c>
      <c r="C12" s="7">
        <v>1.02E-4</v>
      </c>
      <c r="D12" s="8">
        <v>99520.8</v>
      </c>
      <c r="E12" s="8">
        <v>10.199999999999999</v>
      </c>
      <c r="F12" s="6">
        <v>72.14</v>
      </c>
      <c r="G12" t="s">
        <v>13</v>
      </c>
      <c r="H12">
        <v>5</v>
      </c>
      <c r="I12" s="7">
        <v>8.2999999999999998E-5</v>
      </c>
      <c r="J12" s="7">
        <v>8.2999999999999998E-5</v>
      </c>
      <c r="K12" s="8">
        <v>99617.2</v>
      </c>
      <c r="L12" s="8">
        <v>8.3000000000000007</v>
      </c>
      <c r="M12" s="6">
        <v>76.2</v>
      </c>
    </row>
    <row r="13" spans="1:13">
      <c r="A13">
        <v>6</v>
      </c>
      <c r="B13" s="7">
        <v>1.2799999999999999E-4</v>
      </c>
      <c r="C13" s="7">
        <v>1.2799999999999999E-4</v>
      </c>
      <c r="D13" s="8">
        <v>99510.6</v>
      </c>
      <c r="E13" s="8">
        <v>12.7</v>
      </c>
      <c r="F13" s="6">
        <v>71.150000000000006</v>
      </c>
      <c r="G13" t="s">
        <v>13</v>
      </c>
      <c r="H13">
        <v>6</v>
      </c>
      <c r="I13" s="7">
        <v>3.6000000000000001E-5</v>
      </c>
      <c r="J13" s="7">
        <v>3.6000000000000001E-5</v>
      </c>
      <c r="K13" s="8">
        <v>99609</v>
      </c>
      <c r="L13" s="8">
        <v>3.6</v>
      </c>
      <c r="M13" s="6">
        <v>75.209999999999994</v>
      </c>
    </row>
    <row r="14" spans="1:13">
      <c r="A14">
        <v>7</v>
      </c>
      <c r="B14" s="7">
        <v>7.1000000000000005E-5</v>
      </c>
      <c r="C14" s="7">
        <v>7.1000000000000005E-5</v>
      </c>
      <c r="D14" s="8">
        <v>99497.9</v>
      </c>
      <c r="E14" s="8">
        <v>7</v>
      </c>
      <c r="F14" s="6">
        <v>70.150000000000006</v>
      </c>
      <c r="G14" t="s">
        <v>13</v>
      </c>
      <c r="H14">
        <v>7</v>
      </c>
      <c r="I14" s="7">
        <v>8.7000000000000001E-5</v>
      </c>
      <c r="J14" s="7">
        <v>8.7000000000000001E-5</v>
      </c>
      <c r="K14" s="8">
        <v>99605.3</v>
      </c>
      <c r="L14" s="8">
        <v>8.6</v>
      </c>
      <c r="M14" s="6">
        <v>74.209999999999994</v>
      </c>
    </row>
    <row r="15" spans="1:13">
      <c r="A15">
        <v>8</v>
      </c>
      <c r="B15" s="7">
        <v>1.08E-4</v>
      </c>
      <c r="C15" s="7">
        <v>1.08E-4</v>
      </c>
      <c r="D15" s="8">
        <v>99490.9</v>
      </c>
      <c r="E15" s="8">
        <v>10.7</v>
      </c>
      <c r="F15" s="6">
        <v>69.16</v>
      </c>
      <c r="G15" t="s">
        <v>13</v>
      </c>
      <c r="H15">
        <v>8</v>
      </c>
      <c r="I15" s="7">
        <v>1.01E-4</v>
      </c>
      <c r="J15" s="7">
        <v>1.01E-4</v>
      </c>
      <c r="K15" s="8">
        <v>99596.7</v>
      </c>
      <c r="L15" s="8">
        <v>10.1</v>
      </c>
      <c r="M15" s="6">
        <v>73.22</v>
      </c>
    </row>
    <row r="16" spans="1:13">
      <c r="A16">
        <v>9</v>
      </c>
      <c r="B16" s="7">
        <v>1.22E-4</v>
      </c>
      <c r="C16" s="7">
        <v>1.22E-4</v>
      </c>
      <c r="D16" s="8">
        <v>99480.2</v>
      </c>
      <c r="E16" s="8">
        <v>12.2</v>
      </c>
      <c r="F16" s="6">
        <v>68.17</v>
      </c>
      <c r="G16" t="s">
        <v>13</v>
      </c>
      <c r="H16">
        <v>9</v>
      </c>
      <c r="I16" s="7">
        <v>3.8000000000000002E-5</v>
      </c>
      <c r="J16" s="7">
        <v>3.8000000000000002E-5</v>
      </c>
      <c r="K16" s="8">
        <v>99586.7</v>
      </c>
      <c r="L16" s="8">
        <v>3.8</v>
      </c>
      <c r="M16" s="6">
        <v>72.22</v>
      </c>
    </row>
    <row r="17" spans="1:13">
      <c r="A17">
        <v>10</v>
      </c>
      <c r="B17" s="7">
        <v>4.8999999999999998E-5</v>
      </c>
      <c r="C17" s="7">
        <v>4.8999999999999998E-5</v>
      </c>
      <c r="D17" s="8">
        <v>99468</v>
      </c>
      <c r="E17" s="8">
        <v>4.9000000000000004</v>
      </c>
      <c r="F17" s="6">
        <v>67.17</v>
      </c>
      <c r="G17" t="s">
        <v>13</v>
      </c>
      <c r="H17">
        <v>10</v>
      </c>
      <c r="I17" s="7">
        <v>5.1E-5</v>
      </c>
      <c r="J17" s="7">
        <v>5.1E-5</v>
      </c>
      <c r="K17" s="8">
        <v>99582.8</v>
      </c>
      <c r="L17" s="8">
        <v>5.0999999999999996</v>
      </c>
      <c r="M17" s="6">
        <v>71.23</v>
      </c>
    </row>
    <row r="18" spans="1:13">
      <c r="A18">
        <v>11</v>
      </c>
      <c r="B18" s="7">
        <v>1.44E-4</v>
      </c>
      <c r="C18" s="7">
        <v>1.44E-4</v>
      </c>
      <c r="D18" s="8">
        <v>99463.1</v>
      </c>
      <c r="E18" s="8">
        <v>14.3</v>
      </c>
      <c r="F18" s="6">
        <v>66.180000000000007</v>
      </c>
      <c r="G18" t="s">
        <v>13</v>
      </c>
      <c r="H18">
        <v>11</v>
      </c>
      <c r="I18" s="7">
        <v>1.37E-4</v>
      </c>
      <c r="J18" s="7">
        <v>1.37E-4</v>
      </c>
      <c r="K18" s="8">
        <v>99577.8</v>
      </c>
      <c r="L18" s="8">
        <v>13.7</v>
      </c>
      <c r="M18" s="6">
        <v>70.23</v>
      </c>
    </row>
    <row r="19" spans="1:13">
      <c r="A19">
        <v>12</v>
      </c>
      <c r="B19" s="7">
        <v>1.15E-4</v>
      </c>
      <c r="C19" s="7">
        <v>1.15E-4</v>
      </c>
      <c r="D19" s="8">
        <v>99448.8</v>
      </c>
      <c r="E19" s="8">
        <v>11.5</v>
      </c>
      <c r="F19" s="6">
        <v>65.19</v>
      </c>
      <c r="G19" t="s">
        <v>13</v>
      </c>
      <c r="H19">
        <v>12</v>
      </c>
      <c r="I19" s="7">
        <v>3.6000000000000001E-5</v>
      </c>
      <c r="J19" s="7">
        <v>3.6000000000000001E-5</v>
      </c>
      <c r="K19" s="8">
        <v>99564.1</v>
      </c>
      <c r="L19" s="8">
        <v>3.6</v>
      </c>
      <c r="M19" s="6">
        <v>69.239999999999995</v>
      </c>
    </row>
    <row r="20" spans="1:13">
      <c r="A20">
        <v>13</v>
      </c>
      <c r="B20" s="7">
        <v>1.45E-4</v>
      </c>
      <c r="C20" s="7">
        <v>1.45E-4</v>
      </c>
      <c r="D20" s="8">
        <v>99437.4</v>
      </c>
      <c r="E20" s="8">
        <v>14.5</v>
      </c>
      <c r="F20" s="6">
        <v>64.19</v>
      </c>
      <c r="G20" t="s">
        <v>13</v>
      </c>
      <c r="H20">
        <v>13</v>
      </c>
      <c r="I20" s="7">
        <v>8.2999999999999998E-5</v>
      </c>
      <c r="J20" s="7">
        <v>8.2999999999999998E-5</v>
      </c>
      <c r="K20" s="8">
        <v>99560.5</v>
      </c>
      <c r="L20" s="8">
        <v>8.1999999999999993</v>
      </c>
      <c r="M20" s="6">
        <v>68.239999999999995</v>
      </c>
    </row>
    <row r="21" spans="1:13">
      <c r="A21">
        <v>14</v>
      </c>
      <c r="B21" s="7">
        <v>1.08E-4</v>
      </c>
      <c r="C21" s="7">
        <v>1.08E-4</v>
      </c>
      <c r="D21" s="8">
        <v>99422.9</v>
      </c>
      <c r="E21" s="8">
        <v>10.8</v>
      </c>
      <c r="F21" s="6">
        <v>63.2</v>
      </c>
      <c r="G21" t="s">
        <v>13</v>
      </c>
      <c r="H21">
        <v>14</v>
      </c>
      <c r="I21" s="7">
        <v>5.7000000000000003E-5</v>
      </c>
      <c r="J21" s="7">
        <v>5.7000000000000003E-5</v>
      </c>
      <c r="K21" s="8">
        <v>99552.2</v>
      </c>
      <c r="L21" s="8">
        <v>5.7</v>
      </c>
      <c r="M21" s="6">
        <v>67.25</v>
      </c>
    </row>
    <row r="22" spans="1:13">
      <c r="A22">
        <v>15</v>
      </c>
      <c r="B22" s="7">
        <v>1.17E-4</v>
      </c>
      <c r="C22" s="7">
        <v>1.17E-4</v>
      </c>
      <c r="D22" s="8">
        <v>99412.1</v>
      </c>
      <c r="E22" s="8">
        <v>11.6</v>
      </c>
      <c r="F22" s="6">
        <v>62.21</v>
      </c>
      <c r="G22" t="s">
        <v>13</v>
      </c>
      <c r="H22">
        <v>15</v>
      </c>
      <c r="I22" s="7">
        <v>1.6899999999999999E-4</v>
      </c>
      <c r="J22" s="7">
        <v>1.6899999999999999E-4</v>
      </c>
      <c r="K22" s="8">
        <v>99546.5</v>
      </c>
      <c r="L22" s="8">
        <v>16.8</v>
      </c>
      <c r="M22" s="6">
        <v>66.25</v>
      </c>
    </row>
    <row r="23" spans="1:13">
      <c r="A23">
        <v>16</v>
      </c>
      <c r="B23" s="7">
        <v>2.1000000000000001E-4</v>
      </c>
      <c r="C23" s="7">
        <v>2.1000000000000001E-4</v>
      </c>
      <c r="D23" s="8">
        <v>99400.5</v>
      </c>
      <c r="E23" s="8">
        <v>20.8</v>
      </c>
      <c r="F23" s="6">
        <v>61.22</v>
      </c>
      <c r="G23" t="s">
        <v>13</v>
      </c>
      <c r="H23">
        <v>16</v>
      </c>
      <c r="I23" s="7">
        <v>1.7799999999999999E-4</v>
      </c>
      <c r="J23" s="7">
        <v>1.7799999999999999E-4</v>
      </c>
      <c r="K23" s="8">
        <v>99529.7</v>
      </c>
      <c r="L23" s="8">
        <v>17.7</v>
      </c>
      <c r="M23" s="6">
        <v>65.260000000000005</v>
      </c>
    </row>
    <row r="24" spans="1:13">
      <c r="A24">
        <v>17</v>
      </c>
      <c r="B24" s="7">
        <v>4.55E-4</v>
      </c>
      <c r="C24" s="7">
        <v>4.55E-4</v>
      </c>
      <c r="D24" s="8">
        <v>99379.7</v>
      </c>
      <c r="E24" s="8">
        <v>45.2</v>
      </c>
      <c r="F24" s="6">
        <v>60.23</v>
      </c>
      <c r="G24" t="s">
        <v>13</v>
      </c>
      <c r="H24">
        <v>17</v>
      </c>
      <c r="I24" s="7">
        <v>2.7500000000000002E-4</v>
      </c>
      <c r="J24" s="7">
        <v>2.7500000000000002E-4</v>
      </c>
      <c r="K24" s="8">
        <v>99512</v>
      </c>
      <c r="L24" s="8">
        <v>27.3</v>
      </c>
      <c r="M24" s="6">
        <v>64.27</v>
      </c>
    </row>
    <row r="25" spans="1:13">
      <c r="A25">
        <v>18</v>
      </c>
      <c r="B25" s="7">
        <v>5.0699999999999996E-4</v>
      </c>
      <c r="C25" s="7">
        <v>5.0600000000000005E-4</v>
      </c>
      <c r="D25" s="8">
        <v>99334.5</v>
      </c>
      <c r="E25" s="8">
        <v>50.3</v>
      </c>
      <c r="F25" s="6">
        <v>59.26</v>
      </c>
      <c r="G25" t="s">
        <v>13</v>
      </c>
      <c r="H25">
        <v>18</v>
      </c>
      <c r="I25" s="7">
        <v>2.1100000000000001E-4</v>
      </c>
      <c r="J25" s="7">
        <v>2.1100000000000001E-4</v>
      </c>
      <c r="K25" s="8">
        <v>99484.6</v>
      </c>
      <c r="L25" s="8">
        <v>21</v>
      </c>
      <c r="M25" s="6">
        <v>63.29</v>
      </c>
    </row>
    <row r="26" spans="1:13">
      <c r="A26">
        <v>19</v>
      </c>
      <c r="B26" s="7">
        <v>7.9799999999999999E-4</v>
      </c>
      <c r="C26" s="7">
        <v>7.9799999999999999E-4</v>
      </c>
      <c r="D26" s="8">
        <v>99284.2</v>
      </c>
      <c r="E26" s="8">
        <v>79.2</v>
      </c>
      <c r="F26" s="6">
        <v>58.29</v>
      </c>
      <c r="G26" t="s">
        <v>13</v>
      </c>
      <c r="H26">
        <v>19</v>
      </c>
      <c r="I26" s="7">
        <v>3.8099999999999999E-4</v>
      </c>
      <c r="J26" s="7">
        <v>3.8099999999999999E-4</v>
      </c>
      <c r="K26" s="8">
        <v>99463.7</v>
      </c>
      <c r="L26" s="8">
        <v>37.9</v>
      </c>
      <c r="M26" s="6">
        <v>62.31</v>
      </c>
    </row>
    <row r="27" spans="1:13">
      <c r="A27">
        <v>20</v>
      </c>
      <c r="B27" s="7">
        <v>5.8900000000000001E-4</v>
      </c>
      <c r="C27" s="7">
        <v>5.8900000000000001E-4</v>
      </c>
      <c r="D27" s="8">
        <v>99204.9</v>
      </c>
      <c r="E27" s="8">
        <v>58.4</v>
      </c>
      <c r="F27" s="6">
        <v>57.33</v>
      </c>
      <c r="G27" t="s">
        <v>13</v>
      </c>
      <c r="H27">
        <v>20</v>
      </c>
      <c r="I27" s="7">
        <v>2.43E-4</v>
      </c>
      <c r="J27" s="7">
        <v>2.43E-4</v>
      </c>
      <c r="K27" s="8">
        <v>99425.7</v>
      </c>
      <c r="L27" s="8">
        <v>24.2</v>
      </c>
      <c r="M27" s="6">
        <v>61.33</v>
      </c>
    </row>
    <row r="28" spans="1:13">
      <c r="A28">
        <v>21</v>
      </c>
      <c r="B28" s="7">
        <v>7.0500000000000001E-4</v>
      </c>
      <c r="C28" s="7">
        <v>7.0500000000000001E-4</v>
      </c>
      <c r="D28" s="8">
        <v>99146.5</v>
      </c>
      <c r="E28" s="8">
        <v>69.900000000000006</v>
      </c>
      <c r="F28" s="6">
        <v>56.37</v>
      </c>
      <c r="G28" t="s">
        <v>13</v>
      </c>
      <c r="H28">
        <v>21</v>
      </c>
      <c r="I28" s="7">
        <v>1.7699999999999999E-4</v>
      </c>
      <c r="J28" s="7">
        <v>1.7699999999999999E-4</v>
      </c>
      <c r="K28" s="8">
        <v>99401.600000000006</v>
      </c>
      <c r="L28" s="8">
        <v>17.600000000000001</v>
      </c>
      <c r="M28" s="6">
        <v>60.34</v>
      </c>
    </row>
    <row r="29" spans="1:13">
      <c r="A29">
        <v>22</v>
      </c>
      <c r="B29" s="7">
        <v>7.2000000000000005E-4</v>
      </c>
      <c r="C29" s="7">
        <v>7.2000000000000005E-4</v>
      </c>
      <c r="D29" s="8">
        <v>99076.6</v>
      </c>
      <c r="E29" s="8">
        <v>71.400000000000006</v>
      </c>
      <c r="F29" s="6">
        <v>55.41</v>
      </c>
      <c r="G29" t="s">
        <v>13</v>
      </c>
      <c r="H29">
        <v>22</v>
      </c>
      <c r="I29" s="7">
        <v>2.42E-4</v>
      </c>
      <c r="J29" s="7">
        <v>2.42E-4</v>
      </c>
      <c r="K29" s="8">
        <v>99384</v>
      </c>
      <c r="L29" s="8">
        <v>24</v>
      </c>
      <c r="M29" s="6">
        <v>59.35</v>
      </c>
    </row>
    <row r="30" spans="1:13">
      <c r="A30">
        <v>23</v>
      </c>
      <c r="B30" s="7">
        <v>7.5600000000000005E-4</v>
      </c>
      <c r="C30" s="7">
        <v>7.5600000000000005E-4</v>
      </c>
      <c r="D30" s="8">
        <v>99005.3</v>
      </c>
      <c r="E30" s="8">
        <v>74.8</v>
      </c>
      <c r="F30" s="6">
        <v>54.45</v>
      </c>
      <c r="G30" t="s">
        <v>13</v>
      </c>
      <c r="H30">
        <v>23</v>
      </c>
      <c r="I30" s="7">
        <v>3.1599999999999998E-4</v>
      </c>
      <c r="J30" s="7">
        <v>3.1599999999999998E-4</v>
      </c>
      <c r="K30" s="8">
        <v>99359.9</v>
      </c>
      <c r="L30" s="8">
        <v>31.4</v>
      </c>
      <c r="M30" s="6">
        <v>58.37</v>
      </c>
    </row>
    <row r="31" spans="1:13">
      <c r="A31">
        <v>24</v>
      </c>
      <c r="B31" s="7">
        <v>6.2E-4</v>
      </c>
      <c r="C31" s="7">
        <v>6.2E-4</v>
      </c>
      <c r="D31" s="8">
        <v>98930.5</v>
      </c>
      <c r="E31" s="8">
        <v>61.3</v>
      </c>
      <c r="F31" s="6">
        <v>53.49</v>
      </c>
      <c r="G31" t="s">
        <v>13</v>
      </c>
      <c r="H31">
        <v>24</v>
      </c>
      <c r="I31" s="7">
        <v>3.19E-4</v>
      </c>
      <c r="J31" s="7">
        <v>3.19E-4</v>
      </c>
      <c r="K31" s="8">
        <v>99328.5</v>
      </c>
      <c r="L31" s="8">
        <v>31.7</v>
      </c>
      <c r="M31" s="6">
        <v>57.39</v>
      </c>
    </row>
    <row r="32" spans="1:13">
      <c r="A32">
        <v>25</v>
      </c>
      <c r="B32" s="7">
        <v>1.0510000000000001E-3</v>
      </c>
      <c r="C32" s="7">
        <v>1.0510000000000001E-3</v>
      </c>
      <c r="D32" s="8">
        <v>98869.1</v>
      </c>
      <c r="E32" s="8">
        <v>103.9</v>
      </c>
      <c r="F32" s="6">
        <v>52.52</v>
      </c>
      <c r="G32" t="s">
        <v>13</v>
      </c>
      <c r="H32">
        <v>25</v>
      </c>
      <c r="I32" s="7">
        <v>3.6900000000000002E-4</v>
      </c>
      <c r="J32" s="7">
        <v>3.6900000000000002E-4</v>
      </c>
      <c r="K32" s="8">
        <v>99296.8</v>
      </c>
      <c r="L32" s="8">
        <v>36.6</v>
      </c>
      <c r="M32" s="6">
        <v>56.41</v>
      </c>
    </row>
    <row r="33" spans="1:13">
      <c r="A33">
        <v>26</v>
      </c>
      <c r="B33" s="7">
        <v>8.4400000000000002E-4</v>
      </c>
      <c r="C33" s="7">
        <v>8.43E-4</v>
      </c>
      <c r="D33" s="8">
        <v>98765.3</v>
      </c>
      <c r="E33" s="8">
        <v>83.3</v>
      </c>
      <c r="F33" s="6">
        <v>51.57</v>
      </c>
      <c r="G33" t="s">
        <v>13</v>
      </c>
      <c r="H33">
        <v>26</v>
      </c>
      <c r="I33" s="7">
        <v>4.2099999999999999E-4</v>
      </c>
      <c r="J33" s="7">
        <v>4.2099999999999999E-4</v>
      </c>
      <c r="K33" s="8">
        <v>99260.2</v>
      </c>
      <c r="L33" s="8">
        <v>41.8</v>
      </c>
      <c r="M33" s="6">
        <v>55.43</v>
      </c>
    </row>
    <row r="34" spans="1:13">
      <c r="A34">
        <v>27</v>
      </c>
      <c r="B34" s="7">
        <v>9.3499999999999996E-4</v>
      </c>
      <c r="C34" s="7">
        <v>9.3499999999999996E-4</v>
      </c>
      <c r="D34" s="8">
        <v>98682</v>
      </c>
      <c r="E34" s="8">
        <v>92.2</v>
      </c>
      <c r="F34" s="6">
        <v>50.62</v>
      </c>
      <c r="G34" t="s">
        <v>13</v>
      </c>
      <c r="H34">
        <v>27</v>
      </c>
      <c r="I34" s="7">
        <v>3.6099999999999999E-4</v>
      </c>
      <c r="J34" s="7">
        <v>3.6099999999999999E-4</v>
      </c>
      <c r="K34" s="8">
        <v>99218.4</v>
      </c>
      <c r="L34" s="8">
        <v>35.799999999999997</v>
      </c>
      <c r="M34" s="6">
        <v>54.45</v>
      </c>
    </row>
    <row r="35" spans="1:13">
      <c r="A35">
        <v>28</v>
      </c>
      <c r="B35" s="7">
        <v>1.1169999999999999E-3</v>
      </c>
      <c r="C35" s="7">
        <v>1.116E-3</v>
      </c>
      <c r="D35" s="8">
        <v>98589.7</v>
      </c>
      <c r="E35" s="8">
        <v>110</v>
      </c>
      <c r="F35" s="6">
        <v>49.66</v>
      </c>
      <c r="G35" t="s">
        <v>13</v>
      </c>
      <c r="H35">
        <v>28</v>
      </c>
      <c r="I35" s="7">
        <v>4.2900000000000002E-4</v>
      </c>
      <c r="J35" s="7">
        <v>4.2900000000000002E-4</v>
      </c>
      <c r="K35" s="8">
        <v>99182.5</v>
      </c>
      <c r="L35" s="8">
        <v>42.5</v>
      </c>
      <c r="M35" s="6">
        <v>53.47</v>
      </c>
    </row>
    <row r="36" spans="1:13">
      <c r="A36">
        <v>29</v>
      </c>
      <c r="B36" s="7">
        <v>1.2830000000000001E-3</v>
      </c>
      <c r="C36" s="7">
        <v>1.2819999999999999E-3</v>
      </c>
      <c r="D36" s="8">
        <v>98479.7</v>
      </c>
      <c r="E36" s="8">
        <v>126.3</v>
      </c>
      <c r="F36" s="6">
        <v>48.72</v>
      </c>
      <c r="G36" t="s">
        <v>13</v>
      </c>
      <c r="H36">
        <v>29</v>
      </c>
      <c r="I36" s="7">
        <v>6.2799999999999998E-4</v>
      </c>
      <c r="J36" s="7">
        <v>6.2799999999999998E-4</v>
      </c>
      <c r="K36" s="8">
        <v>99140</v>
      </c>
      <c r="L36" s="8">
        <v>62.2</v>
      </c>
      <c r="M36" s="6">
        <v>52.49</v>
      </c>
    </row>
    <row r="37" spans="1:13">
      <c r="A37">
        <v>30</v>
      </c>
      <c r="B37" s="7">
        <v>1.41E-3</v>
      </c>
      <c r="C37" s="7">
        <v>1.4090000000000001E-3</v>
      </c>
      <c r="D37" s="8">
        <v>98353.4</v>
      </c>
      <c r="E37" s="8">
        <v>138.6</v>
      </c>
      <c r="F37" s="6">
        <v>47.78</v>
      </c>
      <c r="G37" t="s">
        <v>13</v>
      </c>
      <c r="H37">
        <v>30</v>
      </c>
      <c r="I37" s="7">
        <v>5.8500000000000002E-4</v>
      </c>
      <c r="J37" s="7">
        <v>5.8500000000000002E-4</v>
      </c>
      <c r="K37" s="8">
        <v>99077.8</v>
      </c>
      <c r="L37" s="8">
        <v>57.9</v>
      </c>
      <c r="M37" s="6">
        <v>51.52</v>
      </c>
    </row>
    <row r="38" spans="1:13">
      <c r="A38">
        <v>31</v>
      </c>
      <c r="B38" s="7">
        <v>1.354E-3</v>
      </c>
      <c r="C38" s="7">
        <v>1.353E-3</v>
      </c>
      <c r="D38" s="8">
        <v>98214.8</v>
      </c>
      <c r="E38" s="8">
        <v>132.9</v>
      </c>
      <c r="F38" s="6">
        <v>46.85</v>
      </c>
      <c r="G38" t="s">
        <v>13</v>
      </c>
      <c r="H38">
        <v>31</v>
      </c>
      <c r="I38" s="7">
        <v>6.1700000000000004E-4</v>
      </c>
      <c r="J38" s="7">
        <v>6.1600000000000001E-4</v>
      </c>
      <c r="K38" s="8">
        <v>99019.9</v>
      </c>
      <c r="L38" s="8">
        <v>61</v>
      </c>
      <c r="M38" s="6">
        <v>50.55</v>
      </c>
    </row>
    <row r="39" spans="1:13">
      <c r="A39">
        <v>32</v>
      </c>
      <c r="B39" s="7">
        <v>1.4120000000000001E-3</v>
      </c>
      <c r="C39" s="7">
        <v>1.4109999999999999E-3</v>
      </c>
      <c r="D39" s="8">
        <v>98081.9</v>
      </c>
      <c r="E39" s="8">
        <v>138.4</v>
      </c>
      <c r="F39" s="6">
        <v>45.91</v>
      </c>
      <c r="G39" t="s">
        <v>13</v>
      </c>
      <c r="H39">
        <v>32</v>
      </c>
      <c r="I39" s="7">
        <v>4.57E-4</v>
      </c>
      <c r="J39" s="7">
        <v>4.57E-4</v>
      </c>
      <c r="K39" s="8">
        <v>98958.8</v>
      </c>
      <c r="L39" s="8">
        <v>45.2</v>
      </c>
      <c r="M39" s="6">
        <v>49.58</v>
      </c>
    </row>
    <row r="40" spans="1:13">
      <c r="A40">
        <v>33</v>
      </c>
      <c r="B40" s="7">
        <v>1.6620000000000001E-3</v>
      </c>
      <c r="C40" s="7">
        <v>1.6609999999999999E-3</v>
      </c>
      <c r="D40" s="8">
        <v>97943.5</v>
      </c>
      <c r="E40" s="8">
        <v>162.6</v>
      </c>
      <c r="F40" s="6">
        <v>44.98</v>
      </c>
      <c r="G40" t="s">
        <v>13</v>
      </c>
      <c r="H40">
        <v>33</v>
      </c>
      <c r="I40" s="7">
        <v>6.2799999999999998E-4</v>
      </c>
      <c r="J40" s="7">
        <v>6.2699999999999995E-4</v>
      </c>
      <c r="K40" s="8">
        <v>98913.600000000006</v>
      </c>
      <c r="L40" s="8">
        <v>62.1</v>
      </c>
      <c r="M40" s="6">
        <v>48.61</v>
      </c>
    </row>
    <row r="41" spans="1:13">
      <c r="A41">
        <v>34</v>
      </c>
      <c r="B41" s="7">
        <v>1.6770000000000001E-3</v>
      </c>
      <c r="C41" s="7">
        <v>1.6750000000000001E-3</v>
      </c>
      <c r="D41" s="8">
        <v>97780.9</v>
      </c>
      <c r="E41" s="8">
        <v>163.80000000000001</v>
      </c>
      <c r="F41" s="6">
        <v>44.05</v>
      </c>
      <c r="G41" t="s">
        <v>13</v>
      </c>
      <c r="H41">
        <v>34</v>
      </c>
      <c r="I41" s="7">
        <v>8.2600000000000002E-4</v>
      </c>
      <c r="J41" s="7">
        <v>8.2600000000000002E-4</v>
      </c>
      <c r="K41" s="8">
        <v>98851.5</v>
      </c>
      <c r="L41" s="8">
        <v>81.599999999999994</v>
      </c>
      <c r="M41" s="6">
        <v>47.64</v>
      </c>
    </row>
    <row r="42" spans="1:13">
      <c r="A42">
        <v>35</v>
      </c>
      <c r="B42" s="7">
        <v>2.0300000000000001E-3</v>
      </c>
      <c r="C42" s="7">
        <v>2.0279999999999999E-3</v>
      </c>
      <c r="D42" s="8">
        <v>97617.1</v>
      </c>
      <c r="E42" s="8">
        <v>198</v>
      </c>
      <c r="F42" s="6">
        <v>43.12</v>
      </c>
      <c r="G42" t="s">
        <v>13</v>
      </c>
      <c r="H42">
        <v>35</v>
      </c>
      <c r="I42" s="7">
        <v>7.2499999999999995E-4</v>
      </c>
      <c r="J42" s="7">
        <v>7.2499999999999995E-4</v>
      </c>
      <c r="K42" s="8">
        <v>98769.9</v>
      </c>
      <c r="L42" s="8">
        <v>71.599999999999994</v>
      </c>
      <c r="M42" s="6">
        <v>46.68</v>
      </c>
    </row>
    <row r="43" spans="1:13">
      <c r="A43">
        <v>36</v>
      </c>
      <c r="B43" s="7">
        <v>1.9949999999999998E-3</v>
      </c>
      <c r="C43" s="7">
        <v>1.993E-3</v>
      </c>
      <c r="D43" s="8">
        <v>97419.1</v>
      </c>
      <c r="E43" s="8">
        <v>194.2</v>
      </c>
      <c r="F43" s="6">
        <v>42.21</v>
      </c>
      <c r="G43" t="s">
        <v>13</v>
      </c>
      <c r="H43">
        <v>36</v>
      </c>
      <c r="I43" s="7">
        <v>8.3799999999999999E-4</v>
      </c>
      <c r="J43" s="7">
        <v>8.3799999999999999E-4</v>
      </c>
      <c r="K43" s="8">
        <v>98698.3</v>
      </c>
      <c r="L43" s="8">
        <v>82.7</v>
      </c>
      <c r="M43" s="6">
        <v>45.71</v>
      </c>
    </row>
    <row r="44" spans="1:13">
      <c r="A44">
        <v>37</v>
      </c>
      <c r="B44" s="7">
        <v>1.658E-3</v>
      </c>
      <c r="C44" s="7">
        <v>1.6570000000000001E-3</v>
      </c>
      <c r="D44" s="8">
        <v>97224.9</v>
      </c>
      <c r="E44" s="8">
        <v>161.1</v>
      </c>
      <c r="F44" s="6">
        <v>41.29</v>
      </c>
      <c r="G44" t="s">
        <v>13</v>
      </c>
      <c r="H44">
        <v>37</v>
      </c>
      <c r="I44" s="7">
        <v>8.4400000000000002E-4</v>
      </c>
      <c r="J44" s="7">
        <v>8.43E-4</v>
      </c>
      <c r="K44" s="8">
        <v>98615.6</v>
      </c>
      <c r="L44" s="8">
        <v>83.2</v>
      </c>
      <c r="M44" s="6">
        <v>44.75</v>
      </c>
    </row>
    <row r="45" spans="1:13">
      <c r="A45">
        <v>38</v>
      </c>
      <c r="B45" s="7">
        <v>1.9610000000000001E-3</v>
      </c>
      <c r="C45" s="7">
        <v>1.9589999999999998E-3</v>
      </c>
      <c r="D45" s="8">
        <v>97063.8</v>
      </c>
      <c r="E45" s="8">
        <v>190.1</v>
      </c>
      <c r="F45" s="6">
        <v>40.36</v>
      </c>
      <c r="G45" t="s">
        <v>13</v>
      </c>
      <c r="H45">
        <v>38</v>
      </c>
      <c r="I45" s="7">
        <v>1.1349999999999999E-3</v>
      </c>
      <c r="J45" s="7">
        <v>1.1349999999999999E-3</v>
      </c>
      <c r="K45" s="8">
        <v>98532.5</v>
      </c>
      <c r="L45" s="8">
        <v>111.8</v>
      </c>
      <c r="M45" s="6">
        <v>43.79</v>
      </c>
    </row>
    <row r="46" spans="1:13">
      <c r="A46">
        <v>39</v>
      </c>
      <c r="B46" s="7">
        <v>2.0600000000000002E-3</v>
      </c>
      <c r="C46" s="7">
        <v>2.0579999999999999E-3</v>
      </c>
      <c r="D46" s="8">
        <v>96873.7</v>
      </c>
      <c r="E46" s="8">
        <v>199.4</v>
      </c>
      <c r="F46" s="6">
        <v>39.44</v>
      </c>
      <c r="G46" t="s">
        <v>13</v>
      </c>
      <c r="H46">
        <v>39</v>
      </c>
      <c r="I46" s="7">
        <v>1.2489999999999999E-3</v>
      </c>
      <c r="J46" s="7">
        <v>1.248E-3</v>
      </c>
      <c r="K46" s="8">
        <v>98420.6</v>
      </c>
      <c r="L46" s="8">
        <v>122.9</v>
      </c>
      <c r="M46" s="6">
        <v>42.83</v>
      </c>
    </row>
    <row r="47" spans="1:13">
      <c r="A47">
        <v>40</v>
      </c>
      <c r="B47" s="7">
        <v>2.4910000000000002E-3</v>
      </c>
      <c r="C47" s="7">
        <v>2.4880000000000002E-3</v>
      </c>
      <c r="D47" s="8">
        <v>96674.3</v>
      </c>
      <c r="E47" s="8">
        <v>240.6</v>
      </c>
      <c r="F47" s="6">
        <v>38.520000000000003</v>
      </c>
      <c r="G47" t="s">
        <v>13</v>
      </c>
      <c r="H47">
        <v>40</v>
      </c>
      <c r="I47" s="7">
        <v>1.1230000000000001E-3</v>
      </c>
      <c r="J47" s="7">
        <v>1.122E-3</v>
      </c>
      <c r="K47" s="8">
        <v>98297.8</v>
      </c>
      <c r="L47" s="8">
        <v>110.3</v>
      </c>
      <c r="M47" s="6">
        <v>41.89</v>
      </c>
    </row>
    <row r="48" spans="1:13">
      <c r="A48">
        <v>41</v>
      </c>
      <c r="B48" s="7">
        <v>2.3319999999999999E-3</v>
      </c>
      <c r="C48" s="7">
        <v>2.3289999999999999E-3</v>
      </c>
      <c r="D48" s="8">
        <v>96433.7</v>
      </c>
      <c r="E48" s="8">
        <v>224.6</v>
      </c>
      <c r="F48" s="6">
        <v>37.61</v>
      </c>
      <c r="G48" t="s">
        <v>13</v>
      </c>
      <c r="H48">
        <v>41</v>
      </c>
      <c r="I48" s="7">
        <v>1.2639999999999999E-3</v>
      </c>
      <c r="J48" s="7">
        <v>1.263E-3</v>
      </c>
      <c r="K48" s="8">
        <v>98187.5</v>
      </c>
      <c r="L48" s="8">
        <v>124</v>
      </c>
      <c r="M48" s="6">
        <v>40.93</v>
      </c>
    </row>
    <row r="49" spans="1:13">
      <c r="A49">
        <v>42</v>
      </c>
      <c r="B49" s="7">
        <v>2.47E-3</v>
      </c>
      <c r="C49" s="7">
        <v>2.467E-3</v>
      </c>
      <c r="D49" s="8">
        <v>96209.1</v>
      </c>
      <c r="E49" s="8">
        <v>237.3</v>
      </c>
      <c r="F49" s="6">
        <v>36.700000000000003</v>
      </c>
      <c r="G49" t="s">
        <v>13</v>
      </c>
      <c r="H49">
        <v>42</v>
      </c>
      <c r="I49" s="7">
        <v>1.4710000000000001E-3</v>
      </c>
      <c r="J49" s="7">
        <v>1.47E-3</v>
      </c>
      <c r="K49" s="8">
        <v>98063.4</v>
      </c>
      <c r="L49" s="8">
        <v>144.1</v>
      </c>
      <c r="M49" s="6">
        <v>39.979999999999997</v>
      </c>
    </row>
    <row r="50" spans="1:13">
      <c r="A50">
        <v>43</v>
      </c>
      <c r="B50" s="7">
        <v>2.7260000000000001E-3</v>
      </c>
      <c r="C50" s="7">
        <v>2.722E-3</v>
      </c>
      <c r="D50" s="8">
        <v>95971.8</v>
      </c>
      <c r="E50" s="8">
        <v>261.2</v>
      </c>
      <c r="F50" s="6">
        <v>35.79</v>
      </c>
      <c r="G50" t="s">
        <v>13</v>
      </c>
      <c r="H50">
        <v>43</v>
      </c>
      <c r="I50" s="7">
        <v>1.3420000000000001E-3</v>
      </c>
      <c r="J50" s="7">
        <v>1.341E-3</v>
      </c>
      <c r="K50" s="8">
        <v>97919.3</v>
      </c>
      <c r="L50" s="8">
        <v>131.30000000000001</v>
      </c>
      <c r="M50" s="6">
        <v>39.04</v>
      </c>
    </row>
    <row r="51" spans="1:13">
      <c r="A51">
        <v>44</v>
      </c>
      <c r="B51" s="7">
        <v>2.8600000000000001E-3</v>
      </c>
      <c r="C51" s="7">
        <v>2.856E-3</v>
      </c>
      <c r="D51" s="8">
        <v>95710.6</v>
      </c>
      <c r="E51" s="8">
        <v>273.3</v>
      </c>
      <c r="F51" s="6">
        <v>34.89</v>
      </c>
      <c r="G51" t="s">
        <v>13</v>
      </c>
      <c r="H51">
        <v>44</v>
      </c>
      <c r="I51" s="7">
        <v>1.544E-3</v>
      </c>
      <c r="J51" s="7">
        <v>1.5430000000000001E-3</v>
      </c>
      <c r="K51" s="8">
        <v>97787.9</v>
      </c>
      <c r="L51" s="8">
        <v>150.80000000000001</v>
      </c>
      <c r="M51" s="6">
        <v>38.090000000000003</v>
      </c>
    </row>
    <row r="52" spans="1:13">
      <c r="A52">
        <v>45</v>
      </c>
      <c r="B52" s="7">
        <v>3.0460000000000001E-3</v>
      </c>
      <c r="C52" s="7">
        <v>3.0409999999999999E-3</v>
      </c>
      <c r="D52" s="8">
        <v>95437.3</v>
      </c>
      <c r="E52" s="8">
        <v>290.3</v>
      </c>
      <c r="F52" s="6">
        <v>33.979999999999997</v>
      </c>
      <c r="G52" t="s">
        <v>13</v>
      </c>
      <c r="H52">
        <v>45</v>
      </c>
      <c r="I52" s="7">
        <v>1.9040000000000001E-3</v>
      </c>
      <c r="J52" s="7">
        <v>1.902E-3</v>
      </c>
      <c r="K52" s="8">
        <v>97637.1</v>
      </c>
      <c r="L52" s="8">
        <v>185.7</v>
      </c>
      <c r="M52" s="6">
        <v>37.15</v>
      </c>
    </row>
    <row r="53" spans="1:13">
      <c r="A53">
        <v>46</v>
      </c>
      <c r="B53" s="7">
        <v>2.9520000000000002E-3</v>
      </c>
      <c r="C53" s="7">
        <v>2.9480000000000001E-3</v>
      </c>
      <c r="D53" s="8">
        <v>95147</v>
      </c>
      <c r="E53" s="8">
        <v>280.5</v>
      </c>
      <c r="F53" s="6">
        <v>33.090000000000003</v>
      </c>
      <c r="G53" t="s">
        <v>13</v>
      </c>
      <c r="H53">
        <v>46</v>
      </c>
      <c r="I53" s="7">
        <v>1.9650000000000002E-3</v>
      </c>
      <c r="J53" s="7">
        <v>1.9629999999999999E-3</v>
      </c>
      <c r="K53" s="8">
        <v>97451.4</v>
      </c>
      <c r="L53" s="8">
        <v>191.3</v>
      </c>
      <c r="M53" s="6">
        <v>36.22</v>
      </c>
    </row>
    <row r="54" spans="1:13">
      <c r="A54">
        <v>47</v>
      </c>
      <c r="B54" s="7">
        <v>3.045E-3</v>
      </c>
      <c r="C54" s="7">
        <v>3.0409999999999999E-3</v>
      </c>
      <c r="D54" s="8">
        <v>94866.5</v>
      </c>
      <c r="E54" s="8">
        <v>288.5</v>
      </c>
      <c r="F54" s="6">
        <v>32.18</v>
      </c>
      <c r="G54" t="s">
        <v>13</v>
      </c>
      <c r="H54">
        <v>47</v>
      </c>
      <c r="I54" s="7">
        <v>1.9919999999999998E-3</v>
      </c>
      <c r="J54" s="7">
        <v>1.9910000000000001E-3</v>
      </c>
      <c r="K54" s="8">
        <v>97260.1</v>
      </c>
      <c r="L54" s="8">
        <v>193.6</v>
      </c>
      <c r="M54" s="6">
        <v>35.29</v>
      </c>
    </row>
    <row r="55" spans="1:13">
      <c r="A55">
        <v>48</v>
      </c>
      <c r="B55" s="7">
        <v>3.5920000000000001E-3</v>
      </c>
      <c r="C55" s="7">
        <v>3.5860000000000002E-3</v>
      </c>
      <c r="D55" s="8">
        <v>94578.1</v>
      </c>
      <c r="E55" s="8">
        <v>339.2</v>
      </c>
      <c r="F55" s="6">
        <v>31.28</v>
      </c>
      <c r="G55" t="s">
        <v>13</v>
      </c>
      <c r="H55">
        <v>48</v>
      </c>
      <c r="I55" s="7">
        <v>2.1350000000000002E-3</v>
      </c>
      <c r="J55" s="7">
        <v>2.1329999999999999E-3</v>
      </c>
      <c r="K55" s="8">
        <v>97066.5</v>
      </c>
      <c r="L55" s="8">
        <v>207</v>
      </c>
      <c r="M55" s="6">
        <v>34.36</v>
      </c>
    </row>
    <row r="56" spans="1:13">
      <c r="A56">
        <v>49</v>
      </c>
      <c r="B56" s="7">
        <v>3.735E-3</v>
      </c>
      <c r="C56" s="7">
        <v>3.728E-3</v>
      </c>
      <c r="D56" s="8">
        <v>94238.9</v>
      </c>
      <c r="E56" s="8">
        <v>351.3</v>
      </c>
      <c r="F56" s="6">
        <v>30.39</v>
      </c>
      <c r="G56" t="s">
        <v>13</v>
      </c>
      <c r="H56">
        <v>49</v>
      </c>
      <c r="I56" s="7">
        <v>2.3410000000000002E-3</v>
      </c>
      <c r="J56" s="7">
        <v>2.3379999999999998E-3</v>
      </c>
      <c r="K56" s="8">
        <v>96859.5</v>
      </c>
      <c r="L56" s="8">
        <v>226.5</v>
      </c>
      <c r="M56" s="6">
        <v>33.43</v>
      </c>
    </row>
    <row r="57" spans="1:13">
      <c r="A57">
        <v>50</v>
      </c>
      <c r="B57" s="7">
        <v>3.9189999999999997E-3</v>
      </c>
      <c r="C57" s="7">
        <v>3.9119999999999997E-3</v>
      </c>
      <c r="D57" s="8">
        <v>93887.6</v>
      </c>
      <c r="E57" s="8">
        <v>367.3</v>
      </c>
      <c r="F57" s="6">
        <v>29.5</v>
      </c>
      <c r="G57" t="s">
        <v>13</v>
      </c>
      <c r="H57">
        <v>50</v>
      </c>
      <c r="I57" s="7">
        <v>2.898E-3</v>
      </c>
      <c r="J57" s="7">
        <v>2.8930000000000002E-3</v>
      </c>
      <c r="K57" s="8">
        <v>96633</v>
      </c>
      <c r="L57" s="8">
        <v>279.60000000000002</v>
      </c>
      <c r="M57" s="6">
        <v>32.51</v>
      </c>
    </row>
    <row r="58" spans="1:13">
      <c r="A58">
        <v>51</v>
      </c>
      <c r="B58" s="7">
        <v>4.1980000000000003E-3</v>
      </c>
      <c r="C58" s="7">
        <v>4.189E-3</v>
      </c>
      <c r="D58" s="8">
        <v>93520.4</v>
      </c>
      <c r="E58" s="8">
        <v>391.8</v>
      </c>
      <c r="F58" s="6">
        <v>28.62</v>
      </c>
      <c r="G58" t="s">
        <v>13</v>
      </c>
      <c r="H58">
        <v>51</v>
      </c>
      <c r="I58" s="7">
        <v>3.2929999999999999E-3</v>
      </c>
      <c r="J58" s="7">
        <v>3.2880000000000001E-3</v>
      </c>
      <c r="K58" s="8">
        <v>96353.4</v>
      </c>
      <c r="L58" s="8">
        <v>316.8</v>
      </c>
      <c r="M58" s="6">
        <v>31.6</v>
      </c>
    </row>
    <row r="59" spans="1:13">
      <c r="A59">
        <v>52</v>
      </c>
      <c r="B59" s="7">
        <v>5.0379999999999999E-3</v>
      </c>
      <c r="C59" s="7">
        <v>5.025E-3</v>
      </c>
      <c r="D59" s="8">
        <v>93128.6</v>
      </c>
      <c r="E59" s="8">
        <v>468</v>
      </c>
      <c r="F59" s="6">
        <v>27.73</v>
      </c>
      <c r="G59" t="s">
        <v>13</v>
      </c>
      <c r="H59">
        <v>52</v>
      </c>
      <c r="I59" s="7">
        <v>3.202E-3</v>
      </c>
      <c r="J59" s="7">
        <v>3.1970000000000002E-3</v>
      </c>
      <c r="K59" s="8">
        <v>96036.6</v>
      </c>
      <c r="L59" s="8">
        <v>307</v>
      </c>
      <c r="M59" s="6">
        <v>30.71</v>
      </c>
    </row>
    <row r="60" spans="1:13">
      <c r="A60">
        <v>53</v>
      </c>
      <c r="B60" s="7">
        <v>4.9040000000000004E-3</v>
      </c>
      <c r="C60" s="7">
        <v>4.8919999999999996E-3</v>
      </c>
      <c r="D60" s="8">
        <v>92660.6</v>
      </c>
      <c r="E60" s="8">
        <v>453.3</v>
      </c>
      <c r="F60" s="6">
        <v>26.87</v>
      </c>
      <c r="G60" t="s">
        <v>13</v>
      </c>
      <c r="H60">
        <v>53</v>
      </c>
      <c r="I60" s="7">
        <v>3.9029999999999998E-3</v>
      </c>
      <c r="J60" s="7">
        <v>3.8960000000000002E-3</v>
      </c>
      <c r="K60" s="8">
        <v>95729.600000000006</v>
      </c>
      <c r="L60" s="8">
        <v>372.9</v>
      </c>
      <c r="M60" s="6">
        <v>29.8</v>
      </c>
    </row>
    <row r="61" spans="1:13">
      <c r="A61">
        <v>54</v>
      </c>
      <c r="B61" s="7">
        <v>5.5979999999999997E-3</v>
      </c>
      <c r="C61" s="7">
        <v>5.5820000000000002E-3</v>
      </c>
      <c r="D61" s="8">
        <v>92207.3</v>
      </c>
      <c r="E61" s="8">
        <v>514.70000000000005</v>
      </c>
      <c r="F61" s="6">
        <v>26</v>
      </c>
      <c r="G61" t="s">
        <v>13</v>
      </c>
      <c r="H61">
        <v>54</v>
      </c>
      <c r="I61" s="7">
        <v>3.7829999999999999E-3</v>
      </c>
      <c r="J61" s="7">
        <v>3.7759999999999998E-3</v>
      </c>
      <c r="K61" s="8">
        <v>95356.7</v>
      </c>
      <c r="L61" s="8">
        <v>360.1</v>
      </c>
      <c r="M61" s="6">
        <v>28.92</v>
      </c>
    </row>
    <row r="62" spans="1:13">
      <c r="A62">
        <v>55</v>
      </c>
      <c r="B62" s="7">
        <v>6.8440000000000003E-3</v>
      </c>
      <c r="C62" s="7">
        <v>6.8199999999999997E-3</v>
      </c>
      <c r="D62" s="8">
        <v>91692.6</v>
      </c>
      <c r="E62" s="8">
        <v>625.4</v>
      </c>
      <c r="F62" s="6">
        <v>25.14</v>
      </c>
      <c r="G62" t="s">
        <v>13</v>
      </c>
      <c r="H62">
        <v>55</v>
      </c>
      <c r="I62" s="7">
        <v>4.2389999999999997E-3</v>
      </c>
      <c r="J62" s="7">
        <v>4.2300000000000003E-3</v>
      </c>
      <c r="K62" s="8">
        <v>94996.6</v>
      </c>
      <c r="L62" s="8">
        <v>401.9</v>
      </c>
      <c r="M62" s="6">
        <v>28.03</v>
      </c>
    </row>
    <row r="63" spans="1:13">
      <c r="A63">
        <v>56</v>
      </c>
      <c r="B63" s="7">
        <v>7.2319999999999997E-3</v>
      </c>
      <c r="C63" s="7">
        <v>7.2059999999999997E-3</v>
      </c>
      <c r="D63" s="8">
        <v>91067.199999999997</v>
      </c>
      <c r="E63" s="8">
        <v>656.2</v>
      </c>
      <c r="F63" s="6">
        <v>24.31</v>
      </c>
      <c r="G63" t="s">
        <v>13</v>
      </c>
      <c r="H63">
        <v>56</v>
      </c>
      <c r="I63" s="7">
        <v>4.8809999999999999E-3</v>
      </c>
      <c r="J63" s="7">
        <v>4.8690000000000001E-3</v>
      </c>
      <c r="K63" s="8">
        <v>94594.7</v>
      </c>
      <c r="L63" s="8">
        <v>460.6</v>
      </c>
      <c r="M63" s="6">
        <v>27.14</v>
      </c>
    </row>
    <row r="64" spans="1:13">
      <c r="A64">
        <v>57</v>
      </c>
      <c r="B64" s="7">
        <v>7.2420000000000002E-3</v>
      </c>
      <c r="C64" s="7">
        <v>7.2160000000000002E-3</v>
      </c>
      <c r="D64" s="8">
        <v>90411</v>
      </c>
      <c r="E64" s="8">
        <v>652.4</v>
      </c>
      <c r="F64" s="6">
        <v>23.49</v>
      </c>
      <c r="G64" t="s">
        <v>13</v>
      </c>
      <c r="H64">
        <v>57</v>
      </c>
      <c r="I64" s="7">
        <v>4.914E-3</v>
      </c>
      <c r="J64" s="7">
        <v>4.9020000000000001E-3</v>
      </c>
      <c r="K64" s="8">
        <v>94134.1</v>
      </c>
      <c r="L64" s="8">
        <v>461.4</v>
      </c>
      <c r="M64" s="6">
        <v>26.27</v>
      </c>
    </row>
    <row r="65" spans="1:13">
      <c r="A65">
        <v>58</v>
      </c>
      <c r="B65" s="7">
        <v>8.0599999999999995E-3</v>
      </c>
      <c r="C65" s="7">
        <v>8.0280000000000004E-3</v>
      </c>
      <c r="D65" s="8">
        <v>89758.6</v>
      </c>
      <c r="E65" s="8">
        <v>720.5</v>
      </c>
      <c r="F65" s="6">
        <v>22.65</v>
      </c>
      <c r="G65" t="s">
        <v>13</v>
      </c>
      <c r="H65">
        <v>58</v>
      </c>
      <c r="I65" s="7">
        <v>5.2610000000000001E-3</v>
      </c>
      <c r="J65" s="7">
        <v>5.2480000000000001E-3</v>
      </c>
      <c r="K65" s="8">
        <v>93672.7</v>
      </c>
      <c r="L65" s="8">
        <v>491.6</v>
      </c>
      <c r="M65" s="6">
        <v>25.4</v>
      </c>
    </row>
    <row r="66" spans="1:13">
      <c r="A66">
        <v>59</v>
      </c>
      <c r="B66" s="7">
        <v>9.2029999999999994E-3</v>
      </c>
      <c r="C66" s="7">
        <v>9.1610000000000007E-3</v>
      </c>
      <c r="D66" s="8">
        <v>89038.1</v>
      </c>
      <c r="E66" s="8">
        <v>815.6</v>
      </c>
      <c r="F66" s="6">
        <v>21.83</v>
      </c>
      <c r="G66" t="s">
        <v>13</v>
      </c>
      <c r="H66">
        <v>59</v>
      </c>
      <c r="I66" s="7">
        <v>5.7320000000000001E-3</v>
      </c>
      <c r="J66" s="7">
        <v>5.7149999999999996E-3</v>
      </c>
      <c r="K66" s="8">
        <v>93181.2</v>
      </c>
      <c r="L66" s="8">
        <v>532.5</v>
      </c>
      <c r="M66" s="6">
        <v>24.53</v>
      </c>
    </row>
    <row r="67" spans="1:13">
      <c r="A67">
        <v>60</v>
      </c>
      <c r="B67" s="7">
        <v>9.6749999999999996E-3</v>
      </c>
      <c r="C67" s="7">
        <v>9.6279999999999994E-3</v>
      </c>
      <c r="D67" s="8">
        <v>88222.399999999994</v>
      </c>
      <c r="E67" s="8">
        <v>849.4</v>
      </c>
      <c r="F67" s="6">
        <v>21.03</v>
      </c>
      <c r="G67" t="s">
        <v>13</v>
      </c>
      <c r="H67">
        <v>60</v>
      </c>
      <c r="I67" s="7">
        <v>6.6340000000000001E-3</v>
      </c>
      <c r="J67" s="7">
        <v>6.6119999999999998E-3</v>
      </c>
      <c r="K67" s="8">
        <v>92648.6</v>
      </c>
      <c r="L67" s="8">
        <v>612.6</v>
      </c>
      <c r="M67" s="6">
        <v>23.67</v>
      </c>
    </row>
    <row r="68" spans="1:13">
      <c r="A68">
        <v>61</v>
      </c>
      <c r="B68" s="7">
        <v>1.0968E-2</v>
      </c>
      <c r="C68" s="7">
        <v>1.0907999999999999E-2</v>
      </c>
      <c r="D68" s="8">
        <v>87373</v>
      </c>
      <c r="E68" s="8">
        <v>953.1</v>
      </c>
      <c r="F68" s="6">
        <v>20.23</v>
      </c>
      <c r="G68" t="s">
        <v>13</v>
      </c>
      <c r="H68">
        <v>61</v>
      </c>
      <c r="I68" s="7">
        <v>7.3369999999999998E-3</v>
      </c>
      <c r="J68" s="7">
        <v>7.3099999999999997E-3</v>
      </c>
      <c r="K68" s="8">
        <v>92036</v>
      </c>
      <c r="L68" s="8">
        <v>672.8</v>
      </c>
      <c r="M68" s="6">
        <v>22.82</v>
      </c>
    </row>
    <row r="69" spans="1:13">
      <c r="A69">
        <v>62</v>
      </c>
      <c r="B69" s="7">
        <v>1.1860000000000001E-2</v>
      </c>
      <c r="C69" s="7">
        <v>1.1790999999999999E-2</v>
      </c>
      <c r="D69" s="8">
        <v>86419.9</v>
      </c>
      <c r="E69" s="8">
        <v>1018.9</v>
      </c>
      <c r="F69" s="6">
        <v>19.45</v>
      </c>
      <c r="G69" t="s">
        <v>13</v>
      </c>
      <c r="H69">
        <v>62</v>
      </c>
      <c r="I69" s="7">
        <v>7.4359999999999999E-3</v>
      </c>
      <c r="J69" s="7">
        <v>7.4079999999999997E-3</v>
      </c>
      <c r="K69" s="8">
        <v>91363.199999999997</v>
      </c>
      <c r="L69" s="8">
        <v>676.8</v>
      </c>
      <c r="M69" s="6">
        <v>21.99</v>
      </c>
    </row>
    <row r="70" spans="1:13">
      <c r="A70">
        <v>63</v>
      </c>
      <c r="B70" s="7">
        <v>1.2470999999999999E-2</v>
      </c>
      <c r="C70" s="7">
        <v>1.2393E-2</v>
      </c>
      <c r="D70" s="8">
        <v>85401</v>
      </c>
      <c r="E70" s="8">
        <v>1058.4000000000001</v>
      </c>
      <c r="F70" s="6">
        <v>18.670000000000002</v>
      </c>
      <c r="G70" t="s">
        <v>13</v>
      </c>
      <c r="H70">
        <v>63</v>
      </c>
      <c r="I70" s="7">
        <v>8.5629999999999994E-3</v>
      </c>
      <c r="J70" s="7">
        <v>8.5269999999999999E-3</v>
      </c>
      <c r="K70" s="8">
        <v>90686.399999999994</v>
      </c>
      <c r="L70" s="8">
        <v>773.3</v>
      </c>
      <c r="M70" s="6">
        <v>21.15</v>
      </c>
    </row>
    <row r="71" spans="1:13">
      <c r="A71">
        <v>64</v>
      </c>
      <c r="B71" s="7">
        <v>1.3532000000000001E-2</v>
      </c>
      <c r="C71" s="7">
        <v>1.3441E-2</v>
      </c>
      <c r="D71" s="8">
        <v>84342.6</v>
      </c>
      <c r="E71" s="8">
        <v>1133.5999999999999</v>
      </c>
      <c r="F71" s="6">
        <v>17.899999999999999</v>
      </c>
      <c r="G71" t="s">
        <v>13</v>
      </c>
      <c r="H71">
        <v>64</v>
      </c>
      <c r="I71" s="7">
        <v>9.0390000000000002E-3</v>
      </c>
      <c r="J71" s="7">
        <v>8.9990000000000001E-3</v>
      </c>
      <c r="K71" s="8">
        <v>89913.1</v>
      </c>
      <c r="L71" s="8">
        <v>809.1</v>
      </c>
      <c r="M71" s="6">
        <v>20.329999999999998</v>
      </c>
    </row>
    <row r="72" spans="1:13">
      <c r="A72">
        <v>65</v>
      </c>
      <c r="B72" s="7">
        <v>1.5344E-2</v>
      </c>
      <c r="C72" s="7">
        <v>1.5226999999999999E-2</v>
      </c>
      <c r="D72" s="8">
        <v>83208.899999999994</v>
      </c>
      <c r="E72" s="8">
        <v>1267</v>
      </c>
      <c r="F72" s="6">
        <v>17.14</v>
      </c>
      <c r="G72" t="s">
        <v>13</v>
      </c>
      <c r="H72">
        <v>65</v>
      </c>
      <c r="I72" s="7">
        <v>1.0070000000000001E-2</v>
      </c>
      <c r="J72" s="7">
        <v>1.0019E-2</v>
      </c>
      <c r="K72" s="8">
        <v>89104</v>
      </c>
      <c r="L72" s="8">
        <v>892.8</v>
      </c>
      <c r="M72" s="6">
        <v>19.510000000000002</v>
      </c>
    </row>
    <row r="73" spans="1:13">
      <c r="A73">
        <v>66</v>
      </c>
      <c r="B73" s="7">
        <v>1.6638E-2</v>
      </c>
      <c r="C73" s="7">
        <v>1.6500999999999998E-2</v>
      </c>
      <c r="D73" s="8">
        <v>81941.899999999994</v>
      </c>
      <c r="E73" s="8">
        <v>1352.1</v>
      </c>
      <c r="F73" s="6">
        <v>16.399999999999999</v>
      </c>
      <c r="G73" t="s">
        <v>13</v>
      </c>
      <c r="H73">
        <v>66</v>
      </c>
      <c r="I73" s="7">
        <v>1.1717999999999999E-2</v>
      </c>
      <c r="J73" s="7">
        <v>1.1650000000000001E-2</v>
      </c>
      <c r="K73" s="8">
        <v>88211.3</v>
      </c>
      <c r="L73" s="8">
        <v>1027.7</v>
      </c>
      <c r="M73" s="6">
        <v>18.7</v>
      </c>
    </row>
    <row r="74" spans="1:13">
      <c r="A74">
        <v>67</v>
      </c>
      <c r="B74" s="7">
        <v>1.9196000000000001E-2</v>
      </c>
      <c r="C74" s="7">
        <v>1.9012999999999999E-2</v>
      </c>
      <c r="D74" s="8">
        <v>80589.8</v>
      </c>
      <c r="E74" s="8">
        <v>1532.3</v>
      </c>
      <c r="F74" s="6">
        <v>15.66</v>
      </c>
      <c r="G74" t="s">
        <v>13</v>
      </c>
      <c r="H74">
        <v>67</v>
      </c>
      <c r="I74" s="7">
        <v>1.2763E-2</v>
      </c>
      <c r="J74" s="7">
        <v>1.2682000000000001E-2</v>
      </c>
      <c r="K74" s="8">
        <v>87183.6</v>
      </c>
      <c r="L74" s="8">
        <v>1105.7</v>
      </c>
      <c r="M74" s="6">
        <v>17.91</v>
      </c>
    </row>
    <row r="75" spans="1:13">
      <c r="A75">
        <v>68</v>
      </c>
      <c r="B75" s="7">
        <v>2.0892000000000001E-2</v>
      </c>
      <c r="C75" s="7">
        <v>2.0676E-2</v>
      </c>
      <c r="D75" s="8">
        <v>79057.5</v>
      </c>
      <c r="E75" s="8">
        <v>1634.6</v>
      </c>
      <c r="F75" s="6">
        <v>14.96</v>
      </c>
      <c r="G75" t="s">
        <v>13</v>
      </c>
      <c r="H75">
        <v>68</v>
      </c>
      <c r="I75" s="7">
        <v>1.3557E-2</v>
      </c>
      <c r="J75" s="7">
        <v>1.3466000000000001E-2</v>
      </c>
      <c r="K75" s="8">
        <v>86077.9</v>
      </c>
      <c r="L75" s="8">
        <v>1159.0999999999999</v>
      </c>
      <c r="M75" s="6">
        <v>17.14</v>
      </c>
    </row>
    <row r="76" spans="1:13">
      <c r="A76">
        <v>69</v>
      </c>
      <c r="B76" s="7">
        <v>2.2356999999999998E-2</v>
      </c>
      <c r="C76" s="7">
        <v>2.2110000000000001E-2</v>
      </c>
      <c r="D76" s="8">
        <v>77422.899999999994</v>
      </c>
      <c r="E76" s="8">
        <v>1711.8</v>
      </c>
      <c r="F76" s="6">
        <v>14.26</v>
      </c>
      <c r="G76" t="s">
        <v>13</v>
      </c>
      <c r="H76">
        <v>69</v>
      </c>
      <c r="I76" s="7">
        <v>1.4819000000000001E-2</v>
      </c>
      <c r="J76" s="7">
        <v>1.4710000000000001E-2</v>
      </c>
      <c r="K76" s="8">
        <v>84918.8</v>
      </c>
      <c r="L76" s="8">
        <v>1249.2</v>
      </c>
      <c r="M76" s="6">
        <v>16.36</v>
      </c>
    </row>
    <row r="77" spans="1:13">
      <c r="A77">
        <v>70</v>
      </c>
      <c r="B77" s="7">
        <v>2.6242999999999999E-2</v>
      </c>
      <c r="C77" s="7">
        <v>2.5902999999999999E-2</v>
      </c>
      <c r="D77" s="8">
        <v>75711.100000000006</v>
      </c>
      <c r="E77" s="8">
        <v>1961.1</v>
      </c>
      <c r="F77" s="6">
        <v>13.57</v>
      </c>
      <c r="G77" t="s">
        <v>13</v>
      </c>
      <c r="H77">
        <v>70</v>
      </c>
      <c r="I77" s="7">
        <v>1.7600000000000001E-2</v>
      </c>
      <c r="J77" s="7">
        <v>1.7446E-2</v>
      </c>
      <c r="K77" s="8">
        <v>83669.7</v>
      </c>
      <c r="L77" s="8">
        <v>1459.7</v>
      </c>
      <c r="M77" s="6">
        <v>15.6</v>
      </c>
    </row>
    <row r="78" spans="1:13">
      <c r="A78">
        <v>71</v>
      </c>
      <c r="B78" s="7">
        <v>2.8382999999999999E-2</v>
      </c>
      <c r="C78" s="7">
        <v>2.7986E-2</v>
      </c>
      <c r="D78" s="8">
        <v>73750</v>
      </c>
      <c r="E78" s="8">
        <v>2064</v>
      </c>
      <c r="F78" s="6">
        <v>12.92</v>
      </c>
      <c r="G78" t="s">
        <v>13</v>
      </c>
      <c r="H78">
        <v>71</v>
      </c>
      <c r="I78" s="7">
        <v>1.8707999999999999E-2</v>
      </c>
      <c r="J78" s="7">
        <v>1.8534999999999999E-2</v>
      </c>
      <c r="K78" s="8">
        <v>82209.899999999994</v>
      </c>
      <c r="L78" s="8">
        <v>1523.7</v>
      </c>
      <c r="M78" s="6">
        <v>14.87</v>
      </c>
    </row>
    <row r="79" spans="1:13">
      <c r="A79">
        <v>72</v>
      </c>
      <c r="B79" s="7">
        <v>3.2238999999999997E-2</v>
      </c>
      <c r="C79" s="7">
        <v>3.1726999999999998E-2</v>
      </c>
      <c r="D79" s="8">
        <v>71686</v>
      </c>
      <c r="E79" s="8">
        <v>2274.4</v>
      </c>
      <c r="F79" s="6">
        <v>12.28</v>
      </c>
      <c r="G79" t="s">
        <v>13</v>
      </c>
      <c r="H79">
        <v>72</v>
      </c>
      <c r="I79" s="7">
        <v>2.0895E-2</v>
      </c>
      <c r="J79" s="7">
        <v>2.0678999999999999E-2</v>
      </c>
      <c r="K79" s="8">
        <v>80686.2</v>
      </c>
      <c r="L79" s="8">
        <v>1668.5</v>
      </c>
      <c r="M79" s="6">
        <v>14.14</v>
      </c>
    </row>
    <row r="80" spans="1:13">
      <c r="A80">
        <v>73</v>
      </c>
      <c r="B80" s="7">
        <v>3.4396999999999997E-2</v>
      </c>
      <c r="C80" s="7">
        <v>3.3814999999999998E-2</v>
      </c>
      <c r="D80" s="8">
        <v>69411.600000000006</v>
      </c>
      <c r="E80" s="8">
        <v>2347.1999999999998</v>
      </c>
      <c r="F80" s="6">
        <v>11.66</v>
      </c>
      <c r="G80" t="s">
        <v>13</v>
      </c>
      <c r="H80">
        <v>73</v>
      </c>
      <c r="I80" s="7">
        <v>2.3623000000000002E-2</v>
      </c>
      <c r="J80" s="7">
        <v>2.3347E-2</v>
      </c>
      <c r="K80" s="8">
        <v>79017.7</v>
      </c>
      <c r="L80" s="8">
        <v>1844.8</v>
      </c>
      <c r="M80" s="6">
        <v>13.43</v>
      </c>
    </row>
    <row r="81" spans="1:13">
      <c r="A81">
        <v>74</v>
      </c>
      <c r="B81" s="7">
        <v>3.7020999999999998E-2</v>
      </c>
      <c r="C81" s="7">
        <v>3.6348999999999999E-2</v>
      </c>
      <c r="D81" s="8">
        <v>67064.399999999994</v>
      </c>
      <c r="E81" s="8">
        <v>2437.6999999999998</v>
      </c>
      <c r="F81" s="6">
        <v>11.05</v>
      </c>
      <c r="G81" t="s">
        <v>13</v>
      </c>
      <c r="H81">
        <v>74</v>
      </c>
      <c r="I81" s="7">
        <v>2.6436000000000001E-2</v>
      </c>
      <c r="J81" s="7">
        <v>2.6091E-2</v>
      </c>
      <c r="K81" s="8">
        <v>77172.899999999994</v>
      </c>
      <c r="L81" s="8">
        <v>2013.5</v>
      </c>
      <c r="M81" s="6">
        <v>12.74</v>
      </c>
    </row>
    <row r="82" spans="1:13">
      <c r="A82">
        <v>75</v>
      </c>
      <c r="B82" s="7">
        <v>4.1156999999999999E-2</v>
      </c>
      <c r="C82" s="7">
        <v>4.0327000000000002E-2</v>
      </c>
      <c r="D82" s="8">
        <v>64626.7</v>
      </c>
      <c r="E82" s="8">
        <v>2606.1999999999998</v>
      </c>
      <c r="F82" s="6">
        <v>10.45</v>
      </c>
      <c r="G82" t="s">
        <v>13</v>
      </c>
      <c r="H82">
        <v>75</v>
      </c>
      <c r="I82" s="7">
        <v>2.8479000000000001E-2</v>
      </c>
      <c r="J82" s="7">
        <v>2.8080000000000001E-2</v>
      </c>
      <c r="K82" s="8">
        <v>75159.3</v>
      </c>
      <c r="L82" s="8">
        <v>2110.4</v>
      </c>
      <c r="M82" s="6">
        <v>12.07</v>
      </c>
    </row>
    <row r="83" spans="1:13">
      <c r="A83">
        <v>76</v>
      </c>
      <c r="B83" s="7">
        <v>4.4642000000000001E-2</v>
      </c>
      <c r="C83" s="7">
        <v>4.3666999999999997E-2</v>
      </c>
      <c r="D83" s="8">
        <v>62020.5</v>
      </c>
      <c r="E83" s="8">
        <v>2708.2</v>
      </c>
      <c r="F83" s="6">
        <v>9.8699999999999992</v>
      </c>
      <c r="G83" t="s">
        <v>13</v>
      </c>
      <c r="H83">
        <v>76</v>
      </c>
      <c r="I83" s="7">
        <v>3.1223999999999998E-2</v>
      </c>
      <c r="J83" s="7">
        <v>3.0744E-2</v>
      </c>
      <c r="K83" s="8">
        <v>73048.899999999994</v>
      </c>
      <c r="L83" s="8">
        <v>2245.8000000000002</v>
      </c>
      <c r="M83" s="6">
        <v>11.4</v>
      </c>
    </row>
    <row r="84" spans="1:13">
      <c r="A84">
        <v>77</v>
      </c>
      <c r="B84" s="7">
        <v>4.9839000000000001E-2</v>
      </c>
      <c r="C84" s="7">
        <v>4.8627999999999998E-2</v>
      </c>
      <c r="D84" s="8">
        <v>59312.3</v>
      </c>
      <c r="E84" s="8">
        <v>2884.2</v>
      </c>
      <c r="F84" s="6">
        <v>9.3000000000000007</v>
      </c>
      <c r="G84" t="s">
        <v>13</v>
      </c>
      <c r="H84">
        <v>77</v>
      </c>
      <c r="I84" s="7">
        <v>3.6072E-2</v>
      </c>
      <c r="J84" s="7">
        <v>3.5432999999999999E-2</v>
      </c>
      <c r="K84" s="8">
        <v>70803.100000000006</v>
      </c>
      <c r="L84" s="8">
        <v>2508.6999999999998</v>
      </c>
      <c r="M84" s="6">
        <v>10.75</v>
      </c>
    </row>
    <row r="85" spans="1:13">
      <c r="A85">
        <v>78</v>
      </c>
      <c r="B85" s="7">
        <v>5.4972E-2</v>
      </c>
      <c r="C85" s="7">
        <v>5.3501E-2</v>
      </c>
      <c r="D85" s="8">
        <v>56428.1</v>
      </c>
      <c r="E85" s="8">
        <v>3019</v>
      </c>
      <c r="F85" s="6">
        <v>8.75</v>
      </c>
      <c r="G85" t="s">
        <v>13</v>
      </c>
      <c r="H85">
        <v>78</v>
      </c>
      <c r="I85" s="7">
        <v>4.0229000000000001E-2</v>
      </c>
      <c r="J85" s="7">
        <v>3.9435999999999999E-2</v>
      </c>
      <c r="K85" s="8">
        <v>68294.3</v>
      </c>
      <c r="L85" s="8">
        <v>2693.2</v>
      </c>
      <c r="M85" s="6">
        <v>10.119999999999999</v>
      </c>
    </row>
    <row r="86" spans="1:13">
      <c r="A86">
        <v>79</v>
      </c>
      <c r="B86" s="7">
        <v>6.0968000000000001E-2</v>
      </c>
      <c r="C86" s="7">
        <v>5.9165000000000002E-2</v>
      </c>
      <c r="D86" s="8">
        <v>53409.1</v>
      </c>
      <c r="E86" s="8">
        <v>3159.9</v>
      </c>
      <c r="F86" s="6">
        <v>8.2200000000000006</v>
      </c>
      <c r="G86" t="s">
        <v>13</v>
      </c>
      <c r="H86">
        <v>79</v>
      </c>
      <c r="I86" s="7">
        <v>4.5964999999999999E-2</v>
      </c>
      <c r="J86" s="7">
        <v>4.4933000000000001E-2</v>
      </c>
      <c r="K86" s="8">
        <v>65601.100000000006</v>
      </c>
      <c r="L86" s="8">
        <v>2947.6</v>
      </c>
      <c r="M86" s="6">
        <v>9.52</v>
      </c>
    </row>
    <row r="87" spans="1:13">
      <c r="A87">
        <v>80</v>
      </c>
      <c r="B87" s="7">
        <v>6.8225999999999995E-2</v>
      </c>
      <c r="C87" s="7">
        <v>6.5976000000000007E-2</v>
      </c>
      <c r="D87" s="8">
        <v>50249.1</v>
      </c>
      <c r="E87" s="8">
        <v>3315.2</v>
      </c>
      <c r="F87" s="6">
        <v>7.7</v>
      </c>
      <c r="G87" t="s">
        <v>13</v>
      </c>
      <c r="H87">
        <v>80</v>
      </c>
      <c r="I87" s="7">
        <v>4.8624000000000001E-2</v>
      </c>
      <c r="J87" s="7">
        <v>4.7469999999999998E-2</v>
      </c>
      <c r="K87" s="8">
        <v>62653.5</v>
      </c>
      <c r="L87" s="8">
        <v>2974.2</v>
      </c>
      <c r="M87" s="6">
        <v>8.94</v>
      </c>
    </row>
    <row r="88" spans="1:13">
      <c r="A88">
        <v>81</v>
      </c>
      <c r="B88" s="7">
        <v>7.6224E-2</v>
      </c>
      <c r="C88" s="7">
        <v>7.3425000000000004E-2</v>
      </c>
      <c r="D88" s="8">
        <v>46933.9</v>
      </c>
      <c r="E88" s="8">
        <v>3446.1</v>
      </c>
      <c r="F88" s="6">
        <v>7.21</v>
      </c>
      <c r="G88" t="s">
        <v>13</v>
      </c>
      <c r="H88">
        <v>81</v>
      </c>
      <c r="I88" s="7">
        <v>5.7278999999999997E-2</v>
      </c>
      <c r="J88" s="7">
        <v>5.5684999999999998E-2</v>
      </c>
      <c r="K88" s="8">
        <v>59679.3</v>
      </c>
      <c r="L88" s="8">
        <v>3323.2</v>
      </c>
      <c r="M88" s="6">
        <v>8.36</v>
      </c>
    </row>
    <row r="89" spans="1:13">
      <c r="A89">
        <v>82</v>
      </c>
      <c r="B89" s="7">
        <v>8.6873000000000006E-2</v>
      </c>
      <c r="C89" s="7">
        <v>8.3255999999999997E-2</v>
      </c>
      <c r="D89" s="8">
        <v>43487.8</v>
      </c>
      <c r="E89" s="8">
        <v>3620.6</v>
      </c>
      <c r="F89" s="6">
        <v>6.74</v>
      </c>
      <c r="G89" t="s">
        <v>13</v>
      </c>
      <c r="H89">
        <v>82</v>
      </c>
      <c r="I89" s="7">
        <v>6.4292000000000002E-2</v>
      </c>
      <c r="J89" s="7">
        <v>6.2288999999999997E-2</v>
      </c>
      <c r="K89" s="8">
        <v>56356.1</v>
      </c>
      <c r="L89" s="8">
        <v>3510.4</v>
      </c>
      <c r="M89" s="6">
        <v>7.83</v>
      </c>
    </row>
    <row r="90" spans="1:13">
      <c r="A90">
        <v>83</v>
      </c>
      <c r="B90" s="7">
        <v>9.4089000000000006E-2</v>
      </c>
      <c r="C90" s="7">
        <v>8.9861999999999997E-2</v>
      </c>
      <c r="D90" s="8">
        <v>39867.1</v>
      </c>
      <c r="E90" s="8">
        <v>3582.5</v>
      </c>
      <c r="F90" s="6">
        <v>6.31</v>
      </c>
      <c r="G90" t="s">
        <v>13</v>
      </c>
      <c r="H90">
        <v>83</v>
      </c>
      <c r="I90" s="7">
        <v>7.3011000000000006E-2</v>
      </c>
      <c r="J90" s="7">
        <v>7.0439000000000002E-2</v>
      </c>
      <c r="K90" s="8">
        <v>52845.7</v>
      </c>
      <c r="L90" s="8">
        <v>3722.4</v>
      </c>
      <c r="M90" s="6">
        <v>7.31</v>
      </c>
    </row>
    <row r="91" spans="1:13">
      <c r="A91">
        <v>84</v>
      </c>
      <c r="B91" s="7">
        <v>0.108289</v>
      </c>
      <c r="C91" s="7">
        <v>0.102727</v>
      </c>
      <c r="D91" s="8">
        <v>36284.6</v>
      </c>
      <c r="E91" s="8">
        <v>3727.4</v>
      </c>
      <c r="F91" s="6">
        <v>5.88</v>
      </c>
      <c r="G91" t="s">
        <v>13</v>
      </c>
      <c r="H91">
        <v>84</v>
      </c>
      <c r="I91" s="7">
        <v>7.8839000000000006E-2</v>
      </c>
      <c r="J91" s="7">
        <v>7.5849E-2</v>
      </c>
      <c r="K91" s="8">
        <v>49123.3</v>
      </c>
      <c r="L91" s="8">
        <v>3726</v>
      </c>
      <c r="M91" s="6">
        <v>6.83</v>
      </c>
    </row>
    <row r="92" spans="1:13">
      <c r="A92">
        <v>85</v>
      </c>
      <c r="B92" s="7">
        <v>0.12271899999999999</v>
      </c>
      <c r="C92" s="7">
        <v>0.115624</v>
      </c>
      <c r="D92" s="8">
        <v>32557.200000000001</v>
      </c>
      <c r="E92" s="8">
        <v>3764.4</v>
      </c>
      <c r="F92" s="6">
        <v>5.5</v>
      </c>
      <c r="G92" t="s">
        <v>13</v>
      </c>
      <c r="H92">
        <v>85</v>
      </c>
      <c r="I92" s="7">
        <v>9.2172000000000004E-2</v>
      </c>
      <c r="J92" s="7">
        <v>8.8110999999999995E-2</v>
      </c>
      <c r="K92" s="8">
        <v>45397.3</v>
      </c>
      <c r="L92" s="8">
        <v>4000</v>
      </c>
      <c r="M92" s="6">
        <v>6.35</v>
      </c>
    </row>
    <row r="93" spans="1:13">
      <c r="A93">
        <v>86</v>
      </c>
      <c r="B93" s="7">
        <v>0.12983700000000001</v>
      </c>
      <c r="C93" s="7">
        <v>0.121922</v>
      </c>
      <c r="D93" s="8">
        <v>28792.799999999999</v>
      </c>
      <c r="E93" s="8">
        <v>3510.5</v>
      </c>
      <c r="F93" s="6">
        <v>5.15</v>
      </c>
      <c r="G93" t="s">
        <v>13</v>
      </c>
      <c r="H93">
        <v>86</v>
      </c>
      <c r="I93" s="7">
        <v>0.100263</v>
      </c>
      <c r="J93" s="7">
        <v>9.5476000000000005E-2</v>
      </c>
      <c r="K93" s="8">
        <v>41397.300000000003</v>
      </c>
      <c r="L93" s="8">
        <v>3952.5</v>
      </c>
      <c r="M93" s="6">
        <v>5.91</v>
      </c>
    </row>
    <row r="94" spans="1:13">
      <c r="A94">
        <v>87</v>
      </c>
      <c r="B94" s="7">
        <v>0.15026500000000001</v>
      </c>
      <c r="C94" s="7">
        <v>0.139764</v>
      </c>
      <c r="D94" s="8">
        <v>25282.3</v>
      </c>
      <c r="E94" s="8">
        <v>3533.6</v>
      </c>
      <c r="F94" s="6">
        <v>4.8</v>
      </c>
      <c r="G94" t="s">
        <v>13</v>
      </c>
      <c r="H94">
        <v>87</v>
      </c>
      <c r="I94" s="7">
        <v>0.11401500000000001</v>
      </c>
      <c r="J94" s="7">
        <v>0.107865</v>
      </c>
      <c r="K94" s="8">
        <v>37444.9</v>
      </c>
      <c r="L94" s="8">
        <v>4039</v>
      </c>
      <c r="M94" s="6">
        <v>5.48</v>
      </c>
    </row>
    <row r="95" spans="1:13">
      <c r="A95">
        <v>88</v>
      </c>
      <c r="B95" s="7">
        <v>0.16266</v>
      </c>
      <c r="C95" s="7">
        <v>0.150426</v>
      </c>
      <c r="D95" s="8">
        <v>21748.799999999999</v>
      </c>
      <c r="E95" s="8">
        <v>3271.6</v>
      </c>
      <c r="F95" s="6">
        <v>4.49</v>
      </c>
      <c r="G95" t="s">
        <v>13</v>
      </c>
      <c r="H95">
        <v>88</v>
      </c>
      <c r="I95" s="7">
        <v>0.12954499999999999</v>
      </c>
      <c r="J95" s="7">
        <v>0.121665</v>
      </c>
      <c r="K95" s="8">
        <v>33405.9</v>
      </c>
      <c r="L95" s="8">
        <v>4064.3</v>
      </c>
      <c r="M95" s="6">
        <v>5.09</v>
      </c>
    </row>
    <row r="96" spans="1:13">
      <c r="A96">
        <v>89</v>
      </c>
      <c r="B96" s="7">
        <v>0.1767</v>
      </c>
      <c r="C96" s="7">
        <v>0.162356</v>
      </c>
      <c r="D96" s="8">
        <v>18477.2</v>
      </c>
      <c r="E96" s="8">
        <v>2999.9</v>
      </c>
      <c r="F96" s="6">
        <v>4.2</v>
      </c>
      <c r="G96" t="s">
        <v>13</v>
      </c>
      <c r="H96">
        <v>89</v>
      </c>
      <c r="I96" s="7">
        <v>0.14071500000000001</v>
      </c>
      <c r="J96" s="7">
        <v>0.131465</v>
      </c>
      <c r="K96" s="8">
        <v>29341.5</v>
      </c>
      <c r="L96" s="8">
        <v>3857.4</v>
      </c>
      <c r="M96" s="6">
        <v>4.72</v>
      </c>
    </row>
    <row r="97" spans="1:13">
      <c r="A97">
        <v>90</v>
      </c>
      <c r="B97" s="7">
        <v>0.186116</v>
      </c>
      <c r="C97" s="7">
        <v>0.17027100000000001</v>
      </c>
      <c r="D97" s="8">
        <v>15477.3</v>
      </c>
      <c r="E97" s="8">
        <v>2635.3</v>
      </c>
      <c r="F97" s="6">
        <v>3.92</v>
      </c>
      <c r="G97" t="s">
        <v>13</v>
      </c>
      <c r="H97">
        <v>90</v>
      </c>
      <c r="I97" s="7">
        <v>0.16062100000000001</v>
      </c>
      <c r="J97" s="7">
        <v>0.14868100000000001</v>
      </c>
      <c r="K97" s="8">
        <v>25484.1</v>
      </c>
      <c r="L97" s="8">
        <v>3789</v>
      </c>
      <c r="M97" s="6">
        <v>4.3600000000000003</v>
      </c>
    </row>
    <row r="98" spans="1:13">
      <c r="A98">
        <v>91</v>
      </c>
      <c r="B98" s="7">
        <v>0.202068</v>
      </c>
      <c r="C98" s="7">
        <v>0.18352599999999999</v>
      </c>
      <c r="D98" s="8">
        <v>12842</v>
      </c>
      <c r="E98" s="8">
        <v>2356.8000000000002</v>
      </c>
      <c r="F98" s="6">
        <v>3.62</v>
      </c>
      <c r="G98" t="s">
        <v>13</v>
      </c>
      <c r="H98">
        <v>91</v>
      </c>
      <c r="I98" s="7">
        <v>0.17736399999999999</v>
      </c>
      <c r="J98" s="7">
        <v>0.16291700000000001</v>
      </c>
      <c r="K98" s="8">
        <v>21695.1</v>
      </c>
      <c r="L98" s="8">
        <v>3534.5</v>
      </c>
      <c r="M98" s="6">
        <v>4.04</v>
      </c>
    </row>
    <row r="99" spans="1:13">
      <c r="A99">
        <v>92</v>
      </c>
      <c r="B99" s="7">
        <v>0.23138600000000001</v>
      </c>
      <c r="C99" s="7">
        <v>0.20739199999999999</v>
      </c>
      <c r="D99" s="8">
        <v>10485.1</v>
      </c>
      <c r="E99" s="8">
        <v>2174.5</v>
      </c>
      <c r="F99" s="6">
        <v>3.32</v>
      </c>
      <c r="G99" t="s">
        <v>13</v>
      </c>
      <c r="H99">
        <v>92</v>
      </c>
      <c r="I99" s="7">
        <v>0.200048</v>
      </c>
      <c r="J99" s="7">
        <v>0.18185799999999999</v>
      </c>
      <c r="K99" s="8">
        <v>18160.599999999999</v>
      </c>
      <c r="L99" s="8">
        <v>3302.7</v>
      </c>
      <c r="M99" s="6">
        <v>3.72</v>
      </c>
    </row>
    <row r="100" spans="1:13">
      <c r="A100">
        <v>93</v>
      </c>
      <c r="B100" s="7">
        <v>0.26212999999999997</v>
      </c>
      <c r="C100" s="7">
        <v>0.23175499999999999</v>
      </c>
      <c r="D100" s="8">
        <v>8310.6</v>
      </c>
      <c r="E100" s="8">
        <v>1926</v>
      </c>
      <c r="F100" s="6">
        <v>3.06</v>
      </c>
      <c r="G100" t="s">
        <v>13</v>
      </c>
      <c r="H100">
        <v>93</v>
      </c>
      <c r="I100" s="7">
        <v>0.22470100000000001</v>
      </c>
      <c r="J100" s="7">
        <v>0.20200599999999999</v>
      </c>
      <c r="K100" s="8">
        <v>14858</v>
      </c>
      <c r="L100" s="8">
        <v>3001.4</v>
      </c>
      <c r="M100" s="6">
        <v>3.44</v>
      </c>
    </row>
    <row r="101" spans="1:13">
      <c r="A101">
        <v>94</v>
      </c>
      <c r="B101" s="7">
        <v>0.32194899999999999</v>
      </c>
      <c r="C101" s="7">
        <v>0.27730900000000003</v>
      </c>
      <c r="D101" s="8">
        <v>6384.6</v>
      </c>
      <c r="E101" s="8">
        <v>1770.5</v>
      </c>
      <c r="F101" s="6">
        <v>2.83</v>
      </c>
      <c r="G101" t="s">
        <v>13</v>
      </c>
      <c r="H101">
        <v>94</v>
      </c>
      <c r="I101" s="7">
        <v>0.26084099999999999</v>
      </c>
      <c r="J101" s="7">
        <v>0.23074700000000001</v>
      </c>
      <c r="K101" s="8">
        <v>11856.6</v>
      </c>
      <c r="L101" s="8">
        <v>2735.9</v>
      </c>
      <c r="M101" s="6">
        <v>3.19</v>
      </c>
    </row>
    <row r="102" spans="1:13">
      <c r="A102">
        <v>95</v>
      </c>
      <c r="B102" s="7">
        <v>0.31997100000000001</v>
      </c>
      <c r="C102" s="7">
        <v>0.275841</v>
      </c>
      <c r="D102" s="8">
        <v>4614.1000000000004</v>
      </c>
      <c r="E102" s="8">
        <v>1272.8</v>
      </c>
      <c r="F102" s="6">
        <v>2.72</v>
      </c>
      <c r="G102" t="s">
        <v>13</v>
      </c>
      <c r="H102">
        <v>95</v>
      </c>
      <c r="I102" s="7">
        <v>0.27661799999999998</v>
      </c>
      <c r="J102" s="7">
        <v>0.243007</v>
      </c>
      <c r="K102" s="8">
        <v>9120.7000000000007</v>
      </c>
      <c r="L102" s="8">
        <v>2216.4</v>
      </c>
      <c r="M102" s="6">
        <v>2.99</v>
      </c>
    </row>
    <row r="103" spans="1:13">
      <c r="A103">
        <v>96</v>
      </c>
      <c r="B103" s="7">
        <v>0.343109</v>
      </c>
      <c r="C103" s="7">
        <v>0.29286600000000002</v>
      </c>
      <c r="D103" s="8">
        <v>3341.3</v>
      </c>
      <c r="E103" s="8">
        <v>978.6</v>
      </c>
      <c r="F103" s="6">
        <v>2.57</v>
      </c>
      <c r="G103" t="s">
        <v>13</v>
      </c>
      <c r="H103">
        <v>96</v>
      </c>
      <c r="I103" s="7">
        <v>0.29281299999999999</v>
      </c>
      <c r="J103" s="7">
        <v>0.25541799999999998</v>
      </c>
      <c r="K103" s="8">
        <v>6904.3</v>
      </c>
      <c r="L103" s="8">
        <v>1763.5</v>
      </c>
      <c r="M103" s="6">
        <v>2.79</v>
      </c>
    </row>
    <row r="104" spans="1:13">
      <c r="A104">
        <v>97</v>
      </c>
      <c r="B104" s="7">
        <v>0.34887000000000001</v>
      </c>
      <c r="C104" s="7">
        <v>0.29705399999999998</v>
      </c>
      <c r="D104" s="8">
        <v>2362.8000000000002</v>
      </c>
      <c r="E104" s="8">
        <v>701.9</v>
      </c>
      <c r="F104" s="6">
        <v>2.4300000000000002</v>
      </c>
      <c r="G104" t="s">
        <v>13</v>
      </c>
      <c r="H104">
        <v>97</v>
      </c>
      <c r="I104" s="7">
        <v>0.33018900000000001</v>
      </c>
      <c r="J104" s="7">
        <v>0.28340100000000001</v>
      </c>
      <c r="K104" s="8">
        <v>5140.8</v>
      </c>
      <c r="L104" s="8">
        <v>1456.9</v>
      </c>
      <c r="M104" s="6">
        <v>2.58</v>
      </c>
    </row>
    <row r="105" spans="1:13">
      <c r="A105">
        <v>98</v>
      </c>
      <c r="B105" s="7">
        <v>0.41137899999999999</v>
      </c>
      <c r="C105" s="7">
        <v>0.341198</v>
      </c>
      <c r="D105" s="8">
        <v>1660.9</v>
      </c>
      <c r="E105" s="8">
        <v>566.70000000000005</v>
      </c>
      <c r="F105" s="6">
        <v>2.2400000000000002</v>
      </c>
      <c r="G105" t="s">
        <v>13</v>
      </c>
      <c r="H105">
        <v>98</v>
      </c>
      <c r="I105" s="7">
        <v>0.36508699999999999</v>
      </c>
      <c r="J105" s="7">
        <v>0.30873</v>
      </c>
      <c r="K105" s="8">
        <v>3683.9</v>
      </c>
      <c r="L105" s="8">
        <v>1137.3</v>
      </c>
      <c r="M105" s="6">
        <v>2.4</v>
      </c>
    </row>
    <row r="106" spans="1:13">
      <c r="A106">
        <v>99</v>
      </c>
      <c r="B106" s="7">
        <v>0.411111</v>
      </c>
      <c r="C106" s="7">
        <v>0.34101399999999998</v>
      </c>
      <c r="D106" s="8">
        <v>1094.2</v>
      </c>
      <c r="E106" s="8">
        <v>373.1</v>
      </c>
      <c r="F106" s="6">
        <v>2.15</v>
      </c>
      <c r="G106" t="s">
        <v>13</v>
      </c>
      <c r="H106">
        <v>99</v>
      </c>
      <c r="I106" s="7">
        <v>0.383824</v>
      </c>
      <c r="J106" s="7">
        <v>0.322023</v>
      </c>
      <c r="K106" s="8">
        <v>2546.6</v>
      </c>
      <c r="L106" s="8">
        <v>820.1</v>
      </c>
      <c r="M106" s="6">
        <v>2.25</v>
      </c>
    </row>
    <row r="107" spans="1:13">
      <c r="A107">
        <v>100</v>
      </c>
      <c r="B107">
        <v>0.48447200000000001</v>
      </c>
      <c r="C107">
        <v>0.39</v>
      </c>
      <c r="D107">
        <v>721.1</v>
      </c>
      <c r="E107">
        <v>281.2</v>
      </c>
      <c r="F107">
        <v>2</v>
      </c>
      <c r="G107" t="s">
        <v>13</v>
      </c>
      <c r="H107">
        <v>100</v>
      </c>
      <c r="I107">
        <v>0.39393899999999998</v>
      </c>
      <c r="J107">
        <v>0.32911400000000002</v>
      </c>
      <c r="K107">
        <v>1726.5</v>
      </c>
      <c r="L107">
        <v>568.20000000000005</v>
      </c>
      <c r="M107">
        <v>2.08</v>
      </c>
    </row>
  </sheetData>
  <pageMargins left="0.7" right="0.7" top="0.75" bottom="0.75" header="0.3" footer="0.3"/>
  <pageSetup paperSize="9"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M107"/>
  <sheetViews>
    <sheetView workbookViewId="0"/>
  </sheetViews>
  <sheetFormatPr defaultColWidth="10.90625" defaultRowHeight="12.5"/>
  <sheetData>
    <row r="1" spans="1:13" ht="19.5">
      <c r="A1" s="3" t="s">
        <v>43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4.3610000000000003E-3</v>
      </c>
      <c r="C7" s="7">
        <v>4.352E-3</v>
      </c>
      <c r="D7" s="8">
        <v>100000</v>
      </c>
      <c r="E7" s="8">
        <v>435.2</v>
      </c>
      <c r="F7" s="6">
        <v>76.5</v>
      </c>
      <c r="G7" t="s">
        <v>13</v>
      </c>
      <c r="H7">
        <v>0</v>
      </c>
      <c r="I7" s="7">
        <v>3.29E-3</v>
      </c>
      <c r="J7" s="7">
        <v>3.2850000000000002E-3</v>
      </c>
      <c r="K7" s="8">
        <v>100000</v>
      </c>
      <c r="L7" s="8">
        <v>328.5</v>
      </c>
      <c r="M7" s="6">
        <v>80.739999999999995</v>
      </c>
    </row>
    <row r="8" spans="1:13">
      <c r="A8">
        <v>1</v>
      </c>
      <c r="B8" s="7">
        <v>2.7599999999999999E-4</v>
      </c>
      <c r="C8" s="7">
        <v>2.7500000000000002E-4</v>
      </c>
      <c r="D8" s="8">
        <v>99564.800000000003</v>
      </c>
      <c r="E8" s="8">
        <v>27.4</v>
      </c>
      <c r="F8" s="6">
        <v>75.84</v>
      </c>
      <c r="G8" t="s">
        <v>13</v>
      </c>
      <c r="H8">
        <v>1</v>
      </c>
      <c r="I8" s="7">
        <v>2.8699999999999998E-4</v>
      </c>
      <c r="J8" s="7">
        <v>2.8699999999999998E-4</v>
      </c>
      <c r="K8" s="8">
        <v>99671.5</v>
      </c>
      <c r="L8" s="8">
        <v>28.6</v>
      </c>
      <c r="M8" s="6">
        <v>80</v>
      </c>
    </row>
    <row r="9" spans="1:13">
      <c r="A9">
        <v>2</v>
      </c>
      <c r="B9" s="7">
        <v>1.56E-4</v>
      </c>
      <c r="C9" s="7">
        <v>1.56E-4</v>
      </c>
      <c r="D9" s="8">
        <v>99537.4</v>
      </c>
      <c r="E9" s="8">
        <v>15.5</v>
      </c>
      <c r="F9" s="6">
        <v>74.86</v>
      </c>
      <c r="G9" t="s">
        <v>13</v>
      </c>
      <c r="H9">
        <v>2</v>
      </c>
      <c r="I9" s="7">
        <v>1.27E-4</v>
      </c>
      <c r="J9" s="7">
        <v>1.27E-4</v>
      </c>
      <c r="K9" s="8">
        <v>99642.9</v>
      </c>
      <c r="L9" s="8">
        <v>12.7</v>
      </c>
      <c r="M9" s="6">
        <v>79.03</v>
      </c>
    </row>
    <row r="10" spans="1:13">
      <c r="A10">
        <v>3</v>
      </c>
      <c r="B10" s="7">
        <v>1.34E-4</v>
      </c>
      <c r="C10" s="7">
        <v>1.34E-4</v>
      </c>
      <c r="D10" s="8">
        <v>99521.9</v>
      </c>
      <c r="E10" s="8">
        <v>13.3</v>
      </c>
      <c r="F10" s="6">
        <v>73.87</v>
      </c>
      <c r="G10" t="s">
        <v>13</v>
      </c>
      <c r="H10">
        <v>3</v>
      </c>
      <c r="I10" s="7">
        <v>1.0399999999999999E-4</v>
      </c>
      <c r="J10" s="7">
        <v>1.0399999999999999E-4</v>
      </c>
      <c r="K10" s="8">
        <v>99630.2</v>
      </c>
      <c r="L10" s="8">
        <v>10.4</v>
      </c>
      <c r="M10" s="6">
        <v>78.040000000000006</v>
      </c>
    </row>
    <row r="11" spans="1:13">
      <c r="A11">
        <v>4</v>
      </c>
      <c r="B11" s="7">
        <v>1.1400000000000001E-4</v>
      </c>
      <c r="C11" s="7">
        <v>1.1400000000000001E-4</v>
      </c>
      <c r="D11" s="8">
        <v>99508.6</v>
      </c>
      <c r="E11" s="8">
        <v>11.3</v>
      </c>
      <c r="F11" s="6">
        <v>72.88</v>
      </c>
      <c r="G11" t="s">
        <v>13</v>
      </c>
      <c r="H11">
        <v>4</v>
      </c>
      <c r="I11" s="7">
        <v>9.5000000000000005E-5</v>
      </c>
      <c r="J11" s="7">
        <v>9.5000000000000005E-5</v>
      </c>
      <c r="K11" s="8">
        <v>99619.8</v>
      </c>
      <c r="L11" s="8">
        <v>9.5</v>
      </c>
      <c r="M11" s="6">
        <v>77.040000000000006</v>
      </c>
    </row>
    <row r="12" spans="1:13">
      <c r="A12">
        <v>5</v>
      </c>
      <c r="B12" s="7">
        <v>1.3899999999999999E-4</v>
      </c>
      <c r="C12" s="7">
        <v>1.3899999999999999E-4</v>
      </c>
      <c r="D12" s="8">
        <v>99497.2</v>
      </c>
      <c r="E12" s="8">
        <v>13.9</v>
      </c>
      <c r="F12" s="6">
        <v>71.89</v>
      </c>
      <c r="G12" t="s">
        <v>13</v>
      </c>
      <c r="H12">
        <v>5</v>
      </c>
      <c r="I12" s="7">
        <v>1.22E-4</v>
      </c>
      <c r="J12" s="7">
        <v>1.22E-4</v>
      </c>
      <c r="K12" s="8">
        <v>99610.4</v>
      </c>
      <c r="L12" s="8">
        <v>12.1</v>
      </c>
      <c r="M12" s="6">
        <v>76.05</v>
      </c>
    </row>
    <row r="13" spans="1:13">
      <c r="A13">
        <v>6</v>
      </c>
      <c r="B13" s="7">
        <v>1.5300000000000001E-4</v>
      </c>
      <c r="C13" s="7">
        <v>1.5300000000000001E-4</v>
      </c>
      <c r="D13" s="8">
        <v>99483.3</v>
      </c>
      <c r="E13" s="8">
        <v>15.2</v>
      </c>
      <c r="F13" s="6">
        <v>70.900000000000006</v>
      </c>
      <c r="G13" t="s">
        <v>13</v>
      </c>
      <c r="H13">
        <v>6</v>
      </c>
      <c r="I13" s="7">
        <v>5.0000000000000002E-5</v>
      </c>
      <c r="J13" s="7">
        <v>5.0000000000000002E-5</v>
      </c>
      <c r="K13" s="8">
        <v>99598.2</v>
      </c>
      <c r="L13" s="8">
        <v>4.9000000000000004</v>
      </c>
      <c r="M13" s="6">
        <v>75.06</v>
      </c>
    </row>
    <row r="14" spans="1:13">
      <c r="A14">
        <v>7</v>
      </c>
      <c r="B14" s="7">
        <v>1.08E-4</v>
      </c>
      <c r="C14" s="7">
        <v>1.08E-4</v>
      </c>
      <c r="D14" s="8">
        <v>99468.1</v>
      </c>
      <c r="E14" s="8">
        <v>10.7</v>
      </c>
      <c r="F14" s="6">
        <v>69.91</v>
      </c>
      <c r="G14" t="s">
        <v>13</v>
      </c>
      <c r="H14">
        <v>7</v>
      </c>
      <c r="I14" s="7">
        <v>3.8000000000000002E-5</v>
      </c>
      <c r="J14" s="7">
        <v>3.8000000000000002E-5</v>
      </c>
      <c r="K14" s="8">
        <v>99593.3</v>
      </c>
      <c r="L14" s="8">
        <v>3.8</v>
      </c>
      <c r="M14" s="6">
        <v>74.06</v>
      </c>
    </row>
    <row r="15" spans="1:13">
      <c r="A15">
        <v>8</v>
      </c>
      <c r="B15" s="7">
        <v>9.7999999999999997E-5</v>
      </c>
      <c r="C15" s="7">
        <v>9.7999999999999997E-5</v>
      </c>
      <c r="D15" s="8">
        <v>99457.4</v>
      </c>
      <c r="E15" s="8">
        <v>9.6999999999999993</v>
      </c>
      <c r="F15" s="6">
        <v>68.92</v>
      </c>
      <c r="G15" t="s">
        <v>13</v>
      </c>
      <c r="H15">
        <v>8</v>
      </c>
      <c r="I15" s="7">
        <v>1.03E-4</v>
      </c>
      <c r="J15" s="7">
        <v>1.03E-4</v>
      </c>
      <c r="K15" s="8">
        <v>99589.5</v>
      </c>
      <c r="L15" s="8">
        <v>10.199999999999999</v>
      </c>
      <c r="M15" s="6">
        <v>73.069999999999993</v>
      </c>
    </row>
    <row r="16" spans="1:13">
      <c r="A16">
        <v>9</v>
      </c>
      <c r="B16" s="7">
        <v>1.35E-4</v>
      </c>
      <c r="C16" s="7">
        <v>1.35E-4</v>
      </c>
      <c r="D16" s="8">
        <v>99447.7</v>
      </c>
      <c r="E16" s="8">
        <v>13.4</v>
      </c>
      <c r="F16" s="6">
        <v>67.92</v>
      </c>
      <c r="G16" t="s">
        <v>13</v>
      </c>
      <c r="H16">
        <v>9</v>
      </c>
      <c r="I16" s="7">
        <v>5.1E-5</v>
      </c>
      <c r="J16" s="7">
        <v>5.1E-5</v>
      </c>
      <c r="K16" s="8">
        <v>99579.3</v>
      </c>
      <c r="L16" s="8">
        <v>5.0999999999999996</v>
      </c>
      <c r="M16" s="6">
        <v>72.069999999999993</v>
      </c>
    </row>
    <row r="17" spans="1:13">
      <c r="A17">
        <v>10</v>
      </c>
      <c r="B17" s="7">
        <v>6.0000000000000002E-5</v>
      </c>
      <c r="C17" s="7">
        <v>6.0000000000000002E-5</v>
      </c>
      <c r="D17" s="8">
        <v>99434.2</v>
      </c>
      <c r="E17" s="8">
        <v>6</v>
      </c>
      <c r="F17" s="6">
        <v>66.930000000000007</v>
      </c>
      <c r="G17" t="s">
        <v>13</v>
      </c>
      <c r="H17">
        <v>10</v>
      </c>
      <c r="I17" s="7">
        <v>7.4999999999999993E-5</v>
      </c>
      <c r="J17" s="7">
        <v>7.4999999999999993E-5</v>
      </c>
      <c r="K17" s="8">
        <v>99574.2</v>
      </c>
      <c r="L17" s="8">
        <v>7.5</v>
      </c>
      <c r="M17" s="6">
        <v>71.08</v>
      </c>
    </row>
    <row r="18" spans="1:13">
      <c r="A18">
        <v>11</v>
      </c>
      <c r="B18" s="7">
        <v>1.27E-4</v>
      </c>
      <c r="C18" s="7">
        <v>1.27E-4</v>
      </c>
      <c r="D18" s="8">
        <v>99428.2</v>
      </c>
      <c r="E18" s="8">
        <v>12.6</v>
      </c>
      <c r="F18" s="6">
        <v>65.94</v>
      </c>
      <c r="G18" t="s">
        <v>13</v>
      </c>
      <c r="H18">
        <v>11</v>
      </c>
      <c r="I18" s="7">
        <v>1.0900000000000001E-4</v>
      </c>
      <c r="J18" s="7">
        <v>1.0900000000000001E-4</v>
      </c>
      <c r="K18" s="8">
        <v>99566.8</v>
      </c>
      <c r="L18" s="8">
        <v>10.9</v>
      </c>
      <c r="M18" s="6">
        <v>70.08</v>
      </c>
    </row>
    <row r="19" spans="1:13">
      <c r="A19">
        <v>12</v>
      </c>
      <c r="B19" s="7">
        <v>9.0000000000000006E-5</v>
      </c>
      <c r="C19" s="7">
        <v>9.0000000000000006E-5</v>
      </c>
      <c r="D19" s="8">
        <v>99415.6</v>
      </c>
      <c r="E19" s="8">
        <v>8.9</v>
      </c>
      <c r="F19" s="6">
        <v>64.94</v>
      </c>
      <c r="G19" t="s">
        <v>13</v>
      </c>
      <c r="H19">
        <v>12</v>
      </c>
      <c r="I19" s="7">
        <v>5.8999999999999998E-5</v>
      </c>
      <c r="J19" s="7">
        <v>5.8999999999999998E-5</v>
      </c>
      <c r="K19" s="8">
        <v>99555.9</v>
      </c>
      <c r="L19" s="8">
        <v>5.9</v>
      </c>
      <c r="M19" s="6">
        <v>69.09</v>
      </c>
    </row>
    <row r="20" spans="1:13">
      <c r="A20">
        <v>13</v>
      </c>
      <c r="B20" s="7">
        <v>7.6000000000000004E-5</v>
      </c>
      <c r="C20" s="7">
        <v>7.6000000000000004E-5</v>
      </c>
      <c r="D20" s="8">
        <v>99406.7</v>
      </c>
      <c r="E20" s="8">
        <v>7.6</v>
      </c>
      <c r="F20" s="6">
        <v>63.95</v>
      </c>
      <c r="G20" t="s">
        <v>13</v>
      </c>
      <c r="H20">
        <v>13</v>
      </c>
      <c r="I20" s="7">
        <v>8.0000000000000007E-5</v>
      </c>
      <c r="J20" s="7">
        <v>8.0000000000000007E-5</v>
      </c>
      <c r="K20" s="8">
        <v>99550</v>
      </c>
      <c r="L20" s="8">
        <v>8</v>
      </c>
      <c r="M20" s="6">
        <v>68.09</v>
      </c>
    </row>
    <row r="21" spans="1:13">
      <c r="A21">
        <v>14</v>
      </c>
      <c r="B21" s="7">
        <v>1.17E-4</v>
      </c>
      <c r="C21" s="7">
        <v>1.17E-4</v>
      </c>
      <c r="D21" s="8">
        <v>99399.1</v>
      </c>
      <c r="E21" s="8">
        <v>11.7</v>
      </c>
      <c r="F21" s="6">
        <v>62.95</v>
      </c>
      <c r="G21" t="s">
        <v>13</v>
      </c>
      <c r="H21">
        <v>14</v>
      </c>
      <c r="I21" s="7">
        <v>5.7000000000000003E-5</v>
      </c>
      <c r="J21" s="7">
        <v>5.7000000000000003E-5</v>
      </c>
      <c r="K21" s="8">
        <v>99542</v>
      </c>
      <c r="L21" s="8">
        <v>5.6</v>
      </c>
      <c r="M21" s="6">
        <v>67.099999999999994</v>
      </c>
    </row>
    <row r="22" spans="1:13">
      <c r="A22">
        <v>15</v>
      </c>
      <c r="B22" s="7">
        <v>9.5000000000000005E-5</v>
      </c>
      <c r="C22" s="7">
        <v>9.5000000000000005E-5</v>
      </c>
      <c r="D22" s="8">
        <v>99387.5</v>
      </c>
      <c r="E22" s="8">
        <v>9.4</v>
      </c>
      <c r="F22" s="6">
        <v>61.96</v>
      </c>
      <c r="G22" t="s">
        <v>13</v>
      </c>
      <c r="H22">
        <v>15</v>
      </c>
      <c r="I22" s="7">
        <v>1.12E-4</v>
      </c>
      <c r="J22" s="7">
        <v>1.12E-4</v>
      </c>
      <c r="K22" s="8">
        <v>99536.4</v>
      </c>
      <c r="L22" s="8">
        <v>11.1</v>
      </c>
      <c r="M22" s="6">
        <v>66.099999999999994</v>
      </c>
    </row>
    <row r="23" spans="1:13">
      <c r="A23">
        <v>16</v>
      </c>
      <c r="B23" s="7">
        <v>2.7E-4</v>
      </c>
      <c r="C23" s="7">
        <v>2.7E-4</v>
      </c>
      <c r="D23" s="8">
        <v>99378.1</v>
      </c>
      <c r="E23" s="8">
        <v>26.9</v>
      </c>
      <c r="F23" s="6">
        <v>60.97</v>
      </c>
      <c r="G23" t="s">
        <v>13</v>
      </c>
      <c r="H23">
        <v>16</v>
      </c>
      <c r="I23" s="7">
        <v>1.8799999999999999E-4</v>
      </c>
      <c r="J23" s="7">
        <v>1.8799999999999999E-4</v>
      </c>
      <c r="K23" s="8">
        <v>99525.3</v>
      </c>
      <c r="L23" s="8">
        <v>18.7</v>
      </c>
      <c r="M23" s="6">
        <v>65.11</v>
      </c>
    </row>
    <row r="24" spans="1:13">
      <c r="A24">
        <v>17</v>
      </c>
      <c r="B24" s="7">
        <v>5.44E-4</v>
      </c>
      <c r="C24" s="7">
        <v>5.44E-4</v>
      </c>
      <c r="D24" s="8">
        <v>99351.2</v>
      </c>
      <c r="E24" s="8">
        <v>54</v>
      </c>
      <c r="F24" s="6">
        <v>59.98</v>
      </c>
      <c r="G24" t="s">
        <v>13</v>
      </c>
      <c r="H24">
        <v>17</v>
      </c>
      <c r="I24" s="7">
        <v>2.7900000000000001E-4</v>
      </c>
      <c r="J24" s="7">
        <v>2.7900000000000001E-4</v>
      </c>
      <c r="K24" s="8">
        <v>99506.6</v>
      </c>
      <c r="L24" s="8">
        <v>27.8</v>
      </c>
      <c r="M24" s="6">
        <v>64.12</v>
      </c>
    </row>
    <row r="25" spans="1:13">
      <c r="A25">
        <v>18</v>
      </c>
      <c r="B25" s="7">
        <v>6.4999999999999997E-4</v>
      </c>
      <c r="C25" s="7">
        <v>6.4999999999999997E-4</v>
      </c>
      <c r="D25" s="8">
        <v>99297.2</v>
      </c>
      <c r="E25" s="8">
        <v>64.5</v>
      </c>
      <c r="F25" s="6">
        <v>59.02</v>
      </c>
      <c r="G25" t="s">
        <v>13</v>
      </c>
      <c r="H25">
        <v>18</v>
      </c>
      <c r="I25" s="7">
        <v>2.41E-4</v>
      </c>
      <c r="J25" s="7">
        <v>2.41E-4</v>
      </c>
      <c r="K25" s="8">
        <v>99478.8</v>
      </c>
      <c r="L25" s="8">
        <v>24</v>
      </c>
      <c r="M25" s="6">
        <v>63.14</v>
      </c>
    </row>
    <row r="26" spans="1:13">
      <c r="A26">
        <v>19</v>
      </c>
      <c r="B26" s="7">
        <v>7.36E-4</v>
      </c>
      <c r="C26" s="7">
        <v>7.3499999999999998E-4</v>
      </c>
      <c r="D26" s="8">
        <v>99232.7</v>
      </c>
      <c r="E26" s="8">
        <v>73</v>
      </c>
      <c r="F26" s="6">
        <v>58.05</v>
      </c>
      <c r="G26" t="s">
        <v>13</v>
      </c>
      <c r="H26">
        <v>19</v>
      </c>
      <c r="I26" s="7">
        <v>4.4700000000000002E-4</v>
      </c>
      <c r="J26" s="7">
        <v>4.4700000000000002E-4</v>
      </c>
      <c r="K26" s="8">
        <v>99454.8</v>
      </c>
      <c r="L26" s="8">
        <v>44.4</v>
      </c>
      <c r="M26" s="6">
        <v>62.16</v>
      </c>
    </row>
    <row r="27" spans="1:13">
      <c r="A27">
        <v>20</v>
      </c>
      <c r="B27" s="7">
        <v>6.3500000000000004E-4</v>
      </c>
      <c r="C27" s="7">
        <v>6.3400000000000001E-4</v>
      </c>
      <c r="D27" s="8">
        <v>99159.7</v>
      </c>
      <c r="E27" s="8">
        <v>62.9</v>
      </c>
      <c r="F27" s="6">
        <v>57.1</v>
      </c>
      <c r="G27" t="s">
        <v>13</v>
      </c>
      <c r="H27">
        <v>20</v>
      </c>
      <c r="I27" s="7">
        <v>2.9E-4</v>
      </c>
      <c r="J27" s="7">
        <v>2.9E-4</v>
      </c>
      <c r="K27" s="8">
        <v>99410.4</v>
      </c>
      <c r="L27" s="8">
        <v>28.8</v>
      </c>
      <c r="M27" s="6">
        <v>61.18</v>
      </c>
    </row>
    <row r="28" spans="1:13">
      <c r="A28">
        <v>21</v>
      </c>
      <c r="B28" s="7">
        <v>7.76E-4</v>
      </c>
      <c r="C28" s="7">
        <v>7.76E-4</v>
      </c>
      <c r="D28" s="8">
        <v>99096.8</v>
      </c>
      <c r="E28" s="8">
        <v>76.900000000000006</v>
      </c>
      <c r="F28" s="6">
        <v>56.13</v>
      </c>
      <c r="G28" t="s">
        <v>13</v>
      </c>
      <c r="H28">
        <v>21</v>
      </c>
      <c r="I28" s="7">
        <v>1.9100000000000001E-4</v>
      </c>
      <c r="J28" s="7">
        <v>1.9100000000000001E-4</v>
      </c>
      <c r="K28" s="8">
        <v>99381.6</v>
      </c>
      <c r="L28" s="8">
        <v>19</v>
      </c>
      <c r="M28" s="6">
        <v>60.2</v>
      </c>
    </row>
    <row r="29" spans="1:13">
      <c r="A29">
        <v>22</v>
      </c>
      <c r="B29" s="7">
        <v>8.3799999999999999E-4</v>
      </c>
      <c r="C29" s="7">
        <v>8.3799999999999999E-4</v>
      </c>
      <c r="D29" s="8">
        <v>99019.9</v>
      </c>
      <c r="E29" s="8">
        <v>83</v>
      </c>
      <c r="F29" s="6">
        <v>55.18</v>
      </c>
      <c r="G29" t="s">
        <v>13</v>
      </c>
      <c r="H29">
        <v>22</v>
      </c>
      <c r="I29" s="7">
        <v>3.28E-4</v>
      </c>
      <c r="J29" s="7">
        <v>3.28E-4</v>
      </c>
      <c r="K29" s="8">
        <v>99362.6</v>
      </c>
      <c r="L29" s="8">
        <v>32.6</v>
      </c>
      <c r="M29" s="6">
        <v>59.21</v>
      </c>
    </row>
    <row r="30" spans="1:13">
      <c r="A30">
        <v>23</v>
      </c>
      <c r="B30" s="7">
        <v>8.25E-4</v>
      </c>
      <c r="C30" s="7">
        <v>8.25E-4</v>
      </c>
      <c r="D30" s="8">
        <v>98936.9</v>
      </c>
      <c r="E30" s="8">
        <v>81.599999999999994</v>
      </c>
      <c r="F30" s="6">
        <v>54.22</v>
      </c>
      <c r="G30" t="s">
        <v>13</v>
      </c>
      <c r="H30">
        <v>23</v>
      </c>
      <c r="I30" s="7">
        <v>3.7399999999999998E-4</v>
      </c>
      <c r="J30" s="7">
        <v>3.7399999999999998E-4</v>
      </c>
      <c r="K30" s="8">
        <v>99330</v>
      </c>
      <c r="L30" s="8">
        <v>37.200000000000003</v>
      </c>
      <c r="M30" s="6">
        <v>58.23</v>
      </c>
    </row>
    <row r="31" spans="1:13">
      <c r="A31">
        <v>24</v>
      </c>
      <c r="B31" s="7">
        <v>7.2300000000000001E-4</v>
      </c>
      <c r="C31" s="7">
        <v>7.2300000000000001E-4</v>
      </c>
      <c r="D31" s="8">
        <v>98855.3</v>
      </c>
      <c r="E31" s="8">
        <v>71.400000000000006</v>
      </c>
      <c r="F31" s="6">
        <v>53.27</v>
      </c>
      <c r="G31" t="s">
        <v>13</v>
      </c>
      <c r="H31">
        <v>24</v>
      </c>
      <c r="I31" s="7">
        <v>3.3199999999999999E-4</v>
      </c>
      <c r="J31" s="7">
        <v>3.3199999999999999E-4</v>
      </c>
      <c r="K31" s="8">
        <v>99292.800000000003</v>
      </c>
      <c r="L31" s="8">
        <v>33</v>
      </c>
      <c r="M31" s="6">
        <v>57.25</v>
      </c>
    </row>
    <row r="32" spans="1:13">
      <c r="A32">
        <v>25</v>
      </c>
      <c r="B32" s="7">
        <v>9.9700000000000006E-4</v>
      </c>
      <c r="C32" s="7">
        <v>9.9599999999999992E-4</v>
      </c>
      <c r="D32" s="8">
        <v>98783.9</v>
      </c>
      <c r="E32" s="8">
        <v>98.4</v>
      </c>
      <c r="F32" s="6">
        <v>52.3</v>
      </c>
      <c r="G32" t="s">
        <v>13</v>
      </c>
      <c r="H32">
        <v>25</v>
      </c>
      <c r="I32" s="7">
        <v>3.28E-4</v>
      </c>
      <c r="J32" s="7">
        <v>3.28E-4</v>
      </c>
      <c r="K32" s="8">
        <v>99259.8</v>
      </c>
      <c r="L32" s="8">
        <v>32.5</v>
      </c>
      <c r="M32" s="6">
        <v>56.27</v>
      </c>
    </row>
    <row r="33" spans="1:13">
      <c r="A33">
        <v>26</v>
      </c>
      <c r="B33" s="7">
        <v>9.859999999999999E-4</v>
      </c>
      <c r="C33" s="7">
        <v>9.8499999999999998E-4</v>
      </c>
      <c r="D33" s="8">
        <v>98685.5</v>
      </c>
      <c r="E33" s="8">
        <v>97.2</v>
      </c>
      <c r="F33" s="6">
        <v>51.36</v>
      </c>
      <c r="G33" t="s">
        <v>13</v>
      </c>
      <c r="H33">
        <v>26</v>
      </c>
      <c r="I33" s="7">
        <v>4.6700000000000002E-4</v>
      </c>
      <c r="J33" s="7">
        <v>4.6700000000000002E-4</v>
      </c>
      <c r="K33" s="8">
        <v>99227.3</v>
      </c>
      <c r="L33" s="8">
        <v>46.3</v>
      </c>
      <c r="M33" s="6">
        <v>55.29</v>
      </c>
    </row>
    <row r="34" spans="1:13">
      <c r="A34">
        <v>27</v>
      </c>
      <c r="B34" s="7">
        <v>1.147E-3</v>
      </c>
      <c r="C34" s="7">
        <v>1.1460000000000001E-3</v>
      </c>
      <c r="D34" s="8">
        <v>98588.2</v>
      </c>
      <c r="E34" s="8">
        <v>113</v>
      </c>
      <c r="F34" s="6">
        <v>50.41</v>
      </c>
      <c r="G34" t="s">
        <v>13</v>
      </c>
      <c r="H34">
        <v>27</v>
      </c>
      <c r="I34" s="7">
        <v>4.1100000000000002E-4</v>
      </c>
      <c r="J34" s="7">
        <v>4.1100000000000002E-4</v>
      </c>
      <c r="K34" s="8">
        <v>99181</v>
      </c>
      <c r="L34" s="8">
        <v>40.799999999999997</v>
      </c>
      <c r="M34" s="6">
        <v>54.32</v>
      </c>
    </row>
    <row r="35" spans="1:13">
      <c r="A35">
        <v>28</v>
      </c>
      <c r="B35" s="7">
        <v>1.1950000000000001E-3</v>
      </c>
      <c r="C35" s="7">
        <v>1.194E-3</v>
      </c>
      <c r="D35" s="8">
        <v>98475.3</v>
      </c>
      <c r="E35" s="8">
        <v>117.6</v>
      </c>
      <c r="F35" s="6">
        <v>49.46</v>
      </c>
      <c r="G35" t="s">
        <v>13</v>
      </c>
      <c r="H35">
        <v>28</v>
      </c>
      <c r="I35" s="7">
        <v>4.5800000000000002E-4</v>
      </c>
      <c r="J35" s="7">
        <v>4.5800000000000002E-4</v>
      </c>
      <c r="K35" s="8">
        <v>99140.2</v>
      </c>
      <c r="L35" s="8">
        <v>45.4</v>
      </c>
      <c r="M35" s="6">
        <v>53.34</v>
      </c>
    </row>
    <row r="36" spans="1:13">
      <c r="A36">
        <v>29</v>
      </c>
      <c r="B36" s="7">
        <v>1.3420000000000001E-3</v>
      </c>
      <c r="C36" s="7">
        <v>1.341E-3</v>
      </c>
      <c r="D36" s="8">
        <v>98357.7</v>
      </c>
      <c r="E36" s="8">
        <v>131.9</v>
      </c>
      <c r="F36" s="6">
        <v>48.52</v>
      </c>
      <c r="G36" t="s">
        <v>13</v>
      </c>
      <c r="H36">
        <v>29</v>
      </c>
      <c r="I36" s="7">
        <v>6.5200000000000002E-4</v>
      </c>
      <c r="J36" s="7">
        <v>6.5200000000000002E-4</v>
      </c>
      <c r="K36" s="8">
        <v>99094.8</v>
      </c>
      <c r="L36" s="8">
        <v>64.599999999999994</v>
      </c>
      <c r="M36" s="6">
        <v>52.36</v>
      </c>
    </row>
    <row r="37" spans="1:13">
      <c r="A37">
        <v>30</v>
      </c>
      <c r="B37" s="7">
        <v>1.4519999999999999E-3</v>
      </c>
      <c r="C37" s="7">
        <v>1.451E-3</v>
      </c>
      <c r="D37" s="8">
        <v>98225.8</v>
      </c>
      <c r="E37" s="8">
        <v>142.6</v>
      </c>
      <c r="F37" s="6">
        <v>47.59</v>
      </c>
      <c r="G37" t="s">
        <v>13</v>
      </c>
      <c r="H37">
        <v>30</v>
      </c>
      <c r="I37" s="7">
        <v>5.4199999999999995E-4</v>
      </c>
      <c r="J37" s="7">
        <v>5.4199999999999995E-4</v>
      </c>
      <c r="K37" s="8">
        <v>99030.1</v>
      </c>
      <c r="L37" s="8">
        <v>53.7</v>
      </c>
      <c r="M37" s="6">
        <v>51.4</v>
      </c>
    </row>
    <row r="38" spans="1:13">
      <c r="A38">
        <v>31</v>
      </c>
      <c r="B38" s="7">
        <v>1.3929999999999999E-3</v>
      </c>
      <c r="C38" s="7">
        <v>1.392E-3</v>
      </c>
      <c r="D38" s="8">
        <v>98083.199999999997</v>
      </c>
      <c r="E38" s="8">
        <v>136.5</v>
      </c>
      <c r="F38" s="6">
        <v>46.66</v>
      </c>
      <c r="G38" t="s">
        <v>13</v>
      </c>
      <c r="H38">
        <v>31</v>
      </c>
      <c r="I38" s="7">
        <v>6.2399999999999999E-4</v>
      </c>
      <c r="J38" s="7">
        <v>6.2399999999999999E-4</v>
      </c>
      <c r="K38" s="8">
        <v>98976.5</v>
      </c>
      <c r="L38" s="8">
        <v>61.8</v>
      </c>
      <c r="M38" s="6">
        <v>50.42</v>
      </c>
    </row>
    <row r="39" spans="1:13">
      <c r="A39">
        <v>32</v>
      </c>
      <c r="B39" s="7">
        <v>1.4959999999999999E-3</v>
      </c>
      <c r="C39" s="7">
        <v>1.495E-3</v>
      </c>
      <c r="D39" s="8">
        <v>97946.7</v>
      </c>
      <c r="E39" s="8">
        <v>146.5</v>
      </c>
      <c r="F39" s="6">
        <v>45.72</v>
      </c>
      <c r="G39" t="s">
        <v>13</v>
      </c>
      <c r="H39">
        <v>32</v>
      </c>
      <c r="I39" s="7">
        <v>4.9700000000000005E-4</v>
      </c>
      <c r="J39" s="7">
        <v>4.9700000000000005E-4</v>
      </c>
      <c r="K39" s="8">
        <v>98914.7</v>
      </c>
      <c r="L39" s="8">
        <v>49.2</v>
      </c>
      <c r="M39" s="6">
        <v>49.46</v>
      </c>
    </row>
    <row r="40" spans="1:13">
      <c r="A40">
        <v>33</v>
      </c>
      <c r="B40" s="7">
        <v>1.624E-3</v>
      </c>
      <c r="C40" s="7">
        <v>1.6230000000000001E-3</v>
      </c>
      <c r="D40" s="8">
        <v>97800.3</v>
      </c>
      <c r="E40" s="8">
        <v>158.69999999999999</v>
      </c>
      <c r="F40" s="6">
        <v>44.79</v>
      </c>
      <c r="G40" t="s">
        <v>13</v>
      </c>
      <c r="H40">
        <v>33</v>
      </c>
      <c r="I40" s="7">
        <v>7.8600000000000002E-4</v>
      </c>
      <c r="J40" s="7">
        <v>7.8600000000000002E-4</v>
      </c>
      <c r="K40" s="8">
        <v>98865.5</v>
      </c>
      <c r="L40" s="8">
        <v>77.7</v>
      </c>
      <c r="M40" s="6">
        <v>48.48</v>
      </c>
    </row>
    <row r="41" spans="1:13">
      <c r="A41">
        <v>34</v>
      </c>
      <c r="B41" s="7">
        <v>1.7489999999999999E-3</v>
      </c>
      <c r="C41" s="7">
        <v>1.7470000000000001E-3</v>
      </c>
      <c r="D41" s="8">
        <v>97641.5</v>
      </c>
      <c r="E41" s="8">
        <v>170.6</v>
      </c>
      <c r="F41" s="6">
        <v>43.86</v>
      </c>
      <c r="G41" t="s">
        <v>13</v>
      </c>
      <c r="H41">
        <v>34</v>
      </c>
      <c r="I41" s="7">
        <v>8.6799999999999996E-4</v>
      </c>
      <c r="J41" s="7">
        <v>8.6700000000000004E-4</v>
      </c>
      <c r="K41" s="8">
        <v>98787.8</v>
      </c>
      <c r="L41" s="8">
        <v>85.7</v>
      </c>
      <c r="M41" s="6">
        <v>47.52</v>
      </c>
    </row>
    <row r="42" spans="1:13">
      <c r="A42">
        <v>35</v>
      </c>
      <c r="B42" s="7">
        <v>1.9629999999999999E-3</v>
      </c>
      <c r="C42" s="7">
        <v>1.9610000000000001E-3</v>
      </c>
      <c r="D42" s="8">
        <v>97470.9</v>
      </c>
      <c r="E42" s="8">
        <v>191.1</v>
      </c>
      <c r="F42" s="6">
        <v>42.94</v>
      </c>
      <c r="G42" t="s">
        <v>13</v>
      </c>
      <c r="H42">
        <v>35</v>
      </c>
      <c r="I42" s="7">
        <v>7.9799999999999999E-4</v>
      </c>
      <c r="J42" s="7">
        <v>7.9799999999999999E-4</v>
      </c>
      <c r="K42" s="8">
        <v>98702.1</v>
      </c>
      <c r="L42" s="8">
        <v>78.8</v>
      </c>
      <c r="M42" s="6">
        <v>46.56</v>
      </c>
    </row>
    <row r="43" spans="1:13">
      <c r="A43">
        <v>36</v>
      </c>
      <c r="B43" s="7">
        <v>2.006E-3</v>
      </c>
      <c r="C43" s="7">
        <v>2.0040000000000001E-3</v>
      </c>
      <c r="D43" s="8">
        <v>97279.8</v>
      </c>
      <c r="E43" s="8">
        <v>194.9</v>
      </c>
      <c r="F43" s="6">
        <v>42.02</v>
      </c>
      <c r="G43" t="s">
        <v>13</v>
      </c>
      <c r="H43">
        <v>36</v>
      </c>
      <c r="I43" s="7">
        <v>7.7499999999999997E-4</v>
      </c>
      <c r="J43" s="7">
        <v>7.7399999999999995E-4</v>
      </c>
      <c r="K43" s="8">
        <v>98623.4</v>
      </c>
      <c r="L43" s="8">
        <v>76.400000000000006</v>
      </c>
      <c r="M43" s="6">
        <v>45.59</v>
      </c>
    </row>
    <row r="44" spans="1:13">
      <c r="A44">
        <v>37</v>
      </c>
      <c r="B44" s="7">
        <v>1.6689999999999999E-3</v>
      </c>
      <c r="C44" s="7">
        <v>1.668E-3</v>
      </c>
      <c r="D44" s="8">
        <v>97084.9</v>
      </c>
      <c r="E44" s="8">
        <v>161.9</v>
      </c>
      <c r="F44" s="6">
        <v>41.1</v>
      </c>
      <c r="G44" t="s">
        <v>13</v>
      </c>
      <c r="H44">
        <v>37</v>
      </c>
      <c r="I44" s="7">
        <v>8.4999999999999995E-4</v>
      </c>
      <c r="J44" s="7">
        <v>8.4900000000000004E-4</v>
      </c>
      <c r="K44" s="8">
        <v>98547</v>
      </c>
      <c r="L44" s="8">
        <v>83.7</v>
      </c>
      <c r="M44" s="6">
        <v>44.63</v>
      </c>
    </row>
    <row r="45" spans="1:13">
      <c r="A45">
        <v>38</v>
      </c>
      <c r="B45" s="7">
        <v>1.8990000000000001E-3</v>
      </c>
      <c r="C45" s="7">
        <v>1.8979999999999999E-3</v>
      </c>
      <c r="D45" s="8">
        <v>96923</v>
      </c>
      <c r="E45" s="8">
        <v>183.9</v>
      </c>
      <c r="F45" s="6">
        <v>40.17</v>
      </c>
      <c r="G45" t="s">
        <v>13</v>
      </c>
      <c r="H45">
        <v>38</v>
      </c>
      <c r="I45" s="7">
        <v>1.1479999999999999E-3</v>
      </c>
      <c r="J45" s="7">
        <v>1.147E-3</v>
      </c>
      <c r="K45" s="8">
        <v>98463.3</v>
      </c>
      <c r="L45" s="8">
        <v>113</v>
      </c>
      <c r="M45" s="6">
        <v>43.67</v>
      </c>
    </row>
    <row r="46" spans="1:13">
      <c r="A46">
        <v>39</v>
      </c>
      <c r="B46" s="7">
        <v>2.2139999999999998E-3</v>
      </c>
      <c r="C46" s="7">
        <v>2.2109999999999999E-3</v>
      </c>
      <c r="D46" s="8">
        <v>96739</v>
      </c>
      <c r="E46" s="8">
        <v>213.9</v>
      </c>
      <c r="F46" s="6">
        <v>39.25</v>
      </c>
      <c r="G46" t="s">
        <v>13</v>
      </c>
      <c r="H46">
        <v>39</v>
      </c>
      <c r="I46" s="7">
        <v>1.1770000000000001E-3</v>
      </c>
      <c r="J46" s="7">
        <v>1.176E-3</v>
      </c>
      <c r="K46" s="8">
        <v>98350.3</v>
      </c>
      <c r="L46" s="8">
        <v>115.7</v>
      </c>
      <c r="M46" s="6">
        <v>42.72</v>
      </c>
    </row>
    <row r="47" spans="1:13">
      <c r="A47">
        <v>40</v>
      </c>
      <c r="B47" s="7">
        <v>2.3960000000000001E-3</v>
      </c>
      <c r="C47" s="7">
        <v>2.3930000000000002E-3</v>
      </c>
      <c r="D47" s="8">
        <v>96525.1</v>
      </c>
      <c r="E47" s="8">
        <v>231</v>
      </c>
      <c r="F47" s="6">
        <v>38.33</v>
      </c>
      <c r="G47" t="s">
        <v>13</v>
      </c>
      <c r="H47">
        <v>40</v>
      </c>
      <c r="I47" s="7">
        <v>1.1199999999999999E-3</v>
      </c>
      <c r="J47" s="7">
        <v>1.119E-3</v>
      </c>
      <c r="K47" s="8">
        <v>98234.6</v>
      </c>
      <c r="L47" s="8">
        <v>109.9</v>
      </c>
      <c r="M47" s="6">
        <v>41.77</v>
      </c>
    </row>
    <row r="48" spans="1:13">
      <c r="A48">
        <v>41</v>
      </c>
      <c r="B48" s="7">
        <v>2.2469999999999999E-3</v>
      </c>
      <c r="C48" s="7">
        <v>2.2439999999999999E-3</v>
      </c>
      <c r="D48" s="8">
        <v>96294.1</v>
      </c>
      <c r="E48" s="8">
        <v>216.1</v>
      </c>
      <c r="F48" s="6">
        <v>37.42</v>
      </c>
      <c r="G48" t="s">
        <v>13</v>
      </c>
      <c r="H48">
        <v>41</v>
      </c>
      <c r="I48" s="7">
        <v>1.4450000000000001E-3</v>
      </c>
      <c r="J48" s="7">
        <v>1.444E-3</v>
      </c>
      <c r="K48" s="8">
        <v>98124.7</v>
      </c>
      <c r="L48" s="8">
        <v>141.69999999999999</v>
      </c>
      <c r="M48" s="6">
        <v>40.81</v>
      </c>
    </row>
    <row r="49" spans="1:13">
      <c r="A49">
        <v>42</v>
      </c>
      <c r="B49" s="7">
        <v>2.3500000000000001E-3</v>
      </c>
      <c r="C49" s="7">
        <v>2.3470000000000001E-3</v>
      </c>
      <c r="D49" s="8">
        <v>96078</v>
      </c>
      <c r="E49" s="8">
        <v>225.5</v>
      </c>
      <c r="F49" s="6">
        <v>36.5</v>
      </c>
      <c r="G49" t="s">
        <v>13</v>
      </c>
      <c r="H49">
        <v>42</v>
      </c>
      <c r="I49" s="7">
        <v>1.457E-3</v>
      </c>
      <c r="J49" s="7">
        <v>1.456E-3</v>
      </c>
      <c r="K49" s="8">
        <v>97982.9</v>
      </c>
      <c r="L49" s="8">
        <v>142.69999999999999</v>
      </c>
      <c r="M49" s="6">
        <v>39.869999999999997</v>
      </c>
    </row>
    <row r="50" spans="1:13">
      <c r="A50">
        <v>43</v>
      </c>
      <c r="B50" s="7">
        <v>2.6440000000000001E-3</v>
      </c>
      <c r="C50" s="7">
        <v>2.6410000000000001E-3</v>
      </c>
      <c r="D50" s="8">
        <v>95852.5</v>
      </c>
      <c r="E50" s="8">
        <v>253.1</v>
      </c>
      <c r="F50" s="6">
        <v>35.590000000000003</v>
      </c>
      <c r="G50" t="s">
        <v>13</v>
      </c>
      <c r="H50">
        <v>43</v>
      </c>
      <c r="I50" s="7">
        <v>1.253E-3</v>
      </c>
      <c r="J50" s="7">
        <v>1.2520000000000001E-3</v>
      </c>
      <c r="K50" s="8">
        <v>97840.3</v>
      </c>
      <c r="L50" s="8">
        <v>122.5</v>
      </c>
      <c r="M50" s="6">
        <v>38.93</v>
      </c>
    </row>
    <row r="51" spans="1:13">
      <c r="A51">
        <v>44</v>
      </c>
      <c r="B51" s="7">
        <v>2.8660000000000001E-3</v>
      </c>
      <c r="C51" s="7">
        <v>2.862E-3</v>
      </c>
      <c r="D51" s="8">
        <v>95599.4</v>
      </c>
      <c r="E51" s="8">
        <v>273.60000000000002</v>
      </c>
      <c r="F51" s="6">
        <v>34.68</v>
      </c>
      <c r="G51" t="s">
        <v>13</v>
      </c>
      <c r="H51">
        <v>44</v>
      </c>
      <c r="I51" s="7">
        <v>1.694E-3</v>
      </c>
      <c r="J51" s="7">
        <v>1.6919999999999999E-3</v>
      </c>
      <c r="K51" s="8">
        <v>97717.7</v>
      </c>
      <c r="L51" s="8">
        <v>165.4</v>
      </c>
      <c r="M51" s="6">
        <v>37.979999999999997</v>
      </c>
    </row>
    <row r="52" spans="1:13">
      <c r="A52">
        <v>45</v>
      </c>
      <c r="B52" s="7">
        <v>3.0890000000000002E-3</v>
      </c>
      <c r="C52" s="7">
        <v>3.0839999999999999E-3</v>
      </c>
      <c r="D52" s="8">
        <v>95325.8</v>
      </c>
      <c r="E52" s="8">
        <v>294</v>
      </c>
      <c r="F52" s="6">
        <v>33.78</v>
      </c>
      <c r="G52" t="s">
        <v>13</v>
      </c>
      <c r="H52">
        <v>45</v>
      </c>
      <c r="I52" s="7">
        <v>1.8220000000000001E-3</v>
      </c>
      <c r="J52" s="7">
        <v>1.82E-3</v>
      </c>
      <c r="K52" s="8">
        <v>97552.4</v>
      </c>
      <c r="L52" s="8">
        <v>177.5</v>
      </c>
      <c r="M52" s="6">
        <v>37.04</v>
      </c>
    </row>
    <row r="53" spans="1:13">
      <c r="A53">
        <v>46</v>
      </c>
      <c r="B53" s="7">
        <v>2.9529999999999999E-3</v>
      </c>
      <c r="C53" s="7">
        <v>2.9480000000000001E-3</v>
      </c>
      <c r="D53" s="8">
        <v>95031.8</v>
      </c>
      <c r="E53" s="8">
        <v>280.2</v>
      </c>
      <c r="F53" s="6">
        <v>32.880000000000003</v>
      </c>
      <c r="G53" t="s">
        <v>13</v>
      </c>
      <c r="H53">
        <v>46</v>
      </c>
      <c r="I53" s="7">
        <v>2.0300000000000001E-3</v>
      </c>
      <c r="J53" s="7">
        <v>2.0279999999999999E-3</v>
      </c>
      <c r="K53" s="8">
        <v>97374.8</v>
      </c>
      <c r="L53" s="8">
        <v>197.5</v>
      </c>
      <c r="M53" s="6">
        <v>36.11</v>
      </c>
    </row>
    <row r="54" spans="1:13">
      <c r="A54">
        <v>47</v>
      </c>
      <c r="B54" s="7">
        <v>3.2179999999999999E-3</v>
      </c>
      <c r="C54" s="7">
        <v>3.2130000000000001E-3</v>
      </c>
      <c r="D54" s="8">
        <v>94751.6</v>
      </c>
      <c r="E54" s="8">
        <v>304.39999999999998</v>
      </c>
      <c r="F54" s="6">
        <v>31.98</v>
      </c>
      <c r="G54" t="s">
        <v>13</v>
      </c>
      <c r="H54">
        <v>47</v>
      </c>
      <c r="I54" s="7">
        <v>2.055E-3</v>
      </c>
      <c r="J54" s="7">
        <v>2.0530000000000001E-3</v>
      </c>
      <c r="K54" s="8">
        <v>97177.4</v>
      </c>
      <c r="L54" s="8">
        <v>199.5</v>
      </c>
      <c r="M54" s="6">
        <v>35.18</v>
      </c>
    </row>
    <row r="55" spans="1:13">
      <c r="A55">
        <v>48</v>
      </c>
      <c r="B55" s="7">
        <v>3.4970000000000001E-3</v>
      </c>
      <c r="C55" s="7">
        <v>3.49E-3</v>
      </c>
      <c r="D55" s="8">
        <v>94447.1</v>
      </c>
      <c r="E55" s="8">
        <v>329.7</v>
      </c>
      <c r="F55" s="6">
        <v>31.08</v>
      </c>
      <c r="G55" t="s">
        <v>13</v>
      </c>
      <c r="H55">
        <v>48</v>
      </c>
      <c r="I55" s="7">
        <v>2.1559999999999999E-3</v>
      </c>
      <c r="J55" s="7">
        <v>2.153E-3</v>
      </c>
      <c r="K55" s="8">
        <v>96977.9</v>
      </c>
      <c r="L55" s="8">
        <v>208.8</v>
      </c>
      <c r="M55" s="6">
        <v>34.25</v>
      </c>
    </row>
    <row r="56" spans="1:13">
      <c r="A56">
        <v>49</v>
      </c>
      <c r="B56" s="7">
        <v>3.614E-3</v>
      </c>
      <c r="C56" s="7">
        <v>3.607E-3</v>
      </c>
      <c r="D56" s="8">
        <v>94117.5</v>
      </c>
      <c r="E56" s="8">
        <v>339.5</v>
      </c>
      <c r="F56" s="6">
        <v>30.19</v>
      </c>
      <c r="G56" t="s">
        <v>13</v>
      </c>
      <c r="H56">
        <v>49</v>
      </c>
      <c r="I56" s="7">
        <v>2.3679999999999999E-3</v>
      </c>
      <c r="J56" s="7">
        <v>2.366E-3</v>
      </c>
      <c r="K56" s="8">
        <v>96769</v>
      </c>
      <c r="L56" s="8">
        <v>228.9</v>
      </c>
      <c r="M56" s="6">
        <v>33.32</v>
      </c>
    </row>
    <row r="57" spans="1:13">
      <c r="A57">
        <v>50</v>
      </c>
      <c r="B57" s="7">
        <v>4.0470000000000002E-3</v>
      </c>
      <c r="C57" s="7">
        <v>4.0390000000000001E-3</v>
      </c>
      <c r="D57" s="8">
        <v>93778</v>
      </c>
      <c r="E57" s="8">
        <v>378.8</v>
      </c>
      <c r="F57" s="6">
        <v>29.3</v>
      </c>
      <c r="G57" t="s">
        <v>13</v>
      </c>
      <c r="H57">
        <v>50</v>
      </c>
      <c r="I57" s="7">
        <v>2.8530000000000001E-3</v>
      </c>
      <c r="J57" s="7">
        <v>2.849E-3</v>
      </c>
      <c r="K57" s="8">
        <v>96540.1</v>
      </c>
      <c r="L57" s="8">
        <v>275.10000000000002</v>
      </c>
      <c r="M57" s="6">
        <v>32.4</v>
      </c>
    </row>
    <row r="58" spans="1:13">
      <c r="A58">
        <v>51</v>
      </c>
      <c r="B58" s="7">
        <v>4.4549999999999998E-3</v>
      </c>
      <c r="C58" s="7">
        <v>4.4450000000000002E-3</v>
      </c>
      <c r="D58" s="8">
        <v>93399.2</v>
      </c>
      <c r="E58" s="8">
        <v>415.2</v>
      </c>
      <c r="F58" s="6">
        <v>28.41</v>
      </c>
      <c r="G58" t="s">
        <v>13</v>
      </c>
      <c r="H58">
        <v>51</v>
      </c>
      <c r="I58" s="7">
        <v>3.2200000000000002E-3</v>
      </c>
      <c r="J58" s="7">
        <v>3.2139999999999998E-3</v>
      </c>
      <c r="K58" s="8">
        <v>96265.1</v>
      </c>
      <c r="L58" s="8">
        <v>309.39999999999998</v>
      </c>
      <c r="M58" s="6">
        <v>31.49</v>
      </c>
    </row>
    <row r="59" spans="1:13">
      <c r="A59">
        <v>52</v>
      </c>
      <c r="B59" s="7">
        <v>4.9849999999999998E-3</v>
      </c>
      <c r="C59" s="7">
        <v>4.973E-3</v>
      </c>
      <c r="D59" s="8">
        <v>92984.1</v>
      </c>
      <c r="E59" s="8">
        <v>462.4</v>
      </c>
      <c r="F59" s="6">
        <v>27.54</v>
      </c>
      <c r="G59" t="s">
        <v>13</v>
      </c>
      <c r="H59">
        <v>52</v>
      </c>
      <c r="I59" s="7">
        <v>3.3059999999999999E-3</v>
      </c>
      <c r="J59" s="7">
        <v>3.3010000000000001E-3</v>
      </c>
      <c r="K59" s="8">
        <v>95955.6</v>
      </c>
      <c r="L59" s="8">
        <v>316.7</v>
      </c>
      <c r="M59" s="6">
        <v>30.59</v>
      </c>
    </row>
    <row r="60" spans="1:13">
      <c r="A60">
        <v>53</v>
      </c>
      <c r="B60" s="7">
        <v>5.3839999999999999E-3</v>
      </c>
      <c r="C60" s="7">
        <v>5.3699999999999998E-3</v>
      </c>
      <c r="D60" s="8">
        <v>92521.600000000006</v>
      </c>
      <c r="E60" s="8">
        <v>496.8</v>
      </c>
      <c r="F60" s="6">
        <v>26.67</v>
      </c>
      <c r="G60" t="s">
        <v>13</v>
      </c>
      <c r="H60">
        <v>53</v>
      </c>
      <c r="I60" s="7">
        <v>3.9379999999999997E-3</v>
      </c>
      <c r="J60" s="7">
        <v>3.9309999999999996E-3</v>
      </c>
      <c r="K60" s="8">
        <v>95638.9</v>
      </c>
      <c r="L60" s="8">
        <v>375.9</v>
      </c>
      <c r="M60" s="6">
        <v>29.69</v>
      </c>
    </row>
    <row r="61" spans="1:13">
      <c r="A61">
        <v>54</v>
      </c>
      <c r="B61" s="7">
        <v>5.855E-3</v>
      </c>
      <c r="C61" s="7">
        <v>5.8380000000000003E-3</v>
      </c>
      <c r="D61" s="8">
        <v>92024.8</v>
      </c>
      <c r="E61" s="8">
        <v>537.20000000000005</v>
      </c>
      <c r="F61" s="6">
        <v>25.81</v>
      </c>
      <c r="G61" t="s">
        <v>13</v>
      </c>
      <c r="H61">
        <v>54</v>
      </c>
      <c r="I61" s="7">
        <v>3.9750000000000002E-3</v>
      </c>
      <c r="J61" s="7">
        <v>3.967E-3</v>
      </c>
      <c r="K61" s="8">
        <v>95263</v>
      </c>
      <c r="L61" s="8">
        <v>377.9</v>
      </c>
      <c r="M61" s="6">
        <v>28.81</v>
      </c>
    </row>
    <row r="62" spans="1:13">
      <c r="A62">
        <v>55</v>
      </c>
      <c r="B62" s="7">
        <v>7.1859999999999997E-3</v>
      </c>
      <c r="C62" s="7">
        <v>7.1599999999999997E-3</v>
      </c>
      <c r="D62" s="8">
        <v>91487.6</v>
      </c>
      <c r="E62" s="8">
        <v>655</v>
      </c>
      <c r="F62" s="6">
        <v>24.96</v>
      </c>
      <c r="G62" t="s">
        <v>13</v>
      </c>
      <c r="H62">
        <v>55</v>
      </c>
      <c r="I62" s="7">
        <v>4.1809999999999998E-3</v>
      </c>
      <c r="J62" s="7">
        <v>4.1729999999999996E-3</v>
      </c>
      <c r="K62" s="8">
        <v>94885.1</v>
      </c>
      <c r="L62" s="8">
        <v>395.9</v>
      </c>
      <c r="M62" s="6">
        <v>27.92</v>
      </c>
    </row>
    <row r="63" spans="1:13">
      <c r="A63">
        <v>56</v>
      </c>
      <c r="B63" s="7">
        <v>7.5360000000000002E-3</v>
      </c>
      <c r="C63" s="7">
        <v>7.5079999999999999E-3</v>
      </c>
      <c r="D63" s="8">
        <v>90832.6</v>
      </c>
      <c r="E63" s="8">
        <v>682</v>
      </c>
      <c r="F63" s="6">
        <v>24.14</v>
      </c>
      <c r="G63" t="s">
        <v>13</v>
      </c>
      <c r="H63">
        <v>56</v>
      </c>
      <c r="I63" s="7">
        <v>4.8190000000000004E-3</v>
      </c>
      <c r="J63" s="7">
        <v>4.8079999999999998E-3</v>
      </c>
      <c r="K63" s="8">
        <v>94489.1</v>
      </c>
      <c r="L63" s="8">
        <v>454.3</v>
      </c>
      <c r="M63" s="6">
        <v>27.03</v>
      </c>
    </row>
    <row r="64" spans="1:13">
      <c r="A64">
        <v>57</v>
      </c>
      <c r="B64" s="7">
        <v>8.0140000000000003E-3</v>
      </c>
      <c r="C64" s="7">
        <v>7.9819999999999995E-3</v>
      </c>
      <c r="D64" s="8">
        <v>90150.6</v>
      </c>
      <c r="E64" s="8">
        <v>719.6</v>
      </c>
      <c r="F64" s="6">
        <v>23.32</v>
      </c>
      <c r="G64" t="s">
        <v>13</v>
      </c>
      <c r="H64">
        <v>57</v>
      </c>
      <c r="I64" s="7">
        <v>4.9630000000000004E-3</v>
      </c>
      <c r="J64" s="7">
        <v>4.9500000000000004E-3</v>
      </c>
      <c r="K64" s="8">
        <v>94034.9</v>
      </c>
      <c r="L64" s="8">
        <v>465.5</v>
      </c>
      <c r="M64" s="6">
        <v>26.16</v>
      </c>
    </row>
    <row r="65" spans="1:13">
      <c r="A65">
        <v>58</v>
      </c>
      <c r="B65" s="7">
        <v>8.0979999999999993E-3</v>
      </c>
      <c r="C65" s="7">
        <v>8.0660000000000003E-3</v>
      </c>
      <c r="D65" s="8">
        <v>89431</v>
      </c>
      <c r="E65" s="8">
        <v>721.3</v>
      </c>
      <c r="F65" s="6">
        <v>22.5</v>
      </c>
      <c r="G65" t="s">
        <v>13</v>
      </c>
      <c r="H65">
        <v>58</v>
      </c>
      <c r="I65" s="7">
        <v>5.5440000000000003E-3</v>
      </c>
      <c r="J65" s="7">
        <v>5.5279999999999999E-3</v>
      </c>
      <c r="K65" s="8">
        <v>93569.4</v>
      </c>
      <c r="L65" s="8">
        <v>517.29999999999995</v>
      </c>
      <c r="M65" s="6">
        <v>25.29</v>
      </c>
    </row>
    <row r="66" spans="1:13">
      <c r="A66">
        <v>59</v>
      </c>
      <c r="B66" s="7">
        <v>8.7860000000000004E-3</v>
      </c>
      <c r="C66" s="7">
        <v>8.7480000000000006E-3</v>
      </c>
      <c r="D66" s="8">
        <v>88709.7</v>
      </c>
      <c r="E66" s="8">
        <v>776</v>
      </c>
      <c r="F66" s="6">
        <v>21.68</v>
      </c>
      <c r="G66" t="s">
        <v>13</v>
      </c>
      <c r="H66">
        <v>59</v>
      </c>
      <c r="I66" s="7">
        <v>5.7169999999999999E-3</v>
      </c>
      <c r="J66" s="7">
        <v>5.7010000000000003E-3</v>
      </c>
      <c r="K66" s="8">
        <v>93052.1</v>
      </c>
      <c r="L66" s="8">
        <v>530.5</v>
      </c>
      <c r="M66" s="6">
        <v>24.43</v>
      </c>
    </row>
    <row r="67" spans="1:13">
      <c r="A67">
        <v>60</v>
      </c>
      <c r="B67" s="7">
        <v>9.9900000000000006E-3</v>
      </c>
      <c r="C67" s="7">
        <v>9.9410000000000002E-3</v>
      </c>
      <c r="D67" s="8">
        <v>87933.7</v>
      </c>
      <c r="E67" s="8">
        <v>874.1</v>
      </c>
      <c r="F67" s="6">
        <v>20.87</v>
      </c>
      <c r="G67" t="s">
        <v>13</v>
      </c>
      <c r="H67">
        <v>60</v>
      </c>
      <c r="I67" s="7">
        <v>6.9109999999999996E-3</v>
      </c>
      <c r="J67" s="7">
        <v>6.8869999999999999E-3</v>
      </c>
      <c r="K67" s="8">
        <v>92521.600000000006</v>
      </c>
      <c r="L67" s="8">
        <v>637.20000000000005</v>
      </c>
      <c r="M67" s="6">
        <v>23.57</v>
      </c>
    </row>
    <row r="68" spans="1:13">
      <c r="A68">
        <v>61</v>
      </c>
      <c r="B68" s="7">
        <v>1.1202999999999999E-2</v>
      </c>
      <c r="C68" s="7">
        <v>1.1140000000000001E-2</v>
      </c>
      <c r="D68" s="8">
        <v>87059.6</v>
      </c>
      <c r="E68" s="8">
        <v>969.9</v>
      </c>
      <c r="F68" s="6">
        <v>20.07</v>
      </c>
      <c r="G68" t="s">
        <v>13</v>
      </c>
      <c r="H68">
        <v>61</v>
      </c>
      <c r="I68" s="7">
        <v>7.587E-3</v>
      </c>
      <c r="J68" s="7">
        <v>7.5579999999999996E-3</v>
      </c>
      <c r="K68" s="8">
        <v>91884.4</v>
      </c>
      <c r="L68" s="8">
        <v>694.5</v>
      </c>
      <c r="M68" s="6">
        <v>22.73</v>
      </c>
    </row>
    <row r="69" spans="1:13">
      <c r="A69">
        <v>62</v>
      </c>
      <c r="B69" s="7">
        <v>1.2324E-2</v>
      </c>
      <c r="C69" s="7">
        <v>1.2248E-2</v>
      </c>
      <c r="D69" s="8">
        <v>86089.7</v>
      </c>
      <c r="E69" s="8">
        <v>1054.4000000000001</v>
      </c>
      <c r="F69" s="6">
        <v>19.29</v>
      </c>
      <c r="G69" t="s">
        <v>13</v>
      </c>
      <c r="H69">
        <v>62</v>
      </c>
      <c r="I69" s="7">
        <v>7.6750000000000004E-3</v>
      </c>
      <c r="J69" s="7">
        <v>7.6449999999999999E-3</v>
      </c>
      <c r="K69" s="8">
        <v>91189.9</v>
      </c>
      <c r="L69" s="8">
        <v>697.2</v>
      </c>
      <c r="M69" s="6">
        <v>21.9</v>
      </c>
    </row>
    <row r="70" spans="1:13">
      <c r="A70">
        <v>63</v>
      </c>
      <c r="B70" s="7">
        <v>1.3047E-2</v>
      </c>
      <c r="C70" s="7">
        <v>1.2963000000000001E-2</v>
      </c>
      <c r="D70" s="8">
        <v>85035.3</v>
      </c>
      <c r="E70" s="8">
        <v>1102.3</v>
      </c>
      <c r="F70" s="6">
        <v>18.52</v>
      </c>
      <c r="G70" t="s">
        <v>13</v>
      </c>
      <c r="H70">
        <v>63</v>
      </c>
      <c r="I70" s="7">
        <v>8.7069999999999995E-3</v>
      </c>
      <c r="J70" s="7">
        <v>8.6689999999999996E-3</v>
      </c>
      <c r="K70" s="8">
        <v>90492.7</v>
      </c>
      <c r="L70" s="8">
        <v>784.5</v>
      </c>
      <c r="M70" s="6">
        <v>21.06</v>
      </c>
    </row>
    <row r="71" spans="1:13">
      <c r="A71">
        <v>64</v>
      </c>
      <c r="B71" s="7">
        <v>1.4030000000000001E-2</v>
      </c>
      <c r="C71" s="7">
        <v>1.3932E-2</v>
      </c>
      <c r="D71" s="8">
        <v>83933</v>
      </c>
      <c r="E71" s="8">
        <v>1169.3</v>
      </c>
      <c r="F71" s="6">
        <v>17.760000000000002</v>
      </c>
      <c r="G71" t="s">
        <v>13</v>
      </c>
      <c r="H71">
        <v>64</v>
      </c>
      <c r="I71" s="7">
        <v>9.4280000000000006E-3</v>
      </c>
      <c r="J71" s="7">
        <v>9.3830000000000007E-3</v>
      </c>
      <c r="K71" s="8">
        <v>89708.2</v>
      </c>
      <c r="L71" s="8">
        <v>841.8</v>
      </c>
      <c r="M71" s="6">
        <v>20.239999999999998</v>
      </c>
    </row>
    <row r="72" spans="1:13">
      <c r="A72">
        <v>65</v>
      </c>
      <c r="B72" s="7">
        <v>1.5365999999999999E-2</v>
      </c>
      <c r="C72" s="7">
        <v>1.5247999999999999E-2</v>
      </c>
      <c r="D72" s="8">
        <v>82763.7</v>
      </c>
      <c r="E72" s="8">
        <v>1262</v>
      </c>
      <c r="F72" s="6">
        <v>17</v>
      </c>
      <c r="G72" t="s">
        <v>13</v>
      </c>
      <c r="H72">
        <v>65</v>
      </c>
      <c r="I72" s="7">
        <v>9.9900000000000006E-3</v>
      </c>
      <c r="J72" s="7">
        <v>9.9410000000000002E-3</v>
      </c>
      <c r="K72" s="8">
        <v>88866.4</v>
      </c>
      <c r="L72" s="8">
        <v>883.4</v>
      </c>
      <c r="M72" s="6">
        <v>19.43</v>
      </c>
    </row>
    <row r="73" spans="1:13">
      <c r="A73">
        <v>66</v>
      </c>
      <c r="B73" s="7">
        <v>1.7382999999999999E-2</v>
      </c>
      <c r="C73" s="7">
        <v>1.7232999999999998E-2</v>
      </c>
      <c r="D73" s="8">
        <v>81501.7</v>
      </c>
      <c r="E73" s="8">
        <v>1404.5</v>
      </c>
      <c r="F73" s="6">
        <v>16.260000000000002</v>
      </c>
      <c r="G73" t="s">
        <v>13</v>
      </c>
      <c r="H73">
        <v>66</v>
      </c>
      <c r="I73" s="7">
        <v>1.1816999999999999E-2</v>
      </c>
      <c r="J73" s="7">
        <v>1.1747E-2</v>
      </c>
      <c r="K73" s="8">
        <v>87983</v>
      </c>
      <c r="L73" s="8">
        <v>1033.5999999999999</v>
      </c>
      <c r="M73" s="6">
        <v>18.62</v>
      </c>
    </row>
    <row r="74" spans="1:13">
      <c r="A74">
        <v>67</v>
      </c>
      <c r="B74" s="7">
        <v>1.9498000000000001E-2</v>
      </c>
      <c r="C74" s="7">
        <v>1.9310000000000001E-2</v>
      </c>
      <c r="D74" s="8">
        <v>80097.100000000006</v>
      </c>
      <c r="E74" s="8">
        <v>1546.7</v>
      </c>
      <c r="F74" s="6">
        <v>15.54</v>
      </c>
      <c r="G74" t="s">
        <v>13</v>
      </c>
      <c r="H74">
        <v>67</v>
      </c>
      <c r="I74" s="7">
        <v>1.3639999999999999E-2</v>
      </c>
      <c r="J74" s="7">
        <v>1.3547999999999999E-2</v>
      </c>
      <c r="K74" s="8">
        <v>86949.5</v>
      </c>
      <c r="L74" s="8">
        <v>1178</v>
      </c>
      <c r="M74" s="6">
        <v>17.829999999999998</v>
      </c>
    </row>
    <row r="75" spans="1:13">
      <c r="A75">
        <v>68</v>
      </c>
      <c r="B75" s="7">
        <v>2.1132999999999999E-2</v>
      </c>
      <c r="C75" s="7">
        <v>2.0912E-2</v>
      </c>
      <c r="D75" s="8">
        <v>78550.5</v>
      </c>
      <c r="E75" s="8">
        <v>1642.6</v>
      </c>
      <c r="F75" s="6">
        <v>14.83</v>
      </c>
      <c r="G75" t="s">
        <v>13</v>
      </c>
      <c r="H75">
        <v>68</v>
      </c>
      <c r="I75" s="7">
        <v>1.4156E-2</v>
      </c>
      <c r="J75" s="7">
        <v>1.4056000000000001E-2</v>
      </c>
      <c r="K75" s="8">
        <v>85771.5</v>
      </c>
      <c r="L75" s="8">
        <v>1205.5999999999999</v>
      </c>
      <c r="M75" s="6">
        <v>17.07</v>
      </c>
    </row>
    <row r="76" spans="1:13">
      <c r="A76">
        <v>69</v>
      </c>
      <c r="B76" s="7">
        <v>2.3751000000000001E-2</v>
      </c>
      <c r="C76" s="7">
        <v>2.3472E-2</v>
      </c>
      <c r="D76" s="8">
        <v>76907.8</v>
      </c>
      <c r="E76" s="8">
        <v>1805.2</v>
      </c>
      <c r="F76" s="6">
        <v>14.14</v>
      </c>
      <c r="G76" t="s">
        <v>13</v>
      </c>
      <c r="H76">
        <v>69</v>
      </c>
      <c r="I76" s="7">
        <v>1.5462999999999999E-2</v>
      </c>
      <c r="J76" s="7">
        <v>1.5344E-2</v>
      </c>
      <c r="K76" s="8">
        <v>84565.9</v>
      </c>
      <c r="L76" s="8">
        <v>1297.5999999999999</v>
      </c>
      <c r="M76" s="6">
        <v>16.309999999999999</v>
      </c>
    </row>
    <row r="77" spans="1:13">
      <c r="A77">
        <v>70</v>
      </c>
      <c r="B77" s="7">
        <v>2.6529E-2</v>
      </c>
      <c r="C77" s="7">
        <v>2.6182E-2</v>
      </c>
      <c r="D77" s="8">
        <v>75102.7</v>
      </c>
      <c r="E77" s="8">
        <v>1966.3</v>
      </c>
      <c r="F77" s="6">
        <v>13.47</v>
      </c>
      <c r="G77" t="s">
        <v>13</v>
      </c>
      <c r="H77">
        <v>70</v>
      </c>
      <c r="I77" s="7">
        <v>1.7524999999999999E-2</v>
      </c>
      <c r="J77" s="7">
        <v>1.7373E-2</v>
      </c>
      <c r="K77" s="8">
        <v>83268.3</v>
      </c>
      <c r="L77" s="8">
        <v>1446.6</v>
      </c>
      <c r="M77" s="6">
        <v>15.55</v>
      </c>
    </row>
    <row r="78" spans="1:13">
      <c r="A78">
        <v>71</v>
      </c>
      <c r="B78" s="7">
        <v>2.9447999999999998E-2</v>
      </c>
      <c r="C78" s="7">
        <v>2.9020000000000001E-2</v>
      </c>
      <c r="D78" s="8">
        <v>73136.3</v>
      </c>
      <c r="E78" s="8">
        <v>2122.4</v>
      </c>
      <c r="F78" s="6">
        <v>12.82</v>
      </c>
      <c r="G78" t="s">
        <v>13</v>
      </c>
      <c r="H78">
        <v>71</v>
      </c>
      <c r="I78" s="7">
        <v>1.9199999999999998E-2</v>
      </c>
      <c r="J78" s="7">
        <v>1.9018E-2</v>
      </c>
      <c r="K78" s="8">
        <v>81821.7</v>
      </c>
      <c r="L78" s="8">
        <v>1556.1</v>
      </c>
      <c r="M78" s="6">
        <v>14.82</v>
      </c>
    </row>
    <row r="79" spans="1:13">
      <c r="A79">
        <v>72</v>
      </c>
      <c r="B79" s="7">
        <v>3.1142E-2</v>
      </c>
      <c r="C79" s="7">
        <v>3.0664E-2</v>
      </c>
      <c r="D79" s="8">
        <v>71013.899999999994</v>
      </c>
      <c r="E79" s="8">
        <v>2177.6</v>
      </c>
      <c r="F79" s="6">
        <v>12.18</v>
      </c>
      <c r="G79" t="s">
        <v>13</v>
      </c>
      <c r="H79">
        <v>72</v>
      </c>
      <c r="I79" s="7">
        <v>2.1408E-2</v>
      </c>
      <c r="J79" s="7">
        <v>2.1181999999999999E-2</v>
      </c>
      <c r="K79" s="8">
        <v>80265.600000000006</v>
      </c>
      <c r="L79" s="8">
        <v>1700.2</v>
      </c>
      <c r="M79" s="6">
        <v>14.1</v>
      </c>
    </row>
    <row r="80" spans="1:13">
      <c r="A80">
        <v>73</v>
      </c>
      <c r="B80" s="7">
        <v>3.4645000000000002E-2</v>
      </c>
      <c r="C80" s="7">
        <v>3.4056000000000003E-2</v>
      </c>
      <c r="D80" s="8">
        <v>68836.3</v>
      </c>
      <c r="E80" s="8">
        <v>2344.3000000000002</v>
      </c>
      <c r="F80" s="6">
        <v>11.55</v>
      </c>
      <c r="G80" t="s">
        <v>13</v>
      </c>
      <c r="H80">
        <v>73</v>
      </c>
      <c r="I80" s="7">
        <v>2.3650999999999998E-2</v>
      </c>
      <c r="J80" s="7">
        <v>2.3373999999999999E-2</v>
      </c>
      <c r="K80" s="8">
        <v>78565.5</v>
      </c>
      <c r="L80" s="8">
        <v>1836.4</v>
      </c>
      <c r="M80" s="6">
        <v>13.39</v>
      </c>
    </row>
    <row r="81" spans="1:13">
      <c r="A81">
        <v>74</v>
      </c>
      <c r="B81" s="7">
        <v>3.9350000000000003E-2</v>
      </c>
      <c r="C81" s="7">
        <v>3.8589999999999999E-2</v>
      </c>
      <c r="D81" s="8">
        <v>66492</v>
      </c>
      <c r="E81" s="8">
        <v>2566</v>
      </c>
      <c r="F81" s="6">
        <v>10.94</v>
      </c>
      <c r="G81" t="s">
        <v>13</v>
      </c>
      <c r="H81">
        <v>74</v>
      </c>
      <c r="I81" s="7">
        <v>2.6426999999999999E-2</v>
      </c>
      <c r="J81" s="7">
        <v>2.6082999999999999E-2</v>
      </c>
      <c r="K81" s="8">
        <v>76729.100000000006</v>
      </c>
      <c r="L81" s="8">
        <v>2001.3</v>
      </c>
      <c r="M81" s="6">
        <v>12.7</v>
      </c>
    </row>
    <row r="82" spans="1:13">
      <c r="A82">
        <v>75</v>
      </c>
      <c r="B82" s="7">
        <v>4.1417000000000002E-2</v>
      </c>
      <c r="C82" s="7">
        <v>4.0577000000000002E-2</v>
      </c>
      <c r="D82" s="8">
        <v>63926.1</v>
      </c>
      <c r="E82" s="8">
        <v>2593.9</v>
      </c>
      <c r="F82" s="6">
        <v>10.36</v>
      </c>
      <c r="G82" t="s">
        <v>13</v>
      </c>
      <c r="H82">
        <v>75</v>
      </c>
      <c r="I82" s="7">
        <v>2.8478E-2</v>
      </c>
      <c r="J82" s="7">
        <v>2.8079E-2</v>
      </c>
      <c r="K82" s="8">
        <v>74727.8</v>
      </c>
      <c r="L82" s="8">
        <v>2098.3000000000002</v>
      </c>
      <c r="M82" s="6">
        <v>12.03</v>
      </c>
    </row>
    <row r="83" spans="1:13">
      <c r="A83">
        <v>76</v>
      </c>
      <c r="B83" s="7">
        <v>4.6429999999999999E-2</v>
      </c>
      <c r="C83" s="7">
        <v>4.5376E-2</v>
      </c>
      <c r="D83" s="8">
        <v>61332.2</v>
      </c>
      <c r="E83" s="8">
        <v>2783</v>
      </c>
      <c r="F83" s="6">
        <v>9.7799999999999994</v>
      </c>
      <c r="G83" t="s">
        <v>13</v>
      </c>
      <c r="H83">
        <v>76</v>
      </c>
      <c r="I83" s="7">
        <v>3.2348000000000002E-2</v>
      </c>
      <c r="J83" s="7">
        <v>3.1833E-2</v>
      </c>
      <c r="K83" s="8">
        <v>72629.5</v>
      </c>
      <c r="L83" s="8">
        <v>2312</v>
      </c>
      <c r="M83" s="6">
        <v>11.36</v>
      </c>
    </row>
    <row r="84" spans="1:13">
      <c r="A84">
        <v>77</v>
      </c>
      <c r="B84" s="7">
        <v>5.2191000000000001E-2</v>
      </c>
      <c r="C84" s="7">
        <v>5.0863999999999999E-2</v>
      </c>
      <c r="D84" s="8">
        <v>58549.2</v>
      </c>
      <c r="E84" s="8">
        <v>2978</v>
      </c>
      <c r="F84" s="6">
        <v>9.2200000000000006</v>
      </c>
      <c r="G84" t="s">
        <v>13</v>
      </c>
      <c r="H84">
        <v>77</v>
      </c>
      <c r="I84" s="7">
        <v>3.5786999999999999E-2</v>
      </c>
      <c r="J84" s="7">
        <v>3.5158000000000002E-2</v>
      </c>
      <c r="K84" s="8">
        <v>70317.5</v>
      </c>
      <c r="L84" s="8">
        <v>2472.1999999999998</v>
      </c>
      <c r="M84" s="6">
        <v>10.72</v>
      </c>
    </row>
    <row r="85" spans="1:13">
      <c r="A85">
        <v>78</v>
      </c>
      <c r="B85" s="7">
        <v>5.6807999999999997E-2</v>
      </c>
      <c r="C85" s="7">
        <v>5.5239000000000003E-2</v>
      </c>
      <c r="D85" s="8">
        <v>55571.1</v>
      </c>
      <c r="E85" s="8">
        <v>3069.7</v>
      </c>
      <c r="F85" s="6">
        <v>8.69</v>
      </c>
      <c r="G85" t="s">
        <v>13</v>
      </c>
      <c r="H85">
        <v>78</v>
      </c>
      <c r="I85" s="7">
        <v>4.0728E-2</v>
      </c>
      <c r="J85" s="7">
        <v>3.9914999999999999E-2</v>
      </c>
      <c r="K85" s="8">
        <v>67845.2</v>
      </c>
      <c r="L85" s="8">
        <v>2708</v>
      </c>
      <c r="M85" s="6">
        <v>10.09</v>
      </c>
    </row>
    <row r="86" spans="1:13">
      <c r="A86">
        <v>79</v>
      </c>
      <c r="B86" s="7">
        <v>6.0637999999999997E-2</v>
      </c>
      <c r="C86" s="7">
        <v>5.8853000000000003E-2</v>
      </c>
      <c r="D86" s="8">
        <v>52501.4</v>
      </c>
      <c r="E86" s="8">
        <v>3089.9</v>
      </c>
      <c r="F86" s="6">
        <v>8.17</v>
      </c>
      <c r="G86" t="s">
        <v>13</v>
      </c>
      <c r="H86">
        <v>79</v>
      </c>
      <c r="I86" s="7">
        <v>4.5946000000000001E-2</v>
      </c>
      <c r="J86" s="7">
        <v>4.4914000000000003E-2</v>
      </c>
      <c r="K86" s="8">
        <v>65137.2</v>
      </c>
      <c r="L86" s="8">
        <v>2925.6</v>
      </c>
      <c r="M86" s="6">
        <v>9.49</v>
      </c>
    </row>
    <row r="87" spans="1:13">
      <c r="A87">
        <v>80</v>
      </c>
      <c r="B87" s="7">
        <v>7.0695999999999995E-2</v>
      </c>
      <c r="C87" s="7">
        <v>6.8281999999999995E-2</v>
      </c>
      <c r="D87" s="8">
        <v>49411.6</v>
      </c>
      <c r="E87" s="8">
        <v>3373.9</v>
      </c>
      <c r="F87" s="6">
        <v>7.65</v>
      </c>
      <c r="G87" t="s">
        <v>13</v>
      </c>
      <c r="H87">
        <v>80</v>
      </c>
      <c r="I87" s="7">
        <v>5.0008999999999998E-2</v>
      </c>
      <c r="J87" s="7">
        <v>4.8788999999999999E-2</v>
      </c>
      <c r="K87" s="8">
        <v>62211.6</v>
      </c>
      <c r="L87" s="8">
        <v>3035.3</v>
      </c>
      <c r="M87" s="6">
        <v>8.91</v>
      </c>
    </row>
    <row r="88" spans="1:13">
      <c r="A88">
        <v>81</v>
      </c>
      <c r="B88" s="7">
        <v>7.7459E-2</v>
      </c>
      <c r="C88" s="7">
        <v>7.4570999999999998E-2</v>
      </c>
      <c r="D88" s="8">
        <v>46037.599999999999</v>
      </c>
      <c r="E88" s="8">
        <v>3433.1</v>
      </c>
      <c r="F88" s="6">
        <v>7.17</v>
      </c>
      <c r="G88" t="s">
        <v>13</v>
      </c>
      <c r="H88">
        <v>81</v>
      </c>
      <c r="I88" s="7">
        <v>5.9128E-2</v>
      </c>
      <c r="J88" s="7">
        <v>5.7430000000000002E-2</v>
      </c>
      <c r="K88" s="8">
        <v>59176.4</v>
      </c>
      <c r="L88" s="8">
        <v>3398.5</v>
      </c>
      <c r="M88" s="6">
        <v>8.34</v>
      </c>
    </row>
    <row r="89" spans="1:13">
      <c r="A89">
        <v>82</v>
      </c>
      <c r="B89" s="7">
        <v>8.8006000000000001E-2</v>
      </c>
      <c r="C89" s="7">
        <v>8.4296999999999997E-2</v>
      </c>
      <c r="D89" s="8">
        <v>42604.6</v>
      </c>
      <c r="E89" s="8">
        <v>3591.4</v>
      </c>
      <c r="F89" s="6">
        <v>6.71</v>
      </c>
      <c r="G89" t="s">
        <v>13</v>
      </c>
      <c r="H89">
        <v>82</v>
      </c>
      <c r="I89" s="7">
        <v>6.5065999999999999E-2</v>
      </c>
      <c r="J89" s="7">
        <v>6.3015000000000002E-2</v>
      </c>
      <c r="K89" s="8">
        <v>55777.9</v>
      </c>
      <c r="L89" s="8">
        <v>3514.9</v>
      </c>
      <c r="M89" s="6">
        <v>7.82</v>
      </c>
    </row>
    <row r="90" spans="1:13">
      <c r="A90">
        <v>83</v>
      </c>
      <c r="B90" s="7">
        <v>9.6446000000000004E-2</v>
      </c>
      <c r="C90" s="7">
        <v>9.2008999999999994E-2</v>
      </c>
      <c r="D90" s="8">
        <v>39013.1</v>
      </c>
      <c r="E90" s="8">
        <v>3589.6</v>
      </c>
      <c r="F90" s="6">
        <v>6.28</v>
      </c>
      <c r="G90" t="s">
        <v>13</v>
      </c>
      <c r="H90">
        <v>83</v>
      </c>
      <c r="I90" s="7">
        <v>7.3796E-2</v>
      </c>
      <c r="J90" s="7">
        <v>7.1169999999999997E-2</v>
      </c>
      <c r="K90" s="8">
        <v>52263</v>
      </c>
      <c r="L90" s="8">
        <v>3719.5</v>
      </c>
      <c r="M90" s="6">
        <v>7.31</v>
      </c>
    </row>
    <row r="91" spans="1:13">
      <c r="A91">
        <v>84</v>
      </c>
      <c r="B91" s="7">
        <v>0.11046499999999999</v>
      </c>
      <c r="C91" s="7">
        <v>0.104683</v>
      </c>
      <c r="D91" s="8">
        <v>35423.599999999999</v>
      </c>
      <c r="E91" s="8">
        <v>3708.2</v>
      </c>
      <c r="F91" s="6">
        <v>5.86</v>
      </c>
      <c r="G91" t="s">
        <v>13</v>
      </c>
      <c r="H91">
        <v>84</v>
      </c>
      <c r="I91" s="7">
        <v>7.9982999999999999E-2</v>
      </c>
      <c r="J91" s="7">
        <v>7.6908000000000004E-2</v>
      </c>
      <c r="K91" s="8">
        <v>48543.4</v>
      </c>
      <c r="L91" s="8">
        <v>3733.4</v>
      </c>
      <c r="M91" s="6">
        <v>6.83</v>
      </c>
    </row>
    <row r="92" spans="1:13">
      <c r="A92">
        <v>85</v>
      </c>
      <c r="B92" s="7">
        <v>0.11851399999999999</v>
      </c>
      <c r="C92" s="7">
        <v>0.111884</v>
      </c>
      <c r="D92" s="8">
        <v>31715.3</v>
      </c>
      <c r="E92" s="8">
        <v>3548.5</v>
      </c>
      <c r="F92" s="6">
        <v>5.49</v>
      </c>
      <c r="G92" t="s">
        <v>13</v>
      </c>
      <c r="H92">
        <v>85</v>
      </c>
      <c r="I92" s="7">
        <v>9.0589000000000003E-2</v>
      </c>
      <c r="J92" s="7">
        <v>8.6664000000000005E-2</v>
      </c>
      <c r="K92" s="8">
        <v>44810.1</v>
      </c>
      <c r="L92" s="8">
        <v>3883.4</v>
      </c>
      <c r="M92" s="6">
        <v>6.36</v>
      </c>
    </row>
    <row r="93" spans="1:13">
      <c r="A93">
        <v>86</v>
      </c>
      <c r="B93" s="7">
        <v>0.12786600000000001</v>
      </c>
      <c r="C93" s="7">
        <v>0.120182</v>
      </c>
      <c r="D93" s="8">
        <v>28166.9</v>
      </c>
      <c r="E93" s="8">
        <v>3385.2</v>
      </c>
      <c r="F93" s="6">
        <v>5.12</v>
      </c>
      <c r="G93" t="s">
        <v>13</v>
      </c>
      <c r="H93">
        <v>86</v>
      </c>
      <c r="I93" s="7">
        <v>0.10079299999999999</v>
      </c>
      <c r="J93" s="7">
        <v>9.5957000000000001E-2</v>
      </c>
      <c r="K93" s="8">
        <v>40926.699999999997</v>
      </c>
      <c r="L93" s="8">
        <v>3927.2</v>
      </c>
      <c r="M93" s="6">
        <v>5.92</v>
      </c>
    </row>
    <row r="94" spans="1:13">
      <c r="A94">
        <v>87</v>
      </c>
      <c r="B94" s="7">
        <v>0.151896</v>
      </c>
      <c r="C94" s="7">
        <v>0.14117399999999999</v>
      </c>
      <c r="D94" s="8">
        <v>24781.7</v>
      </c>
      <c r="E94" s="8">
        <v>3498.5</v>
      </c>
      <c r="F94" s="6">
        <v>4.75</v>
      </c>
      <c r="G94" t="s">
        <v>13</v>
      </c>
      <c r="H94">
        <v>87</v>
      </c>
      <c r="I94" s="7">
        <v>0.112298</v>
      </c>
      <c r="J94" s="7">
        <v>0.10632800000000001</v>
      </c>
      <c r="K94" s="8">
        <v>36999.5</v>
      </c>
      <c r="L94" s="8">
        <v>3934.1</v>
      </c>
      <c r="M94" s="6">
        <v>5.49</v>
      </c>
    </row>
    <row r="95" spans="1:13">
      <c r="A95">
        <v>88</v>
      </c>
      <c r="B95" s="7">
        <v>0.164438</v>
      </c>
      <c r="C95" s="7">
        <v>0.151945</v>
      </c>
      <c r="D95" s="8">
        <v>21283.200000000001</v>
      </c>
      <c r="E95" s="8">
        <v>3233.9</v>
      </c>
      <c r="F95" s="6">
        <v>4.45</v>
      </c>
      <c r="G95" t="s">
        <v>13</v>
      </c>
      <c r="H95">
        <v>88</v>
      </c>
      <c r="I95" s="7">
        <v>0.126855</v>
      </c>
      <c r="J95" s="7">
        <v>0.11928800000000001</v>
      </c>
      <c r="K95" s="8">
        <v>33065.4</v>
      </c>
      <c r="L95" s="8">
        <v>3944.3</v>
      </c>
      <c r="M95" s="6">
        <v>5.08</v>
      </c>
    </row>
    <row r="96" spans="1:13">
      <c r="A96">
        <v>89</v>
      </c>
      <c r="B96" s="7">
        <v>0.17732899999999999</v>
      </c>
      <c r="C96" s="7">
        <v>0.162887</v>
      </c>
      <c r="D96" s="8">
        <v>18049.3</v>
      </c>
      <c r="E96" s="8">
        <v>2940</v>
      </c>
      <c r="F96" s="6">
        <v>4.16</v>
      </c>
      <c r="G96" t="s">
        <v>13</v>
      </c>
      <c r="H96">
        <v>89</v>
      </c>
      <c r="I96" s="7">
        <v>0.14197899999999999</v>
      </c>
      <c r="J96" s="7">
        <v>0.13256799999999999</v>
      </c>
      <c r="K96" s="8">
        <v>29121.1</v>
      </c>
      <c r="L96" s="8">
        <v>3860.5</v>
      </c>
      <c r="M96" s="6">
        <v>4.71</v>
      </c>
    </row>
    <row r="97" spans="1:13">
      <c r="A97">
        <v>90</v>
      </c>
      <c r="B97" s="7">
        <v>0.18765200000000001</v>
      </c>
      <c r="C97" s="7">
        <v>0.17155500000000001</v>
      </c>
      <c r="D97" s="8">
        <v>15109.3</v>
      </c>
      <c r="E97" s="8">
        <v>2592.1</v>
      </c>
      <c r="F97" s="6">
        <v>3.87</v>
      </c>
      <c r="G97" t="s">
        <v>13</v>
      </c>
      <c r="H97">
        <v>90</v>
      </c>
      <c r="I97" s="7">
        <v>0.15747800000000001</v>
      </c>
      <c r="J97" s="7">
        <v>0.145983</v>
      </c>
      <c r="K97" s="8">
        <v>25260.5</v>
      </c>
      <c r="L97" s="8">
        <v>3687.6</v>
      </c>
      <c r="M97" s="6">
        <v>4.3499999999999996</v>
      </c>
    </row>
    <row r="98" spans="1:13">
      <c r="A98">
        <v>91</v>
      </c>
      <c r="B98" s="7">
        <v>0.209924</v>
      </c>
      <c r="C98" s="7">
        <v>0.18998300000000001</v>
      </c>
      <c r="D98" s="8">
        <v>12517.2</v>
      </c>
      <c r="E98" s="8">
        <v>2378.1</v>
      </c>
      <c r="F98" s="6">
        <v>3.57</v>
      </c>
      <c r="G98" t="s">
        <v>13</v>
      </c>
      <c r="H98">
        <v>91</v>
      </c>
      <c r="I98" s="7">
        <v>0.17912600000000001</v>
      </c>
      <c r="J98" s="7">
        <v>0.16440199999999999</v>
      </c>
      <c r="K98" s="8">
        <v>21572.9</v>
      </c>
      <c r="L98" s="8">
        <v>3546.6</v>
      </c>
      <c r="M98" s="6">
        <v>4.01</v>
      </c>
    </row>
    <row r="99" spans="1:13">
      <c r="A99">
        <v>92</v>
      </c>
      <c r="B99" s="7">
        <v>0.22170200000000001</v>
      </c>
      <c r="C99" s="7">
        <v>0.19957800000000001</v>
      </c>
      <c r="D99" s="8">
        <v>10139.200000000001</v>
      </c>
      <c r="E99" s="8">
        <v>2023.6</v>
      </c>
      <c r="F99" s="6">
        <v>3.28</v>
      </c>
      <c r="G99" t="s">
        <v>13</v>
      </c>
      <c r="H99">
        <v>92</v>
      </c>
      <c r="I99" s="7">
        <v>0.204342</v>
      </c>
      <c r="J99" s="7">
        <v>0.18539900000000001</v>
      </c>
      <c r="K99" s="8">
        <v>18026.3</v>
      </c>
      <c r="L99" s="8">
        <v>3342.1</v>
      </c>
      <c r="M99" s="6">
        <v>3.7</v>
      </c>
    </row>
    <row r="100" spans="1:13">
      <c r="A100">
        <v>93</v>
      </c>
      <c r="B100" s="7">
        <v>0.275287</v>
      </c>
      <c r="C100" s="7">
        <v>0.24198</v>
      </c>
      <c r="D100" s="8">
        <v>8115.6</v>
      </c>
      <c r="E100" s="8">
        <v>1963.8</v>
      </c>
      <c r="F100" s="6">
        <v>2.98</v>
      </c>
      <c r="G100" t="s">
        <v>13</v>
      </c>
      <c r="H100">
        <v>93</v>
      </c>
      <c r="I100" s="7">
        <v>0.23580400000000001</v>
      </c>
      <c r="J100" s="7">
        <v>0.21093400000000001</v>
      </c>
      <c r="K100" s="8">
        <v>14684.2</v>
      </c>
      <c r="L100" s="8">
        <v>3097.4</v>
      </c>
      <c r="M100" s="6">
        <v>3.42</v>
      </c>
    </row>
    <row r="101" spans="1:13">
      <c r="A101">
        <v>94</v>
      </c>
      <c r="B101" s="7">
        <v>0.31778099999999998</v>
      </c>
      <c r="C101" s="7">
        <v>0.27421200000000001</v>
      </c>
      <c r="D101" s="8">
        <v>6151.8</v>
      </c>
      <c r="E101" s="8">
        <v>1686.9</v>
      </c>
      <c r="F101" s="6">
        <v>2.77</v>
      </c>
      <c r="G101" t="s">
        <v>13</v>
      </c>
      <c r="H101">
        <v>94</v>
      </c>
      <c r="I101" s="7">
        <v>0.254967</v>
      </c>
      <c r="J101" s="7">
        <v>0.22613800000000001</v>
      </c>
      <c r="K101" s="8">
        <v>11586.8</v>
      </c>
      <c r="L101" s="8">
        <v>2620.1999999999998</v>
      </c>
      <c r="M101" s="6">
        <v>3.21</v>
      </c>
    </row>
    <row r="102" spans="1:13">
      <c r="A102">
        <v>95</v>
      </c>
      <c r="B102" s="7">
        <v>0.30828699999999998</v>
      </c>
      <c r="C102" s="7">
        <v>0.26711299999999999</v>
      </c>
      <c r="D102" s="8">
        <v>4464.8999999999996</v>
      </c>
      <c r="E102" s="8">
        <v>1192.5999999999999</v>
      </c>
      <c r="F102" s="6">
        <v>2.63</v>
      </c>
      <c r="G102" t="s">
        <v>13</v>
      </c>
      <c r="H102">
        <v>95</v>
      </c>
      <c r="I102" s="7">
        <v>0.27010400000000001</v>
      </c>
      <c r="J102" s="7">
        <v>0.23796600000000001</v>
      </c>
      <c r="K102" s="8">
        <v>8966.6</v>
      </c>
      <c r="L102" s="8">
        <v>2133.6999999999998</v>
      </c>
      <c r="M102" s="6">
        <v>3</v>
      </c>
    </row>
    <row r="103" spans="1:13">
      <c r="A103">
        <v>96</v>
      </c>
      <c r="B103" s="7">
        <v>0.35880099999999998</v>
      </c>
      <c r="C103" s="7">
        <v>0.30422300000000002</v>
      </c>
      <c r="D103" s="8">
        <v>3272.3</v>
      </c>
      <c r="E103" s="8">
        <v>995.5</v>
      </c>
      <c r="F103" s="6">
        <v>2.4</v>
      </c>
      <c r="G103" t="s">
        <v>13</v>
      </c>
      <c r="H103">
        <v>96</v>
      </c>
      <c r="I103" s="7">
        <v>0.30411199999999999</v>
      </c>
      <c r="J103" s="7">
        <v>0.26397300000000001</v>
      </c>
      <c r="K103" s="8">
        <v>6832.9</v>
      </c>
      <c r="L103" s="8">
        <v>1803.7</v>
      </c>
      <c r="M103" s="6">
        <v>2.77</v>
      </c>
    </row>
    <row r="104" spans="1:13">
      <c r="A104">
        <v>97</v>
      </c>
      <c r="B104" s="7">
        <v>0.39136900000000002</v>
      </c>
      <c r="C104" s="7">
        <v>0.327318</v>
      </c>
      <c r="D104" s="8">
        <v>2276.8000000000002</v>
      </c>
      <c r="E104" s="8">
        <v>745.2</v>
      </c>
      <c r="F104" s="6">
        <v>2.2400000000000002</v>
      </c>
      <c r="G104" t="s">
        <v>13</v>
      </c>
      <c r="H104">
        <v>97</v>
      </c>
      <c r="I104" s="7">
        <v>0.322625</v>
      </c>
      <c r="J104" s="7">
        <v>0.27781</v>
      </c>
      <c r="K104" s="8">
        <v>5029.2</v>
      </c>
      <c r="L104" s="8">
        <v>1397.2</v>
      </c>
      <c r="M104" s="6">
        <v>2.59</v>
      </c>
    </row>
    <row r="105" spans="1:13">
      <c r="A105">
        <v>98</v>
      </c>
      <c r="B105" s="7">
        <v>0.43405300000000002</v>
      </c>
      <c r="C105" s="7">
        <v>0.35665000000000002</v>
      </c>
      <c r="D105" s="8">
        <v>1531.5</v>
      </c>
      <c r="E105" s="8">
        <v>546.20000000000005</v>
      </c>
      <c r="F105" s="6">
        <v>2.08</v>
      </c>
      <c r="G105" t="s">
        <v>13</v>
      </c>
      <c r="H105">
        <v>98</v>
      </c>
      <c r="I105" s="7">
        <v>0.36559700000000001</v>
      </c>
      <c r="J105" s="7">
        <v>0.30909500000000001</v>
      </c>
      <c r="K105" s="8">
        <v>3632</v>
      </c>
      <c r="L105" s="8">
        <v>1122.5999999999999</v>
      </c>
      <c r="M105" s="6">
        <v>2.4</v>
      </c>
    </row>
    <row r="106" spans="1:13">
      <c r="A106">
        <v>99</v>
      </c>
      <c r="B106" s="7">
        <v>0.41434300000000002</v>
      </c>
      <c r="C106" s="7">
        <v>0.34323399999999998</v>
      </c>
      <c r="D106" s="8">
        <v>985.3</v>
      </c>
      <c r="E106" s="8">
        <v>338.2</v>
      </c>
      <c r="F106" s="6">
        <v>1.96</v>
      </c>
      <c r="G106" t="s">
        <v>13</v>
      </c>
      <c r="H106">
        <v>99</v>
      </c>
      <c r="I106" s="7">
        <v>0.39069799999999999</v>
      </c>
      <c r="J106" s="7">
        <v>0.32684800000000003</v>
      </c>
      <c r="K106" s="8">
        <v>2509.4</v>
      </c>
      <c r="L106" s="8">
        <v>820.2</v>
      </c>
      <c r="M106" s="6">
        <v>2.2400000000000002</v>
      </c>
    </row>
    <row r="107" spans="1:13">
      <c r="A107">
        <v>100</v>
      </c>
      <c r="B107">
        <v>0.54794500000000002</v>
      </c>
      <c r="C107">
        <v>0.43010799999999999</v>
      </c>
      <c r="D107">
        <v>647.1</v>
      </c>
      <c r="E107">
        <v>278.3</v>
      </c>
      <c r="F107">
        <v>1.72</v>
      </c>
      <c r="G107" t="s">
        <v>13</v>
      </c>
      <c r="H107">
        <v>100</v>
      </c>
      <c r="I107">
        <v>0.40496900000000002</v>
      </c>
      <c r="J107">
        <v>0.33677699999999999</v>
      </c>
      <c r="K107">
        <v>1689.2</v>
      </c>
      <c r="L107">
        <v>568.9</v>
      </c>
      <c r="M107">
        <v>2.09</v>
      </c>
    </row>
  </sheetData>
  <pageMargins left="0.7" right="0.7" top="0.75" bottom="0.75" header="0.3" footer="0.3"/>
  <pageSetup paperSize="9"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M107"/>
  <sheetViews>
    <sheetView workbookViewId="0"/>
  </sheetViews>
  <sheetFormatPr defaultColWidth="10.90625" defaultRowHeight="12.5"/>
  <sheetData>
    <row r="1" spans="1:13" ht="19.5">
      <c r="A1" s="3" t="s">
        <v>42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4.4070000000000003E-3</v>
      </c>
      <c r="C7" s="7">
        <v>4.3969999999999999E-3</v>
      </c>
      <c r="D7" s="8">
        <v>100000</v>
      </c>
      <c r="E7" s="8">
        <v>439.7</v>
      </c>
      <c r="F7" s="6">
        <v>76.2</v>
      </c>
      <c r="G7" t="s">
        <v>13</v>
      </c>
      <c r="H7">
        <v>0</v>
      </c>
      <c r="I7" s="7">
        <v>3.3609999999999998E-3</v>
      </c>
      <c r="J7" s="7">
        <v>3.3549999999999999E-3</v>
      </c>
      <c r="K7" s="8">
        <v>100000</v>
      </c>
      <c r="L7" s="8">
        <v>335.5</v>
      </c>
      <c r="M7" s="6">
        <v>80.61</v>
      </c>
    </row>
    <row r="8" spans="1:13">
      <c r="A8">
        <v>1</v>
      </c>
      <c r="B8" s="7">
        <v>3.3300000000000002E-4</v>
      </c>
      <c r="C8" s="7">
        <v>3.3300000000000002E-4</v>
      </c>
      <c r="D8" s="8">
        <v>99560.3</v>
      </c>
      <c r="E8" s="8">
        <v>33.1</v>
      </c>
      <c r="F8" s="6">
        <v>75.53</v>
      </c>
      <c r="G8" t="s">
        <v>13</v>
      </c>
      <c r="H8">
        <v>1</v>
      </c>
      <c r="I8" s="7">
        <v>2.43E-4</v>
      </c>
      <c r="J8" s="7">
        <v>2.43E-4</v>
      </c>
      <c r="K8" s="8">
        <v>99664.5</v>
      </c>
      <c r="L8" s="8">
        <v>24.2</v>
      </c>
      <c r="M8" s="6">
        <v>79.88</v>
      </c>
    </row>
    <row r="9" spans="1:13">
      <c r="A9">
        <v>2</v>
      </c>
      <c r="B9" s="7">
        <v>1.6699999999999999E-4</v>
      </c>
      <c r="C9" s="7">
        <v>1.6699999999999999E-4</v>
      </c>
      <c r="D9" s="8">
        <v>99527.2</v>
      </c>
      <c r="E9" s="8">
        <v>16.600000000000001</v>
      </c>
      <c r="F9" s="6">
        <v>74.56</v>
      </c>
      <c r="G9" t="s">
        <v>13</v>
      </c>
      <c r="H9">
        <v>2</v>
      </c>
      <c r="I9" s="7">
        <v>2.32E-4</v>
      </c>
      <c r="J9" s="7">
        <v>2.32E-4</v>
      </c>
      <c r="K9" s="8">
        <v>99640.3</v>
      </c>
      <c r="L9" s="8">
        <v>23.1</v>
      </c>
      <c r="M9" s="6">
        <v>78.900000000000006</v>
      </c>
    </row>
    <row r="10" spans="1:13">
      <c r="A10">
        <v>3</v>
      </c>
      <c r="B10" s="7">
        <v>1.25E-4</v>
      </c>
      <c r="C10" s="7">
        <v>1.25E-4</v>
      </c>
      <c r="D10" s="8">
        <v>99510.5</v>
      </c>
      <c r="E10" s="8">
        <v>12.5</v>
      </c>
      <c r="F10" s="6">
        <v>73.569999999999993</v>
      </c>
      <c r="G10" t="s">
        <v>13</v>
      </c>
      <c r="H10">
        <v>3</v>
      </c>
      <c r="I10" s="7">
        <v>1.3100000000000001E-4</v>
      </c>
      <c r="J10" s="7">
        <v>1.3100000000000001E-4</v>
      </c>
      <c r="K10" s="8">
        <v>99617.2</v>
      </c>
      <c r="L10" s="8">
        <v>13</v>
      </c>
      <c r="M10" s="6">
        <v>77.91</v>
      </c>
    </row>
    <row r="11" spans="1:13">
      <c r="A11">
        <v>4</v>
      </c>
      <c r="B11" s="7">
        <v>8.1000000000000004E-5</v>
      </c>
      <c r="C11" s="7">
        <v>8.1000000000000004E-5</v>
      </c>
      <c r="D11" s="8">
        <v>99498.1</v>
      </c>
      <c r="E11" s="8">
        <v>8.1</v>
      </c>
      <c r="F11" s="6">
        <v>72.58</v>
      </c>
      <c r="G11" t="s">
        <v>13</v>
      </c>
      <c r="H11">
        <v>4</v>
      </c>
      <c r="I11" s="7">
        <v>6.0999999999999999E-5</v>
      </c>
      <c r="J11" s="7">
        <v>6.0999999999999999E-5</v>
      </c>
      <c r="K11" s="8">
        <v>99604.1</v>
      </c>
      <c r="L11" s="8">
        <v>6.1</v>
      </c>
      <c r="M11" s="6">
        <v>76.92</v>
      </c>
    </row>
    <row r="12" spans="1:13">
      <c r="A12">
        <v>5</v>
      </c>
      <c r="B12" s="7">
        <v>1.06E-4</v>
      </c>
      <c r="C12" s="7">
        <v>1.06E-4</v>
      </c>
      <c r="D12" s="8">
        <v>99490</v>
      </c>
      <c r="E12" s="8">
        <v>10.5</v>
      </c>
      <c r="F12" s="6">
        <v>71.59</v>
      </c>
      <c r="G12" t="s">
        <v>13</v>
      </c>
      <c r="H12">
        <v>5</v>
      </c>
      <c r="I12" s="7">
        <v>8.7000000000000001E-5</v>
      </c>
      <c r="J12" s="7">
        <v>8.7000000000000001E-5</v>
      </c>
      <c r="K12" s="8">
        <v>99598.1</v>
      </c>
      <c r="L12" s="8">
        <v>8.6</v>
      </c>
      <c r="M12" s="6">
        <v>75.930000000000007</v>
      </c>
    </row>
    <row r="13" spans="1:13">
      <c r="A13">
        <v>6</v>
      </c>
      <c r="B13" s="7">
        <v>1.8000000000000001E-4</v>
      </c>
      <c r="C13" s="7">
        <v>1.8000000000000001E-4</v>
      </c>
      <c r="D13" s="8">
        <v>99479.5</v>
      </c>
      <c r="E13" s="8">
        <v>17.899999999999999</v>
      </c>
      <c r="F13" s="6">
        <v>70.59</v>
      </c>
      <c r="G13" t="s">
        <v>13</v>
      </c>
      <c r="H13">
        <v>6</v>
      </c>
      <c r="I13" s="7">
        <v>6.3E-5</v>
      </c>
      <c r="J13" s="7">
        <v>6.3E-5</v>
      </c>
      <c r="K13" s="8">
        <v>99589.4</v>
      </c>
      <c r="L13" s="8">
        <v>6.3</v>
      </c>
      <c r="M13" s="6">
        <v>74.94</v>
      </c>
    </row>
    <row r="14" spans="1:13">
      <c r="A14">
        <v>7</v>
      </c>
      <c r="B14" s="7">
        <v>1.1E-4</v>
      </c>
      <c r="C14" s="7">
        <v>1.1E-4</v>
      </c>
      <c r="D14" s="8">
        <v>99461.6</v>
      </c>
      <c r="E14" s="8">
        <v>11</v>
      </c>
      <c r="F14" s="6">
        <v>69.61</v>
      </c>
      <c r="G14" t="s">
        <v>13</v>
      </c>
      <c r="H14">
        <v>7</v>
      </c>
      <c r="I14" s="7">
        <v>3.8000000000000002E-5</v>
      </c>
      <c r="J14" s="7">
        <v>3.8000000000000002E-5</v>
      </c>
      <c r="K14" s="8">
        <v>99583.1</v>
      </c>
      <c r="L14" s="8">
        <v>3.8</v>
      </c>
      <c r="M14" s="6">
        <v>73.94</v>
      </c>
    </row>
    <row r="15" spans="1:13">
      <c r="A15">
        <v>8</v>
      </c>
      <c r="B15" s="7">
        <v>1.11E-4</v>
      </c>
      <c r="C15" s="7">
        <v>1.11E-4</v>
      </c>
      <c r="D15" s="8">
        <v>99450.6</v>
      </c>
      <c r="E15" s="8">
        <v>11</v>
      </c>
      <c r="F15" s="6">
        <v>68.61</v>
      </c>
      <c r="G15" t="s">
        <v>13</v>
      </c>
      <c r="H15">
        <v>8</v>
      </c>
      <c r="I15" s="7">
        <v>8.8999999999999995E-5</v>
      </c>
      <c r="J15" s="7">
        <v>8.8999999999999995E-5</v>
      </c>
      <c r="K15" s="8">
        <v>99579.3</v>
      </c>
      <c r="L15" s="8">
        <v>8.9</v>
      </c>
      <c r="M15" s="6">
        <v>72.94</v>
      </c>
    </row>
    <row r="16" spans="1:13">
      <c r="A16">
        <v>9</v>
      </c>
      <c r="B16" s="7">
        <v>8.3999999999999995E-5</v>
      </c>
      <c r="C16" s="7">
        <v>8.3999999999999995E-5</v>
      </c>
      <c r="D16" s="8">
        <v>99439.6</v>
      </c>
      <c r="E16" s="8">
        <v>8.4</v>
      </c>
      <c r="F16" s="6">
        <v>67.62</v>
      </c>
      <c r="G16" t="s">
        <v>13</v>
      </c>
      <c r="H16">
        <v>9</v>
      </c>
      <c r="I16" s="7">
        <v>6.3E-5</v>
      </c>
      <c r="J16" s="7">
        <v>6.3E-5</v>
      </c>
      <c r="K16" s="8">
        <v>99570.4</v>
      </c>
      <c r="L16" s="8">
        <v>6.3</v>
      </c>
      <c r="M16" s="6">
        <v>71.95</v>
      </c>
    </row>
    <row r="17" spans="1:13">
      <c r="A17">
        <v>10</v>
      </c>
      <c r="B17" s="7">
        <v>3.4999999999999997E-5</v>
      </c>
      <c r="C17" s="7">
        <v>3.4999999999999997E-5</v>
      </c>
      <c r="D17" s="8">
        <v>99431.2</v>
      </c>
      <c r="E17" s="8">
        <v>3.5</v>
      </c>
      <c r="F17" s="6">
        <v>66.63</v>
      </c>
      <c r="G17" t="s">
        <v>13</v>
      </c>
      <c r="H17">
        <v>10</v>
      </c>
      <c r="I17" s="7">
        <v>9.7E-5</v>
      </c>
      <c r="J17" s="7">
        <v>9.7E-5</v>
      </c>
      <c r="K17" s="8">
        <v>99564.1</v>
      </c>
      <c r="L17" s="8">
        <v>9.6999999999999993</v>
      </c>
      <c r="M17" s="6">
        <v>70.95</v>
      </c>
    </row>
    <row r="18" spans="1:13">
      <c r="A18">
        <v>11</v>
      </c>
      <c r="B18" s="7">
        <v>1.01E-4</v>
      </c>
      <c r="C18" s="7">
        <v>1.01E-4</v>
      </c>
      <c r="D18" s="8">
        <v>99427.7</v>
      </c>
      <c r="E18" s="8">
        <v>10.1</v>
      </c>
      <c r="F18" s="6">
        <v>65.63</v>
      </c>
      <c r="G18" t="s">
        <v>13</v>
      </c>
      <c r="H18">
        <v>11</v>
      </c>
      <c r="I18" s="7">
        <v>7.1000000000000005E-5</v>
      </c>
      <c r="J18" s="7">
        <v>7.1000000000000005E-5</v>
      </c>
      <c r="K18" s="8">
        <v>99554.5</v>
      </c>
      <c r="L18" s="8">
        <v>7.1</v>
      </c>
      <c r="M18" s="6">
        <v>69.959999999999994</v>
      </c>
    </row>
    <row r="19" spans="1:13">
      <c r="A19">
        <v>12</v>
      </c>
      <c r="B19" s="7">
        <v>5.5000000000000002E-5</v>
      </c>
      <c r="C19" s="7">
        <v>5.5000000000000002E-5</v>
      </c>
      <c r="D19" s="8">
        <v>99417.7</v>
      </c>
      <c r="E19" s="8">
        <v>5.4</v>
      </c>
      <c r="F19" s="6">
        <v>64.64</v>
      </c>
      <c r="G19" t="s">
        <v>13</v>
      </c>
      <c r="H19">
        <v>12</v>
      </c>
      <c r="I19" s="7">
        <v>1.15E-4</v>
      </c>
      <c r="J19" s="7">
        <v>1.15E-4</v>
      </c>
      <c r="K19" s="8">
        <v>99547.4</v>
      </c>
      <c r="L19" s="8">
        <v>11.4</v>
      </c>
      <c r="M19" s="6">
        <v>68.97</v>
      </c>
    </row>
    <row r="20" spans="1:13">
      <c r="A20">
        <v>13</v>
      </c>
      <c r="B20" s="7">
        <v>1.18E-4</v>
      </c>
      <c r="C20" s="7">
        <v>1.18E-4</v>
      </c>
      <c r="D20" s="8">
        <v>99412.3</v>
      </c>
      <c r="E20" s="8">
        <v>11.7</v>
      </c>
      <c r="F20" s="6">
        <v>63.64</v>
      </c>
      <c r="G20" t="s">
        <v>13</v>
      </c>
      <c r="H20">
        <v>13</v>
      </c>
      <c r="I20" s="7">
        <v>1.02E-4</v>
      </c>
      <c r="J20" s="7">
        <v>1.02E-4</v>
      </c>
      <c r="K20" s="8">
        <v>99536</v>
      </c>
      <c r="L20" s="8">
        <v>10.199999999999999</v>
      </c>
      <c r="M20" s="6">
        <v>67.97</v>
      </c>
    </row>
    <row r="21" spans="1:13">
      <c r="A21">
        <v>14</v>
      </c>
      <c r="B21" s="7">
        <v>1.06E-4</v>
      </c>
      <c r="C21" s="7">
        <v>1.06E-4</v>
      </c>
      <c r="D21" s="8">
        <v>99400.6</v>
      </c>
      <c r="E21" s="8">
        <v>10.5</v>
      </c>
      <c r="F21" s="6">
        <v>62.65</v>
      </c>
      <c r="G21" t="s">
        <v>13</v>
      </c>
      <c r="H21">
        <v>14</v>
      </c>
      <c r="I21" s="7">
        <v>1.2300000000000001E-4</v>
      </c>
      <c r="J21" s="7">
        <v>1.2300000000000001E-4</v>
      </c>
      <c r="K21" s="8">
        <v>99525.8</v>
      </c>
      <c r="L21" s="8">
        <v>12.3</v>
      </c>
      <c r="M21" s="6">
        <v>66.98</v>
      </c>
    </row>
    <row r="22" spans="1:13">
      <c r="A22">
        <v>15</v>
      </c>
      <c r="B22" s="7">
        <v>1.36E-4</v>
      </c>
      <c r="C22" s="7">
        <v>1.36E-4</v>
      </c>
      <c r="D22" s="8">
        <v>99390.1</v>
      </c>
      <c r="E22" s="8">
        <v>13.5</v>
      </c>
      <c r="F22" s="6">
        <v>61.65</v>
      </c>
      <c r="G22" t="s">
        <v>13</v>
      </c>
      <c r="H22">
        <v>15</v>
      </c>
      <c r="I22" s="7">
        <v>1.3300000000000001E-4</v>
      </c>
      <c r="J22" s="7">
        <v>1.3300000000000001E-4</v>
      </c>
      <c r="K22" s="8">
        <v>99513.5</v>
      </c>
      <c r="L22" s="8">
        <v>13.2</v>
      </c>
      <c r="M22" s="6">
        <v>65.989999999999995</v>
      </c>
    </row>
    <row r="23" spans="1:13">
      <c r="A23">
        <v>16</v>
      </c>
      <c r="B23" s="7">
        <v>3.5100000000000002E-4</v>
      </c>
      <c r="C23" s="7">
        <v>3.5100000000000002E-4</v>
      </c>
      <c r="D23" s="8">
        <v>99376.6</v>
      </c>
      <c r="E23" s="8">
        <v>34.9</v>
      </c>
      <c r="F23" s="6">
        <v>60.66</v>
      </c>
      <c r="G23" t="s">
        <v>13</v>
      </c>
      <c r="H23">
        <v>16</v>
      </c>
      <c r="I23" s="7">
        <v>2.5900000000000001E-4</v>
      </c>
      <c r="J23" s="7">
        <v>2.5900000000000001E-4</v>
      </c>
      <c r="K23" s="8">
        <v>99500.3</v>
      </c>
      <c r="L23" s="8">
        <v>25.8</v>
      </c>
      <c r="M23" s="6">
        <v>65</v>
      </c>
    </row>
    <row r="24" spans="1:13">
      <c r="A24">
        <v>17</v>
      </c>
      <c r="B24" s="7">
        <v>6.5099999999999999E-4</v>
      </c>
      <c r="C24" s="7">
        <v>6.5099999999999999E-4</v>
      </c>
      <c r="D24" s="8">
        <v>99341.7</v>
      </c>
      <c r="E24" s="8">
        <v>64.7</v>
      </c>
      <c r="F24" s="6">
        <v>59.68</v>
      </c>
      <c r="G24" t="s">
        <v>13</v>
      </c>
      <c r="H24">
        <v>17</v>
      </c>
      <c r="I24" s="7">
        <v>3.3E-4</v>
      </c>
      <c r="J24" s="7">
        <v>3.3E-4</v>
      </c>
      <c r="K24" s="8">
        <v>99474.5</v>
      </c>
      <c r="L24" s="8">
        <v>32.799999999999997</v>
      </c>
      <c r="M24" s="6">
        <v>64.010000000000005</v>
      </c>
    </row>
    <row r="25" spans="1:13">
      <c r="A25">
        <v>18</v>
      </c>
      <c r="B25" s="7">
        <v>6.96E-4</v>
      </c>
      <c r="C25" s="7">
        <v>6.96E-4</v>
      </c>
      <c r="D25" s="8">
        <v>99277</v>
      </c>
      <c r="E25" s="8">
        <v>69.099999999999994</v>
      </c>
      <c r="F25" s="6">
        <v>58.72</v>
      </c>
      <c r="G25" t="s">
        <v>13</v>
      </c>
      <c r="H25">
        <v>18</v>
      </c>
      <c r="I25" s="7">
        <v>2.9399999999999999E-4</v>
      </c>
      <c r="J25" s="7">
        <v>2.9399999999999999E-4</v>
      </c>
      <c r="K25" s="8">
        <v>99441.7</v>
      </c>
      <c r="L25" s="8">
        <v>29.2</v>
      </c>
      <c r="M25" s="6">
        <v>63.04</v>
      </c>
    </row>
    <row r="26" spans="1:13">
      <c r="A26">
        <v>19</v>
      </c>
      <c r="B26" s="7">
        <v>8.4999999999999995E-4</v>
      </c>
      <c r="C26" s="7">
        <v>8.4999999999999995E-4</v>
      </c>
      <c r="D26" s="8">
        <v>99207.9</v>
      </c>
      <c r="E26" s="8">
        <v>84.3</v>
      </c>
      <c r="F26" s="6">
        <v>57.76</v>
      </c>
      <c r="G26" t="s">
        <v>13</v>
      </c>
      <c r="H26">
        <v>19</v>
      </c>
      <c r="I26" s="7">
        <v>4.2299999999999998E-4</v>
      </c>
      <c r="J26" s="7">
        <v>4.2299999999999998E-4</v>
      </c>
      <c r="K26" s="8">
        <v>99412.5</v>
      </c>
      <c r="L26" s="8">
        <v>42.1</v>
      </c>
      <c r="M26" s="6">
        <v>62.05</v>
      </c>
    </row>
    <row r="27" spans="1:13">
      <c r="A27">
        <v>20</v>
      </c>
      <c r="B27" s="7">
        <v>7.6400000000000003E-4</v>
      </c>
      <c r="C27" s="7">
        <v>7.6300000000000001E-4</v>
      </c>
      <c r="D27" s="8">
        <v>99123.6</v>
      </c>
      <c r="E27" s="8">
        <v>75.7</v>
      </c>
      <c r="F27" s="6">
        <v>56.81</v>
      </c>
      <c r="G27" t="s">
        <v>13</v>
      </c>
      <c r="H27">
        <v>20</v>
      </c>
      <c r="I27" s="7">
        <v>3.0899999999999998E-4</v>
      </c>
      <c r="J27" s="7">
        <v>3.0899999999999998E-4</v>
      </c>
      <c r="K27" s="8">
        <v>99370.4</v>
      </c>
      <c r="L27" s="8">
        <v>30.7</v>
      </c>
      <c r="M27" s="6">
        <v>61.08</v>
      </c>
    </row>
    <row r="28" spans="1:13">
      <c r="A28">
        <v>21</v>
      </c>
      <c r="B28" s="7">
        <v>8.0599999999999997E-4</v>
      </c>
      <c r="C28" s="7">
        <v>8.0500000000000005E-4</v>
      </c>
      <c r="D28" s="8">
        <v>99047.9</v>
      </c>
      <c r="E28" s="8">
        <v>79.8</v>
      </c>
      <c r="F28" s="6">
        <v>55.85</v>
      </c>
      <c r="G28" t="s">
        <v>13</v>
      </c>
      <c r="H28">
        <v>21</v>
      </c>
      <c r="I28" s="7">
        <v>3.5399999999999999E-4</v>
      </c>
      <c r="J28" s="7">
        <v>3.5399999999999999E-4</v>
      </c>
      <c r="K28" s="8">
        <v>99339.7</v>
      </c>
      <c r="L28" s="8">
        <v>35.200000000000003</v>
      </c>
      <c r="M28" s="6">
        <v>60.1</v>
      </c>
    </row>
    <row r="29" spans="1:13">
      <c r="A29">
        <v>22</v>
      </c>
      <c r="B29" s="7">
        <v>9.01E-4</v>
      </c>
      <c r="C29" s="7">
        <v>9.01E-4</v>
      </c>
      <c r="D29" s="8">
        <v>98968.2</v>
      </c>
      <c r="E29" s="8">
        <v>89.1</v>
      </c>
      <c r="F29" s="6">
        <v>54.9</v>
      </c>
      <c r="G29" t="s">
        <v>13</v>
      </c>
      <c r="H29">
        <v>22</v>
      </c>
      <c r="I29" s="7">
        <v>2.9500000000000001E-4</v>
      </c>
      <c r="J29" s="7">
        <v>2.9500000000000001E-4</v>
      </c>
      <c r="K29" s="8">
        <v>99304.5</v>
      </c>
      <c r="L29" s="8">
        <v>29.3</v>
      </c>
      <c r="M29" s="6">
        <v>59.12</v>
      </c>
    </row>
    <row r="30" spans="1:13">
      <c r="A30">
        <v>23</v>
      </c>
      <c r="B30" s="7">
        <v>8.2700000000000004E-4</v>
      </c>
      <c r="C30" s="7">
        <v>8.2700000000000004E-4</v>
      </c>
      <c r="D30" s="8">
        <v>98879</v>
      </c>
      <c r="E30" s="8">
        <v>81.8</v>
      </c>
      <c r="F30" s="6">
        <v>53.95</v>
      </c>
      <c r="G30" t="s">
        <v>13</v>
      </c>
      <c r="H30">
        <v>23</v>
      </c>
      <c r="I30" s="7">
        <v>3.8900000000000002E-4</v>
      </c>
      <c r="J30" s="7">
        <v>3.8900000000000002E-4</v>
      </c>
      <c r="K30" s="8">
        <v>99275.199999999997</v>
      </c>
      <c r="L30" s="8">
        <v>38.6</v>
      </c>
      <c r="M30" s="6">
        <v>58.14</v>
      </c>
    </row>
    <row r="31" spans="1:13">
      <c r="A31">
        <v>24</v>
      </c>
      <c r="B31" s="7">
        <v>9.7900000000000005E-4</v>
      </c>
      <c r="C31" s="7">
        <v>9.7799999999999992E-4</v>
      </c>
      <c r="D31" s="8">
        <v>98797.3</v>
      </c>
      <c r="E31" s="8">
        <v>96.7</v>
      </c>
      <c r="F31" s="6">
        <v>52.99</v>
      </c>
      <c r="G31" t="s">
        <v>13</v>
      </c>
      <c r="H31">
        <v>24</v>
      </c>
      <c r="I31" s="7">
        <v>3.1E-4</v>
      </c>
      <c r="J31" s="7">
        <v>3.1E-4</v>
      </c>
      <c r="K31" s="8">
        <v>99236.6</v>
      </c>
      <c r="L31" s="8">
        <v>30.8</v>
      </c>
      <c r="M31" s="6">
        <v>57.16</v>
      </c>
    </row>
    <row r="32" spans="1:13">
      <c r="A32">
        <v>25</v>
      </c>
      <c r="B32" s="7">
        <v>1.0629999999999999E-3</v>
      </c>
      <c r="C32" s="7">
        <v>1.0629999999999999E-3</v>
      </c>
      <c r="D32" s="8">
        <v>98700.6</v>
      </c>
      <c r="E32" s="8">
        <v>104.9</v>
      </c>
      <c r="F32" s="6">
        <v>52.04</v>
      </c>
      <c r="G32" t="s">
        <v>13</v>
      </c>
      <c r="H32">
        <v>25</v>
      </c>
      <c r="I32" s="7">
        <v>3.4400000000000001E-4</v>
      </c>
      <c r="J32" s="7">
        <v>3.4400000000000001E-4</v>
      </c>
      <c r="K32" s="8">
        <v>99205.8</v>
      </c>
      <c r="L32" s="8">
        <v>34.200000000000003</v>
      </c>
      <c r="M32" s="6">
        <v>56.18</v>
      </c>
    </row>
    <row r="33" spans="1:13">
      <c r="A33">
        <v>26</v>
      </c>
      <c r="B33" s="7">
        <v>1.0809999999999999E-3</v>
      </c>
      <c r="C33" s="7">
        <v>1.08E-3</v>
      </c>
      <c r="D33" s="8">
        <v>98595.7</v>
      </c>
      <c r="E33" s="8">
        <v>106.5</v>
      </c>
      <c r="F33" s="6">
        <v>51.1</v>
      </c>
      <c r="G33" t="s">
        <v>13</v>
      </c>
      <c r="H33">
        <v>26</v>
      </c>
      <c r="I33" s="7">
        <v>4.2299999999999998E-4</v>
      </c>
      <c r="J33" s="7">
        <v>4.2299999999999998E-4</v>
      </c>
      <c r="K33" s="8">
        <v>99171.6</v>
      </c>
      <c r="L33" s="8">
        <v>42</v>
      </c>
      <c r="M33" s="6">
        <v>55.2</v>
      </c>
    </row>
    <row r="34" spans="1:13">
      <c r="A34">
        <v>27</v>
      </c>
      <c r="B34" s="7">
        <v>1.224E-3</v>
      </c>
      <c r="C34" s="7">
        <v>1.2229999999999999E-3</v>
      </c>
      <c r="D34" s="8">
        <v>98489.2</v>
      </c>
      <c r="E34" s="8">
        <v>120.5</v>
      </c>
      <c r="F34" s="6">
        <v>50.15</v>
      </c>
      <c r="G34" t="s">
        <v>13</v>
      </c>
      <c r="H34">
        <v>27</v>
      </c>
      <c r="I34" s="7">
        <v>4.1300000000000001E-4</v>
      </c>
      <c r="J34" s="7">
        <v>4.1300000000000001E-4</v>
      </c>
      <c r="K34" s="8">
        <v>99129.7</v>
      </c>
      <c r="L34" s="8">
        <v>40.9</v>
      </c>
      <c r="M34" s="6">
        <v>54.22</v>
      </c>
    </row>
    <row r="35" spans="1:13">
      <c r="A35">
        <v>28</v>
      </c>
      <c r="B35" s="7">
        <v>1.341E-3</v>
      </c>
      <c r="C35" s="7">
        <v>1.34E-3</v>
      </c>
      <c r="D35" s="8">
        <v>98368.7</v>
      </c>
      <c r="E35" s="8">
        <v>131.80000000000001</v>
      </c>
      <c r="F35" s="6">
        <v>49.21</v>
      </c>
      <c r="G35" t="s">
        <v>13</v>
      </c>
      <c r="H35">
        <v>28</v>
      </c>
      <c r="I35" s="7">
        <v>4.66E-4</v>
      </c>
      <c r="J35" s="7">
        <v>4.6500000000000003E-4</v>
      </c>
      <c r="K35" s="8">
        <v>99088.8</v>
      </c>
      <c r="L35" s="8">
        <v>46.1</v>
      </c>
      <c r="M35" s="6">
        <v>53.24</v>
      </c>
    </row>
    <row r="36" spans="1:13">
      <c r="A36">
        <v>29</v>
      </c>
      <c r="B36" s="7">
        <v>1.354E-3</v>
      </c>
      <c r="C36" s="7">
        <v>1.353E-3</v>
      </c>
      <c r="D36" s="8">
        <v>98237</v>
      </c>
      <c r="E36" s="8">
        <v>133</v>
      </c>
      <c r="F36" s="6">
        <v>48.28</v>
      </c>
      <c r="G36" t="s">
        <v>13</v>
      </c>
      <c r="H36">
        <v>29</v>
      </c>
      <c r="I36" s="7">
        <v>6.3000000000000003E-4</v>
      </c>
      <c r="J36" s="7">
        <v>6.29E-4</v>
      </c>
      <c r="K36" s="8">
        <v>99042.7</v>
      </c>
      <c r="L36" s="8">
        <v>62.3</v>
      </c>
      <c r="M36" s="6">
        <v>52.27</v>
      </c>
    </row>
    <row r="37" spans="1:13">
      <c r="A37">
        <v>30</v>
      </c>
      <c r="B37" s="7">
        <v>1.454E-3</v>
      </c>
      <c r="C37" s="7">
        <v>1.4530000000000001E-3</v>
      </c>
      <c r="D37" s="8">
        <v>98104</v>
      </c>
      <c r="E37" s="8">
        <v>142.6</v>
      </c>
      <c r="F37" s="6">
        <v>47.34</v>
      </c>
      <c r="G37" t="s">
        <v>13</v>
      </c>
      <c r="H37">
        <v>30</v>
      </c>
      <c r="I37" s="7">
        <v>6.5700000000000003E-4</v>
      </c>
      <c r="J37" s="7">
        <v>6.5700000000000003E-4</v>
      </c>
      <c r="K37" s="8">
        <v>98980.3</v>
      </c>
      <c r="L37" s="8">
        <v>65</v>
      </c>
      <c r="M37" s="6">
        <v>51.3</v>
      </c>
    </row>
    <row r="38" spans="1:13">
      <c r="A38">
        <v>31</v>
      </c>
      <c r="B38" s="7">
        <v>1.3730000000000001E-3</v>
      </c>
      <c r="C38" s="7">
        <v>1.372E-3</v>
      </c>
      <c r="D38" s="8">
        <v>97961.4</v>
      </c>
      <c r="E38" s="8">
        <v>134.4</v>
      </c>
      <c r="F38" s="6">
        <v>46.41</v>
      </c>
      <c r="G38" t="s">
        <v>13</v>
      </c>
      <c r="H38">
        <v>31</v>
      </c>
      <c r="I38" s="7">
        <v>6.4300000000000002E-4</v>
      </c>
      <c r="J38" s="7">
        <v>6.4300000000000002E-4</v>
      </c>
      <c r="K38" s="8">
        <v>98915.3</v>
      </c>
      <c r="L38" s="8">
        <v>63.6</v>
      </c>
      <c r="M38" s="6">
        <v>50.33</v>
      </c>
    </row>
    <row r="39" spans="1:13">
      <c r="A39">
        <v>32</v>
      </c>
      <c r="B39" s="7">
        <v>1.521E-3</v>
      </c>
      <c r="C39" s="7">
        <v>1.5200000000000001E-3</v>
      </c>
      <c r="D39" s="8">
        <v>97827.1</v>
      </c>
      <c r="E39" s="8">
        <v>148.69999999999999</v>
      </c>
      <c r="F39" s="6">
        <v>45.48</v>
      </c>
      <c r="G39" t="s">
        <v>13</v>
      </c>
      <c r="H39">
        <v>32</v>
      </c>
      <c r="I39" s="7">
        <v>5.3399999999999997E-4</v>
      </c>
      <c r="J39" s="7">
        <v>5.3399999999999997E-4</v>
      </c>
      <c r="K39" s="8">
        <v>98851.7</v>
      </c>
      <c r="L39" s="8">
        <v>52.8</v>
      </c>
      <c r="M39" s="6">
        <v>49.36</v>
      </c>
    </row>
    <row r="40" spans="1:13">
      <c r="A40">
        <v>33</v>
      </c>
      <c r="B40" s="7">
        <v>1.58E-3</v>
      </c>
      <c r="C40" s="7">
        <v>1.5790000000000001E-3</v>
      </c>
      <c r="D40" s="8">
        <v>97678.399999999994</v>
      </c>
      <c r="E40" s="8">
        <v>154.19999999999999</v>
      </c>
      <c r="F40" s="6">
        <v>44.54</v>
      </c>
      <c r="G40" t="s">
        <v>13</v>
      </c>
      <c r="H40">
        <v>33</v>
      </c>
      <c r="I40" s="7">
        <v>7.7499999999999997E-4</v>
      </c>
      <c r="J40" s="7">
        <v>7.7499999999999997E-4</v>
      </c>
      <c r="K40" s="8">
        <v>98799</v>
      </c>
      <c r="L40" s="8">
        <v>76.599999999999994</v>
      </c>
      <c r="M40" s="6">
        <v>48.39</v>
      </c>
    </row>
    <row r="41" spans="1:13">
      <c r="A41">
        <v>34</v>
      </c>
      <c r="B41" s="7">
        <v>1.7099999999999999E-3</v>
      </c>
      <c r="C41" s="7">
        <v>1.709E-3</v>
      </c>
      <c r="D41" s="8">
        <v>97524.1</v>
      </c>
      <c r="E41" s="8">
        <v>166.6</v>
      </c>
      <c r="F41" s="6">
        <v>43.61</v>
      </c>
      <c r="G41" t="s">
        <v>13</v>
      </c>
      <c r="H41">
        <v>34</v>
      </c>
      <c r="I41" s="7">
        <v>8.4500000000000005E-4</v>
      </c>
      <c r="J41" s="7">
        <v>8.4500000000000005E-4</v>
      </c>
      <c r="K41" s="8">
        <v>98722.4</v>
      </c>
      <c r="L41" s="8">
        <v>83.4</v>
      </c>
      <c r="M41" s="6">
        <v>47.43</v>
      </c>
    </row>
    <row r="42" spans="1:13">
      <c r="A42">
        <v>35</v>
      </c>
      <c r="B42" s="7">
        <v>2.1679999999999998E-3</v>
      </c>
      <c r="C42" s="7">
        <v>2.1649999999999998E-3</v>
      </c>
      <c r="D42" s="8">
        <v>97357.5</v>
      </c>
      <c r="E42" s="8">
        <v>210.8</v>
      </c>
      <c r="F42" s="6">
        <v>42.69</v>
      </c>
      <c r="G42" t="s">
        <v>13</v>
      </c>
      <c r="H42">
        <v>35</v>
      </c>
      <c r="I42" s="7">
        <v>9.1100000000000003E-4</v>
      </c>
      <c r="J42" s="7">
        <v>9.1E-4</v>
      </c>
      <c r="K42" s="8">
        <v>98639</v>
      </c>
      <c r="L42" s="8">
        <v>89.8</v>
      </c>
      <c r="M42" s="6">
        <v>46.47</v>
      </c>
    </row>
    <row r="43" spans="1:13">
      <c r="A43">
        <v>36</v>
      </c>
      <c r="B43" s="7">
        <v>2.0739999999999999E-3</v>
      </c>
      <c r="C43" s="7">
        <v>2.0720000000000001E-3</v>
      </c>
      <c r="D43" s="8">
        <v>97146.7</v>
      </c>
      <c r="E43" s="8">
        <v>201.3</v>
      </c>
      <c r="F43" s="6">
        <v>41.78</v>
      </c>
      <c r="G43" t="s">
        <v>13</v>
      </c>
      <c r="H43">
        <v>36</v>
      </c>
      <c r="I43" s="7">
        <v>9.6199999999999996E-4</v>
      </c>
      <c r="J43" s="7">
        <v>9.6199999999999996E-4</v>
      </c>
      <c r="K43" s="8">
        <v>98549.2</v>
      </c>
      <c r="L43" s="8">
        <v>94.8</v>
      </c>
      <c r="M43" s="6">
        <v>45.51</v>
      </c>
    </row>
    <row r="44" spans="1:13">
      <c r="A44">
        <v>37</v>
      </c>
      <c r="B44" s="7">
        <v>1.702E-3</v>
      </c>
      <c r="C44" s="7">
        <v>1.701E-3</v>
      </c>
      <c r="D44" s="8">
        <v>96945.4</v>
      </c>
      <c r="E44" s="8">
        <v>164.9</v>
      </c>
      <c r="F44" s="6">
        <v>40.86</v>
      </c>
      <c r="G44" t="s">
        <v>13</v>
      </c>
      <c r="H44">
        <v>37</v>
      </c>
      <c r="I44" s="7">
        <v>8.6799999999999996E-4</v>
      </c>
      <c r="J44" s="7">
        <v>8.6700000000000004E-4</v>
      </c>
      <c r="K44" s="8">
        <v>98454.399999999994</v>
      </c>
      <c r="L44" s="8">
        <v>85.4</v>
      </c>
      <c r="M44" s="6">
        <v>44.55</v>
      </c>
    </row>
    <row r="45" spans="1:13">
      <c r="A45">
        <v>38</v>
      </c>
      <c r="B45" s="7">
        <v>1.6570000000000001E-3</v>
      </c>
      <c r="C45" s="7">
        <v>1.6559999999999999E-3</v>
      </c>
      <c r="D45" s="8">
        <v>96780.5</v>
      </c>
      <c r="E45" s="8">
        <v>160.30000000000001</v>
      </c>
      <c r="F45" s="6">
        <v>39.93</v>
      </c>
      <c r="G45" t="s">
        <v>13</v>
      </c>
      <c r="H45">
        <v>38</v>
      </c>
      <c r="I45" s="7">
        <v>1.011E-3</v>
      </c>
      <c r="J45" s="7">
        <v>1.011E-3</v>
      </c>
      <c r="K45" s="8">
        <v>98369</v>
      </c>
      <c r="L45" s="8">
        <v>99.4</v>
      </c>
      <c r="M45" s="6">
        <v>43.59</v>
      </c>
    </row>
    <row r="46" spans="1:13">
      <c r="A46">
        <v>39</v>
      </c>
      <c r="B46" s="7">
        <v>2.2000000000000001E-3</v>
      </c>
      <c r="C46" s="7">
        <v>2.1970000000000002E-3</v>
      </c>
      <c r="D46" s="8">
        <v>96620.2</v>
      </c>
      <c r="E46" s="8">
        <v>212.3</v>
      </c>
      <c r="F46" s="6">
        <v>39</v>
      </c>
      <c r="G46" t="s">
        <v>13</v>
      </c>
      <c r="H46">
        <v>39</v>
      </c>
      <c r="I46" s="7">
        <v>1.2409999999999999E-3</v>
      </c>
      <c r="J46" s="7">
        <v>1.24E-3</v>
      </c>
      <c r="K46" s="8">
        <v>98269.6</v>
      </c>
      <c r="L46" s="8">
        <v>121.8</v>
      </c>
      <c r="M46" s="6">
        <v>42.63</v>
      </c>
    </row>
    <row r="47" spans="1:13">
      <c r="A47">
        <v>40</v>
      </c>
      <c r="B47" s="7">
        <v>2.5070000000000001E-3</v>
      </c>
      <c r="C47" s="7">
        <v>2.5040000000000001E-3</v>
      </c>
      <c r="D47" s="8">
        <v>96407.9</v>
      </c>
      <c r="E47" s="8">
        <v>241.4</v>
      </c>
      <c r="F47" s="6">
        <v>38.08</v>
      </c>
      <c r="G47" t="s">
        <v>13</v>
      </c>
      <c r="H47">
        <v>40</v>
      </c>
      <c r="I47" s="7">
        <v>1.147E-3</v>
      </c>
      <c r="J47" s="7">
        <v>1.1460000000000001E-3</v>
      </c>
      <c r="K47" s="8">
        <v>98147.8</v>
      </c>
      <c r="L47" s="8">
        <v>112.5</v>
      </c>
      <c r="M47" s="6">
        <v>41.69</v>
      </c>
    </row>
    <row r="48" spans="1:13">
      <c r="A48">
        <v>41</v>
      </c>
      <c r="B48" s="7">
        <v>2.493E-3</v>
      </c>
      <c r="C48" s="7">
        <v>2.49E-3</v>
      </c>
      <c r="D48" s="8">
        <v>96166.5</v>
      </c>
      <c r="E48" s="8">
        <v>239.4</v>
      </c>
      <c r="F48" s="6">
        <v>37.18</v>
      </c>
      <c r="G48" t="s">
        <v>13</v>
      </c>
      <c r="H48">
        <v>41</v>
      </c>
      <c r="I48" s="7">
        <v>1.467E-3</v>
      </c>
      <c r="J48" s="7">
        <v>1.4649999999999999E-3</v>
      </c>
      <c r="K48" s="8">
        <v>98035.3</v>
      </c>
      <c r="L48" s="8">
        <v>143.69999999999999</v>
      </c>
      <c r="M48" s="6">
        <v>40.729999999999997</v>
      </c>
    </row>
    <row r="49" spans="1:13">
      <c r="A49">
        <v>42</v>
      </c>
      <c r="B49" s="7">
        <v>2.6909999999999998E-3</v>
      </c>
      <c r="C49" s="7">
        <v>2.6870000000000002E-3</v>
      </c>
      <c r="D49" s="8">
        <v>95927.1</v>
      </c>
      <c r="E49" s="8">
        <v>257.8</v>
      </c>
      <c r="F49" s="6">
        <v>36.270000000000003</v>
      </c>
      <c r="G49" t="s">
        <v>13</v>
      </c>
      <c r="H49">
        <v>42</v>
      </c>
      <c r="I49" s="7">
        <v>1.456E-3</v>
      </c>
      <c r="J49" s="7">
        <v>1.454E-3</v>
      </c>
      <c r="K49" s="8">
        <v>97891.6</v>
      </c>
      <c r="L49" s="8">
        <v>142.4</v>
      </c>
      <c r="M49" s="6">
        <v>39.79</v>
      </c>
    </row>
    <row r="50" spans="1:13">
      <c r="A50">
        <v>43</v>
      </c>
      <c r="B50" s="7">
        <v>2.6970000000000002E-3</v>
      </c>
      <c r="C50" s="7">
        <v>2.6940000000000002E-3</v>
      </c>
      <c r="D50" s="8">
        <v>95669.3</v>
      </c>
      <c r="E50" s="8">
        <v>257.7</v>
      </c>
      <c r="F50" s="6">
        <v>35.369999999999997</v>
      </c>
      <c r="G50" t="s">
        <v>13</v>
      </c>
      <c r="H50">
        <v>43</v>
      </c>
      <c r="I50" s="7">
        <v>1.3240000000000001E-3</v>
      </c>
      <c r="J50" s="7">
        <v>1.3240000000000001E-3</v>
      </c>
      <c r="K50" s="8">
        <v>97749.2</v>
      </c>
      <c r="L50" s="8">
        <v>129.4</v>
      </c>
      <c r="M50" s="6">
        <v>38.85</v>
      </c>
    </row>
    <row r="51" spans="1:13">
      <c r="A51">
        <v>44</v>
      </c>
      <c r="B51" s="7">
        <v>2.9629999999999999E-3</v>
      </c>
      <c r="C51" s="7">
        <v>2.9589999999999998E-3</v>
      </c>
      <c r="D51" s="8">
        <v>95411.6</v>
      </c>
      <c r="E51" s="8">
        <v>282.3</v>
      </c>
      <c r="F51" s="6">
        <v>34.46</v>
      </c>
      <c r="G51" t="s">
        <v>13</v>
      </c>
      <c r="H51">
        <v>44</v>
      </c>
      <c r="I51" s="7">
        <v>1.789E-3</v>
      </c>
      <c r="J51" s="7">
        <v>1.7880000000000001E-3</v>
      </c>
      <c r="K51" s="8">
        <v>97619.8</v>
      </c>
      <c r="L51" s="8">
        <v>174.5</v>
      </c>
      <c r="M51" s="6">
        <v>37.9</v>
      </c>
    </row>
    <row r="52" spans="1:13">
      <c r="A52">
        <v>45</v>
      </c>
      <c r="B52" s="7">
        <v>3.0249999999999999E-3</v>
      </c>
      <c r="C52" s="7">
        <v>3.0200000000000001E-3</v>
      </c>
      <c r="D52" s="8">
        <v>95129.3</v>
      </c>
      <c r="E52" s="8">
        <v>287.3</v>
      </c>
      <c r="F52" s="6">
        <v>33.56</v>
      </c>
      <c r="G52" t="s">
        <v>13</v>
      </c>
      <c r="H52">
        <v>45</v>
      </c>
      <c r="I52" s="7">
        <v>1.81E-3</v>
      </c>
      <c r="J52" s="7">
        <v>1.8079999999999999E-3</v>
      </c>
      <c r="K52" s="8">
        <v>97445.3</v>
      </c>
      <c r="L52" s="8">
        <v>176.2</v>
      </c>
      <c r="M52" s="6">
        <v>36.97</v>
      </c>
    </row>
    <row r="53" spans="1:13">
      <c r="A53">
        <v>46</v>
      </c>
      <c r="B53" s="7">
        <v>3.1359999999999999E-3</v>
      </c>
      <c r="C53" s="7">
        <v>3.1310000000000001E-3</v>
      </c>
      <c r="D53" s="8">
        <v>94842</v>
      </c>
      <c r="E53" s="8">
        <v>297</v>
      </c>
      <c r="F53" s="6">
        <v>32.659999999999997</v>
      </c>
      <c r="G53" t="s">
        <v>13</v>
      </c>
      <c r="H53">
        <v>46</v>
      </c>
      <c r="I53" s="7">
        <v>2.1080000000000001E-3</v>
      </c>
      <c r="J53" s="7">
        <v>2.1059999999999998E-3</v>
      </c>
      <c r="K53" s="8">
        <v>97269.1</v>
      </c>
      <c r="L53" s="8">
        <v>204.9</v>
      </c>
      <c r="M53" s="6">
        <v>36.03</v>
      </c>
    </row>
    <row r="54" spans="1:13">
      <c r="A54">
        <v>47</v>
      </c>
      <c r="B54" s="7">
        <v>3.3219999999999999E-3</v>
      </c>
      <c r="C54" s="7">
        <v>3.3159999999999999E-3</v>
      </c>
      <c r="D54" s="8">
        <v>94545</v>
      </c>
      <c r="E54" s="8">
        <v>313.5</v>
      </c>
      <c r="F54" s="6">
        <v>31.76</v>
      </c>
      <c r="G54" t="s">
        <v>13</v>
      </c>
      <c r="H54">
        <v>47</v>
      </c>
      <c r="I54" s="7">
        <v>2.0820000000000001E-3</v>
      </c>
      <c r="J54" s="7">
        <v>2.0790000000000001E-3</v>
      </c>
      <c r="K54" s="8">
        <v>97064.2</v>
      </c>
      <c r="L54" s="8">
        <v>201.8</v>
      </c>
      <c r="M54" s="6">
        <v>35.11</v>
      </c>
    </row>
    <row r="55" spans="1:13">
      <c r="A55">
        <v>48</v>
      </c>
      <c r="B55" s="7">
        <v>3.6610000000000002E-3</v>
      </c>
      <c r="C55" s="7">
        <v>3.6549999999999998E-3</v>
      </c>
      <c r="D55" s="8">
        <v>94231.5</v>
      </c>
      <c r="E55" s="8">
        <v>344.4</v>
      </c>
      <c r="F55" s="6">
        <v>30.87</v>
      </c>
      <c r="G55" t="s">
        <v>13</v>
      </c>
      <c r="H55">
        <v>48</v>
      </c>
      <c r="I55" s="7">
        <v>2.3500000000000001E-3</v>
      </c>
      <c r="J55" s="7">
        <v>2.3470000000000001E-3</v>
      </c>
      <c r="K55" s="8">
        <v>96862.399999999994</v>
      </c>
      <c r="L55" s="8">
        <v>227.3</v>
      </c>
      <c r="M55" s="6">
        <v>34.18</v>
      </c>
    </row>
    <row r="56" spans="1:13">
      <c r="A56">
        <v>49</v>
      </c>
      <c r="B56" s="7">
        <v>3.4420000000000002E-3</v>
      </c>
      <c r="C56" s="7">
        <v>3.4359999999999998E-3</v>
      </c>
      <c r="D56" s="8">
        <v>93887.1</v>
      </c>
      <c r="E56" s="8">
        <v>322.60000000000002</v>
      </c>
      <c r="F56" s="6">
        <v>29.98</v>
      </c>
      <c r="G56" t="s">
        <v>13</v>
      </c>
      <c r="H56">
        <v>49</v>
      </c>
      <c r="I56" s="7">
        <v>2.4090000000000001E-3</v>
      </c>
      <c r="J56" s="7">
        <v>2.4060000000000002E-3</v>
      </c>
      <c r="K56" s="8">
        <v>96635.1</v>
      </c>
      <c r="L56" s="8">
        <v>232.5</v>
      </c>
      <c r="M56" s="6">
        <v>33.26</v>
      </c>
    </row>
    <row r="57" spans="1:13">
      <c r="A57">
        <v>50</v>
      </c>
      <c r="B57" s="7">
        <v>4.2570000000000004E-3</v>
      </c>
      <c r="C57" s="7">
        <v>4.248E-3</v>
      </c>
      <c r="D57" s="8">
        <v>93564.5</v>
      </c>
      <c r="E57" s="8">
        <v>397.5</v>
      </c>
      <c r="F57" s="6">
        <v>29.08</v>
      </c>
      <c r="G57" t="s">
        <v>13</v>
      </c>
      <c r="H57">
        <v>50</v>
      </c>
      <c r="I57" s="7">
        <v>2.9429999999999999E-3</v>
      </c>
      <c r="J57" s="7">
        <v>2.9390000000000002E-3</v>
      </c>
      <c r="K57" s="8">
        <v>96402.6</v>
      </c>
      <c r="L57" s="8">
        <v>283.3</v>
      </c>
      <c r="M57" s="6">
        <v>32.340000000000003</v>
      </c>
    </row>
    <row r="58" spans="1:13">
      <c r="A58">
        <v>51</v>
      </c>
      <c r="B58" s="7">
        <v>4.5560000000000002E-3</v>
      </c>
      <c r="C58" s="7">
        <v>4.5450000000000004E-3</v>
      </c>
      <c r="D58" s="8">
        <v>93167</v>
      </c>
      <c r="E58" s="8">
        <v>423.5</v>
      </c>
      <c r="F58" s="6">
        <v>28.2</v>
      </c>
      <c r="G58" t="s">
        <v>13</v>
      </c>
      <c r="H58">
        <v>51</v>
      </c>
      <c r="I58" s="7">
        <v>3.1350000000000002E-3</v>
      </c>
      <c r="J58" s="7">
        <v>3.13E-3</v>
      </c>
      <c r="K58" s="8">
        <v>96119.3</v>
      </c>
      <c r="L58" s="8">
        <v>300.89999999999998</v>
      </c>
      <c r="M58" s="6">
        <v>31.43</v>
      </c>
    </row>
    <row r="59" spans="1:13">
      <c r="A59">
        <v>52</v>
      </c>
      <c r="B59" s="7">
        <v>5.3810000000000004E-3</v>
      </c>
      <c r="C59" s="7">
        <v>5.3660000000000001E-3</v>
      </c>
      <c r="D59" s="8">
        <v>92743.5</v>
      </c>
      <c r="E59" s="8">
        <v>497.7</v>
      </c>
      <c r="F59" s="6">
        <v>27.33</v>
      </c>
      <c r="G59" t="s">
        <v>13</v>
      </c>
      <c r="H59">
        <v>52</v>
      </c>
      <c r="I59" s="7">
        <v>3.392E-3</v>
      </c>
      <c r="J59" s="7">
        <v>3.3860000000000001E-3</v>
      </c>
      <c r="K59" s="8">
        <v>95818.4</v>
      </c>
      <c r="L59" s="8">
        <v>324.39999999999998</v>
      </c>
      <c r="M59" s="6">
        <v>30.53</v>
      </c>
    </row>
    <row r="60" spans="1:13">
      <c r="A60">
        <v>53</v>
      </c>
      <c r="B60" s="7">
        <v>5.6259999999999999E-3</v>
      </c>
      <c r="C60" s="7">
        <v>5.6100000000000004E-3</v>
      </c>
      <c r="D60" s="8">
        <v>92245.8</v>
      </c>
      <c r="E60" s="8">
        <v>517.5</v>
      </c>
      <c r="F60" s="6">
        <v>26.47</v>
      </c>
      <c r="G60" t="s">
        <v>13</v>
      </c>
      <c r="H60">
        <v>53</v>
      </c>
      <c r="I60" s="7">
        <v>3.9709999999999997E-3</v>
      </c>
      <c r="J60" s="7">
        <v>3.9630000000000004E-3</v>
      </c>
      <c r="K60" s="8">
        <v>95494</v>
      </c>
      <c r="L60" s="8">
        <v>378.4</v>
      </c>
      <c r="M60" s="6">
        <v>29.63</v>
      </c>
    </row>
    <row r="61" spans="1:13">
      <c r="A61">
        <v>54</v>
      </c>
      <c r="B61" s="7">
        <v>5.9919999999999999E-3</v>
      </c>
      <c r="C61" s="7">
        <v>5.9740000000000001E-3</v>
      </c>
      <c r="D61" s="8">
        <v>91728.2</v>
      </c>
      <c r="E61" s="8">
        <v>547.9</v>
      </c>
      <c r="F61" s="6">
        <v>25.62</v>
      </c>
      <c r="G61" t="s">
        <v>13</v>
      </c>
      <c r="H61">
        <v>54</v>
      </c>
      <c r="I61" s="7">
        <v>4.2649999999999997E-3</v>
      </c>
      <c r="J61" s="7">
        <v>4.2550000000000001E-3</v>
      </c>
      <c r="K61" s="8">
        <v>95115.5</v>
      </c>
      <c r="L61" s="8">
        <v>404.8</v>
      </c>
      <c r="M61" s="6">
        <v>28.75</v>
      </c>
    </row>
    <row r="62" spans="1:13">
      <c r="A62">
        <v>55</v>
      </c>
      <c r="B62" s="7">
        <v>7.326E-3</v>
      </c>
      <c r="C62" s="7">
        <v>7.2989999999999999E-3</v>
      </c>
      <c r="D62" s="8">
        <v>91180.3</v>
      </c>
      <c r="E62" s="8">
        <v>665.5</v>
      </c>
      <c r="F62" s="6">
        <v>24.77</v>
      </c>
      <c r="G62" t="s">
        <v>13</v>
      </c>
      <c r="H62">
        <v>55</v>
      </c>
      <c r="I62" s="7">
        <v>4.1900000000000001E-3</v>
      </c>
      <c r="J62" s="7">
        <v>4.1809999999999998E-3</v>
      </c>
      <c r="K62" s="8">
        <v>94710.8</v>
      </c>
      <c r="L62" s="8">
        <v>396</v>
      </c>
      <c r="M62" s="6">
        <v>27.87</v>
      </c>
    </row>
    <row r="63" spans="1:13">
      <c r="A63">
        <v>56</v>
      </c>
      <c r="B63" s="7">
        <v>7.463E-3</v>
      </c>
      <c r="C63" s="7">
        <v>7.4359999999999999E-3</v>
      </c>
      <c r="D63" s="8">
        <v>90514.8</v>
      </c>
      <c r="E63" s="8">
        <v>673</v>
      </c>
      <c r="F63" s="6">
        <v>23.95</v>
      </c>
      <c r="G63" t="s">
        <v>13</v>
      </c>
      <c r="H63">
        <v>56</v>
      </c>
      <c r="I63" s="7">
        <v>4.7600000000000003E-3</v>
      </c>
      <c r="J63" s="7">
        <v>4.7489999999999997E-3</v>
      </c>
      <c r="K63" s="8">
        <v>94314.7</v>
      </c>
      <c r="L63" s="8">
        <v>447.9</v>
      </c>
      <c r="M63" s="6">
        <v>26.98</v>
      </c>
    </row>
    <row r="64" spans="1:13">
      <c r="A64">
        <v>57</v>
      </c>
      <c r="B64" s="7">
        <v>8.4379999999999993E-3</v>
      </c>
      <c r="C64" s="7">
        <v>8.4019999999999997E-3</v>
      </c>
      <c r="D64" s="8">
        <v>89841.7</v>
      </c>
      <c r="E64" s="8">
        <v>754.9</v>
      </c>
      <c r="F64" s="6">
        <v>23.12</v>
      </c>
      <c r="G64" t="s">
        <v>13</v>
      </c>
      <c r="H64">
        <v>57</v>
      </c>
      <c r="I64" s="7">
        <v>5.1999999999999998E-3</v>
      </c>
      <c r="J64" s="7">
        <v>5.1869999999999998E-3</v>
      </c>
      <c r="K64" s="8">
        <v>93866.9</v>
      </c>
      <c r="L64" s="8">
        <v>486.9</v>
      </c>
      <c r="M64" s="6">
        <v>26.11</v>
      </c>
    </row>
    <row r="65" spans="1:13">
      <c r="A65">
        <v>58</v>
      </c>
      <c r="B65" s="7">
        <v>8.3090000000000004E-3</v>
      </c>
      <c r="C65" s="7">
        <v>8.2749999999999994E-3</v>
      </c>
      <c r="D65" s="8">
        <v>89086.8</v>
      </c>
      <c r="E65" s="8">
        <v>737.2</v>
      </c>
      <c r="F65" s="6">
        <v>22.32</v>
      </c>
      <c r="G65" t="s">
        <v>13</v>
      </c>
      <c r="H65">
        <v>58</v>
      </c>
      <c r="I65" s="7">
        <v>5.4609999999999997E-3</v>
      </c>
      <c r="J65" s="7">
        <v>5.4469999999999996E-3</v>
      </c>
      <c r="K65" s="8">
        <v>93380</v>
      </c>
      <c r="L65" s="8">
        <v>508.6</v>
      </c>
      <c r="M65" s="6">
        <v>25.24</v>
      </c>
    </row>
    <row r="66" spans="1:13">
      <c r="A66">
        <v>59</v>
      </c>
      <c r="B66" s="7">
        <v>8.8009999999999998E-3</v>
      </c>
      <c r="C66" s="7">
        <v>8.763E-3</v>
      </c>
      <c r="D66" s="8">
        <v>88349.7</v>
      </c>
      <c r="E66" s="8">
        <v>774.2</v>
      </c>
      <c r="F66" s="6">
        <v>21.5</v>
      </c>
      <c r="G66" t="s">
        <v>13</v>
      </c>
      <c r="H66">
        <v>59</v>
      </c>
      <c r="I66" s="7">
        <v>6.0920000000000002E-3</v>
      </c>
      <c r="J66" s="7">
        <v>6.0740000000000004E-3</v>
      </c>
      <c r="K66" s="8">
        <v>92871.4</v>
      </c>
      <c r="L66" s="8">
        <v>564.1</v>
      </c>
      <c r="M66" s="6">
        <v>24.38</v>
      </c>
    </row>
    <row r="67" spans="1:13">
      <c r="A67">
        <v>60</v>
      </c>
      <c r="B67" s="7">
        <v>1.0246999999999999E-2</v>
      </c>
      <c r="C67" s="7">
        <v>1.0194999999999999E-2</v>
      </c>
      <c r="D67" s="8">
        <v>87575.5</v>
      </c>
      <c r="E67" s="8">
        <v>892.8</v>
      </c>
      <c r="F67" s="6">
        <v>20.68</v>
      </c>
      <c r="G67" t="s">
        <v>13</v>
      </c>
      <c r="H67">
        <v>60</v>
      </c>
      <c r="I67" s="7">
        <v>7.097E-3</v>
      </c>
      <c r="J67" s="7">
        <v>7.0720000000000002E-3</v>
      </c>
      <c r="K67" s="8">
        <v>92307.3</v>
      </c>
      <c r="L67" s="8">
        <v>652.79999999999995</v>
      </c>
      <c r="M67" s="6">
        <v>23.52</v>
      </c>
    </row>
    <row r="68" spans="1:13">
      <c r="A68">
        <v>61</v>
      </c>
      <c r="B68" s="7">
        <v>1.1499000000000001E-2</v>
      </c>
      <c r="C68" s="7">
        <v>1.1434E-2</v>
      </c>
      <c r="D68" s="8">
        <v>86682.7</v>
      </c>
      <c r="E68" s="8">
        <v>991.1</v>
      </c>
      <c r="F68" s="6">
        <v>19.89</v>
      </c>
      <c r="G68" t="s">
        <v>13</v>
      </c>
      <c r="H68">
        <v>61</v>
      </c>
      <c r="I68" s="7">
        <v>7.8720000000000005E-3</v>
      </c>
      <c r="J68" s="7">
        <v>7.8410000000000007E-3</v>
      </c>
      <c r="K68" s="8">
        <v>91654.5</v>
      </c>
      <c r="L68" s="8">
        <v>718.7</v>
      </c>
      <c r="M68" s="6">
        <v>22.69</v>
      </c>
    </row>
    <row r="69" spans="1:13">
      <c r="A69">
        <v>62</v>
      </c>
      <c r="B69" s="7">
        <v>1.2007E-2</v>
      </c>
      <c r="C69" s="7">
        <v>1.1936E-2</v>
      </c>
      <c r="D69" s="8">
        <v>85691.6</v>
      </c>
      <c r="E69" s="8">
        <v>1022.8</v>
      </c>
      <c r="F69" s="6">
        <v>19.12</v>
      </c>
      <c r="G69" t="s">
        <v>13</v>
      </c>
      <c r="H69">
        <v>62</v>
      </c>
      <c r="I69" s="7">
        <v>7.8309999999999994E-3</v>
      </c>
      <c r="J69" s="7">
        <v>7.8009999999999998E-3</v>
      </c>
      <c r="K69" s="8">
        <v>90935.8</v>
      </c>
      <c r="L69" s="8">
        <v>709.4</v>
      </c>
      <c r="M69" s="6">
        <v>21.86</v>
      </c>
    </row>
    <row r="70" spans="1:13">
      <c r="A70">
        <v>63</v>
      </c>
      <c r="B70" s="7">
        <v>1.349E-2</v>
      </c>
      <c r="C70" s="7">
        <v>1.34E-2</v>
      </c>
      <c r="D70" s="8">
        <v>84668.800000000003</v>
      </c>
      <c r="E70" s="8">
        <v>1134.5</v>
      </c>
      <c r="F70" s="6">
        <v>18.34</v>
      </c>
      <c r="G70" t="s">
        <v>13</v>
      </c>
      <c r="H70">
        <v>63</v>
      </c>
      <c r="I70" s="7">
        <v>8.7740000000000005E-3</v>
      </c>
      <c r="J70" s="7">
        <v>8.7360000000000007E-3</v>
      </c>
      <c r="K70" s="8">
        <v>90226.5</v>
      </c>
      <c r="L70" s="8">
        <v>788.2</v>
      </c>
      <c r="M70" s="6">
        <v>21.03</v>
      </c>
    </row>
    <row r="71" spans="1:13">
      <c r="A71">
        <v>64</v>
      </c>
      <c r="B71" s="7">
        <v>1.5127E-2</v>
      </c>
      <c r="C71" s="7">
        <v>1.5014E-2</v>
      </c>
      <c r="D71" s="8">
        <v>83534.2</v>
      </c>
      <c r="E71" s="8">
        <v>1254.2</v>
      </c>
      <c r="F71" s="6">
        <v>17.579999999999998</v>
      </c>
      <c r="G71" t="s">
        <v>13</v>
      </c>
      <c r="H71">
        <v>64</v>
      </c>
      <c r="I71" s="7">
        <v>9.7429999999999999E-3</v>
      </c>
      <c r="J71" s="7">
        <v>9.6959999999999998E-3</v>
      </c>
      <c r="K71" s="8">
        <v>89438.3</v>
      </c>
      <c r="L71" s="8">
        <v>867.2</v>
      </c>
      <c r="M71" s="6">
        <v>20.21</v>
      </c>
    </row>
    <row r="72" spans="1:13">
      <c r="A72">
        <v>65</v>
      </c>
      <c r="B72" s="7">
        <v>1.6336E-2</v>
      </c>
      <c r="C72" s="7">
        <v>1.6202999999999999E-2</v>
      </c>
      <c r="D72" s="8">
        <v>82280.100000000006</v>
      </c>
      <c r="E72" s="8">
        <v>1333.2</v>
      </c>
      <c r="F72" s="6">
        <v>16.84</v>
      </c>
      <c r="G72" t="s">
        <v>13</v>
      </c>
      <c r="H72">
        <v>65</v>
      </c>
      <c r="I72" s="7">
        <v>1.0799E-2</v>
      </c>
      <c r="J72" s="7">
        <v>1.0741000000000001E-2</v>
      </c>
      <c r="K72" s="8">
        <v>88571.1</v>
      </c>
      <c r="L72" s="8">
        <v>951.4</v>
      </c>
      <c r="M72" s="6">
        <v>19.41</v>
      </c>
    </row>
    <row r="73" spans="1:13">
      <c r="A73">
        <v>66</v>
      </c>
      <c r="B73" s="7">
        <v>1.8103000000000001E-2</v>
      </c>
      <c r="C73" s="7">
        <v>1.7940999999999999E-2</v>
      </c>
      <c r="D73" s="8">
        <v>80946.899999999994</v>
      </c>
      <c r="E73" s="8">
        <v>1452.3</v>
      </c>
      <c r="F73" s="6">
        <v>16.11</v>
      </c>
      <c r="G73" t="s">
        <v>13</v>
      </c>
      <c r="H73">
        <v>66</v>
      </c>
      <c r="I73" s="7">
        <v>1.1603E-2</v>
      </c>
      <c r="J73" s="7">
        <v>1.1535999999999999E-2</v>
      </c>
      <c r="K73" s="8">
        <v>87619.7</v>
      </c>
      <c r="L73" s="8">
        <v>1010.8</v>
      </c>
      <c r="M73" s="6">
        <v>18.61</v>
      </c>
    </row>
    <row r="74" spans="1:13">
      <c r="A74">
        <v>67</v>
      </c>
      <c r="B74" s="7">
        <v>2.0267E-2</v>
      </c>
      <c r="C74" s="7">
        <v>2.0063999999999999E-2</v>
      </c>
      <c r="D74" s="8">
        <v>79494.600000000006</v>
      </c>
      <c r="E74" s="8">
        <v>1595</v>
      </c>
      <c r="F74" s="6">
        <v>15.4</v>
      </c>
      <c r="G74" t="s">
        <v>13</v>
      </c>
      <c r="H74">
        <v>67</v>
      </c>
      <c r="I74" s="7">
        <v>1.3644E-2</v>
      </c>
      <c r="J74" s="7">
        <v>1.3551000000000001E-2</v>
      </c>
      <c r="K74" s="8">
        <v>86608.9</v>
      </c>
      <c r="L74" s="8">
        <v>1173.5999999999999</v>
      </c>
      <c r="M74" s="6">
        <v>17.82</v>
      </c>
    </row>
    <row r="75" spans="1:13">
      <c r="A75">
        <v>68</v>
      </c>
      <c r="B75" s="7">
        <v>2.1995000000000001E-2</v>
      </c>
      <c r="C75" s="7">
        <v>2.1755E-2</v>
      </c>
      <c r="D75" s="8">
        <v>77899.600000000006</v>
      </c>
      <c r="E75" s="8">
        <v>1694.7</v>
      </c>
      <c r="F75" s="6">
        <v>14.7</v>
      </c>
      <c r="G75" t="s">
        <v>13</v>
      </c>
      <c r="H75">
        <v>68</v>
      </c>
      <c r="I75" s="7">
        <v>1.4543E-2</v>
      </c>
      <c r="J75" s="7">
        <v>1.4437999999999999E-2</v>
      </c>
      <c r="K75" s="8">
        <v>85435.3</v>
      </c>
      <c r="L75" s="8">
        <v>1233.5</v>
      </c>
      <c r="M75" s="6">
        <v>17.059999999999999</v>
      </c>
    </row>
    <row r="76" spans="1:13">
      <c r="A76">
        <v>69</v>
      </c>
      <c r="B76" s="7">
        <v>2.5106E-2</v>
      </c>
      <c r="C76" s="7">
        <v>2.4795000000000001E-2</v>
      </c>
      <c r="D76" s="8">
        <v>76204.899999999994</v>
      </c>
      <c r="E76" s="8">
        <v>1889.5</v>
      </c>
      <c r="F76" s="6">
        <v>14.02</v>
      </c>
      <c r="G76" t="s">
        <v>13</v>
      </c>
      <c r="H76">
        <v>69</v>
      </c>
      <c r="I76" s="7">
        <v>1.5934E-2</v>
      </c>
      <c r="J76" s="7">
        <v>1.5807999999999999E-2</v>
      </c>
      <c r="K76" s="8">
        <v>84201.7</v>
      </c>
      <c r="L76" s="8">
        <v>1331.1</v>
      </c>
      <c r="M76" s="6">
        <v>16.3</v>
      </c>
    </row>
    <row r="77" spans="1:13">
      <c r="A77">
        <v>70</v>
      </c>
      <c r="B77" s="7">
        <v>2.7310999999999998E-2</v>
      </c>
      <c r="C77" s="7">
        <v>2.6943000000000002E-2</v>
      </c>
      <c r="D77" s="8">
        <v>74315.399999999994</v>
      </c>
      <c r="E77" s="8">
        <v>2002.3</v>
      </c>
      <c r="F77" s="6">
        <v>13.36</v>
      </c>
      <c r="G77" t="s">
        <v>13</v>
      </c>
      <c r="H77">
        <v>70</v>
      </c>
      <c r="I77" s="7">
        <v>1.7621000000000001E-2</v>
      </c>
      <c r="J77" s="7">
        <v>1.7467E-2</v>
      </c>
      <c r="K77" s="8">
        <v>82870.600000000006</v>
      </c>
      <c r="L77" s="8">
        <v>1447.5</v>
      </c>
      <c r="M77" s="6">
        <v>15.56</v>
      </c>
    </row>
    <row r="78" spans="1:13">
      <c r="A78">
        <v>71</v>
      </c>
      <c r="B78" s="7">
        <v>2.9551000000000001E-2</v>
      </c>
      <c r="C78" s="7">
        <v>2.9121000000000001E-2</v>
      </c>
      <c r="D78" s="8">
        <v>72313.100000000006</v>
      </c>
      <c r="E78" s="8">
        <v>2105.8000000000002</v>
      </c>
      <c r="F78" s="6">
        <v>12.72</v>
      </c>
      <c r="G78" t="s">
        <v>13</v>
      </c>
      <c r="H78">
        <v>71</v>
      </c>
      <c r="I78" s="7">
        <v>1.9380999999999999E-2</v>
      </c>
      <c r="J78" s="7">
        <v>1.9195E-2</v>
      </c>
      <c r="K78" s="8">
        <v>81423.100000000006</v>
      </c>
      <c r="L78" s="8">
        <v>1562.9</v>
      </c>
      <c r="M78" s="6">
        <v>14.82</v>
      </c>
    </row>
    <row r="79" spans="1:13">
      <c r="A79">
        <v>72</v>
      </c>
      <c r="B79" s="7">
        <v>3.2013E-2</v>
      </c>
      <c r="C79" s="7">
        <v>3.1508000000000001E-2</v>
      </c>
      <c r="D79" s="8">
        <v>70207.3</v>
      </c>
      <c r="E79" s="8">
        <v>2212.1</v>
      </c>
      <c r="F79" s="6">
        <v>12.08</v>
      </c>
      <c r="G79" t="s">
        <v>13</v>
      </c>
      <c r="H79">
        <v>72</v>
      </c>
      <c r="I79" s="7">
        <v>2.2207000000000001E-2</v>
      </c>
      <c r="J79" s="7">
        <v>2.1964000000000001E-2</v>
      </c>
      <c r="K79" s="8">
        <v>79860.2</v>
      </c>
      <c r="L79" s="8">
        <v>1754</v>
      </c>
      <c r="M79" s="6">
        <v>14.1</v>
      </c>
    </row>
    <row r="80" spans="1:13">
      <c r="A80">
        <v>73</v>
      </c>
      <c r="B80" s="7">
        <v>3.4929000000000002E-2</v>
      </c>
      <c r="C80" s="7">
        <v>3.4329999999999999E-2</v>
      </c>
      <c r="D80" s="8">
        <v>67995.199999999997</v>
      </c>
      <c r="E80" s="8">
        <v>2334.1999999999998</v>
      </c>
      <c r="F80" s="6">
        <v>11.46</v>
      </c>
      <c r="G80" t="s">
        <v>13</v>
      </c>
      <c r="H80">
        <v>73</v>
      </c>
      <c r="I80" s="7">
        <v>2.3779000000000002E-2</v>
      </c>
      <c r="J80" s="7">
        <v>2.35E-2</v>
      </c>
      <c r="K80" s="8">
        <v>78106.2</v>
      </c>
      <c r="L80" s="8">
        <v>1835.5</v>
      </c>
      <c r="M80" s="6">
        <v>13.41</v>
      </c>
    </row>
    <row r="81" spans="1:13">
      <c r="A81">
        <v>74</v>
      </c>
      <c r="B81" s="7">
        <v>3.9955999999999998E-2</v>
      </c>
      <c r="C81" s="7">
        <v>3.9172999999999999E-2</v>
      </c>
      <c r="D81" s="8">
        <v>65660.899999999994</v>
      </c>
      <c r="E81" s="8">
        <v>2572.1</v>
      </c>
      <c r="F81" s="6">
        <v>10.85</v>
      </c>
      <c r="G81" t="s">
        <v>13</v>
      </c>
      <c r="H81">
        <v>74</v>
      </c>
      <c r="I81" s="7">
        <v>2.5009E-2</v>
      </c>
      <c r="J81" s="7">
        <v>2.47E-2</v>
      </c>
      <c r="K81" s="8">
        <v>76270.7</v>
      </c>
      <c r="L81" s="8">
        <v>1883.9</v>
      </c>
      <c r="M81" s="6">
        <v>12.72</v>
      </c>
    </row>
    <row r="82" spans="1:13">
      <c r="A82">
        <v>75</v>
      </c>
      <c r="B82" s="7">
        <v>4.2393E-2</v>
      </c>
      <c r="C82" s="7">
        <v>4.1513000000000001E-2</v>
      </c>
      <c r="D82" s="8">
        <v>63088.800000000003</v>
      </c>
      <c r="E82" s="8">
        <v>2619</v>
      </c>
      <c r="F82" s="6">
        <v>10.27</v>
      </c>
      <c r="G82" t="s">
        <v>13</v>
      </c>
      <c r="H82">
        <v>75</v>
      </c>
      <c r="I82" s="7">
        <v>2.9288000000000002E-2</v>
      </c>
      <c r="J82" s="7">
        <v>2.8864999999999998E-2</v>
      </c>
      <c r="K82" s="8">
        <v>74386.8</v>
      </c>
      <c r="L82" s="8">
        <v>2147.1999999999998</v>
      </c>
      <c r="M82" s="6">
        <v>12.03</v>
      </c>
    </row>
    <row r="83" spans="1:13">
      <c r="A83">
        <v>76</v>
      </c>
      <c r="B83" s="7">
        <v>4.7456999999999999E-2</v>
      </c>
      <c r="C83" s="7">
        <v>4.6357000000000002E-2</v>
      </c>
      <c r="D83" s="8">
        <v>60469.8</v>
      </c>
      <c r="E83" s="8">
        <v>2803.2</v>
      </c>
      <c r="F83" s="6">
        <v>9.6999999999999993</v>
      </c>
      <c r="G83" t="s">
        <v>13</v>
      </c>
      <c r="H83">
        <v>76</v>
      </c>
      <c r="I83" s="7">
        <v>3.2062E-2</v>
      </c>
      <c r="J83" s="7">
        <v>3.1556000000000001E-2</v>
      </c>
      <c r="K83" s="8">
        <v>72239.600000000006</v>
      </c>
      <c r="L83" s="8">
        <v>2279.6</v>
      </c>
      <c r="M83" s="6">
        <v>11.37</v>
      </c>
    </row>
    <row r="84" spans="1:13">
      <c r="A84">
        <v>77</v>
      </c>
      <c r="B84" s="7">
        <v>5.2743999999999999E-2</v>
      </c>
      <c r="C84" s="7">
        <v>5.1388999999999997E-2</v>
      </c>
      <c r="D84" s="8">
        <v>57666.6</v>
      </c>
      <c r="E84" s="8">
        <v>2963.4</v>
      </c>
      <c r="F84" s="6">
        <v>9.14</v>
      </c>
      <c r="G84" t="s">
        <v>13</v>
      </c>
      <c r="H84">
        <v>77</v>
      </c>
      <c r="I84" s="7">
        <v>3.5353999999999997E-2</v>
      </c>
      <c r="J84" s="7">
        <v>3.474E-2</v>
      </c>
      <c r="K84" s="8">
        <v>69960</v>
      </c>
      <c r="L84" s="8">
        <v>2430.4</v>
      </c>
      <c r="M84" s="6">
        <v>10.73</v>
      </c>
    </row>
    <row r="85" spans="1:13">
      <c r="A85">
        <v>78</v>
      </c>
      <c r="B85" s="7">
        <v>5.6175999999999997E-2</v>
      </c>
      <c r="C85" s="7">
        <v>5.4641000000000002E-2</v>
      </c>
      <c r="D85" s="8">
        <v>54703.199999999997</v>
      </c>
      <c r="E85" s="8">
        <v>2989</v>
      </c>
      <c r="F85" s="6">
        <v>8.61</v>
      </c>
      <c r="G85" t="s">
        <v>13</v>
      </c>
      <c r="H85">
        <v>78</v>
      </c>
      <c r="I85" s="7">
        <v>4.1057000000000003E-2</v>
      </c>
      <c r="J85" s="7">
        <v>4.0231000000000003E-2</v>
      </c>
      <c r="K85" s="8">
        <v>67529.600000000006</v>
      </c>
      <c r="L85" s="8">
        <v>2716.8</v>
      </c>
      <c r="M85" s="6">
        <v>10.1</v>
      </c>
    </row>
    <row r="86" spans="1:13">
      <c r="A86">
        <v>79</v>
      </c>
      <c r="B86" s="7">
        <v>6.2470999999999999E-2</v>
      </c>
      <c r="C86" s="7">
        <v>6.0579000000000001E-2</v>
      </c>
      <c r="D86" s="8">
        <v>51714.2</v>
      </c>
      <c r="E86" s="8">
        <v>3132.8</v>
      </c>
      <c r="F86" s="6">
        <v>8.08</v>
      </c>
      <c r="G86" t="s">
        <v>13</v>
      </c>
      <c r="H86">
        <v>79</v>
      </c>
      <c r="I86" s="7">
        <v>4.6431E-2</v>
      </c>
      <c r="J86" s="7">
        <v>4.5378000000000002E-2</v>
      </c>
      <c r="K86" s="8">
        <v>64812.9</v>
      </c>
      <c r="L86" s="8">
        <v>2941.1</v>
      </c>
      <c r="M86" s="6">
        <v>9.5</v>
      </c>
    </row>
    <row r="87" spans="1:13">
      <c r="A87">
        <v>80</v>
      </c>
      <c r="B87" s="7">
        <v>7.4440000000000006E-2</v>
      </c>
      <c r="C87" s="7">
        <v>7.1768999999999999E-2</v>
      </c>
      <c r="D87" s="8">
        <v>48581.4</v>
      </c>
      <c r="E87" s="8">
        <v>3486.6</v>
      </c>
      <c r="F87" s="6">
        <v>7.57</v>
      </c>
      <c r="G87" t="s">
        <v>13</v>
      </c>
      <c r="H87">
        <v>80</v>
      </c>
      <c r="I87" s="7">
        <v>5.0219E-2</v>
      </c>
      <c r="J87" s="7">
        <v>4.8987999999999997E-2</v>
      </c>
      <c r="K87" s="8">
        <v>61871.8</v>
      </c>
      <c r="L87" s="8">
        <v>3031</v>
      </c>
      <c r="M87" s="6">
        <v>8.93</v>
      </c>
    </row>
    <row r="88" spans="1:13">
      <c r="A88">
        <v>81</v>
      </c>
      <c r="B88" s="7">
        <v>7.9990000000000006E-2</v>
      </c>
      <c r="C88" s="7">
        <v>7.6913999999999996E-2</v>
      </c>
      <c r="D88" s="8">
        <v>45094.7</v>
      </c>
      <c r="E88" s="8">
        <v>3468.4</v>
      </c>
      <c r="F88" s="6">
        <v>7.12</v>
      </c>
      <c r="G88" t="s">
        <v>13</v>
      </c>
      <c r="H88">
        <v>81</v>
      </c>
      <c r="I88" s="7">
        <v>5.9166999999999997E-2</v>
      </c>
      <c r="J88" s="7">
        <v>5.7466999999999997E-2</v>
      </c>
      <c r="K88" s="8">
        <v>58840.800000000003</v>
      </c>
      <c r="L88" s="8">
        <v>3381.4</v>
      </c>
      <c r="M88" s="6">
        <v>8.36</v>
      </c>
    </row>
    <row r="89" spans="1:13">
      <c r="A89">
        <v>82</v>
      </c>
      <c r="B89" s="7">
        <v>9.0301000000000006E-2</v>
      </c>
      <c r="C89" s="7">
        <v>8.6400000000000005E-2</v>
      </c>
      <c r="D89" s="8">
        <v>41626.300000000003</v>
      </c>
      <c r="E89" s="8">
        <v>3596.5</v>
      </c>
      <c r="F89" s="6">
        <v>6.67</v>
      </c>
      <c r="G89" t="s">
        <v>13</v>
      </c>
      <c r="H89">
        <v>82</v>
      </c>
      <c r="I89" s="7">
        <v>6.5106999999999998E-2</v>
      </c>
      <c r="J89" s="7">
        <v>6.3053999999999999E-2</v>
      </c>
      <c r="K89" s="8">
        <v>55459.4</v>
      </c>
      <c r="L89" s="8">
        <v>3496.9</v>
      </c>
      <c r="M89" s="6">
        <v>7.84</v>
      </c>
    </row>
    <row r="90" spans="1:13">
      <c r="A90">
        <v>83</v>
      </c>
      <c r="B90" s="7">
        <v>9.9279000000000006E-2</v>
      </c>
      <c r="C90" s="7">
        <v>9.4584000000000001E-2</v>
      </c>
      <c r="D90" s="8">
        <v>38029.800000000003</v>
      </c>
      <c r="E90" s="8">
        <v>3597</v>
      </c>
      <c r="F90" s="6">
        <v>6.25</v>
      </c>
      <c r="G90" t="s">
        <v>13</v>
      </c>
      <c r="H90">
        <v>83</v>
      </c>
      <c r="I90" s="7">
        <v>7.2511000000000006E-2</v>
      </c>
      <c r="J90" s="7">
        <v>6.9973999999999995E-2</v>
      </c>
      <c r="K90" s="8">
        <v>51962.400000000001</v>
      </c>
      <c r="L90" s="8">
        <v>3636</v>
      </c>
      <c r="M90" s="6">
        <v>7.33</v>
      </c>
    </row>
    <row r="91" spans="1:13">
      <c r="A91">
        <v>84</v>
      </c>
      <c r="B91" s="7">
        <v>0.11107599999999999</v>
      </c>
      <c r="C91" s="7">
        <v>0.10523200000000001</v>
      </c>
      <c r="D91" s="8">
        <v>34432.800000000003</v>
      </c>
      <c r="E91" s="8">
        <v>3623.4</v>
      </c>
      <c r="F91" s="6">
        <v>5.85</v>
      </c>
      <c r="G91" t="s">
        <v>13</v>
      </c>
      <c r="H91">
        <v>84</v>
      </c>
      <c r="I91" s="7">
        <v>8.0314999999999998E-2</v>
      </c>
      <c r="J91" s="7">
        <v>7.7214000000000005E-2</v>
      </c>
      <c r="K91" s="8">
        <v>48326.400000000001</v>
      </c>
      <c r="L91" s="8">
        <v>3731.5</v>
      </c>
      <c r="M91" s="6">
        <v>6.85</v>
      </c>
    </row>
    <row r="92" spans="1:13">
      <c r="A92">
        <v>85</v>
      </c>
      <c r="B92" s="7">
        <v>0.1191</v>
      </c>
      <c r="C92" s="7">
        <v>0.11240600000000001</v>
      </c>
      <c r="D92" s="8">
        <v>30809.4</v>
      </c>
      <c r="E92" s="8">
        <v>3463.2</v>
      </c>
      <c r="F92" s="6">
        <v>5.48</v>
      </c>
      <c r="G92" t="s">
        <v>13</v>
      </c>
      <c r="H92">
        <v>85</v>
      </c>
      <c r="I92" s="7">
        <v>9.0772000000000005E-2</v>
      </c>
      <c r="J92" s="7">
        <v>8.6831000000000005E-2</v>
      </c>
      <c r="K92" s="8">
        <v>44594.9</v>
      </c>
      <c r="L92" s="8">
        <v>3872.2</v>
      </c>
      <c r="M92" s="6">
        <v>6.38</v>
      </c>
    </row>
    <row r="93" spans="1:13">
      <c r="A93">
        <v>86</v>
      </c>
      <c r="B93" s="7">
        <v>0.13261300000000001</v>
      </c>
      <c r="C93" s="7">
        <v>0.12436700000000001</v>
      </c>
      <c r="D93" s="8">
        <v>27346.2</v>
      </c>
      <c r="E93" s="8">
        <v>3401</v>
      </c>
      <c r="F93" s="6">
        <v>5.1100000000000003</v>
      </c>
      <c r="G93" t="s">
        <v>13</v>
      </c>
      <c r="H93">
        <v>86</v>
      </c>
      <c r="I93" s="7">
        <v>0.102077</v>
      </c>
      <c r="J93" s="7">
        <v>9.7119999999999998E-2</v>
      </c>
      <c r="K93" s="8">
        <v>40722.699999999997</v>
      </c>
      <c r="L93" s="8">
        <v>3955</v>
      </c>
      <c r="M93" s="6">
        <v>5.94</v>
      </c>
    </row>
    <row r="94" spans="1:13">
      <c r="A94">
        <v>87</v>
      </c>
      <c r="B94" s="7">
        <v>0.14627999999999999</v>
      </c>
      <c r="C94" s="7">
        <v>0.13630999999999999</v>
      </c>
      <c r="D94" s="8">
        <v>23945.200000000001</v>
      </c>
      <c r="E94" s="8">
        <v>3264</v>
      </c>
      <c r="F94" s="6">
        <v>4.7699999999999996</v>
      </c>
      <c r="G94" t="s">
        <v>13</v>
      </c>
      <c r="H94">
        <v>87</v>
      </c>
      <c r="I94" s="7">
        <v>0.113064</v>
      </c>
      <c r="J94" s="7">
        <v>0.107014</v>
      </c>
      <c r="K94" s="8">
        <v>36767.699999999997</v>
      </c>
      <c r="L94" s="8">
        <v>3934.7</v>
      </c>
      <c r="M94" s="6">
        <v>5.52</v>
      </c>
    </row>
    <row r="95" spans="1:13">
      <c r="A95">
        <v>88</v>
      </c>
      <c r="B95" s="7">
        <v>0.162968</v>
      </c>
      <c r="C95" s="7">
        <v>0.15068899999999999</v>
      </c>
      <c r="D95" s="8">
        <v>20681.3</v>
      </c>
      <c r="E95" s="8">
        <v>3116.4</v>
      </c>
      <c r="F95" s="6">
        <v>4.4400000000000004</v>
      </c>
      <c r="G95" t="s">
        <v>13</v>
      </c>
      <c r="H95">
        <v>88</v>
      </c>
      <c r="I95" s="7">
        <v>0.123935</v>
      </c>
      <c r="J95" s="7">
        <v>0.116703</v>
      </c>
      <c r="K95" s="8">
        <v>32833.1</v>
      </c>
      <c r="L95" s="8">
        <v>3831.7</v>
      </c>
      <c r="M95" s="6">
        <v>5.12</v>
      </c>
    </row>
    <row r="96" spans="1:13">
      <c r="A96">
        <v>89</v>
      </c>
      <c r="B96" s="7">
        <v>0.17663799999999999</v>
      </c>
      <c r="C96" s="7">
        <v>0.162303</v>
      </c>
      <c r="D96" s="8">
        <v>17564.8</v>
      </c>
      <c r="E96" s="8">
        <v>2850.8</v>
      </c>
      <c r="F96" s="6">
        <v>4.1399999999999997</v>
      </c>
      <c r="G96" t="s">
        <v>13</v>
      </c>
      <c r="H96">
        <v>89</v>
      </c>
      <c r="I96" s="7">
        <v>0.13597899999999999</v>
      </c>
      <c r="J96" s="7">
        <v>0.12732199999999999</v>
      </c>
      <c r="K96" s="8">
        <v>29001.3</v>
      </c>
      <c r="L96" s="8">
        <v>3692.5</v>
      </c>
      <c r="M96" s="6">
        <v>4.7300000000000004</v>
      </c>
    </row>
    <row r="97" spans="1:13">
      <c r="A97">
        <v>90</v>
      </c>
      <c r="B97" s="7">
        <v>0.185998</v>
      </c>
      <c r="C97" s="7">
        <v>0.17017199999999999</v>
      </c>
      <c r="D97" s="8">
        <v>14714</v>
      </c>
      <c r="E97" s="8">
        <v>2503.9</v>
      </c>
      <c r="F97" s="6">
        <v>3.84</v>
      </c>
      <c r="G97" t="s">
        <v>13</v>
      </c>
      <c r="H97">
        <v>90</v>
      </c>
      <c r="I97" s="7">
        <v>0.15991900000000001</v>
      </c>
      <c r="J97" s="7">
        <v>0.14807899999999999</v>
      </c>
      <c r="K97" s="8">
        <v>25308.799999999999</v>
      </c>
      <c r="L97" s="8">
        <v>3747.7</v>
      </c>
      <c r="M97" s="6">
        <v>4.3499999999999996</v>
      </c>
    </row>
    <row r="98" spans="1:13">
      <c r="A98">
        <v>91</v>
      </c>
      <c r="B98" s="7">
        <v>0.208234</v>
      </c>
      <c r="C98" s="7">
        <v>0.18859799999999999</v>
      </c>
      <c r="D98" s="8">
        <v>12210.1</v>
      </c>
      <c r="E98" s="8">
        <v>2302.8000000000002</v>
      </c>
      <c r="F98" s="6">
        <v>3.53</v>
      </c>
      <c r="G98" t="s">
        <v>13</v>
      </c>
      <c r="H98">
        <v>91</v>
      </c>
      <c r="I98" s="7">
        <v>0.17922299999999999</v>
      </c>
      <c r="J98" s="7">
        <v>0.16448299999999999</v>
      </c>
      <c r="K98" s="8">
        <v>21561.1</v>
      </c>
      <c r="L98" s="8">
        <v>3546.4</v>
      </c>
      <c r="M98" s="6">
        <v>4.0199999999999996</v>
      </c>
    </row>
    <row r="99" spans="1:13">
      <c r="A99">
        <v>92</v>
      </c>
      <c r="B99" s="7">
        <v>0.22608900000000001</v>
      </c>
      <c r="C99" s="7">
        <v>0.203127</v>
      </c>
      <c r="D99" s="8">
        <v>9907.2999999999993</v>
      </c>
      <c r="E99" s="8">
        <v>2012.4</v>
      </c>
      <c r="F99" s="6">
        <v>3.23</v>
      </c>
      <c r="G99" t="s">
        <v>13</v>
      </c>
      <c r="H99">
        <v>92</v>
      </c>
      <c r="I99" s="7">
        <v>0.204988</v>
      </c>
      <c r="J99" s="7">
        <v>0.18593199999999999</v>
      </c>
      <c r="K99" s="8">
        <v>18014.7</v>
      </c>
      <c r="L99" s="8">
        <v>3349.5</v>
      </c>
      <c r="M99" s="6">
        <v>3.72</v>
      </c>
    </row>
    <row r="100" spans="1:13">
      <c r="A100">
        <v>93</v>
      </c>
      <c r="B100" s="7">
        <v>0.28571400000000002</v>
      </c>
      <c r="C100" s="7">
        <v>0.25</v>
      </c>
      <c r="D100" s="8">
        <v>7894.8</v>
      </c>
      <c r="E100" s="8">
        <v>1973.7</v>
      </c>
      <c r="F100" s="6">
        <v>2.93</v>
      </c>
      <c r="G100" t="s">
        <v>13</v>
      </c>
      <c r="H100">
        <v>93</v>
      </c>
      <c r="I100" s="7">
        <v>0.23152500000000001</v>
      </c>
      <c r="J100" s="7">
        <v>0.20750399999999999</v>
      </c>
      <c r="K100" s="8">
        <v>14665.2</v>
      </c>
      <c r="L100" s="8">
        <v>3043.1</v>
      </c>
      <c r="M100" s="6">
        <v>3.45</v>
      </c>
    </row>
    <row r="101" spans="1:13">
      <c r="A101">
        <v>94</v>
      </c>
      <c r="B101" s="7">
        <v>0.31696000000000002</v>
      </c>
      <c r="C101" s="7">
        <v>0.27360000000000001</v>
      </c>
      <c r="D101" s="8">
        <v>5921.1</v>
      </c>
      <c r="E101" s="8">
        <v>1620</v>
      </c>
      <c r="F101" s="6">
        <v>2.74</v>
      </c>
      <c r="G101" t="s">
        <v>13</v>
      </c>
      <c r="H101">
        <v>94</v>
      </c>
      <c r="I101" s="7">
        <v>0.25412299999999999</v>
      </c>
      <c r="J101" s="7">
        <v>0.22547400000000001</v>
      </c>
      <c r="K101" s="8">
        <v>11622.1</v>
      </c>
      <c r="L101" s="8">
        <v>2620.5</v>
      </c>
      <c r="M101" s="6">
        <v>3.22</v>
      </c>
    </row>
    <row r="102" spans="1:13">
      <c r="A102">
        <v>95</v>
      </c>
      <c r="B102" s="7">
        <v>0.32103100000000001</v>
      </c>
      <c r="C102" s="7">
        <v>0.27662799999999999</v>
      </c>
      <c r="D102" s="8">
        <v>4301.1000000000004</v>
      </c>
      <c r="E102" s="8">
        <v>1189.8</v>
      </c>
      <c r="F102" s="6">
        <v>2.58</v>
      </c>
      <c r="G102" t="s">
        <v>13</v>
      </c>
      <c r="H102">
        <v>95</v>
      </c>
      <c r="I102" s="7">
        <v>0.26784400000000003</v>
      </c>
      <c r="J102" s="7">
        <v>0.23621</v>
      </c>
      <c r="K102" s="8">
        <v>9001.6</v>
      </c>
      <c r="L102" s="8">
        <v>2126.3000000000002</v>
      </c>
      <c r="M102" s="6">
        <v>3.01</v>
      </c>
    </row>
    <row r="103" spans="1:13">
      <c r="A103">
        <v>96</v>
      </c>
      <c r="B103" s="7">
        <v>0.35113699999999998</v>
      </c>
      <c r="C103" s="7">
        <v>0.29869600000000002</v>
      </c>
      <c r="D103" s="8">
        <v>3111.3</v>
      </c>
      <c r="E103" s="8">
        <v>929.3</v>
      </c>
      <c r="F103" s="6">
        <v>2.38</v>
      </c>
      <c r="G103" t="s">
        <v>13</v>
      </c>
      <c r="H103">
        <v>96</v>
      </c>
      <c r="I103" s="7">
        <v>0.29972100000000002</v>
      </c>
      <c r="J103" s="7">
        <v>0.260658</v>
      </c>
      <c r="K103" s="8">
        <v>6875.3</v>
      </c>
      <c r="L103" s="8">
        <v>1792.1</v>
      </c>
      <c r="M103" s="6">
        <v>2.79</v>
      </c>
    </row>
    <row r="104" spans="1:13">
      <c r="A104">
        <v>97</v>
      </c>
      <c r="B104" s="7">
        <v>0.41653200000000001</v>
      </c>
      <c r="C104" s="7">
        <v>0.34473500000000001</v>
      </c>
      <c r="D104" s="8">
        <v>2182</v>
      </c>
      <c r="E104" s="8">
        <v>752.2</v>
      </c>
      <c r="F104" s="6">
        <v>2.17</v>
      </c>
      <c r="G104" t="s">
        <v>13</v>
      </c>
      <c r="H104">
        <v>97</v>
      </c>
      <c r="I104" s="7">
        <v>0.31609199999999998</v>
      </c>
      <c r="J104" s="7">
        <v>0.272953</v>
      </c>
      <c r="K104" s="8">
        <v>5083.2</v>
      </c>
      <c r="L104" s="8">
        <v>1387.5</v>
      </c>
      <c r="M104" s="6">
        <v>2.6</v>
      </c>
    </row>
    <row r="105" spans="1:13">
      <c r="A105">
        <v>98</v>
      </c>
      <c r="B105" s="7">
        <v>0.440104</v>
      </c>
      <c r="C105" s="7">
        <v>0.36072599999999999</v>
      </c>
      <c r="D105" s="8">
        <v>1429.8</v>
      </c>
      <c r="E105" s="8">
        <v>515.79999999999995</v>
      </c>
      <c r="F105" s="6">
        <v>2.06</v>
      </c>
      <c r="G105" t="s">
        <v>13</v>
      </c>
      <c r="H105">
        <v>98</v>
      </c>
      <c r="I105" s="7">
        <v>0.36392600000000003</v>
      </c>
      <c r="J105" s="7">
        <v>0.30789899999999998</v>
      </c>
      <c r="K105" s="8">
        <v>3695.8</v>
      </c>
      <c r="L105" s="8">
        <v>1137.9000000000001</v>
      </c>
      <c r="M105" s="6">
        <v>2.39</v>
      </c>
    </row>
    <row r="106" spans="1:13">
      <c r="A106">
        <v>99</v>
      </c>
      <c r="B106" s="7">
        <v>0.41666700000000001</v>
      </c>
      <c r="C106" s="7">
        <v>0.34482800000000002</v>
      </c>
      <c r="D106" s="8">
        <v>914</v>
      </c>
      <c r="E106" s="8">
        <v>315.2</v>
      </c>
      <c r="F106" s="6">
        <v>1.93</v>
      </c>
      <c r="G106" t="s">
        <v>13</v>
      </c>
      <c r="H106">
        <v>99</v>
      </c>
      <c r="I106" s="7">
        <v>0.399177</v>
      </c>
      <c r="J106" s="7">
        <v>0.332762</v>
      </c>
      <c r="K106" s="8">
        <v>2557.8000000000002</v>
      </c>
      <c r="L106" s="8">
        <v>851.1</v>
      </c>
      <c r="M106" s="6">
        <v>2.23</v>
      </c>
    </row>
    <row r="107" spans="1:13">
      <c r="A107">
        <v>100</v>
      </c>
      <c r="B107">
        <v>0.581395</v>
      </c>
      <c r="C107">
        <v>0.45045000000000002</v>
      </c>
      <c r="D107">
        <v>598.79999999999995</v>
      </c>
      <c r="E107">
        <v>269.7</v>
      </c>
      <c r="F107">
        <v>1.69</v>
      </c>
      <c r="G107" t="s">
        <v>13</v>
      </c>
      <c r="H107">
        <v>100</v>
      </c>
      <c r="I107">
        <v>0.39851500000000001</v>
      </c>
      <c r="J107">
        <v>0.33230100000000001</v>
      </c>
      <c r="K107">
        <v>1706.7</v>
      </c>
      <c r="L107">
        <v>567.1</v>
      </c>
      <c r="M107">
        <v>2.09</v>
      </c>
    </row>
  </sheetData>
  <pageMargins left="0.7" right="0.7" top="0.75" bottom="0.75" header="0.3" footer="0.3"/>
  <pageSetup paperSize="9"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107"/>
  <sheetViews>
    <sheetView workbookViewId="0"/>
  </sheetViews>
  <sheetFormatPr defaultColWidth="10.90625" defaultRowHeight="12.5"/>
  <sheetData>
    <row r="1" spans="1:13" ht="19.5">
      <c r="A1" s="3" t="s">
        <v>41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4.4609999999999997E-3</v>
      </c>
      <c r="C7" s="7">
        <v>4.4510000000000001E-3</v>
      </c>
      <c r="D7" s="8">
        <v>100000</v>
      </c>
      <c r="E7" s="8">
        <v>445.1</v>
      </c>
      <c r="F7" s="6">
        <v>75.8</v>
      </c>
      <c r="G7" t="s">
        <v>13</v>
      </c>
      <c r="H7">
        <v>0</v>
      </c>
      <c r="I7" s="7">
        <v>3.4840000000000001E-3</v>
      </c>
      <c r="J7" s="7">
        <v>3.4780000000000002E-3</v>
      </c>
      <c r="K7" s="8">
        <v>100000</v>
      </c>
      <c r="L7" s="8">
        <v>347.8</v>
      </c>
      <c r="M7" s="6">
        <v>80.319999999999993</v>
      </c>
    </row>
    <row r="8" spans="1:13">
      <c r="A8">
        <v>1</v>
      </c>
      <c r="B8" s="7">
        <v>3.2200000000000002E-4</v>
      </c>
      <c r="C8" s="7">
        <v>3.2200000000000002E-4</v>
      </c>
      <c r="D8" s="8">
        <v>99554.9</v>
      </c>
      <c r="E8" s="8">
        <v>32</v>
      </c>
      <c r="F8" s="6">
        <v>75.14</v>
      </c>
      <c r="G8" t="s">
        <v>13</v>
      </c>
      <c r="H8">
        <v>1</v>
      </c>
      <c r="I8" s="7">
        <v>2.0900000000000001E-4</v>
      </c>
      <c r="J8" s="7">
        <v>2.0900000000000001E-4</v>
      </c>
      <c r="K8" s="8">
        <v>99652.2</v>
      </c>
      <c r="L8" s="8">
        <v>20.8</v>
      </c>
      <c r="M8" s="6">
        <v>79.599999999999994</v>
      </c>
    </row>
    <row r="9" spans="1:13">
      <c r="A9">
        <v>2</v>
      </c>
      <c r="B9" s="7">
        <v>2.1599999999999999E-4</v>
      </c>
      <c r="C9" s="7">
        <v>2.1599999999999999E-4</v>
      </c>
      <c r="D9" s="8">
        <v>99522.8</v>
      </c>
      <c r="E9" s="8">
        <v>21.5</v>
      </c>
      <c r="F9" s="6">
        <v>74.16</v>
      </c>
      <c r="G9" t="s">
        <v>13</v>
      </c>
      <c r="H9">
        <v>2</v>
      </c>
      <c r="I9" s="7">
        <v>2.61E-4</v>
      </c>
      <c r="J9" s="7">
        <v>2.61E-4</v>
      </c>
      <c r="K9" s="8">
        <v>99631.4</v>
      </c>
      <c r="L9" s="8">
        <v>26</v>
      </c>
      <c r="M9" s="6">
        <v>78.61</v>
      </c>
    </row>
    <row r="10" spans="1:13">
      <c r="A10">
        <v>3</v>
      </c>
      <c r="B10" s="7">
        <v>1.5100000000000001E-4</v>
      </c>
      <c r="C10" s="7">
        <v>1.5100000000000001E-4</v>
      </c>
      <c r="D10" s="8">
        <v>99501.4</v>
      </c>
      <c r="E10" s="8">
        <v>15</v>
      </c>
      <c r="F10" s="6">
        <v>73.180000000000007</v>
      </c>
      <c r="G10" t="s">
        <v>13</v>
      </c>
      <c r="H10">
        <v>3</v>
      </c>
      <c r="I10" s="7">
        <v>1.5899999999999999E-4</v>
      </c>
      <c r="J10" s="7">
        <v>1.5899999999999999E-4</v>
      </c>
      <c r="K10" s="8">
        <v>99605.4</v>
      </c>
      <c r="L10" s="8">
        <v>15.8</v>
      </c>
      <c r="M10" s="6">
        <v>77.63</v>
      </c>
    </row>
    <row r="11" spans="1:13">
      <c r="A11">
        <v>4</v>
      </c>
      <c r="B11" s="7">
        <v>8.2000000000000001E-5</v>
      </c>
      <c r="C11" s="7">
        <v>8.2000000000000001E-5</v>
      </c>
      <c r="D11" s="8">
        <v>99486.399999999994</v>
      </c>
      <c r="E11" s="8">
        <v>8.1999999999999993</v>
      </c>
      <c r="F11" s="6">
        <v>72.19</v>
      </c>
      <c r="G11" t="s">
        <v>13</v>
      </c>
      <c r="H11">
        <v>4</v>
      </c>
      <c r="I11" s="7">
        <v>3.6999999999999998E-5</v>
      </c>
      <c r="J11" s="7">
        <v>3.6999999999999998E-5</v>
      </c>
      <c r="K11" s="8">
        <v>99589.5</v>
      </c>
      <c r="L11" s="8">
        <v>3.7</v>
      </c>
      <c r="M11" s="6">
        <v>76.650000000000006</v>
      </c>
    </row>
    <row r="12" spans="1:13">
      <c r="A12">
        <v>5</v>
      </c>
      <c r="B12" s="7">
        <v>8.3999999999999995E-5</v>
      </c>
      <c r="C12" s="7">
        <v>8.3999999999999995E-5</v>
      </c>
      <c r="D12" s="8">
        <v>99478.2</v>
      </c>
      <c r="E12" s="8">
        <v>8.3000000000000007</v>
      </c>
      <c r="F12" s="6">
        <v>71.19</v>
      </c>
      <c r="G12" t="s">
        <v>13</v>
      </c>
      <c r="H12">
        <v>5</v>
      </c>
      <c r="I12" s="7">
        <v>7.6000000000000004E-5</v>
      </c>
      <c r="J12" s="7">
        <v>7.6000000000000004E-5</v>
      </c>
      <c r="K12" s="8">
        <v>99585.8</v>
      </c>
      <c r="L12" s="8">
        <v>7.6</v>
      </c>
      <c r="M12" s="6">
        <v>75.650000000000006</v>
      </c>
    </row>
    <row r="13" spans="1:13">
      <c r="A13">
        <v>6</v>
      </c>
      <c r="B13" s="7">
        <v>1.7200000000000001E-4</v>
      </c>
      <c r="C13" s="7">
        <v>1.7200000000000001E-4</v>
      </c>
      <c r="D13" s="8">
        <v>99469.8</v>
      </c>
      <c r="E13" s="8">
        <v>17.100000000000001</v>
      </c>
      <c r="F13" s="6">
        <v>70.2</v>
      </c>
      <c r="G13" t="s">
        <v>13</v>
      </c>
      <c r="H13">
        <v>6</v>
      </c>
      <c r="I13" s="7">
        <v>5.1E-5</v>
      </c>
      <c r="J13" s="7">
        <v>5.1E-5</v>
      </c>
      <c r="K13" s="8">
        <v>99578.3</v>
      </c>
      <c r="L13" s="8">
        <v>5.0999999999999996</v>
      </c>
      <c r="M13" s="6">
        <v>74.650000000000006</v>
      </c>
    </row>
    <row r="14" spans="1:13">
      <c r="A14">
        <v>7</v>
      </c>
      <c r="B14" s="7">
        <v>1.36E-4</v>
      </c>
      <c r="C14" s="7">
        <v>1.36E-4</v>
      </c>
      <c r="D14" s="8">
        <v>99452.7</v>
      </c>
      <c r="E14" s="8">
        <v>13.5</v>
      </c>
      <c r="F14" s="6">
        <v>69.209999999999994</v>
      </c>
      <c r="G14" t="s">
        <v>13</v>
      </c>
      <c r="H14">
        <v>7</v>
      </c>
      <c r="I14" s="7">
        <v>1.02E-4</v>
      </c>
      <c r="J14" s="7">
        <v>1.02E-4</v>
      </c>
      <c r="K14" s="8">
        <v>99573.2</v>
      </c>
      <c r="L14" s="8">
        <v>10.199999999999999</v>
      </c>
      <c r="M14" s="6">
        <v>73.66</v>
      </c>
    </row>
    <row r="15" spans="1:13">
      <c r="A15">
        <v>8</v>
      </c>
      <c r="B15" s="7">
        <v>1.3300000000000001E-4</v>
      </c>
      <c r="C15" s="7">
        <v>1.3300000000000001E-4</v>
      </c>
      <c r="D15" s="8">
        <v>99439.3</v>
      </c>
      <c r="E15" s="8">
        <v>13.2</v>
      </c>
      <c r="F15" s="6">
        <v>68.22</v>
      </c>
      <c r="G15" t="s">
        <v>13</v>
      </c>
      <c r="H15">
        <v>8</v>
      </c>
      <c r="I15" s="7">
        <v>5.0000000000000002E-5</v>
      </c>
      <c r="J15" s="7">
        <v>5.0000000000000002E-5</v>
      </c>
      <c r="K15" s="8">
        <v>99563</v>
      </c>
      <c r="L15" s="8">
        <v>5</v>
      </c>
      <c r="M15" s="6">
        <v>72.67</v>
      </c>
    </row>
    <row r="16" spans="1:13">
      <c r="A16">
        <v>9</v>
      </c>
      <c r="B16" s="7">
        <v>9.2999999999999997E-5</v>
      </c>
      <c r="C16" s="7">
        <v>9.2999999999999997E-5</v>
      </c>
      <c r="D16" s="8">
        <v>99426.1</v>
      </c>
      <c r="E16" s="8">
        <v>9.3000000000000007</v>
      </c>
      <c r="F16" s="6">
        <v>67.23</v>
      </c>
      <c r="G16" t="s">
        <v>13</v>
      </c>
      <c r="H16">
        <v>9</v>
      </c>
      <c r="I16" s="7">
        <v>7.2999999999999999E-5</v>
      </c>
      <c r="J16" s="7">
        <v>7.2999999999999999E-5</v>
      </c>
      <c r="K16" s="8">
        <v>99558</v>
      </c>
      <c r="L16" s="8">
        <v>7.3</v>
      </c>
      <c r="M16" s="6">
        <v>71.67</v>
      </c>
    </row>
    <row r="17" spans="1:13">
      <c r="A17">
        <v>10</v>
      </c>
      <c r="B17" s="7">
        <v>5.5999999999999999E-5</v>
      </c>
      <c r="C17" s="7">
        <v>5.5999999999999999E-5</v>
      </c>
      <c r="D17" s="8">
        <v>99416.8</v>
      </c>
      <c r="E17" s="8">
        <v>5.6</v>
      </c>
      <c r="F17" s="6">
        <v>66.239999999999995</v>
      </c>
      <c r="G17" t="s">
        <v>13</v>
      </c>
      <c r="H17">
        <v>10</v>
      </c>
      <c r="I17" s="7">
        <v>1.1900000000000001E-4</v>
      </c>
      <c r="J17" s="7">
        <v>1.1900000000000001E-4</v>
      </c>
      <c r="K17" s="8">
        <v>99550.7</v>
      </c>
      <c r="L17" s="8">
        <v>11.8</v>
      </c>
      <c r="M17" s="6">
        <v>70.67</v>
      </c>
    </row>
    <row r="18" spans="1:13">
      <c r="A18">
        <v>11</v>
      </c>
      <c r="B18" s="7">
        <v>6.6000000000000005E-5</v>
      </c>
      <c r="C18" s="7">
        <v>6.6000000000000005E-5</v>
      </c>
      <c r="D18" s="8">
        <v>99411.199999999997</v>
      </c>
      <c r="E18" s="8">
        <v>6.5</v>
      </c>
      <c r="F18" s="6">
        <v>65.239999999999995</v>
      </c>
      <c r="G18" t="s">
        <v>13</v>
      </c>
      <c r="H18">
        <v>11</v>
      </c>
      <c r="I18" s="7">
        <v>8.1000000000000004E-5</v>
      </c>
      <c r="J18" s="7">
        <v>8.1000000000000004E-5</v>
      </c>
      <c r="K18" s="8">
        <v>99538.8</v>
      </c>
      <c r="L18" s="8">
        <v>8</v>
      </c>
      <c r="M18" s="6">
        <v>69.680000000000007</v>
      </c>
    </row>
    <row r="19" spans="1:13">
      <c r="A19">
        <v>12</v>
      </c>
      <c r="B19" s="7">
        <v>7.4999999999999993E-5</v>
      </c>
      <c r="C19" s="7">
        <v>7.4999999999999993E-5</v>
      </c>
      <c r="D19" s="8">
        <v>99404.7</v>
      </c>
      <c r="E19" s="8">
        <v>7.5</v>
      </c>
      <c r="F19" s="6">
        <v>64.239999999999995</v>
      </c>
      <c r="G19" t="s">
        <v>13</v>
      </c>
      <c r="H19">
        <v>12</v>
      </c>
      <c r="I19" s="7">
        <v>1.37E-4</v>
      </c>
      <c r="J19" s="7">
        <v>1.36E-4</v>
      </c>
      <c r="K19" s="8">
        <v>99530.8</v>
      </c>
      <c r="L19" s="8">
        <v>13.6</v>
      </c>
      <c r="M19" s="6">
        <v>68.69</v>
      </c>
    </row>
    <row r="20" spans="1:13">
      <c r="A20">
        <v>13</v>
      </c>
      <c r="B20" s="7">
        <v>1.17E-4</v>
      </c>
      <c r="C20" s="7">
        <v>1.17E-4</v>
      </c>
      <c r="D20" s="8">
        <v>99397.2</v>
      </c>
      <c r="E20" s="8">
        <v>11.6</v>
      </c>
      <c r="F20" s="6">
        <v>63.25</v>
      </c>
      <c r="G20" t="s">
        <v>13</v>
      </c>
      <c r="H20">
        <v>13</v>
      </c>
      <c r="I20" s="7">
        <v>1.13E-4</v>
      </c>
      <c r="J20" s="7">
        <v>1.13E-4</v>
      </c>
      <c r="K20" s="8">
        <v>99517.2</v>
      </c>
      <c r="L20" s="8">
        <v>11.2</v>
      </c>
      <c r="M20" s="6">
        <v>67.7</v>
      </c>
    </row>
    <row r="21" spans="1:13">
      <c r="A21">
        <v>14</v>
      </c>
      <c r="B21" s="7">
        <v>1.16E-4</v>
      </c>
      <c r="C21" s="7">
        <v>1.16E-4</v>
      </c>
      <c r="D21" s="8">
        <v>99385.600000000006</v>
      </c>
      <c r="E21" s="8">
        <v>11.5</v>
      </c>
      <c r="F21" s="6">
        <v>62.26</v>
      </c>
      <c r="G21" t="s">
        <v>13</v>
      </c>
      <c r="H21">
        <v>14</v>
      </c>
      <c r="I21" s="7">
        <v>1.22E-4</v>
      </c>
      <c r="J21" s="7">
        <v>1.22E-4</v>
      </c>
      <c r="K21" s="8">
        <v>99506</v>
      </c>
      <c r="L21" s="8">
        <v>12.2</v>
      </c>
      <c r="M21" s="6">
        <v>66.7</v>
      </c>
    </row>
    <row r="22" spans="1:13">
      <c r="A22">
        <v>15</v>
      </c>
      <c r="B22" s="7">
        <v>1.56E-4</v>
      </c>
      <c r="C22" s="7">
        <v>1.56E-4</v>
      </c>
      <c r="D22" s="8">
        <v>99374.1</v>
      </c>
      <c r="E22" s="8">
        <v>15.5</v>
      </c>
      <c r="F22" s="6">
        <v>61.26</v>
      </c>
      <c r="G22" t="s">
        <v>13</v>
      </c>
      <c r="H22">
        <v>15</v>
      </c>
      <c r="I22" s="7">
        <v>2.0599999999999999E-4</v>
      </c>
      <c r="J22" s="7">
        <v>2.0599999999999999E-4</v>
      </c>
      <c r="K22" s="8">
        <v>99493.8</v>
      </c>
      <c r="L22" s="8">
        <v>20.5</v>
      </c>
      <c r="M22" s="6">
        <v>65.709999999999994</v>
      </c>
    </row>
    <row r="23" spans="1:13">
      <c r="A23">
        <v>16</v>
      </c>
      <c r="B23" s="7">
        <v>4.4999999999999999E-4</v>
      </c>
      <c r="C23" s="7">
        <v>4.4900000000000002E-4</v>
      </c>
      <c r="D23" s="8">
        <v>99358.6</v>
      </c>
      <c r="E23" s="8">
        <v>44.7</v>
      </c>
      <c r="F23" s="6">
        <v>60.27</v>
      </c>
      <c r="G23" t="s">
        <v>13</v>
      </c>
      <c r="H23">
        <v>16</v>
      </c>
      <c r="I23" s="7">
        <v>2.5300000000000002E-4</v>
      </c>
      <c r="J23" s="7">
        <v>2.5300000000000002E-4</v>
      </c>
      <c r="K23" s="8">
        <v>99473.3</v>
      </c>
      <c r="L23" s="8">
        <v>25.1</v>
      </c>
      <c r="M23" s="6">
        <v>64.73</v>
      </c>
    </row>
    <row r="24" spans="1:13">
      <c r="A24">
        <v>17</v>
      </c>
      <c r="B24" s="7">
        <v>7.8100000000000001E-4</v>
      </c>
      <c r="C24" s="7">
        <v>7.7999999999999999E-4</v>
      </c>
      <c r="D24" s="8">
        <v>99313.9</v>
      </c>
      <c r="E24" s="8">
        <v>77.5</v>
      </c>
      <c r="F24" s="6">
        <v>59.3</v>
      </c>
      <c r="G24" t="s">
        <v>13</v>
      </c>
      <c r="H24">
        <v>17</v>
      </c>
      <c r="I24" s="7">
        <v>3.77E-4</v>
      </c>
      <c r="J24" s="7">
        <v>3.77E-4</v>
      </c>
      <c r="K24" s="8">
        <v>99448.2</v>
      </c>
      <c r="L24" s="8">
        <v>37.5</v>
      </c>
      <c r="M24" s="6">
        <v>63.74</v>
      </c>
    </row>
    <row r="25" spans="1:13">
      <c r="A25">
        <v>18</v>
      </c>
      <c r="B25" s="7">
        <v>8.12E-4</v>
      </c>
      <c r="C25" s="7">
        <v>8.12E-4</v>
      </c>
      <c r="D25" s="8">
        <v>99236.4</v>
      </c>
      <c r="E25" s="8">
        <v>80.599999999999994</v>
      </c>
      <c r="F25" s="6">
        <v>58.35</v>
      </c>
      <c r="G25" t="s">
        <v>13</v>
      </c>
      <c r="H25">
        <v>18</v>
      </c>
      <c r="I25" s="7">
        <v>3.5500000000000001E-4</v>
      </c>
      <c r="J25" s="7">
        <v>3.5500000000000001E-4</v>
      </c>
      <c r="K25" s="8">
        <v>99410.7</v>
      </c>
      <c r="L25" s="8">
        <v>35.299999999999997</v>
      </c>
      <c r="M25" s="6">
        <v>62.77</v>
      </c>
    </row>
    <row r="26" spans="1:13">
      <c r="A26">
        <v>19</v>
      </c>
      <c r="B26" s="7">
        <v>8.0599999999999997E-4</v>
      </c>
      <c r="C26" s="7">
        <v>8.0599999999999997E-4</v>
      </c>
      <c r="D26" s="8">
        <v>99155.9</v>
      </c>
      <c r="E26" s="8">
        <v>79.900000000000006</v>
      </c>
      <c r="F26" s="6">
        <v>57.39</v>
      </c>
      <c r="G26" t="s">
        <v>13</v>
      </c>
      <c r="H26">
        <v>19</v>
      </c>
      <c r="I26" s="7">
        <v>3.6499999999999998E-4</v>
      </c>
      <c r="J26" s="7">
        <v>3.6499999999999998E-4</v>
      </c>
      <c r="K26" s="8">
        <v>99375.4</v>
      </c>
      <c r="L26" s="8">
        <v>36.299999999999997</v>
      </c>
      <c r="M26" s="6">
        <v>61.79</v>
      </c>
    </row>
    <row r="27" spans="1:13">
      <c r="A27">
        <v>20</v>
      </c>
      <c r="B27" s="7">
        <v>8.61E-4</v>
      </c>
      <c r="C27" s="7">
        <v>8.5999999999999998E-4</v>
      </c>
      <c r="D27" s="8">
        <v>99075.9</v>
      </c>
      <c r="E27" s="8">
        <v>85.2</v>
      </c>
      <c r="F27" s="6">
        <v>56.44</v>
      </c>
      <c r="G27" t="s">
        <v>13</v>
      </c>
      <c r="H27">
        <v>20</v>
      </c>
      <c r="I27" s="7">
        <v>3.5199999999999999E-4</v>
      </c>
      <c r="J27" s="7">
        <v>3.5199999999999999E-4</v>
      </c>
      <c r="K27" s="8">
        <v>99339.1</v>
      </c>
      <c r="L27" s="8">
        <v>35</v>
      </c>
      <c r="M27" s="6">
        <v>60.81</v>
      </c>
    </row>
    <row r="28" spans="1:13">
      <c r="A28">
        <v>21</v>
      </c>
      <c r="B28" s="7">
        <v>7.85E-4</v>
      </c>
      <c r="C28" s="7">
        <v>7.8399999999999997E-4</v>
      </c>
      <c r="D28" s="8">
        <v>98990.7</v>
      </c>
      <c r="E28" s="8">
        <v>77.599999999999994</v>
      </c>
      <c r="F28" s="6">
        <v>55.49</v>
      </c>
      <c r="G28" t="s">
        <v>13</v>
      </c>
      <c r="H28">
        <v>21</v>
      </c>
      <c r="I28" s="7">
        <v>3.68E-4</v>
      </c>
      <c r="J28" s="7">
        <v>3.68E-4</v>
      </c>
      <c r="K28" s="8">
        <v>99304.1</v>
      </c>
      <c r="L28" s="8">
        <v>36.6</v>
      </c>
      <c r="M28" s="6">
        <v>59.83</v>
      </c>
    </row>
    <row r="29" spans="1:13">
      <c r="A29">
        <v>22</v>
      </c>
      <c r="B29" s="7">
        <v>8.7600000000000004E-4</v>
      </c>
      <c r="C29" s="7">
        <v>8.7500000000000002E-4</v>
      </c>
      <c r="D29" s="8">
        <v>98913.1</v>
      </c>
      <c r="E29" s="8">
        <v>86.6</v>
      </c>
      <c r="F29" s="6">
        <v>54.53</v>
      </c>
      <c r="G29" t="s">
        <v>13</v>
      </c>
      <c r="H29">
        <v>22</v>
      </c>
      <c r="I29" s="7">
        <v>3.9199999999999999E-4</v>
      </c>
      <c r="J29" s="7">
        <v>3.9199999999999999E-4</v>
      </c>
      <c r="K29" s="8">
        <v>99267.5</v>
      </c>
      <c r="L29" s="8">
        <v>38.9</v>
      </c>
      <c r="M29" s="6">
        <v>58.85</v>
      </c>
    </row>
    <row r="30" spans="1:13">
      <c r="A30">
        <v>23</v>
      </c>
      <c r="B30" s="7">
        <v>9.7099999999999997E-4</v>
      </c>
      <c r="C30" s="7">
        <v>9.7099999999999997E-4</v>
      </c>
      <c r="D30" s="8">
        <v>98826.5</v>
      </c>
      <c r="E30" s="8">
        <v>95.9</v>
      </c>
      <c r="F30" s="6">
        <v>53.58</v>
      </c>
      <c r="G30" t="s">
        <v>13</v>
      </c>
      <c r="H30">
        <v>23</v>
      </c>
      <c r="I30" s="7">
        <v>3.4000000000000002E-4</v>
      </c>
      <c r="J30" s="7">
        <v>3.4000000000000002E-4</v>
      </c>
      <c r="K30" s="8">
        <v>99228.6</v>
      </c>
      <c r="L30" s="8">
        <v>33.700000000000003</v>
      </c>
      <c r="M30" s="6">
        <v>57.88</v>
      </c>
    </row>
    <row r="31" spans="1:13">
      <c r="A31">
        <v>24</v>
      </c>
      <c r="B31" s="7">
        <v>1.0579999999999999E-3</v>
      </c>
      <c r="C31" s="7">
        <v>1.057E-3</v>
      </c>
      <c r="D31" s="8">
        <v>98730.5</v>
      </c>
      <c r="E31" s="8">
        <v>104.4</v>
      </c>
      <c r="F31" s="6">
        <v>52.63</v>
      </c>
      <c r="G31" t="s">
        <v>13</v>
      </c>
      <c r="H31">
        <v>24</v>
      </c>
      <c r="I31" s="7">
        <v>3.5599999999999998E-4</v>
      </c>
      <c r="J31" s="7">
        <v>3.5599999999999998E-4</v>
      </c>
      <c r="K31" s="8">
        <v>99194.9</v>
      </c>
      <c r="L31" s="8">
        <v>35.299999999999997</v>
      </c>
      <c r="M31" s="6">
        <v>56.9</v>
      </c>
    </row>
    <row r="32" spans="1:13">
      <c r="A32">
        <v>25</v>
      </c>
      <c r="B32" s="7">
        <v>1.121E-3</v>
      </c>
      <c r="C32" s="7">
        <v>1.121E-3</v>
      </c>
      <c r="D32" s="8">
        <v>98626.1</v>
      </c>
      <c r="E32" s="8">
        <v>110.5</v>
      </c>
      <c r="F32" s="6">
        <v>51.68</v>
      </c>
      <c r="G32" t="s">
        <v>13</v>
      </c>
      <c r="H32">
        <v>25</v>
      </c>
      <c r="I32" s="7">
        <v>3.39E-4</v>
      </c>
      <c r="J32" s="7">
        <v>3.39E-4</v>
      </c>
      <c r="K32" s="8">
        <v>99159.5</v>
      </c>
      <c r="L32" s="8">
        <v>33.6</v>
      </c>
      <c r="M32" s="6">
        <v>55.92</v>
      </c>
    </row>
    <row r="33" spans="1:13">
      <c r="A33">
        <v>26</v>
      </c>
      <c r="B33" s="7">
        <v>1.1689999999999999E-3</v>
      </c>
      <c r="C33" s="7">
        <v>1.1689999999999999E-3</v>
      </c>
      <c r="D33" s="8">
        <v>98515.6</v>
      </c>
      <c r="E33" s="8">
        <v>115.1</v>
      </c>
      <c r="F33" s="6">
        <v>50.74</v>
      </c>
      <c r="G33" t="s">
        <v>13</v>
      </c>
      <c r="H33">
        <v>26</v>
      </c>
      <c r="I33" s="7">
        <v>3.48E-4</v>
      </c>
      <c r="J33" s="7">
        <v>3.48E-4</v>
      </c>
      <c r="K33" s="8">
        <v>99126</v>
      </c>
      <c r="L33" s="8">
        <v>34.5</v>
      </c>
      <c r="M33" s="6">
        <v>54.94</v>
      </c>
    </row>
    <row r="34" spans="1:13">
      <c r="A34">
        <v>27</v>
      </c>
      <c r="B34" s="7">
        <v>1.3029999999999999E-3</v>
      </c>
      <c r="C34" s="7">
        <v>1.302E-3</v>
      </c>
      <c r="D34" s="8">
        <v>98400.5</v>
      </c>
      <c r="E34" s="8">
        <v>128.1</v>
      </c>
      <c r="F34" s="6">
        <v>49.8</v>
      </c>
      <c r="G34" t="s">
        <v>13</v>
      </c>
      <c r="H34">
        <v>27</v>
      </c>
      <c r="I34" s="7">
        <v>4.9700000000000005E-4</v>
      </c>
      <c r="J34" s="7">
        <v>4.9700000000000005E-4</v>
      </c>
      <c r="K34" s="8">
        <v>99091.4</v>
      </c>
      <c r="L34" s="8">
        <v>49.3</v>
      </c>
      <c r="M34" s="6">
        <v>53.95</v>
      </c>
    </row>
    <row r="35" spans="1:13">
      <c r="A35">
        <v>28</v>
      </c>
      <c r="B35" s="7">
        <v>1.286E-3</v>
      </c>
      <c r="C35" s="7">
        <v>1.286E-3</v>
      </c>
      <c r="D35" s="8">
        <v>98272.3</v>
      </c>
      <c r="E35" s="8">
        <v>126.3</v>
      </c>
      <c r="F35" s="6">
        <v>48.87</v>
      </c>
      <c r="G35" t="s">
        <v>13</v>
      </c>
      <c r="H35">
        <v>28</v>
      </c>
      <c r="I35" s="7">
        <v>4.2200000000000001E-4</v>
      </c>
      <c r="J35" s="7">
        <v>4.2200000000000001E-4</v>
      </c>
      <c r="K35" s="8">
        <v>99042.2</v>
      </c>
      <c r="L35" s="8">
        <v>41.8</v>
      </c>
      <c r="M35" s="6">
        <v>52.98</v>
      </c>
    </row>
    <row r="36" spans="1:13">
      <c r="A36">
        <v>29</v>
      </c>
      <c r="B36" s="7">
        <v>1.469E-3</v>
      </c>
      <c r="C36" s="7">
        <v>1.4679999999999999E-3</v>
      </c>
      <c r="D36" s="8">
        <v>98146</v>
      </c>
      <c r="E36" s="8">
        <v>144.1</v>
      </c>
      <c r="F36" s="6">
        <v>47.93</v>
      </c>
      <c r="G36" t="s">
        <v>13</v>
      </c>
      <c r="H36">
        <v>29</v>
      </c>
      <c r="I36" s="7">
        <v>5.13E-4</v>
      </c>
      <c r="J36" s="7">
        <v>5.13E-4</v>
      </c>
      <c r="K36" s="8">
        <v>99000.4</v>
      </c>
      <c r="L36" s="8">
        <v>50.8</v>
      </c>
      <c r="M36" s="6">
        <v>52</v>
      </c>
    </row>
    <row r="37" spans="1:13">
      <c r="A37">
        <v>30</v>
      </c>
      <c r="B37" s="7">
        <v>1.4519999999999999E-3</v>
      </c>
      <c r="C37" s="7">
        <v>1.451E-3</v>
      </c>
      <c r="D37" s="8">
        <v>98001.9</v>
      </c>
      <c r="E37" s="8">
        <v>142.19999999999999</v>
      </c>
      <c r="F37" s="6">
        <v>47</v>
      </c>
      <c r="G37" t="s">
        <v>13</v>
      </c>
      <c r="H37">
        <v>30</v>
      </c>
      <c r="I37" s="7">
        <v>6.6799999999999997E-4</v>
      </c>
      <c r="J37" s="7">
        <v>6.6799999999999997E-4</v>
      </c>
      <c r="K37" s="8">
        <v>98949.6</v>
      </c>
      <c r="L37" s="8">
        <v>66.099999999999994</v>
      </c>
      <c r="M37" s="6">
        <v>51.03</v>
      </c>
    </row>
    <row r="38" spans="1:13">
      <c r="A38">
        <v>31</v>
      </c>
      <c r="B38" s="7">
        <v>1.5499999999999999E-3</v>
      </c>
      <c r="C38" s="7">
        <v>1.549E-3</v>
      </c>
      <c r="D38" s="8">
        <v>97859.7</v>
      </c>
      <c r="E38" s="8">
        <v>151.6</v>
      </c>
      <c r="F38" s="6">
        <v>46.06</v>
      </c>
      <c r="G38" t="s">
        <v>13</v>
      </c>
      <c r="H38">
        <v>31</v>
      </c>
      <c r="I38" s="7">
        <v>5.9100000000000005E-4</v>
      </c>
      <c r="J38" s="7">
        <v>5.9100000000000005E-4</v>
      </c>
      <c r="K38" s="8">
        <v>98883.5</v>
      </c>
      <c r="L38" s="8">
        <v>58.5</v>
      </c>
      <c r="M38" s="6">
        <v>50.06</v>
      </c>
    </row>
    <row r="39" spans="1:13">
      <c r="A39">
        <v>32</v>
      </c>
      <c r="B39" s="7">
        <v>1.5460000000000001E-3</v>
      </c>
      <c r="C39" s="7">
        <v>1.5449999999999999E-3</v>
      </c>
      <c r="D39" s="8">
        <v>97708.1</v>
      </c>
      <c r="E39" s="8">
        <v>151</v>
      </c>
      <c r="F39" s="6">
        <v>45.14</v>
      </c>
      <c r="G39" t="s">
        <v>13</v>
      </c>
      <c r="H39">
        <v>32</v>
      </c>
      <c r="I39" s="7">
        <v>7.2800000000000002E-4</v>
      </c>
      <c r="J39" s="7">
        <v>7.2800000000000002E-4</v>
      </c>
      <c r="K39" s="8">
        <v>98825</v>
      </c>
      <c r="L39" s="8">
        <v>71.900000000000006</v>
      </c>
      <c r="M39" s="6">
        <v>49.09</v>
      </c>
    </row>
    <row r="40" spans="1:13">
      <c r="A40">
        <v>33</v>
      </c>
      <c r="B40" s="7">
        <v>1.639E-3</v>
      </c>
      <c r="C40" s="7">
        <v>1.637E-3</v>
      </c>
      <c r="D40" s="8">
        <v>97557.1</v>
      </c>
      <c r="E40" s="8">
        <v>159.69999999999999</v>
      </c>
      <c r="F40" s="6">
        <v>44.2</v>
      </c>
      <c r="G40" t="s">
        <v>13</v>
      </c>
      <c r="H40">
        <v>33</v>
      </c>
      <c r="I40" s="7">
        <v>7.0299999999999996E-4</v>
      </c>
      <c r="J40" s="7">
        <v>7.0299999999999996E-4</v>
      </c>
      <c r="K40" s="8">
        <v>98753.1</v>
      </c>
      <c r="L40" s="8">
        <v>69.400000000000006</v>
      </c>
      <c r="M40" s="6">
        <v>48.13</v>
      </c>
    </row>
    <row r="41" spans="1:13">
      <c r="A41">
        <v>34</v>
      </c>
      <c r="B41" s="7">
        <v>1.7780000000000001E-3</v>
      </c>
      <c r="C41" s="7">
        <v>1.7769999999999999E-3</v>
      </c>
      <c r="D41" s="8">
        <v>97397.4</v>
      </c>
      <c r="E41" s="8">
        <v>173</v>
      </c>
      <c r="F41" s="6">
        <v>43.28</v>
      </c>
      <c r="G41" t="s">
        <v>13</v>
      </c>
      <c r="H41">
        <v>34</v>
      </c>
      <c r="I41" s="7">
        <v>8.4500000000000005E-4</v>
      </c>
      <c r="J41" s="7">
        <v>8.4500000000000005E-4</v>
      </c>
      <c r="K41" s="8">
        <v>98683.6</v>
      </c>
      <c r="L41" s="8">
        <v>83.3</v>
      </c>
      <c r="M41" s="6">
        <v>47.16</v>
      </c>
    </row>
    <row r="42" spans="1:13">
      <c r="A42">
        <v>35</v>
      </c>
      <c r="B42" s="7">
        <v>1.9380000000000001E-3</v>
      </c>
      <c r="C42" s="7">
        <v>1.936E-3</v>
      </c>
      <c r="D42" s="8">
        <v>97224.4</v>
      </c>
      <c r="E42" s="8">
        <v>188.3</v>
      </c>
      <c r="F42" s="6">
        <v>42.35</v>
      </c>
      <c r="G42" t="s">
        <v>13</v>
      </c>
      <c r="H42">
        <v>35</v>
      </c>
      <c r="I42" s="7">
        <v>9.4700000000000003E-4</v>
      </c>
      <c r="J42" s="7">
        <v>9.4600000000000001E-4</v>
      </c>
      <c r="K42" s="8">
        <v>98600.3</v>
      </c>
      <c r="L42" s="8">
        <v>93.3</v>
      </c>
      <c r="M42" s="6">
        <v>46.2</v>
      </c>
    </row>
    <row r="43" spans="1:13">
      <c r="A43">
        <v>36</v>
      </c>
      <c r="B43" s="7">
        <v>1.9870000000000001E-3</v>
      </c>
      <c r="C43" s="7">
        <v>1.9849999999999998E-3</v>
      </c>
      <c r="D43" s="8">
        <v>97036.1</v>
      </c>
      <c r="E43" s="8">
        <v>192.6</v>
      </c>
      <c r="F43" s="6">
        <v>41.43</v>
      </c>
      <c r="G43" t="s">
        <v>13</v>
      </c>
      <c r="H43">
        <v>36</v>
      </c>
      <c r="I43" s="7">
        <v>1.005E-3</v>
      </c>
      <c r="J43" s="7">
        <v>1.0039999999999999E-3</v>
      </c>
      <c r="K43" s="8">
        <v>98507</v>
      </c>
      <c r="L43" s="8">
        <v>98.9</v>
      </c>
      <c r="M43" s="6">
        <v>45.24</v>
      </c>
    </row>
    <row r="44" spans="1:13">
      <c r="A44">
        <v>37</v>
      </c>
      <c r="B44" s="7">
        <v>1.841E-3</v>
      </c>
      <c r="C44" s="7">
        <v>1.8389999999999999E-3</v>
      </c>
      <c r="D44" s="8">
        <v>96843.5</v>
      </c>
      <c r="E44" s="8">
        <v>178.1</v>
      </c>
      <c r="F44" s="6">
        <v>40.51</v>
      </c>
      <c r="G44" t="s">
        <v>13</v>
      </c>
      <c r="H44">
        <v>37</v>
      </c>
      <c r="I44" s="7">
        <v>8.6499999999999999E-4</v>
      </c>
      <c r="J44" s="7">
        <v>8.6399999999999997E-4</v>
      </c>
      <c r="K44" s="8">
        <v>98408.1</v>
      </c>
      <c r="L44" s="8">
        <v>85</v>
      </c>
      <c r="M44" s="6">
        <v>44.29</v>
      </c>
    </row>
    <row r="45" spans="1:13">
      <c r="A45">
        <v>38</v>
      </c>
      <c r="B45" s="7">
        <v>1.8450000000000001E-3</v>
      </c>
      <c r="C45" s="7">
        <v>1.843E-3</v>
      </c>
      <c r="D45" s="8">
        <v>96665.4</v>
      </c>
      <c r="E45" s="8">
        <v>178.2</v>
      </c>
      <c r="F45" s="6">
        <v>39.590000000000003</v>
      </c>
      <c r="G45" t="s">
        <v>13</v>
      </c>
      <c r="H45">
        <v>38</v>
      </c>
      <c r="I45" s="7">
        <v>9.19E-4</v>
      </c>
      <c r="J45" s="7">
        <v>9.19E-4</v>
      </c>
      <c r="K45" s="8">
        <v>98323</v>
      </c>
      <c r="L45" s="8">
        <v>90.3</v>
      </c>
      <c r="M45" s="6">
        <v>43.33</v>
      </c>
    </row>
    <row r="46" spans="1:13">
      <c r="A46">
        <v>39</v>
      </c>
      <c r="B46" s="7">
        <v>2.284E-3</v>
      </c>
      <c r="C46" s="7">
        <v>2.2820000000000002E-3</v>
      </c>
      <c r="D46" s="8">
        <v>96487.2</v>
      </c>
      <c r="E46" s="8">
        <v>220.2</v>
      </c>
      <c r="F46" s="6">
        <v>38.659999999999997</v>
      </c>
      <c r="G46" t="s">
        <v>13</v>
      </c>
      <c r="H46">
        <v>39</v>
      </c>
      <c r="I46" s="7">
        <v>1.1069999999999999E-3</v>
      </c>
      <c r="J46" s="7">
        <v>1.106E-3</v>
      </c>
      <c r="K46" s="8">
        <v>98232.7</v>
      </c>
      <c r="L46" s="8">
        <v>108.6</v>
      </c>
      <c r="M46" s="6">
        <v>42.37</v>
      </c>
    </row>
    <row r="47" spans="1:13">
      <c r="A47">
        <v>40</v>
      </c>
      <c r="B47" s="7">
        <v>2.261E-3</v>
      </c>
      <c r="C47" s="7">
        <v>2.258E-3</v>
      </c>
      <c r="D47" s="8">
        <v>96267</v>
      </c>
      <c r="E47" s="8">
        <v>217.4</v>
      </c>
      <c r="F47" s="6">
        <v>37.75</v>
      </c>
      <c r="G47" t="s">
        <v>13</v>
      </c>
      <c r="H47">
        <v>40</v>
      </c>
      <c r="I47" s="7">
        <v>1.2470000000000001E-3</v>
      </c>
      <c r="J47" s="7">
        <v>1.2459999999999999E-3</v>
      </c>
      <c r="K47" s="8">
        <v>98124.1</v>
      </c>
      <c r="L47" s="8">
        <v>122.2</v>
      </c>
      <c r="M47" s="6">
        <v>41.41</v>
      </c>
    </row>
    <row r="48" spans="1:13">
      <c r="A48">
        <v>41</v>
      </c>
      <c r="B48" s="7">
        <v>2.4039999999999999E-3</v>
      </c>
      <c r="C48" s="7">
        <v>2.4009999999999999E-3</v>
      </c>
      <c r="D48" s="8">
        <v>96049.600000000006</v>
      </c>
      <c r="E48" s="8">
        <v>230.7</v>
      </c>
      <c r="F48" s="6">
        <v>36.83</v>
      </c>
      <c r="G48" t="s">
        <v>13</v>
      </c>
      <c r="H48">
        <v>41</v>
      </c>
      <c r="I48" s="7">
        <v>1.4319999999999999E-3</v>
      </c>
      <c r="J48" s="7">
        <v>1.431E-3</v>
      </c>
      <c r="K48" s="8">
        <v>98001.8</v>
      </c>
      <c r="L48" s="8">
        <v>140.30000000000001</v>
      </c>
      <c r="M48" s="6">
        <v>40.46</v>
      </c>
    </row>
    <row r="49" spans="1:13">
      <c r="A49">
        <v>42</v>
      </c>
      <c r="B49" s="7">
        <v>2.5950000000000001E-3</v>
      </c>
      <c r="C49" s="7">
        <v>2.5920000000000001E-3</v>
      </c>
      <c r="D49" s="8">
        <v>95818.9</v>
      </c>
      <c r="E49" s="8">
        <v>248.3</v>
      </c>
      <c r="F49" s="6">
        <v>35.92</v>
      </c>
      <c r="G49" t="s">
        <v>13</v>
      </c>
      <c r="H49">
        <v>42</v>
      </c>
      <c r="I49" s="7">
        <v>1.389E-3</v>
      </c>
      <c r="J49" s="7">
        <v>1.3879999999999999E-3</v>
      </c>
      <c r="K49" s="8">
        <v>97861.5</v>
      </c>
      <c r="L49" s="8">
        <v>135.9</v>
      </c>
      <c r="M49" s="6">
        <v>39.520000000000003</v>
      </c>
    </row>
    <row r="50" spans="1:13">
      <c r="A50">
        <v>43</v>
      </c>
      <c r="B50" s="7">
        <v>2.6770000000000001E-3</v>
      </c>
      <c r="C50" s="7">
        <v>2.673E-3</v>
      </c>
      <c r="D50" s="8">
        <v>95570.6</v>
      </c>
      <c r="E50" s="8">
        <v>255.5</v>
      </c>
      <c r="F50" s="6">
        <v>35.01</v>
      </c>
      <c r="G50" t="s">
        <v>13</v>
      </c>
      <c r="H50">
        <v>43</v>
      </c>
      <c r="I50" s="7">
        <v>1.456E-3</v>
      </c>
      <c r="J50" s="7">
        <v>1.4549999999999999E-3</v>
      </c>
      <c r="K50" s="8">
        <v>97725.7</v>
      </c>
      <c r="L50" s="8">
        <v>142.19999999999999</v>
      </c>
      <c r="M50" s="6">
        <v>38.58</v>
      </c>
    </row>
    <row r="51" spans="1:13">
      <c r="A51">
        <v>44</v>
      </c>
      <c r="B51" s="7">
        <v>2.9870000000000001E-3</v>
      </c>
      <c r="C51" s="7">
        <v>2.983E-3</v>
      </c>
      <c r="D51" s="8">
        <v>95315.1</v>
      </c>
      <c r="E51" s="8">
        <v>284.3</v>
      </c>
      <c r="F51" s="6">
        <v>34.1</v>
      </c>
      <c r="G51" t="s">
        <v>13</v>
      </c>
      <c r="H51">
        <v>44</v>
      </c>
      <c r="I51" s="7">
        <v>1.8500000000000001E-3</v>
      </c>
      <c r="J51" s="7">
        <v>1.848E-3</v>
      </c>
      <c r="K51" s="8">
        <v>97583.5</v>
      </c>
      <c r="L51" s="8">
        <v>180.3</v>
      </c>
      <c r="M51" s="6">
        <v>37.630000000000003</v>
      </c>
    </row>
    <row r="52" spans="1:13">
      <c r="A52">
        <v>45</v>
      </c>
      <c r="B52" s="7">
        <v>3.075E-3</v>
      </c>
      <c r="C52" s="7">
        <v>3.0699999999999998E-3</v>
      </c>
      <c r="D52" s="8">
        <v>95030.8</v>
      </c>
      <c r="E52" s="8">
        <v>291.7</v>
      </c>
      <c r="F52" s="6">
        <v>33.200000000000003</v>
      </c>
      <c r="G52" t="s">
        <v>13</v>
      </c>
      <c r="H52">
        <v>45</v>
      </c>
      <c r="I52" s="7">
        <v>1.781E-3</v>
      </c>
      <c r="J52" s="7">
        <v>1.779E-3</v>
      </c>
      <c r="K52" s="8">
        <v>97403.1</v>
      </c>
      <c r="L52" s="8">
        <v>173.3</v>
      </c>
      <c r="M52" s="6">
        <v>36.700000000000003</v>
      </c>
    </row>
    <row r="53" spans="1:13">
      <c r="A53">
        <v>46</v>
      </c>
      <c r="B53" s="7">
        <v>3.326E-3</v>
      </c>
      <c r="C53" s="7">
        <v>3.32E-3</v>
      </c>
      <c r="D53" s="8">
        <v>94739.1</v>
      </c>
      <c r="E53" s="8">
        <v>314.5</v>
      </c>
      <c r="F53" s="6">
        <v>32.31</v>
      </c>
      <c r="G53" t="s">
        <v>13</v>
      </c>
      <c r="H53">
        <v>46</v>
      </c>
      <c r="I53" s="7">
        <v>1.9949999999999998E-3</v>
      </c>
      <c r="J53" s="7">
        <v>1.993E-3</v>
      </c>
      <c r="K53" s="8">
        <v>97229.8</v>
      </c>
      <c r="L53" s="8">
        <v>193.8</v>
      </c>
      <c r="M53" s="6">
        <v>35.76</v>
      </c>
    </row>
    <row r="54" spans="1:13">
      <c r="A54">
        <v>47</v>
      </c>
      <c r="B54" s="7">
        <v>3.699E-3</v>
      </c>
      <c r="C54" s="7">
        <v>3.692E-3</v>
      </c>
      <c r="D54" s="8">
        <v>94424.5</v>
      </c>
      <c r="E54" s="8">
        <v>348.6</v>
      </c>
      <c r="F54" s="6">
        <v>31.41</v>
      </c>
      <c r="G54" t="s">
        <v>13</v>
      </c>
      <c r="H54">
        <v>47</v>
      </c>
      <c r="I54" s="7">
        <v>2.1210000000000001E-3</v>
      </c>
      <c r="J54" s="7">
        <v>2.1180000000000001E-3</v>
      </c>
      <c r="K54" s="8">
        <v>97036.1</v>
      </c>
      <c r="L54" s="8">
        <v>205.6</v>
      </c>
      <c r="M54" s="6">
        <v>34.83</v>
      </c>
    </row>
    <row r="55" spans="1:13">
      <c r="A55">
        <v>48</v>
      </c>
      <c r="B55" s="7">
        <v>4.0200000000000001E-3</v>
      </c>
      <c r="C55" s="7">
        <v>4.0119999999999999E-3</v>
      </c>
      <c r="D55" s="8">
        <v>94075.9</v>
      </c>
      <c r="E55" s="8">
        <v>377.5</v>
      </c>
      <c r="F55" s="6">
        <v>30.53</v>
      </c>
      <c r="G55" t="s">
        <v>13</v>
      </c>
      <c r="H55">
        <v>48</v>
      </c>
      <c r="I55" s="7">
        <v>2.3730000000000001E-3</v>
      </c>
      <c r="J55" s="7">
        <v>2.3700000000000001E-3</v>
      </c>
      <c r="K55" s="8">
        <v>96830.5</v>
      </c>
      <c r="L55" s="8">
        <v>229.5</v>
      </c>
      <c r="M55" s="6">
        <v>33.909999999999997</v>
      </c>
    </row>
    <row r="56" spans="1:13">
      <c r="A56">
        <v>49</v>
      </c>
      <c r="B56" s="7">
        <v>3.6189999999999998E-3</v>
      </c>
      <c r="C56" s="7">
        <v>3.6129999999999999E-3</v>
      </c>
      <c r="D56" s="8">
        <v>93698.4</v>
      </c>
      <c r="E56" s="8">
        <v>338.5</v>
      </c>
      <c r="F56" s="6">
        <v>29.65</v>
      </c>
      <c r="G56" t="s">
        <v>13</v>
      </c>
      <c r="H56">
        <v>49</v>
      </c>
      <c r="I56" s="7">
        <v>2.542E-3</v>
      </c>
      <c r="J56" s="7">
        <v>2.539E-3</v>
      </c>
      <c r="K56" s="8">
        <v>96601</v>
      </c>
      <c r="L56" s="8">
        <v>245.2</v>
      </c>
      <c r="M56" s="6">
        <v>32.99</v>
      </c>
    </row>
    <row r="57" spans="1:13">
      <c r="A57">
        <v>50</v>
      </c>
      <c r="B57" s="7">
        <v>4.6350000000000002E-3</v>
      </c>
      <c r="C57" s="7">
        <v>4.6249999999999998E-3</v>
      </c>
      <c r="D57" s="8">
        <v>93359.9</v>
      </c>
      <c r="E57" s="8">
        <v>431.8</v>
      </c>
      <c r="F57" s="6">
        <v>28.75</v>
      </c>
      <c r="G57" t="s">
        <v>13</v>
      </c>
      <c r="H57">
        <v>50</v>
      </c>
      <c r="I57" s="7">
        <v>3.026E-3</v>
      </c>
      <c r="J57" s="7">
        <v>3.0209999999999998E-3</v>
      </c>
      <c r="K57" s="8">
        <v>96355.8</v>
      </c>
      <c r="L57" s="8">
        <v>291.10000000000002</v>
      </c>
      <c r="M57" s="6">
        <v>32.07</v>
      </c>
    </row>
    <row r="58" spans="1:13">
      <c r="A58">
        <v>51</v>
      </c>
      <c r="B58" s="7">
        <v>4.8830000000000002E-3</v>
      </c>
      <c r="C58" s="7">
        <v>4.8719999999999996E-3</v>
      </c>
      <c r="D58" s="8">
        <v>92928.1</v>
      </c>
      <c r="E58" s="8">
        <v>452.7</v>
      </c>
      <c r="F58" s="6">
        <v>27.88</v>
      </c>
      <c r="G58" t="s">
        <v>13</v>
      </c>
      <c r="H58">
        <v>51</v>
      </c>
      <c r="I58" s="7">
        <v>3.0959999999999998E-3</v>
      </c>
      <c r="J58" s="7">
        <v>3.091E-3</v>
      </c>
      <c r="K58" s="8">
        <v>96064.7</v>
      </c>
      <c r="L58" s="8">
        <v>297</v>
      </c>
      <c r="M58" s="6">
        <v>31.17</v>
      </c>
    </row>
    <row r="59" spans="1:13">
      <c r="A59">
        <v>52</v>
      </c>
      <c r="B59" s="7">
        <v>5.4279999999999997E-3</v>
      </c>
      <c r="C59" s="7">
        <v>5.4140000000000004E-3</v>
      </c>
      <c r="D59" s="8">
        <v>92475.4</v>
      </c>
      <c r="E59" s="8">
        <v>500.6</v>
      </c>
      <c r="F59" s="6">
        <v>27.02</v>
      </c>
      <c r="G59" t="s">
        <v>13</v>
      </c>
      <c r="H59">
        <v>52</v>
      </c>
      <c r="I59" s="7">
        <v>3.5360000000000001E-3</v>
      </c>
      <c r="J59" s="7">
        <v>3.5300000000000002E-3</v>
      </c>
      <c r="K59" s="8">
        <v>95767.7</v>
      </c>
      <c r="L59" s="8">
        <v>338.1</v>
      </c>
      <c r="M59" s="6">
        <v>30.26</v>
      </c>
    </row>
    <row r="60" spans="1:13">
      <c r="A60">
        <v>53</v>
      </c>
      <c r="B60" s="7">
        <v>6.0899999999999999E-3</v>
      </c>
      <c r="C60" s="7">
        <v>6.0720000000000001E-3</v>
      </c>
      <c r="D60" s="8">
        <v>91974.8</v>
      </c>
      <c r="E60" s="8">
        <v>558.4</v>
      </c>
      <c r="F60" s="6">
        <v>26.16</v>
      </c>
      <c r="G60" t="s">
        <v>13</v>
      </c>
      <c r="H60">
        <v>53</v>
      </c>
      <c r="I60" s="7">
        <v>3.6359999999999999E-3</v>
      </c>
      <c r="J60" s="7">
        <v>3.63E-3</v>
      </c>
      <c r="K60" s="8">
        <v>95429.6</v>
      </c>
      <c r="L60" s="8">
        <v>346.4</v>
      </c>
      <c r="M60" s="6">
        <v>29.37</v>
      </c>
    </row>
    <row r="61" spans="1:13">
      <c r="A61">
        <v>54</v>
      </c>
      <c r="B61" s="7">
        <v>6.4989999999999996E-3</v>
      </c>
      <c r="C61" s="7">
        <v>6.4780000000000003E-3</v>
      </c>
      <c r="D61" s="8">
        <v>91416.4</v>
      </c>
      <c r="E61" s="8">
        <v>592.20000000000005</v>
      </c>
      <c r="F61" s="6">
        <v>25.32</v>
      </c>
      <c r="G61" t="s">
        <v>13</v>
      </c>
      <c r="H61">
        <v>54</v>
      </c>
      <c r="I61" s="7">
        <v>4.333E-3</v>
      </c>
      <c r="J61" s="7">
        <v>4.3229999999999996E-3</v>
      </c>
      <c r="K61" s="8">
        <v>95083.199999999997</v>
      </c>
      <c r="L61" s="8">
        <v>411.1</v>
      </c>
      <c r="M61" s="6">
        <v>28.47</v>
      </c>
    </row>
    <row r="62" spans="1:13">
      <c r="A62">
        <v>55</v>
      </c>
      <c r="B62" s="7">
        <v>7.4110000000000001E-3</v>
      </c>
      <c r="C62" s="7">
        <v>7.3829999999999998E-3</v>
      </c>
      <c r="D62" s="8">
        <v>90824.2</v>
      </c>
      <c r="E62" s="8">
        <v>670.6</v>
      </c>
      <c r="F62" s="6">
        <v>24.48</v>
      </c>
      <c r="G62" t="s">
        <v>13</v>
      </c>
      <c r="H62">
        <v>55</v>
      </c>
      <c r="I62" s="7">
        <v>4.1799999999999997E-3</v>
      </c>
      <c r="J62" s="7">
        <v>4.1710000000000002E-3</v>
      </c>
      <c r="K62" s="8">
        <v>94672.2</v>
      </c>
      <c r="L62" s="8">
        <v>394.9</v>
      </c>
      <c r="M62" s="6">
        <v>27.59</v>
      </c>
    </row>
    <row r="63" spans="1:13">
      <c r="A63">
        <v>56</v>
      </c>
      <c r="B63" s="7">
        <v>7.7349999999999997E-3</v>
      </c>
      <c r="C63" s="7">
        <v>7.705E-3</v>
      </c>
      <c r="D63" s="8">
        <v>90153.600000000006</v>
      </c>
      <c r="E63" s="8">
        <v>694.6</v>
      </c>
      <c r="F63" s="6">
        <v>23.66</v>
      </c>
      <c r="G63" t="s">
        <v>13</v>
      </c>
      <c r="H63">
        <v>56</v>
      </c>
      <c r="I63" s="7">
        <v>4.9059999999999998E-3</v>
      </c>
      <c r="J63" s="7">
        <v>4.8939999999999999E-3</v>
      </c>
      <c r="K63" s="8">
        <v>94277.3</v>
      </c>
      <c r="L63" s="8">
        <v>461.4</v>
      </c>
      <c r="M63" s="6">
        <v>26.71</v>
      </c>
    </row>
    <row r="64" spans="1:13">
      <c r="A64">
        <v>57</v>
      </c>
      <c r="B64" s="7">
        <v>8.8159999999999992E-3</v>
      </c>
      <c r="C64" s="7">
        <v>8.7770000000000001E-3</v>
      </c>
      <c r="D64" s="8">
        <v>89458.9</v>
      </c>
      <c r="E64" s="8">
        <v>785.2</v>
      </c>
      <c r="F64" s="6">
        <v>22.84</v>
      </c>
      <c r="G64" t="s">
        <v>13</v>
      </c>
      <c r="H64">
        <v>57</v>
      </c>
      <c r="I64" s="7">
        <v>5.2290000000000001E-3</v>
      </c>
      <c r="J64" s="7">
        <v>5.215E-3</v>
      </c>
      <c r="K64" s="8">
        <v>93815.9</v>
      </c>
      <c r="L64" s="8">
        <v>489.2</v>
      </c>
      <c r="M64" s="6">
        <v>25.83</v>
      </c>
    </row>
    <row r="65" spans="1:13">
      <c r="A65">
        <v>58</v>
      </c>
      <c r="B65" s="7">
        <v>8.9009999999999992E-3</v>
      </c>
      <c r="C65" s="7">
        <v>8.8620000000000001E-3</v>
      </c>
      <c r="D65" s="8">
        <v>88673.8</v>
      </c>
      <c r="E65" s="8">
        <v>785.8</v>
      </c>
      <c r="F65" s="6">
        <v>22.04</v>
      </c>
      <c r="G65" t="s">
        <v>13</v>
      </c>
      <c r="H65">
        <v>58</v>
      </c>
      <c r="I65" s="7">
        <v>5.7829999999999999E-3</v>
      </c>
      <c r="J65" s="7">
        <v>5.7670000000000004E-3</v>
      </c>
      <c r="K65" s="8">
        <v>93326.6</v>
      </c>
      <c r="L65" s="8">
        <v>538.20000000000005</v>
      </c>
      <c r="M65" s="6">
        <v>24.97</v>
      </c>
    </row>
    <row r="66" spans="1:13">
      <c r="A66">
        <v>59</v>
      </c>
      <c r="B66" s="7">
        <v>9.103E-3</v>
      </c>
      <c r="C66" s="7">
        <v>9.0620000000000006E-3</v>
      </c>
      <c r="D66" s="8">
        <v>87887.9</v>
      </c>
      <c r="E66" s="8">
        <v>796.4</v>
      </c>
      <c r="F66" s="6">
        <v>21.23</v>
      </c>
      <c r="G66" t="s">
        <v>13</v>
      </c>
      <c r="H66">
        <v>59</v>
      </c>
      <c r="I66" s="7">
        <v>6.3920000000000001E-3</v>
      </c>
      <c r="J66" s="7">
        <v>6.3709999999999999E-3</v>
      </c>
      <c r="K66" s="8">
        <v>92788.5</v>
      </c>
      <c r="L66" s="8">
        <v>591.20000000000005</v>
      </c>
      <c r="M66" s="6">
        <v>24.11</v>
      </c>
    </row>
    <row r="67" spans="1:13">
      <c r="A67">
        <v>60</v>
      </c>
      <c r="B67" s="7">
        <v>1.0924E-2</v>
      </c>
      <c r="C67" s="7">
        <v>1.0865E-2</v>
      </c>
      <c r="D67" s="8">
        <v>87091.5</v>
      </c>
      <c r="E67" s="8">
        <v>946.3</v>
      </c>
      <c r="F67" s="6">
        <v>20.420000000000002</v>
      </c>
      <c r="G67" t="s">
        <v>13</v>
      </c>
      <c r="H67">
        <v>60</v>
      </c>
      <c r="I67" s="7">
        <v>7.3150000000000003E-3</v>
      </c>
      <c r="J67" s="7">
        <v>7.2880000000000002E-3</v>
      </c>
      <c r="K67" s="8">
        <v>92197.3</v>
      </c>
      <c r="L67" s="8">
        <v>671.9</v>
      </c>
      <c r="M67" s="6">
        <v>23.26</v>
      </c>
    </row>
    <row r="68" spans="1:13">
      <c r="A68">
        <v>61</v>
      </c>
      <c r="B68" s="7">
        <v>1.1495E-2</v>
      </c>
      <c r="C68" s="7">
        <v>1.1429999999999999E-2</v>
      </c>
      <c r="D68" s="8">
        <v>86145.2</v>
      </c>
      <c r="E68" s="8">
        <v>984.6</v>
      </c>
      <c r="F68" s="6">
        <v>19.64</v>
      </c>
      <c r="G68" t="s">
        <v>13</v>
      </c>
      <c r="H68">
        <v>61</v>
      </c>
      <c r="I68" s="7">
        <v>7.6750000000000004E-3</v>
      </c>
      <c r="J68" s="7">
        <v>7.646E-3</v>
      </c>
      <c r="K68" s="8">
        <v>91525.3</v>
      </c>
      <c r="L68" s="8">
        <v>699.8</v>
      </c>
      <c r="M68" s="6">
        <v>22.43</v>
      </c>
    </row>
    <row r="69" spans="1:13">
      <c r="A69">
        <v>62</v>
      </c>
      <c r="B69" s="7">
        <v>1.2607E-2</v>
      </c>
      <c r="C69" s="7">
        <v>1.2527999999999999E-2</v>
      </c>
      <c r="D69" s="8">
        <v>85160.6</v>
      </c>
      <c r="E69" s="8">
        <v>1066.9000000000001</v>
      </c>
      <c r="F69" s="6">
        <v>18.86</v>
      </c>
      <c r="G69" t="s">
        <v>13</v>
      </c>
      <c r="H69">
        <v>62</v>
      </c>
      <c r="I69" s="7">
        <v>8.3269999999999993E-3</v>
      </c>
      <c r="J69" s="7">
        <v>8.2920000000000008E-3</v>
      </c>
      <c r="K69" s="8">
        <v>90825.5</v>
      </c>
      <c r="L69" s="8">
        <v>753.1</v>
      </c>
      <c r="M69" s="6">
        <v>21.6</v>
      </c>
    </row>
    <row r="70" spans="1:13">
      <c r="A70">
        <v>63</v>
      </c>
      <c r="B70" s="7">
        <v>1.4537E-2</v>
      </c>
      <c r="C70" s="7">
        <v>1.4432E-2</v>
      </c>
      <c r="D70" s="8">
        <v>84093.7</v>
      </c>
      <c r="E70" s="8">
        <v>1213.5999999999999</v>
      </c>
      <c r="F70" s="6">
        <v>18.09</v>
      </c>
      <c r="G70" t="s">
        <v>13</v>
      </c>
      <c r="H70">
        <v>63</v>
      </c>
      <c r="I70" s="7">
        <v>9.0100000000000006E-3</v>
      </c>
      <c r="J70" s="7">
        <v>8.9700000000000005E-3</v>
      </c>
      <c r="K70" s="8">
        <v>90072.4</v>
      </c>
      <c r="L70" s="8">
        <v>807.9</v>
      </c>
      <c r="M70" s="6">
        <v>20.77</v>
      </c>
    </row>
    <row r="71" spans="1:13">
      <c r="A71">
        <v>64</v>
      </c>
      <c r="B71" s="7">
        <v>1.5821000000000002E-2</v>
      </c>
      <c r="C71" s="7">
        <v>1.5696999999999999E-2</v>
      </c>
      <c r="D71" s="8">
        <v>82880.100000000006</v>
      </c>
      <c r="E71" s="8">
        <v>1301</v>
      </c>
      <c r="F71" s="6">
        <v>17.350000000000001</v>
      </c>
      <c r="G71" t="s">
        <v>13</v>
      </c>
      <c r="H71">
        <v>64</v>
      </c>
      <c r="I71" s="7">
        <v>1.0411E-2</v>
      </c>
      <c r="J71" s="7">
        <v>1.0357E-2</v>
      </c>
      <c r="K71" s="8">
        <v>89264.5</v>
      </c>
      <c r="L71" s="8">
        <v>924.5</v>
      </c>
      <c r="M71" s="6">
        <v>19.96</v>
      </c>
    </row>
    <row r="72" spans="1:13">
      <c r="A72">
        <v>65</v>
      </c>
      <c r="B72" s="7">
        <v>1.7673000000000001E-2</v>
      </c>
      <c r="C72" s="7">
        <v>1.7517999999999999E-2</v>
      </c>
      <c r="D72" s="8">
        <v>81579.100000000006</v>
      </c>
      <c r="E72" s="8">
        <v>1429.1</v>
      </c>
      <c r="F72" s="6">
        <v>16.62</v>
      </c>
      <c r="G72" t="s">
        <v>13</v>
      </c>
      <c r="H72">
        <v>65</v>
      </c>
      <c r="I72" s="7">
        <v>1.1096999999999999E-2</v>
      </c>
      <c r="J72" s="7">
        <v>1.1035E-2</v>
      </c>
      <c r="K72" s="8">
        <v>88339.9</v>
      </c>
      <c r="L72" s="8">
        <v>974.9</v>
      </c>
      <c r="M72" s="6">
        <v>19.16</v>
      </c>
    </row>
    <row r="73" spans="1:13">
      <c r="A73">
        <v>66</v>
      </c>
      <c r="B73" s="7">
        <v>1.9316E-2</v>
      </c>
      <c r="C73" s="7">
        <v>1.9130999999999999E-2</v>
      </c>
      <c r="D73" s="8">
        <v>80150</v>
      </c>
      <c r="E73" s="8">
        <v>1533.4</v>
      </c>
      <c r="F73" s="6">
        <v>15.91</v>
      </c>
      <c r="G73" t="s">
        <v>13</v>
      </c>
      <c r="H73">
        <v>66</v>
      </c>
      <c r="I73" s="7">
        <v>1.2071E-2</v>
      </c>
      <c r="J73" s="7">
        <v>1.1998E-2</v>
      </c>
      <c r="K73" s="8">
        <v>87365.1</v>
      </c>
      <c r="L73" s="8">
        <v>1048.2</v>
      </c>
      <c r="M73" s="6">
        <v>18.37</v>
      </c>
    </row>
    <row r="74" spans="1:13">
      <c r="A74">
        <v>67</v>
      </c>
      <c r="B74" s="7">
        <v>2.0615000000000001E-2</v>
      </c>
      <c r="C74" s="7">
        <v>2.0405E-2</v>
      </c>
      <c r="D74" s="8">
        <v>78616.600000000006</v>
      </c>
      <c r="E74" s="8">
        <v>1604.2</v>
      </c>
      <c r="F74" s="6">
        <v>15.21</v>
      </c>
      <c r="G74" t="s">
        <v>13</v>
      </c>
      <c r="H74">
        <v>67</v>
      </c>
      <c r="I74" s="7">
        <v>1.3766E-2</v>
      </c>
      <c r="J74" s="7">
        <v>1.3672E-2</v>
      </c>
      <c r="K74" s="8">
        <v>86316.800000000003</v>
      </c>
      <c r="L74" s="8">
        <v>1180.0999999999999</v>
      </c>
      <c r="M74" s="6">
        <v>17.59</v>
      </c>
    </row>
    <row r="75" spans="1:13">
      <c r="A75">
        <v>68</v>
      </c>
      <c r="B75" s="7">
        <v>2.3215E-2</v>
      </c>
      <c r="C75" s="7">
        <v>2.2948E-2</v>
      </c>
      <c r="D75" s="8">
        <v>77012.399999999994</v>
      </c>
      <c r="E75" s="8">
        <v>1767.3</v>
      </c>
      <c r="F75" s="6">
        <v>14.51</v>
      </c>
      <c r="G75" t="s">
        <v>13</v>
      </c>
      <c r="H75">
        <v>68</v>
      </c>
      <c r="I75" s="7">
        <v>1.4954E-2</v>
      </c>
      <c r="J75" s="7">
        <v>1.4843E-2</v>
      </c>
      <c r="K75" s="8">
        <v>85136.8</v>
      </c>
      <c r="L75" s="8">
        <v>1263.7</v>
      </c>
      <c r="M75" s="6">
        <v>16.82</v>
      </c>
    </row>
    <row r="76" spans="1:13">
      <c r="A76">
        <v>69</v>
      </c>
      <c r="B76" s="7">
        <v>2.6252000000000001E-2</v>
      </c>
      <c r="C76" s="7">
        <v>2.5912000000000001E-2</v>
      </c>
      <c r="D76" s="8">
        <v>75245.100000000006</v>
      </c>
      <c r="E76" s="8">
        <v>1949.7</v>
      </c>
      <c r="F76" s="6">
        <v>13.84</v>
      </c>
      <c r="G76" t="s">
        <v>13</v>
      </c>
      <c r="H76">
        <v>69</v>
      </c>
      <c r="I76" s="7">
        <v>1.6534E-2</v>
      </c>
      <c r="J76" s="7">
        <v>1.6397999999999999E-2</v>
      </c>
      <c r="K76" s="8">
        <v>83873.100000000006</v>
      </c>
      <c r="L76" s="8">
        <v>1375.4</v>
      </c>
      <c r="M76" s="6">
        <v>16.07</v>
      </c>
    </row>
    <row r="77" spans="1:13">
      <c r="A77">
        <v>70</v>
      </c>
      <c r="B77" s="7">
        <v>2.7562E-2</v>
      </c>
      <c r="C77" s="7">
        <v>2.7186999999999999E-2</v>
      </c>
      <c r="D77" s="8">
        <v>73295.399999999994</v>
      </c>
      <c r="E77" s="8">
        <v>1992.7</v>
      </c>
      <c r="F77" s="6">
        <v>13.2</v>
      </c>
      <c r="G77" t="s">
        <v>13</v>
      </c>
      <c r="H77">
        <v>70</v>
      </c>
      <c r="I77" s="7">
        <v>1.7902000000000001E-2</v>
      </c>
      <c r="J77" s="7">
        <v>1.7743999999999999E-2</v>
      </c>
      <c r="K77" s="8">
        <v>82497.7</v>
      </c>
      <c r="L77" s="8">
        <v>1463.8</v>
      </c>
      <c r="M77" s="6">
        <v>15.33</v>
      </c>
    </row>
    <row r="78" spans="1:13">
      <c r="A78">
        <v>71</v>
      </c>
      <c r="B78" s="7">
        <v>3.0103999999999999E-2</v>
      </c>
      <c r="C78" s="7">
        <v>2.9658E-2</v>
      </c>
      <c r="D78" s="8">
        <v>71302.7</v>
      </c>
      <c r="E78" s="8">
        <v>2114.6999999999998</v>
      </c>
      <c r="F78" s="6">
        <v>12.55</v>
      </c>
      <c r="G78" t="s">
        <v>13</v>
      </c>
      <c r="H78">
        <v>71</v>
      </c>
      <c r="I78" s="7">
        <v>1.9942999999999999E-2</v>
      </c>
      <c r="J78" s="7">
        <v>1.9746E-2</v>
      </c>
      <c r="K78" s="8">
        <v>81033.899999999994</v>
      </c>
      <c r="L78" s="8">
        <v>1600.1</v>
      </c>
      <c r="M78" s="6">
        <v>14.6</v>
      </c>
    </row>
    <row r="79" spans="1:13">
      <c r="A79">
        <v>72</v>
      </c>
      <c r="B79" s="7">
        <v>3.2732999999999998E-2</v>
      </c>
      <c r="C79" s="7">
        <v>3.2205999999999999E-2</v>
      </c>
      <c r="D79" s="8">
        <v>69188</v>
      </c>
      <c r="E79" s="8">
        <v>2228.1999999999998</v>
      </c>
      <c r="F79" s="6">
        <v>11.92</v>
      </c>
      <c r="G79" t="s">
        <v>13</v>
      </c>
      <c r="H79">
        <v>72</v>
      </c>
      <c r="I79" s="7">
        <v>2.3056E-2</v>
      </c>
      <c r="J79" s="7">
        <v>2.2793000000000001E-2</v>
      </c>
      <c r="K79" s="8">
        <v>79433.8</v>
      </c>
      <c r="L79" s="8">
        <v>1810.5</v>
      </c>
      <c r="M79" s="6">
        <v>13.88</v>
      </c>
    </row>
    <row r="80" spans="1:13">
      <c r="A80">
        <v>73</v>
      </c>
      <c r="B80" s="7">
        <v>3.6360000000000003E-2</v>
      </c>
      <c r="C80" s="7">
        <v>3.5711E-2</v>
      </c>
      <c r="D80" s="8">
        <v>66959.8</v>
      </c>
      <c r="E80" s="8">
        <v>2391.1999999999998</v>
      </c>
      <c r="F80" s="6">
        <v>11.3</v>
      </c>
      <c r="G80" t="s">
        <v>13</v>
      </c>
      <c r="H80">
        <v>73</v>
      </c>
      <c r="I80" s="7">
        <v>2.4013E-2</v>
      </c>
      <c r="J80" s="7">
        <v>2.3727999999999999E-2</v>
      </c>
      <c r="K80" s="8">
        <v>77623.3</v>
      </c>
      <c r="L80" s="8">
        <v>1841.8</v>
      </c>
      <c r="M80" s="6">
        <v>13.19</v>
      </c>
    </row>
    <row r="81" spans="1:13">
      <c r="A81">
        <v>74</v>
      </c>
      <c r="B81" s="7">
        <v>4.0597000000000001E-2</v>
      </c>
      <c r="C81" s="7">
        <v>3.9788999999999998E-2</v>
      </c>
      <c r="D81" s="8">
        <v>64568.6</v>
      </c>
      <c r="E81" s="8">
        <v>2569.1</v>
      </c>
      <c r="F81" s="6">
        <v>10.7</v>
      </c>
      <c r="G81" t="s">
        <v>13</v>
      </c>
      <c r="H81">
        <v>74</v>
      </c>
      <c r="I81" s="7">
        <v>2.6262000000000001E-2</v>
      </c>
      <c r="J81" s="7">
        <v>2.5922000000000001E-2</v>
      </c>
      <c r="K81" s="8">
        <v>75781.399999999994</v>
      </c>
      <c r="L81" s="8">
        <v>1964.4</v>
      </c>
      <c r="M81" s="6">
        <v>12.5</v>
      </c>
    </row>
    <row r="82" spans="1:13">
      <c r="A82">
        <v>75</v>
      </c>
      <c r="B82" s="7">
        <v>4.3913000000000001E-2</v>
      </c>
      <c r="C82" s="7">
        <v>4.2970000000000001E-2</v>
      </c>
      <c r="D82" s="8">
        <v>61999.5</v>
      </c>
      <c r="E82" s="8">
        <v>2664.1</v>
      </c>
      <c r="F82" s="6">
        <v>10.119999999999999</v>
      </c>
      <c r="G82" t="s">
        <v>13</v>
      </c>
      <c r="H82">
        <v>75</v>
      </c>
      <c r="I82" s="7">
        <v>3.0693000000000002E-2</v>
      </c>
      <c r="J82" s="7">
        <v>3.0228999999999999E-2</v>
      </c>
      <c r="K82" s="8">
        <v>73817</v>
      </c>
      <c r="L82" s="8">
        <v>2231.4</v>
      </c>
      <c r="M82" s="6">
        <v>11.82</v>
      </c>
    </row>
    <row r="83" spans="1:13">
      <c r="A83">
        <v>76</v>
      </c>
      <c r="B83" s="7">
        <v>4.8520000000000001E-2</v>
      </c>
      <c r="C83" s="7">
        <v>4.7371000000000003E-2</v>
      </c>
      <c r="D83" s="8">
        <v>59335.4</v>
      </c>
      <c r="E83" s="8">
        <v>2810.8</v>
      </c>
      <c r="F83" s="6">
        <v>9.5500000000000007</v>
      </c>
      <c r="G83" t="s">
        <v>13</v>
      </c>
      <c r="H83">
        <v>76</v>
      </c>
      <c r="I83" s="7">
        <v>3.3432000000000003E-2</v>
      </c>
      <c r="J83" s="7">
        <v>3.2883000000000003E-2</v>
      </c>
      <c r="K83" s="8">
        <v>71585.600000000006</v>
      </c>
      <c r="L83" s="8">
        <v>2353.9</v>
      </c>
      <c r="M83" s="6">
        <v>11.17</v>
      </c>
    </row>
    <row r="84" spans="1:13">
      <c r="A84">
        <v>77</v>
      </c>
      <c r="B84" s="7">
        <v>5.3699999999999998E-2</v>
      </c>
      <c r="C84" s="7">
        <v>5.2296000000000002E-2</v>
      </c>
      <c r="D84" s="8">
        <v>56524.6</v>
      </c>
      <c r="E84" s="8">
        <v>2956</v>
      </c>
      <c r="F84" s="6">
        <v>9</v>
      </c>
      <c r="G84" t="s">
        <v>13</v>
      </c>
      <c r="H84">
        <v>77</v>
      </c>
      <c r="I84" s="7">
        <v>3.6535999999999999E-2</v>
      </c>
      <c r="J84" s="7">
        <v>3.5880000000000002E-2</v>
      </c>
      <c r="K84" s="8">
        <v>69231.7</v>
      </c>
      <c r="L84" s="8">
        <v>2484</v>
      </c>
      <c r="M84" s="6">
        <v>10.54</v>
      </c>
    </row>
    <row r="85" spans="1:13">
      <c r="A85">
        <v>78</v>
      </c>
      <c r="B85" s="7">
        <v>6.0407000000000002E-2</v>
      </c>
      <c r="C85" s="7">
        <v>5.8636000000000001E-2</v>
      </c>
      <c r="D85" s="8">
        <v>53568.6</v>
      </c>
      <c r="E85" s="8">
        <v>3141.1</v>
      </c>
      <c r="F85" s="6">
        <v>8.4700000000000006</v>
      </c>
      <c r="G85" t="s">
        <v>13</v>
      </c>
      <c r="H85">
        <v>78</v>
      </c>
      <c r="I85" s="7">
        <v>4.3011000000000001E-2</v>
      </c>
      <c r="J85" s="7">
        <v>4.2104999999999997E-2</v>
      </c>
      <c r="K85" s="8">
        <v>66747.7</v>
      </c>
      <c r="L85" s="8">
        <v>2810.4</v>
      </c>
      <c r="M85" s="6">
        <v>9.91</v>
      </c>
    </row>
    <row r="86" spans="1:13">
      <c r="A86">
        <v>79</v>
      </c>
      <c r="B86" s="7">
        <v>6.5661999999999998E-2</v>
      </c>
      <c r="C86" s="7">
        <v>6.3574000000000006E-2</v>
      </c>
      <c r="D86" s="8">
        <v>50427.5</v>
      </c>
      <c r="E86" s="8">
        <v>3205.9</v>
      </c>
      <c r="F86" s="6">
        <v>7.97</v>
      </c>
      <c r="G86" t="s">
        <v>13</v>
      </c>
      <c r="H86">
        <v>79</v>
      </c>
      <c r="I86" s="7">
        <v>4.9422000000000001E-2</v>
      </c>
      <c r="J86" s="7">
        <v>4.8231000000000003E-2</v>
      </c>
      <c r="K86" s="8">
        <v>63937.2</v>
      </c>
      <c r="L86" s="8">
        <v>3083.7</v>
      </c>
      <c r="M86" s="6">
        <v>9.32</v>
      </c>
    </row>
    <row r="87" spans="1:13">
      <c r="A87">
        <v>80</v>
      </c>
      <c r="B87" s="7">
        <v>7.6103000000000004E-2</v>
      </c>
      <c r="C87" s="7">
        <v>7.3313000000000003E-2</v>
      </c>
      <c r="D87" s="8">
        <v>47221.599999999999</v>
      </c>
      <c r="E87" s="8">
        <v>3462</v>
      </c>
      <c r="F87" s="6">
        <v>7.48</v>
      </c>
      <c r="G87" t="s">
        <v>13</v>
      </c>
      <c r="H87">
        <v>80</v>
      </c>
      <c r="I87" s="7">
        <v>5.3350000000000002E-2</v>
      </c>
      <c r="J87" s="7">
        <v>5.1964000000000003E-2</v>
      </c>
      <c r="K87" s="8">
        <v>60853.5</v>
      </c>
      <c r="L87" s="8">
        <v>3162.2</v>
      </c>
      <c r="M87" s="6">
        <v>8.77</v>
      </c>
    </row>
    <row r="88" spans="1:13">
      <c r="A88">
        <v>81</v>
      </c>
      <c r="B88" s="7">
        <v>8.2701999999999998E-2</v>
      </c>
      <c r="C88" s="7">
        <v>7.9418000000000002E-2</v>
      </c>
      <c r="D88" s="8">
        <v>43759.7</v>
      </c>
      <c r="E88" s="8">
        <v>3475.3</v>
      </c>
      <c r="F88" s="6">
        <v>7.03</v>
      </c>
      <c r="G88" t="s">
        <v>13</v>
      </c>
      <c r="H88">
        <v>81</v>
      </c>
      <c r="I88" s="7">
        <v>5.9732E-2</v>
      </c>
      <c r="J88" s="7">
        <v>5.8000000000000003E-2</v>
      </c>
      <c r="K88" s="8">
        <v>57691.3</v>
      </c>
      <c r="L88" s="8">
        <v>3346.1</v>
      </c>
      <c r="M88" s="6">
        <v>8.2200000000000006</v>
      </c>
    </row>
    <row r="89" spans="1:13">
      <c r="A89">
        <v>82</v>
      </c>
      <c r="B89" s="7">
        <v>9.2148999999999995E-2</v>
      </c>
      <c r="C89" s="7">
        <v>8.8090000000000002E-2</v>
      </c>
      <c r="D89" s="8">
        <v>40284.400000000001</v>
      </c>
      <c r="E89" s="8">
        <v>3548.7</v>
      </c>
      <c r="F89" s="6">
        <v>6.59</v>
      </c>
      <c r="G89" t="s">
        <v>13</v>
      </c>
      <c r="H89">
        <v>82</v>
      </c>
      <c r="I89" s="7">
        <v>6.7236000000000004E-2</v>
      </c>
      <c r="J89" s="7">
        <v>6.5048999999999996E-2</v>
      </c>
      <c r="K89" s="8">
        <v>54345.2</v>
      </c>
      <c r="L89" s="8">
        <v>3535.1</v>
      </c>
      <c r="M89" s="6">
        <v>7.7</v>
      </c>
    </row>
    <row r="90" spans="1:13">
      <c r="A90">
        <v>83</v>
      </c>
      <c r="B90" s="7">
        <v>0.10023</v>
      </c>
      <c r="C90" s="7">
        <v>9.5446000000000003E-2</v>
      </c>
      <c r="D90" s="8">
        <v>36735.699999999997</v>
      </c>
      <c r="E90" s="8">
        <v>3506.3</v>
      </c>
      <c r="F90" s="6">
        <v>6.18</v>
      </c>
      <c r="G90" t="s">
        <v>13</v>
      </c>
      <c r="H90">
        <v>83</v>
      </c>
      <c r="I90" s="7">
        <v>7.5764999999999999E-2</v>
      </c>
      <c r="J90" s="7">
        <v>7.2998999999999994E-2</v>
      </c>
      <c r="K90" s="8">
        <v>50810.1</v>
      </c>
      <c r="L90" s="8">
        <v>3709.1</v>
      </c>
      <c r="M90" s="6">
        <v>7.2</v>
      </c>
    </row>
    <row r="91" spans="1:13">
      <c r="A91">
        <v>84</v>
      </c>
      <c r="B91" s="7">
        <v>0.112202</v>
      </c>
      <c r="C91" s="7">
        <v>0.106242</v>
      </c>
      <c r="D91" s="8">
        <v>33229.4</v>
      </c>
      <c r="E91" s="8">
        <v>3530.3</v>
      </c>
      <c r="F91" s="6">
        <v>5.78</v>
      </c>
      <c r="G91" t="s">
        <v>13</v>
      </c>
      <c r="H91">
        <v>84</v>
      </c>
      <c r="I91" s="7">
        <v>8.3934999999999996E-2</v>
      </c>
      <c r="J91" s="7">
        <v>8.0555000000000002E-2</v>
      </c>
      <c r="K91" s="8">
        <v>47101</v>
      </c>
      <c r="L91" s="8">
        <v>3794.2</v>
      </c>
      <c r="M91" s="6">
        <v>6.73</v>
      </c>
    </row>
    <row r="92" spans="1:13">
      <c r="A92">
        <v>85</v>
      </c>
      <c r="B92" s="7">
        <v>0.122222</v>
      </c>
      <c r="C92" s="7">
        <v>0.11518299999999999</v>
      </c>
      <c r="D92" s="8">
        <v>29699.1</v>
      </c>
      <c r="E92" s="8">
        <v>3420.8</v>
      </c>
      <c r="F92" s="6">
        <v>5.41</v>
      </c>
      <c r="G92" t="s">
        <v>13</v>
      </c>
      <c r="H92">
        <v>85</v>
      </c>
      <c r="I92" s="7">
        <v>9.3368999999999994E-2</v>
      </c>
      <c r="J92" s="7">
        <v>8.9204000000000006E-2</v>
      </c>
      <c r="K92" s="8">
        <v>43306.8</v>
      </c>
      <c r="L92" s="8">
        <v>3863.1</v>
      </c>
      <c r="M92" s="6">
        <v>6.27</v>
      </c>
    </row>
    <row r="93" spans="1:13">
      <c r="A93">
        <v>86</v>
      </c>
      <c r="B93" s="7">
        <v>0.13788500000000001</v>
      </c>
      <c r="C93" s="7">
        <v>0.128992</v>
      </c>
      <c r="D93" s="8">
        <v>26278.2</v>
      </c>
      <c r="E93" s="8">
        <v>3389.7</v>
      </c>
      <c r="F93" s="6">
        <v>5.05</v>
      </c>
      <c r="G93" t="s">
        <v>13</v>
      </c>
      <c r="H93">
        <v>86</v>
      </c>
      <c r="I93" s="7">
        <v>0.105211</v>
      </c>
      <c r="J93" s="7">
        <v>9.9953E-2</v>
      </c>
      <c r="K93" s="8">
        <v>39443.599999999999</v>
      </c>
      <c r="L93" s="8">
        <v>3942.5</v>
      </c>
      <c r="M93" s="6">
        <v>5.84</v>
      </c>
    </row>
    <row r="94" spans="1:13">
      <c r="A94">
        <v>87</v>
      </c>
      <c r="B94" s="7">
        <v>0.14493400000000001</v>
      </c>
      <c r="C94" s="7">
        <v>0.13514100000000001</v>
      </c>
      <c r="D94" s="8">
        <v>22888.5</v>
      </c>
      <c r="E94" s="8">
        <v>3093.2</v>
      </c>
      <c r="F94" s="6">
        <v>4.72</v>
      </c>
      <c r="G94" t="s">
        <v>13</v>
      </c>
      <c r="H94">
        <v>87</v>
      </c>
      <c r="I94" s="7">
        <v>0.117253</v>
      </c>
      <c r="J94" s="7">
        <v>0.110759</v>
      </c>
      <c r="K94" s="8">
        <v>35501.1</v>
      </c>
      <c r="L94" s="8">
        <v>3932.1</v>
      </c>
      <c r="M94" s="6">
        <v>5.43</v>
      </c>
    </row>
    <row r="95" spans="1:13">
      <c r="A95">
        <v>88</v>
      </c>
      <c r="B95" s="7">
        <v>0.15896099999999999</v>
      </c>
      <c r="C95" s="7">
        <v>0.147257</v>
      </c>
      <c r="D95" s="8">
        <v>19795.400000000001</v>
      </c>
      <c r="E95" s="8">
        <v>2915</v>
      </c>
      <c r="F95" s="6">
        <v>4.38</v>
      </c>
      <c r="G95" t="s">
        <v>13</v>
      </c>
      <c r="H95">
        <v>88</v>
      </c>
      <c r="I95" s="7">
        <v>0.122211</v>
      </c>
      <c r="J95" s="7">
        <v>0.115173</v>
      </c>
      <c r="K95" s="8">
        <v>31569.1</v>
      </c>
      <c r="L95" s="8">
        <v>3635.9</v>
      </c>
      <c r="M95" s="6">
        <v>5.04</v>
      </c>
    </row>
    <row r="96" spans="1:13">
      <c r="A96">
        <v>89</v>
      </c>
      <c r="B96" s="7">
        <v>0.17419499999999999</v>
      </c>
      <c r="C96" s="7">
        <v>0.16023899999999999</v>
      </c>
      <c r="D96" s="8">
        <v>16880.400000000001</v>
      </c>
      <c r="E96" s="8">
        <v>2704.9</v>
      </c>
      <c r="F96" s="6">
        <v>4.05</v>
      </c>
      <c r="G96" t="s">
        <v>13</v>
      </c>
      <c r="H96">
        <v>89</v>
      </c>
      <c r="I96" s="7">
        <v>0.13839499999999999</v>
      </c>
      <c r="J96" s="7">
        <v>0.129439</v>
      </c>
      <c r="K96" s="8">
        <v>27933.1</v>
      </c>
      <c r="L96" s="8">
        <v>3615.6</v>
      </c>
      <c r="M96" s="6">
        <v>4.6399999999999997</v>
      </c>
    </row>
    <row r="97" spans="1:13">
      <c r="A97">
        <v>90</v>
      </c>
      <c r="B97" s="7">
        <v>0.19422600000000001</v>
      </c>
      <c r="C97" s="7">
        <v>0.177033</v>
      </c>
      <c r="D97" s="8">
        <v>14175.5</v>
      </c>
      <c r="E97" s="8">
        <v>2509.5</v>
      </c>
      <c r="F97" s="6">
        <v>3.73</v>
      </c>
      <c r="G97" t="s">
        <v>13</v>
      </c>
      <c r="H97">
        <v>90</v>
      </c>
      <c r="I97" s="7">
        <v>0.16483400000000001</v>
      </c>
      <c r="J97" s="7">
        <v>0.152284</v>
      </c>
      <c r="K97" s="8">
        <v>24317.5</v>
      </c>
      <c r="L97" s="8">
        <v>3703.2</v>
      </c>
      <c r="M97" s="6">
        <v>4.25</v>
      </c>
    </row>
    <row r="98" spans="1:13">
      <c r="A98">
        <v>91</v>
      </c>
      <c r="B98" s="7">
        <v>0.223166</v>
      </c>
      <c r="C98" s="7">
        <v>0.200764</v>
      </c>
      <c r="D98" s="8">
        <v>11665.9</v>
      </c>
      <c r="E98" s="8">
        <v>2342.1</v>
      </c>
      <c r="F98" s="6">
        <v>3.42</v>
      </c>
      <c r="G98" t="s">
        <v>13</v>
      </c>
      <c r="H98">
        <v>91</v>
      </c>
      <c r="I98" s="7">
        <v>0.189752</v>
      </c>
      <c r="J98" s="7">
        <v>0.17330899999999999</v>
      </c>
      <c r="K98" s="8">
        <v>20614.400000000001</v>
      </c>
      <c r="L98" s="8">
        <v>3572.7</v>
      </c>
      <c r="M98" s="6">
        <v>3.92</v>
      </c>
    </row>
    <row r="99" spans="1:13">
      <c r="A99">
        <v>92</v>
      </c>
      <c r="B99" s="7">
        <v>0.24065800000000001</v>
      </c>
      <c r="C99" s="7">
        <v>0.21481</v>
      </c>
      <c r="D99" s="8">
        <v>9323.7999999999993</v>
      </c>
      <c r="E99" s="8">
        <v>2002.9</v>
      </c>
      <c r="F99" s="6">
        <v>3.16</v>
      </c>
      <c r="G99" t="s">
        <v>13</v>
      </c>
      <c r="H99">
        <v>92</v>
      </c>
      <c r="I99" s="7">
        <v>0.209735</v>
      </c>
      <c r="J99" s="7">
        <v>0.189828</v>
      </c>
      <c r="K99" s="8">
        <v>17041.7</v>
      </c>
      <c r="L99" s="8">
        <v>3235</v>
      </c>
      <c r="M99" s="6">
        <v>3.64</v>
      </c>
    </row>
    <row r="100" spans="1:13">
      <c r="A100">
        <v>93</v>
      </c>
      <c r="B100" s="7">
        <v>0.29465999999999998</v>
      </c>
      <c r="C100" s="7">
        <v>0.25682199999999999</v>
      </c>
      <c r="D100" s="8">
        <v>7321</v>
      </c>
      <c r="E100" s="8">
        <v>1880.2</v>
      </c>
      <c r="F100" s="6">
        <v>2.89</v>
      </c>
      <c r="G100" t="s">
        <v>13</v>
      </c>
      <c r="H100">
        <v>93</v>
      </c>
      <c r="I100" s="7">
        <v>0.234848</v>
      </c>
      <c r="J100" s="7">
        <v>0.21016899999999999</v>
      </c>
      <c r="K100" s="8">
        <v>13806.7</v>
      </c>
      <c r="L100" s="8">
        <v>2901.7</v>
      </c>
      <c r="M100" s="6">
        <v>3.38</v>
      </c>
    </row>
    <row r="101" spans="1:13">
      <c r="A101">
        <v>94</v>
      </c>
      <c r="B101" s="7">
        <v>0.306558</v>
      </c>
      <c r="C101" s="7">
        <v>0.26581399999999999</v>
      </c>
      <c r="D101" s="8">
        <v>5440.8</v>
      </c>
      <c r="E101" s="8">
        <v>1446.2</v>
      </c>
      <c r="F101" s="6">
        <v>2.71</v>
      </c>
      <c r="G101" t="s">
        <v>13</v>
      </c>
      <c r="H101">
        <v>94</v>
      </c>
      <c r="I101" s="7">
        <v>0.25690600000000002</v>
      </c>
      <c r="J101" s="7">
        <v>0.227662</v>
      </c>
      <c r="K101" s="8">
        <v>10905</v>
      </c>
      <c r="L101" s="8">
        <v>2482.6</v>
      </c>
      <c r="M101" s="6">
        <v>3.14</v>
      </c>
    </row>
    <row r="102" spans="1:13">
      <c r="A102">
        <v>95</v>
      </c>
      <c r="B102" s="7">
        <v>0.33640900000000001</v>
      </c>
      <c r="C102" s="7">
        <v>0.28797099999999998</v>
      </c>
      <c r="D102" s="8">
        <v>3994.6</v>
      </c>
      <c r="E102" s="8">
        <v>1150.3</v>
      </c>
      <c r="F102" s="6">
        <v>2.5099999999999998</v>
      </c>
      <c r="G102" t="s">
        <v>13</v>
      </c>
      <c r="H102">
        <v>95</v>
      </c>
      <c r="I102" s="7">
        <v>0.27465200000000001</v>
      </c>
      <c r="J102" s="7">
        <v>0.24148900000000001</v>
      </c>
      <c r="K102" s="8">
        <v>8422.2999999999993</v>
      </c>
      <c r="L102" s="8">
        <v>2033.9</v>
      </c>
      <c r="M102" s="6">
        <v>2.92</v>
      </c>
    </row>
    <row r="103" spans="1:13">
      <c r="A103">
        <v>96</v>
      </c>
      <c r="B103" s="7">
        <v>0.35141</v>
      </c>
      <c r="C103" s="7">
        <v>0.29889300000000002</v>
      </c>
      <c r="D103" s="8">
        <v>2844.2</v>
      </c>
      <c r="E103" s="8">
        <v>850.1</v>
      </c>
      <c r="F103" s="6">
        <v>2.33</v>
      </c>
      <c r="G103" t="s">
        <v>13</v>
      </c>
      <c r="H103">
        <v>96</v>
      </c>
      <c r="I103" s="7">
        <v>0.32042700000000002</v>
      </c>
      <c r="J103" s="7">
        <v>0.27617999999999998</v>
      </c>
      <c r="K103" s="8">
        <v>6388.4</v>
      </c>
      <c r="L103" s="8">
        <v>1764.4</v>
      </c>
      <c r="M103" s="6">
        <v>2.7</v>
      </c>
    </row>
    <row r="104" spans="1:13">
      <c r="A104">
        <v>97</v>
      </c>
      <c r="B104" s="7">
        <v>0.43881100000000001</v>
      </c>
      <c r="C104" s="7">
        <v>0.35985699999999998</v>
      </c>
      <c r="D104" s="8">
        <v>1994.1</v>
      </c>
      <c r="E104" s="8">
        <v>717.6</v>
      </c>
      <c r="F104" s="6">
        <v>2.1</v>
      </c>
      <c r="G104" t="s">
        <v>13</v>
      </c>
      <c r="H104">
        <v>97</v>
      </c>
      <c r="I104" s="7">
        <v>0.32266699999999998</v>
      </c>
      <c r="J104" s="7">
        <v>0.27784199999999998</v>
      </c>
      <c r="K104" s="8">
        <v>4624.1000000000004</v>
      </c>
      <c r="L104" s="8">
        <v>1284.8</v>
      </c>
      <c r="M104" s="6">
        <v>2.5299999999999998</v>
      </c>
    </row>
    <row r="105" spans="1:13">
      <c r="A105">
        <v>98</v>
      </c>
      <c r="B105" s="7">
        <v>0.45321600000000001</v>
      </c>
      <c r="C105" s="7">
        <v>0.36948700000000001</v>
      </c>
      <c r="D105" s="8">
        <v>1276.5</v>
      </c>
      <c r="E105" s="8">
        <v>471.7</v>
      </c>
      <c r="F105" s="6">
        <v>2</v>
      </c>
      <c r="G105" t="s">
        <v>13</v>
      </c>
      <c r="H105">
        <v>98</v>
      </c>
      <c r="I105" s="7">
        <v>0.401476</v>
      </c>
      <c r="J105" s="7">
        <v>0.33435799999999999</v>
      </c>
      <c r="K105" s="8">
        <v>3339.3</v>
      </c>
      <c r="L105" s="8">
        <v>1116.5</v>
      </c>
      <c r="M105" s="6">
        <v>2.3199999999999998</v>
      </c>
    </row>
    <row r="106" spans="1:13">
      <c r="A106">
        <v>99</v>
      </c>
      <c r="B106" s="7">
        <v>0.43290000000000001</v>
      </c>
      <c r="C106" s="7">
        <v>0.35587200000000002</v>
      </c>
      <c r="D106" s="8">
        <v>804.9</v>
      </c>
      <c r="E106" s="8">
        <v>286.39999999999998</v>
      </c>
      <c r="F106" s="6">
        <v>1.89</v>
      </c>
      <c r="G106" t="s">
        <v>13</v>
      </c>
      <c r="H106">
        <v>99</v>
      </c>
      <c r="I106" s="7">
        <v>0.39899400000000002</v>
      </c>
      <c r="J106" s="7">
        <v>0.33263500000000001</v>
      </c>
      <c r="K106" s="8">
        <v>2222.8000000000002</v>
      </c>
      <c r="L106" s="8">
        <v>739.4</v>
      </c>
      <c r="M106" s="6">
        <v>2.23</v>
      </c>
    </row>
    <row r="107" spans="1:13">
      <c r="A107">
        <v>100</v>
      </c>
      <c r="B107">
        <v>0.63709700000000002</v>
      </c>
      <c r="C107">
        <v>0.48318</v>
      </c>
      <c r="D107">
        <v>518.4</v>
      </c>
      <c r="E107">
        <v>250.5</v>
      </c>
      <c r="F107">
        <v>1.65</v>
      </c>
      <c r="G107" t="s">
        <v>13</v>
      </c>
      <c r="H107">
        <v>100</v>
      </c>
      <c r="I107">
        <v>0.43202000000000002</v>
      </c>
      <c r="J107">
        <v>0.35527700000000001</v>
      </c>
      <c r="K107">
        <v>1483.4</v>
      </c>
      <c r="L107">
        <v>527</v>
      </c>
      <c r="M107">
        <v>2.09</v>
      </c>
    </row>
  </sheetData>
  <pageMargins left="0.7" right="0.7" top="0.75" bottom="0.75" header="0.3" footer="0.3"/>
  <pageSetup paperSize="9"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M107"/>
  <sheetViews>
    <sheetView workbookViewId="0"/>
  </sheetViews>
  <sheetFormatPr defaultColWidth="10.90625" defaultRowHeight="12.5"/>
  <sheetData>
    <row r="1" spans="1:13" ht="19.5">
      <c r="A1" s="3" t="s">
        <v>40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4.8659999999999997E-3</v>
      </c>
      <c r="C7" s="7">
        <v>4.8539999999999998E-3</v>
      </c>
      <c r="D7" s="8">
        <v>100000</v>
      </c>
      <c r="E7" s="8">
        <v>485.4</v>
      </c>
      <c r="F7" s="6">
        <v>75.34</v>
      </c>
      <c r="G7" t="s">
        <v>13</v>
      </c>
      <c r="H7">
        <v>0</v>
      </c>
      <c r="I7" s="7">
        <v>3.7490000000000002E-3</v>
      </c>
      <c r="J7" s="7">
        <v>3.7420000000000001E-3</v>
      </c>
      <c r="K7" s="8">
        <v>100000</v>
      </c>
      <c r="L7" s="8">
        <v>374.2</v>
      </c>
      <c r="M7" s="6">
        <v>80.05</v>
      </c>
    </row>
    <row r="8" spans="1:13">
      <c r="A8">
        <v>1</v>
      </c>
      <c r="B8" s="7">
        <v>3.1799999999999998E-4</v>
      </c>
      <c r="C8" s="7">
        <v>3.1799999999999998E-4</v>
      </c>
      <c r="D8" s="8">
        <v>99514.6</v>
      </c>
      <c r="E8" s="8">
        <v>31.6</v>
      </c>
      <c r="F8" s="6">
        <v>74.709999999999994</v>
      </c>
      <c r="G8" t="s">
        <v>13</v>
      </c>
      <c r="H8">
        <v>1</v>
      </c>
      <c r="I8" s="7">
        <v>2.9700000000000001E-4</v>
      </c>
      <c r="J8" s="7">
        <v>2.9700000000000001E-4</v>
      </c>
      <c r="K8" s="8">
        <v>99625.8</v>
      </c>
      <c r="L8" s="8">
        <v>29.6</v>
      </c>
      <c r="M8" s="6">
        <v>79.349999999999994</v>
      </c>
    </row>
    <row r="9" spans="1:13">
      <c r="A9">
        <v>2</v>
      </c>
      <c r="B9" s="7">
        <v>1.9699999999999999E-4</v>
      </c>
      <c r="C9" s="7">
        <v>1.9699999999999999E-4</v>
      </c>
      <c r="D9" s="8">
        <v>99483</v>
      </c>
      <c r="E9" s="8">
        <v>19.600000000000001</v>
      </c>
      <c r="F9" s="6">
        <v>73.73</v>
      </c>
      <c r="G9" t="s">
        <v>13</v>
      </c>
      <c r="H9">
        <v>2</v>
      </c>
      <c r="I9" s="7">
        <v>2.5700000000000001E-4</v>
      </c>
      <c r="J9" s="7">
        <v>2.5700000000000001E-4</v>
      </c>
      <c r="K9" s="8">
        <v>99596.2</v>
      </c>
      <c r="L9" s="8">
        <v>25.6</v>
      </c>
      <c r="M9" s="6">
        <v>78.38</v>
      </c>
    </row>
    <row r="10" spans="1:13">
      <c r="A10">
        <v>3</v>
      </c>
      <c r="B10" s="7">
        <v>2.0000000000000001E-4</v>
      </c>
      <c r="C10" s="7">
        <v>2.0000000000000001E-4</v>
      </c>
      <c r="D10" s="8">
        <v>99463.4</v>
      </c>
      <c r="E10" s="8">
        <v>19.899999999999999</v>
      </c>
      <c r="F10" s="6">
        <v>72.75</v>
      </c>
      <c r="G10" t="s">
        <v>13</v>
      </c>
      <c r="H10">
        <v>3</v>
      </c>
      <c r="I10" s="7">
        <v>1.74E-4</v>
      </c>
      <c r="J10" s="7">
        <v>1.74E-4</v>
      </c>
      <c r="K10" s="8">
        <v>99570.6</v>
      </c>
      <c r="L10" s="8">
        <v>17.399999999999999</v>
      </c>
      <c r="M10" s="6">
        <v>77.400000000000006</v>
      </c>
    </row>
    <row r="11" spans="1:13">
      <c r="A11">
        <v>4</v>
      </c>
      <c r="B11" s="7">
        <v>8.3999999999999995E-5</v>
      </c>
      <c r="C11" s="7">
        <v>8.3999999999999995E-5</v>
      </c>
      <c r="D11" s="8">
        <v>99443.4</v>
      </c>
      <c r="E11" s="8">
        <v>8.4</v>
      </c>
      <c r="F11" s="6">
        <v>71.760000000000005</v>
      </c>
      <c r="G11" t="s">
        <v>13</v>
      </c>
      <c r="H11">
        <v>4</v>
      </c>
      <c r="I11" s="7">
        <v>7.6000000000000004E-5</v>
      </c>
      <c r="J11" s="7">
        <v>7.6000000000000004E-5</v>
      </c>
      <c r="K11" s="8">
        <v>99553.3</v>
      </c>
      <c r="L11" s="8">
        <v>7.6</v>
      </c>
      <c r="M11" s="6">
        <v>76.41</v>
      </c>
    </row>
    <row r="12" spans="1:13">
      <c r="A12">
        <v>5</v>
      </c>
      <c r="B12" s="7">
        <v>8.6000000000000003E-5</v>
      </c>
      <c r="C12" s="7">
        <v>8.6000000000000003E-5</v>
      </c>
      <c r="D12" s="8">
        <v>99435.1</v>
      </c>
      <c r="E12" s="8">
        <v>8.5</v>
      </c>
      <c r="F12" s="6">
        <v>70.77</v>
      </c>
      <c r="G12" t="s">
        <v>13</v>
      </c>
      <c r="H12">
        <v>5</v>
      </c>
      <c r="I12" s="7">
        <v>6.3999999999999997E-5</v>
      </c>
      <c r="J12" s="7">
        <v>6.3999999999999997E-5</v>
      </c>
      <c r="K12" s="8">
        <v>99545.7</v>
      </c>
      <c r="L12" s="8">
        <v>6.4</v>
      </c>
      <c r="M12" s="6">
        <v>75.42</v>
      </c>
    </row>
    <row r="13" spans="1:13">
      <c r="A13">
        <v>6</v>
      </c>
      <c r="B13" s="7">
        <v>1.4799999999999999E-4</v>
      </c>
      <c r="C13" s="7">
        <v>1.4799999999999999E-4</v>
      </c>
      <c r="D13" s="8">
        <v>99426.5</v>
      </c>
      <c r="E13" s="8">
        <v>14.7</v>
      </c>
      <c r="F13" s="6">
        <v>69.77</v>
      </c>
      <c r="G13" t="s">
        <v>13</v>
      </c>
      <c r="H13">
        <v>6</v>
      </c>
      <c r="I13" s="7">
        <v>7.7000000000000001E-5</v>
      </c>
      <c r="J13" s="7">
        <v>7.7000000000000001E-5</v>
      </c>
      <c r="K13" s="8">
        <v>99539.3</v>
      </c>
      <c r="L13" s="8">
        <v>7.7</v>
      </c>
      <c r="M13" s="6">
        <v>74.42</v>
      </c>
    </row>
    <row r="14" spans="1:13">
      <c r="A14">
        <v>7</v>
      </c>
      <c r="B14" s="7">
        <v>1.21E-4</v>
      </c>
      <c r="C14" s="7">
        <v>1.21E-4</v>
      </c>
      <c r="D14" s="8">
        <v>99411.8</v>
      </c>
      <c r="E14" s="8">
        <v>12</v>
      </c>
      <c r="F14" s="6">
        <v>68.78</v>
      </c>
      <c r="G14" t="s">
        <v>13</v>
      </c>
      <c r="H14">
        <v>7</v>
      </c>
      <c r="I14" s="7">
        <v>1.1400000000000001E-4</v>
      </c>
      <c r="J14" s="7">
        <v>1.1400000000000001E-4</v>
      </c>
      <c r="K14" s="8">
        <v>99531.6</v>
      </c>
      <c r="L14" s="8">
        <v>11.3</v>
      </c>
      <c r="M14" s="6">
        <v>73.430000000000007</v>
      </c>
    </row>
    <row r="15" spans="1:13">
      <c r="A15">
        <v>8</v>
      </c>
      <c r="B15" s="7">
        <v>1.5200000000000001E-4</v>
      </c>
      <c r="C15" s="7">
        <v>1.5200000000000001E-4</v>
      </c>
      <c r="D15" s="8">
        <v>99399.8</v>
      </c>
      <c r="E15" s="8">
        <v>15.1</v>
      </c>
      <c r="F15" s="6">
        <v>67.790000000000006</v>
      </c>
      <c r="G15" t="s">
        <v>13</v>
      </c>
      <c r="H15">
        <v>8</v>
      </c>
      <c r="I15" s="7">
        <v>7.3999999999999996E-5</v>
      </c>
      <c r="J15" s="7">
        <v>7.3999999999999996E-5</v>
      </c>
      <c r="K15" s="8">
        <v>99520.3</v>
      </c>
      <c r="L15" s="8">
        <v>7.3</v>
      </c>
      <c r="M15" s="6">
        <v>72.430000000000007</v>
      </c>
    </row>
    <row r="16" spans="1:13">
      <c r="A16">
        <v>9</v>
      </c>
      <c r="B16" s="7">
        <v>5.7000000000000003E-5</v>
      </c>
      <c r="C16" s="7">
        <v>5.7000000000000003E-5</v>
      </c>
      <c r="D16" s="8">
        <v>99384.7</v>
      </c>
      <c r="E16" s="8">
        <v>5.6</v>
      </c>
      <c r="F16" s="6">
        <v>66.8</v>
      </c>
      <c r="G16" t="s">
        <v>13</v>
      </c>
      <c r="H16">
        <v>9</v>
      </c>
      <c r="I16" s="7">
        <v>8.3999999999999995E-5</v>
      </c>
      <c r="J16" s="7">
        <v>8.3999999999999995E-5</v>
      </c>
      <c r="K16" s="8">
        <v>99513</v>
      </c>
      <c r="L16" s="8">
        <v>8.3000000000000007</v>
      </c>
      <c r="M16" s="6">
        <v>71.44</v>
      </c>
    </row>
    <row r="17" spans="1:13">
      <c r="A17">
        <v>10</v>
      </c>
      <c r="B17" s="7">
        <v>9.8999999999999994E-5</v>
      </c>
      <c r="C17" s="7">
        <v>9.8999999999999994E-5</v>
      </c>
      <c r="D17" s="8">
        <v>99379</v>
      </c>
      <c r="E17" s="8">
        <v>9.8000000000000007</v>
      </c>
      <c r="F17" s="6">
        <v>65.81</v>
      </c>
      <c r="G17" t="s">
        <v>13</v>
      </c>
      <c r="H17">
        <v>10</v>
      </c>
      <c r="I17" s="7">
        <v>1.16E-4</v>
      </c>
      <c r="J17" s="7">
        <v>1.16E-4</v>
      </c>
      <c r="K17" s="8">
        <v>99504.7</v>
      </c>
      <c r="L17" s="8">
        <v>11.5</v>
      </c>
      <c r="M17" s="6">
        <v>70.45</v>
      </c>
    </row>
    <row r="18" spans="1:13">
      <c r="A18">
        <v>11</v>
      </c>
      <c r="B18" s="7">
        <v>1.1900000000000001E-4</v>
      </c>
      <c r="C18" s="7">
        <v>1.1900000000000001E-4</v>
      </c>
      <c r="D18" s="8">
        <v>99369.2</v>
      </c>
      <c r="E18" s="8">
        <v>11.8</v>
      </c>
      <c r="F18" s="6">
        <v>64.81</v>
      </c>
      <c r="G18" t="s">
        <v>13</v>
      </c>
      <c r="H18">
        <v>11</v>
      </c>
      <c r="I18" s="7">
        <v>1.03E-4</v>
      </c>
      <c r="J18" s="7">
        <v>1.03E-4</v>
      </c>
      <c r="K18" s="8">
        <v>99493.1</v>
      </c>
      <c r="L18" s="8">
        <v>10.199999999999999</v>
      </c>
      <c r="M18" s="6">
        <v>69.45</v>
      </c>
    </row>
    <row r="19" spans="1:13">
      <c r="A19">
        <v>12</v>
      </c>
      <c r="B19" s="7">
        <v>1.17E-4</v>
      </c>
      <c r="C19" s="7">
        <v>1.17E-4</v>
      </c>
      <c r="D19" s="8">
        <v>99357.4</v>
      </c>
      <c r="E19" s="8">
        <v>11.7</v>
      </c>
      <c r="F19" s="6">
        <v>63.82</v>
      </c>
      <c r="G19" t="s">
        <v>13</v>
      </c>
      <c r="H19">
        <v>12</v>
      </c>
      <c r="I19" s="7">
        <v>1.13E-4</v>
      </c>
      <c r="J19" s="7">
        <v>1.13E-4</v>
      </c>
      <c r="K19" s="8">
        <v>99482.9</v>
      </c>
      <c r="L19" s="8">
        <v>11.2</v>
      </c>
      <c r="M19" s="6">
        <v>68.459999999999994</v>
      </c>
    </row>
    <row r="20" spans="1:13">
      <c r="A20">
        <v>13</v>
      </c>
      <c r="B20" s="7">
        <v>9.5000000000000005E-5</v>
      </c>
      <c r="C20" s="7">
        <v>9.5000000000000005E-5</v>
      </c>
      <c r="D20" s="8">
        <v>99345.7</v>
      </c>
      <c r="E20" s="8">
        <v>9.4</v>
      </c>
      <c r="F20" s="6">
        <v>62.83</v>
      </c>
      <c r="G20" t="s">
        <v>13</v>
      </c>
      <c r="H20">
        <v>13</v>
      </c>
      <c r="I20" s="7">
        <v>1E-4</v>
      </c>
      <c r="J20" s="7">
        <v>1E-4</v>
      </c>
      <c r="K20" s="8">
        <v>99471.7</v>
      </c>
      <c r="L20" s="8">
        <v>10</v>
      </c>
      <c r="M20" s="6">
        <v>67.47</v>
      </c>
    </row>
    <row r="21" spans="1:13">
      <c r="A21">
        <v>14</v>
      </c>
      <c r="B21" s="7">
        <v>2.0900000000000001E-4</v>
      </c>
      <c r="C21" s="7">
        <v>2.0900000000000001E-4</v>
      </c>
      <c r="D21" s="8">
        <v>99336.2</v>
      </c>
      <c r="E21" s="8">
        <v>20.8</v>
      </c>
      <c r="F21" s="6">
        <v>61.83</v>
      </c>
      <c r="G21" t="s">
        <v>13</v>
      </c>
      <c r="H21">
        <v>14</v>
      </c>
      <c r="I21" s="7">
        <v>1.4200000000000001E-4</v>
      </c>
      <c r="J21" s="7">
        <v>1.4200000000000001E-4</v>
      </c>
      <c r="K21" s="8">
        <v>99461.7</v>
      </c>
      <c r="L21" s="8">
        <v>14.1</v>
      </c>
      <c r="M21" s="6">
        <v>66.47</v>
      </c>
    </row>
    <row r="22" spans="1:13">
      <c r="A22">
        <v>15</v>
      </c>
      <c r="B22" s="7">
        <v>1.85E-4</v>
      </c>
      <c r="C22" s="7">
        <v>1.85E-4</v>
      </c>
      <c r="D22" s="8">
        <v>99315.5</v>
      </c>
      <c r="E22" s="8">
        <v>18.3</v>
      </c>
      <c r="F22" s="6">
        <v>60.85</v>
      </c>
      <c r="G22" t="s">
        <v>13</v>
      </c>
      <c r="H22">
        <v>15</v>
      </c>
      <c r="I22" s="7">
        <v>2.0100000000000001E-4</v>
      </c>
      <c r="J22" s="7">
        <v>2.0100000000000001E-4</v>
      </c>
      <c r="K22" s="8">
        <v>99447.6</v>
      </c>
      <c r="L22" s="8">
        <v>20</v>
      </c>
      <c r="M22" s="6">
        <v>65.48</v>
      </c>
    </row>
    <row r="23" spans="1:13">
      <c r="A23">
        <v>16</v>
      </c>
      <c r="B23" s="7">
        <v>4.8700000000000002E-4</v>
      </c>
      <c r="C23" s="7">
        <v>4.8700000000000002E-4</v>
      </c>
      <c r="D23" s="8">
        <v>99297.1</v>
      </c>
      <c r="E23" s="8">
        <v>48.4</v>
      </c>
      <c r="F23" s="6">
        <v>59.86</v>
      </c>
      <c r="G23" t="s">
        <v>13</v>
      </c>
      <c r="H23">
        <v>16</v>
      </c>
      <c r="I23" s="7">
        <v>1.9799999999999999E-4</v>
      </c>
      <c r="J23" s="7">
        <v>1.9799999999999999E-4</v>
      </c>
      <c r="K23" s="8">
        <v>99427.6</v>
      </c>
      <c r="L23" s="8">
        <v>19.7</v>
      </c>
      <c r="M23" s="6">
        <v>64.5</v>
      </c>
    </row>
    <row r="24" spans="1:13">
      <c r="A24">
        <v>17</v>
      </c>
      <c r="B24" s="7">
        <v>7.9799999999999999E-4</v>
      </c>
      <c r="C24" s="7">
        <v>7.9799999999999999E-4</v>
      </c>
      <c r="D24" s="8">
        <v>99248.7</v>
      </c>
      <c r="E24" s="8">
        <v>79.2</v>
      </c>
      <c r="F24" s="6">
        <v>58.89</v>
      </c>
      <c r="G24" t="s">
        <v>13</v>
      </c>
      <c r="H24">
        <v>17</v>
      </c>
      <c r="I24" s="7">
        <v>4.08E-4</v>
      </c>
      <c r="J24" s="7">
        <v>4.08E-4</v>
      </c>
      <c r="K24" s="8">
        <v>99407.9</v>
      </c>
      <c r="L24" s="8">
        <v>40.6</v>
      </c>
      <c r="M24" s="6">
        <v>63.51</v>
      </c>
    </row>
    <row r="25" spans="1:13">
      <c r="A25">
        <v>18</v>
      </c>
      <c r="B25" s="7">
        <v>9.8700000000000003E-4</v>
      </c>
      <c r="C25" s="7">
        <v>9.8700000000000003E-4</v>
      </c>
      <c r="D25" s="8">
        <v>99169.5</v>
      </c>
      <c r="E25" s="8">
        <v>97.9</v>
      </c>
      <c r="F25" s="6">
        <v>57.93</v>
      </c>
      <c r="G25" t="s">
        <v>13</v>
      </c>
      <c r="H25">
        <v>18</v>
      </c>
      <c r="I25" s="7">
        <v>4.17E-4</v>
      </c>
      <c r="J25" s="7">
        <v>4.17E-4</v>
      </c>
      <c r="K25" s="8">
        <v>99367.3</v>
      </c>
      <c r="L25" s="8">
        <v>41.4</v>
      </c>
      <c r="M25" s="6">
        <v>62.54</v>
      </c>
    </row>
    <row r="26" spans="1:13">
      <c r="A26">
        <v>19</v>
      </c>
      <c r="B26" s="7">
        <v>8.8400000000000002E-4</v>
      </c>
      <c r="C26" s="7">
        <v>8.83E-4</v>
      </c>
      <c r="D26" s="8">
        <v>99071.7</v>
      </c>
      <c r="E26" s="8">
        <v>87.5</v>
      </c>
      <c r="F26" s="6">
        <v>56.99</v>
      </c>
      <c r="G26" t="s">
        <v>13</v>
      </c>
      <c r="H26">
        <v>19</v>
      </c>
      <c r="I26" s="7">
        <v>3.2200000000000002E-4</v>
      </c>
      <c r="J26" s="7">
        <v>3.2200000000000002E-4</v>
      </c>
      <c r="K26" s="8">
        <v>99325.8</v>
      </c>
      <c r="L26" s="8">
        <v>32</v>
      </c>
      <c r="M26" s="6">
        <v>61.56</v>
      </c>
    </row>
    <row r="27" spans="1:13">
      <c r="A27">
        <v>20</v>
      </c>
      <c r="B27" s="7">
        <v>1.0280000000000001E-3</v>
      </c>
      <c r="C27" s="7">
        <v>1.0269999999999999E-3</v>
      </c>
      <c r="D27" s="8">
        <v>98984.2</v>
      </c>
      <c r="E27" s="8">
        <v>101.7</v>
      </c>
      <c r="F27" s="6">
        <v>56.04</v>
      </c>
      <c r="G27" t="s">
        <v>13</v>
      </c>
      <c r="H27">
        <v>20</v>
      </c>
      <c r="I27" s="7">
        <v>2.9500000000000001E-4</v>
      </c>
      <c r="J27" s="7">
        <v>2.9500000000000001E-4</v>
      </c>
      <c r="K27" s="8">
        <v>99293.9</v>
      </c>
      <c r="L27" s="8">
        <v>29.3</v>
      </c>
      <c r="M27" s="6">
        <v>60.58</v>
      </c>
    </row>
    <row r="28" spans="1:13">
      <c r="A28">
        <v>21</v>
      </c>
      <c r="B28" s="7">
        <v>8.0000000000000004E-4</v>
      </c>
      <c r="C28" s="7">
        <v>8.0000000000000004E-4</v>
      </c>
      <c r="D28" s="8">
        <v>98882.5</v>
      </c>
      <c r="E28" s="8">
        <v>79.099999999999994</v>
      </c>
      <c r="F28" s="6">
        <v>55.1</v>
      </c>
      <c r="G28" t="s">
        <v>13</v>
      </c>
      <c r="H28">
        <v>21</v>
      </c>
      <c r="I28" s="7">
        <v>3.6099999999999999E-4</v>
      </c>
      <c r="J28" s="7">
        <v>3.6099999999999999E-4</v>
      </c>
      <c r="K28" s="8">
        <v>99264.6</v>
      </c>
      <c r="L28" s="8">
        <v>35.799999999999997</v>
      </c>
      <c r="M28" s="6">
        <v>59.6</v>
      </c>
    </row>
    <row r="29" spans="1:13">
      <c r="A29">
        <v>22</v>
      </c>
      <c r="B29" s="7">
        <v>9.4799999999999995E-4</v>
      </c>
      <c r="C29" s="7">
        <v>9.4799999999999995E-4</v>
      </c>
      <c r="D29" s="8">
        <v>98803.4</v>
      </c>
      <c r="E29" s="8">
        <v>93.7</v>
      </c>
      <c r="F29" s="6">
        <v>54.14</v>
      </c>
      <c r="G29" t="s">
        <v>13</v>
      </c>
      <c r="H29">
        <v>22</v>
      </c>
      <c r="I29" s="7">
        <v>3.9800000000000002E-4</v>
      </c>
      <c r="J29" s="7">
        <v>3.9800000000000002E-4</v>
      </c>
      <c r="K29" s="8">
        <v>99228.800000000003</v>
      </c>
      <c r="L29" s="8">
        <v>39.5</v>
      </c>
      <c r="M29" s="6">
        <v>58.62</v>
      </c>
    </row>
    <row r="30" spans="1:13">
      <c r="A30">
        <v>23</v>
      </c>
      <c r="B30" s="7">
        <v>1.1150000000000001E-3</v>
      </c>
      <c r="C30" s="7">
        <v>1.114E-3</v>
      </c>
      <c r="D30" s="8">
        <v>98709.7</v>
      </c>
      <c r="E30" s="8">
        <v>110</v>
      </c>
      <c r="F30" s="6">
        <v>53.19</v>
      </c>
      <c r="G30" t="s">
        <v>13</v>
      </c>
      <c r="H30">
        <v>23</v>
      </c>
      <c r="I30" s="7">
        <v>3.28E-4</v>
      </c>
      <c r="J30" s="7">
        <v>3.28E-4</v>
      </c>
      <c r="K30" s="8">
        <v>99189.3</v>
      </c>
      <c r="L30" s="8">
        <v>32.5</v>
      </c>
      <c r="M30" s="6">
        <v>57.64</v>
      </c>
    </row>
    <row r="31" spans="1:13">
      <c r="A31">
        <v>24</v>
      </c>
      <c r="B31" s="7">
        <v>1.266E-3</v>
      </c>
      <c r="C31" s="7">
        <v>1.2650000000000001E-3</v>
      </c>
      <c r="D31" s="8">
        <v>98599.7</v>
      </c>
      <c r="E31" s="8">
        <v>124.8</v>
      </c>
      <c r="F31" s="6">
        <v>52.25</v>
      </c>
      <c r="G31" t="s">
        <v>13</v>
      </c>
      <c r="H31">
        <v>24</v>
      </c>
      <c r="I31" s="7">
        <v>3.8000000000000002E-4</v>
      </c>
      <c r="J31" s="7">
        <v>3.8000000000000002E-4</v>
      </c>
      <c r="K31" s="8">
        <v>99156.800000000003</v>
      </c>
      <c r="L31" s="8">
        <v>37.700000000000003</v>
      </c>
      <c r="M31" s="6">
        <v>56.66</v>
      </c>
    </row>
    <row r="32" spans="1:13">
      <c r="A32">
        <v>25</v>
      </c>
      <c r="B32" s="7">
        <v>1.2899999999999999E-3</v>
      </c>
      <c r="C32" s="7">
        <v>1.2899999999999999E-3</v>
      </c>
      <c r="D32" s="8">
        <v>98475</v>
      </c>
      <c r="E32" s="8">
        <v>127</v>
      </c>
      <c r="F32" s="6">
        <v>51.32</v>
      </c>
      <c r="G32" t="s">
        <v>13</v>
      </c>
      <c r="H32">
        <v>25</v>
      </c>
      <c r="I32" s="7">
        <v>3.6000000000000002E-4</v>
      </c>
      <c r="J32" s="7">
        <v>3.6000000000000002E-4</v>
      </c>
      <c r="K32" s="8">
        <v>99119.1</v>
      </c>
      <c r="L32" s="8">
        <v>35.700000000000003</v>
      </c>
      <c r="M32" s="6">
        <v>55.68</v>
      </c>
    </row>
    <row r="33" spans="1:13">
      <c r="A33">
        <v>26</v>
      </c>
      <c r="B33" s="7">
        <v>1.1770000000000001E-3</v>
      </c>
      <c r="C33" s="7">
        <v>1.1770000000000001E-3</v>
      </c>
      <c r="D33" s="8">
        <v>98348</v>
      </c>
      <c r="E33" s="8">
        <v>115.7</v>
      </c>
      <c r="F33" s="6">
        <v>50.38</v>
      </c>
      <c r="G33" t="s">
        <v>13</v>
      </c>
      <c r="H33">
        <v>26</v>
      </c>
      <c r="I33" s="7">
        <v>3.3700000000000001E-4</v>
      </c>
      <c r="J33" s="7">
        <v>3.3700000000000001E-4</v>
      </c>
      <c r="K33" s="8">
        <v>99083.4</v>
      </c>
      <c r="L33" s="8">
        <v>33.4</v>
      </c>
      <c r="M33" s="6">
        <v>54.7</v>
      </c>
    </row>
    <row r="34" spans="1:13">
      <c r="A34">
        <v>27</v>
      </c>
      <c r="B34" s="7">
        <v>1.3060000000000001E-3</v>
      </c>
      <c r="C34" s="7">
        <v>1.305E-3</v>
      </c>
      <c r="D34" s="8">
        <v>98232.3</v>
      </c>
      <c r="E34" s="8">
        <v>128.19999999999999</v>
      </c>
      <c r="F34" s="6">
        <v>49.44</v>
      </c>
      <c r="G34" t="s">
        <v>13</v>
      </c>
      <c r="H34">
        <v>27</v>
      </c>
      <c r="I34" s="7">
        <v>4.9299999999999995E-4</v>
      </c>
      <c r="J34" s="7">
        <v>4.9200000000000003E-4</v>
      </c>
      <c r="K34" s="8">
        <v>99050</v>
      </c>
      <c r="L34" s="8">
        <v>48.8</v>
      </c>
      <c r="M34" s="6">
        <v>53.72</v>
      </c>
    </row>
    <row r="35" spans="1:13">
      <c r="A35">
        <v>28</v>
      </c>
      <c r="B35" s="7">
        <v>1.1490000000000001E-3</v>
      </c>
      <c r="C35" s="7">
        <v>1.1479999999999999E-3</v>
      </c>
      <c r="D35" s="8">
        <v>98104.1</v>
      </c>
      <c r="E35" s="8">
        <v>112.6</v>
      </c>
      <c r="F35" s="6">
        <v>48.51</v>
      </c>
      <c r="G35" t="s">
        <v>13</v>
      </c>
      <c r="H35">
        <v>28</v>
      </c>
      <c r="I35" s="7">
        <v>3.77E-4</v>
      </c>
      <c r="J35" s="7">
        <v>3.77E-4</v>
      </c>
      <c r="K35" s="8">
        <v>99001.2</v>
      </c>
      <c r="L35" s="8">
        <v>37.299999999999997</v>
      </c>
      <c r="M35" s="6">
        <v>52.75</v>
      </c>
    </row>
    <row r="36" spans="1:13">
      <c r="A36">
        <v>29</v>
      </c>
      <c r="B36" s="7">
        <v>1.4610000000000001E-3</v>
      </c>
      <c r="C36" s="7">
        <v>1.4599999999999999E-3</v>
      </c>
      <c r="D36" s="8">
        <v>97991.5</v>
      </c>
      <c r="E36" s="8">
        <v>143.1</v>
      </c>
      <c r="F36" s="6">
        <v>47.56</v>
      </c>
      <c r="G36" t="s">
        <v>13</v>
      </c>
      <c r="H36">
        <v>29</v>
      </c>
      <c r="I36" s="7">
        <v>4.9799999999999996E-4</v>
      </c>
      <c r="J36" s="7">
        <v>4.9799999999999996E-4</v>
      </c>
      <c r="K36" s="8">
        <v>98963.9</v>
      </c>
      <c r="L36" s="8">
        <v>49.3</v>
      </c>
      <c r="M36" s="6">
        <v>51.77</v>
      </c>
    </row>
    <row r="37" spans="1:13">
      <c r="A37">
        <v>30</v>
      </c>
      <c r="B37" s="7">
        <v>1.4300000000000001E-3</v>
      </c>
      <c r="C37" s="7">
        <v>1.4289999999999999E-3</v>
      </c>
      <c r="D37" s="8">
        <v>97848.4</v>
      </c>
      <c r="E37" s="8">
        <v>139.80000000000001</v>
      </c>
      <c r="F37" s="6">
        <v>46.63</v>
      </c>
      <c r="G37" t="s">
        <v>13</v>
      </c>
      <c r="H37">
        <v>30</v>
      </c>
      <c r="I37" s="7">
        <v>6.6100000000000002E-4</v>
      </c>
      <c r="J37" s="7">
        <v>6.6100000000000002E-4</v>
      </c>
      <c r="K37" s="8">
        <v>98914.6</v>
      </c>
      <c r="L37" s="8">
        <v>65.400000000000006</v>
      </c>
      <c r="M37" s="6">
        <v>50.79</v>
      </c>
    </row>
    <row r="38" spans="1:13">
      <c r="A38">
        <v>31</v>
      </c>
      <c r="B38" s="7">
        <v>1.7589999999999999E-3</v>
      </c>
      <c r="C38" s="7">
        <v>1.758E-3</v>
      </c>
      <c r="D38" s="8">
        <v>97708.5</v>
      </c>
      <c r="E38" s="8">
        <v>171.7</v>
      </c>
      <c r="F38" s="6">
        <v>45.7</v>
      </c>
      <c r="G38" t="s">
        <v>13</v>
      </c>
      <c r="H38">
        <v>31</v>
      </c>
      <c r="I38" s="7">
        <v>6.3500000000000004E-4</v>
      </c>
      <c r="J38" s="7">
        <v>6.3500000000000004E-4</v>
      </c>
      <c r="K38" s="8">
        <v>98849.2</v>
      </c>
      <c r="L38" s="8">
        <v>62.8</v>
      </c>
      <c r="M38" s="6">
        <v>49.83</v>
      </c>
    </row>
    <row r="39" spans="1:13">
      <c r="A39">
        <v>32</v>
      </c>
      <c r="B39" s="7">
        <v>1.5950000000000001E-3</v>
      </c>
      <c r="C39" s="7">
        <v>1.5939999999999999E-3</v>
      </c>
      <c r="D39" s="8">
        <v>97536.8</v>
      </c>
      <c r="E39" s="8">
        <v>155.5</v>
      </c>
      <c r="F39" s="6">
        <v>44.77</v>
      </c>
      <c r="G39" t="s">
        <v>13</v>
      </c>
      <c r="H39">
        <v>32</v>
      </c>
      <c r="I39" s="7">
        <v>7.5199999999999996E-4</v>
      </c>
      <c r="J39" s="7">
        <v>7.5199999999999996E-4</v>
      </c>
      <c r="K39" s="8">
        <v>98786.5</v>
      </c>
      <c r="L39" s="8">
        <v>74.3</v>
      </c>
      <c r="M39" s="6">
        <v>48.86</v>
      </c>
    </row>
    <row r="40" spans="1:13">
      <c r="A40">
        <v>33</v>
      </c>
      <c r="B40" s="7">
        <v>1.872E-3</v>
      </c>
      <c r="C40" s="7">
        <v>1.8699999999999999E-3</v>
      </c>
      <c r="D40" s="8">
        <v>97381.3</v>
      </c>
      <c r="E40" s="8">
        <v>182.1</v>
      </c>
      <c r="F40" s="6">
        <v>43.85</v>
      </c>
      <c r="G40" t="s">
        <v>13</v>
      </c>
      <c r="H40">
        <v>33</v>
      </c>
      <c r="I40" s="7">
        <v>6.1300000000000005E-4</v>
      </c>
      <c r="J40" s="7">
        <v>6.1300000000000005E-4</v>
      </c>
      <c r="K40" s="8">
        <v>98712.2</v>
      </c>
      <c r="L40" s="8">
        <v>60.5</v>
      </c>
      <c r="M40" s="6">
        <v>47.89</v>
      </c>
    </row>
    <row r="41" spans="1:13">
      <c r="A41">
        <v>34</v>
      </c>
      <c r="B41" s="7">
        <v>1.861E-3</v>
      </c>
      <c r="C41" s="7">
        <v>1.859E-3</v>
      </c>
      <c r="D41" s="8">
        <v>97199.2</v>
      </c>
      <c r="E41" s="8">
        <v>180.7</v>
      </c>
      <c r="F41" s="6">
        <v>42.93</v>
      </c>
      <c r="G41" t="s">
        <v>13</v>
      </c>
      <c r="H41">
        <v>34</v>
      </c>
      <c r="I41" s="7">
        <v>6.9200000000000002E-4</v>
      </c>
      <c r="J41" s="7">
        <v>6.9200000000000002E-4</v>
      </c>
      <c r="K41" s="8">
        <v>98651.7</v>
      </c>
      <c r="L41" s="8">
        <v>68.2</v>
      </c>
      <c r="M41" s="6">
        <v>46.92</v>
      </c>
    </row>
    <row r="42" spans="1:13">
      <c r="A42">
        <v>35</v>
      </c>
      <c r="B42" s="7">
        <v>2.0470000000000002E-3</v>
      </c>
      <c r="C42" s="7">
        <v>2.0449999999999999E-3</v>
      </c>
      <c r="D42" s="8">
        <v>97018.5</v>
      </c>
      <c r="E42" s="8">
        <v>198.4</v>
      </c>
      <c r="F42" s="6">
        <v>42.01</v>
      </c>
      <c r="G42" t="s">
        <v>13</v>
      </c>
      <c r="H42">
        <v>35</v>
      </c>
      <c r="I42" s="7">
        <v>8.6600000000000002E-4</v>
      </c>
      <c r="J42" s="7">
        <v>8.6600000000000002E-4</v>
      </c>
      <c r="K42" s="8">
        <v>98583.4</v>
      </c>
      <c r="L42" s="8">
        <v>85.4</v>
      </c>
      <c r="M42" s="6">
        <v>45.96</v>
      </c>
    </row>
    <row r="43" spans="1:13">
      <c r="A43">
        <v>36</v>
      </c>
      <c r="B43" s="7">
        <v>1.9109999999999999E-3</v>
      </c>
      <c r="C43" s="7">
        <v>1.9090000000000001E-3</v>
      </c>
      <c r="D43" s="8">
        <v>96820.2</v>
      </c>
      <c r="E43" s="8">
        <v>184.8</v>
      </c>
      <c r="F43" s="6">
        <v>41.09</v>
      </c>
      <c r="G43" t="s">
        <v>13</v>
      </c>
      <c r="H43">
        <v>36</v>
      </c>
      <c r="I43" s="7">
        <v>1.0560000000000001E-3</v>
      </c>
      <c r="J43" s="7">
        <v>1.0560000000000001E-3</v>
      </c>
      <c r="K43" s="8">
        <v>98498</v>
      </c>
      <c r="L43" s="8">
        <v>104</v>
      </c>
      <c r="M43" s="6">
        <v>44.99</v>
      </c>
    </row>
    <row r="44" spans="1:13">
      <c r="A44">
        <v>37</v>
      </c>
      <c r="B44" s="7">
        <v>1.9419999999999999E-3</v>
      </c>
      <c r="C44" s="7">
        <v>1.9400000000000001E-3</v>
      </c>
      <c r="D44" s="8">
        <v>96635.4</v>
      </c>
      <c r="E44" s="8">
        <v>187.5</v>
      </c>
      <c r="F44" s="6">
        <v>40.17</v>
      </c>
      <c r="G44" t="s">
        <v>13</v>
      </c>
      <c r="H44">
        <v>37</v>
      </c>
      <c r="I44" s="7">
        <v>9.1500000000000001E-4</v>
      </c>
      <c r="J44" s="7">
        <v>9.1399999999999999E-4</v>
      </c>
      <c r="K44" s="8">
        <v>98394.1</v>
      </c>
      <c r="L44" s="8">
        <v>90</v>
      </c>
      <c r="M44" s="6">
        <v>44.04</v>
      </c>
    </row>
    <row r="45" spans="1:13">
      <c r="A45">
        <v>38</v>
      </c>
      <c r="B45" s="7">
        <v>2.0449999999999999E-3</v>
      </c>
      <c r="C45" s="7">
        <v>2.0430000000000001E-3</v>
      </c>
      <c r="D45" s="8">
        <v>96447.9</v>
      </c>
      <c r="E45" s="8">
        <v>197</v>
      </c>
      <c r="F45" s="6">
        <v>39.25</v>
      </c>
      <c r="G45" t="s">
        <v>13</v>
      </c>
      <c r="H45">
        <v>38</v>
      </c>
      <c r="I45" s="7">
        <v>9.1699999999999995E-4</v>
      </c>
      <c r="J45" s="7">
        <v>9.1600000000000004E-4</v>
      </c>
      <c r="K45" s="8">
        <v>98304.1</v>
      </c>
      <c r="L45" s="8">
        <v>90.1</v>
      </c>
      <c r="M45" s="6">
        <v>43.08</v>
      </c>
    </row>
    <row r="46" spans="1:13">
      <c r="A46">
        <v>39</v>
      </c>
      <c r="B46" s="7">
        <v>2.2079999999999999E-3</v>
      </c>
      <c r="C46" s="7">
        <v>2.2060000000000001E-3</v>
      </c>
      <c r="D46" s="8">
        <v>96250.9</v>
      </c>
      <c r="E46" s="8">
        <v>212.3</v>
      </c>
      <c r="F46" s="6">
        <v>38.32</v>
      </c>
      <c r="G46" t="s">
        <v>13</v>
      </c>
      <c r="H46">
        <v>39</v>
      </c>
      <c r="I46" s="7">
        <v>1.183E-3</v>
      </c>
      <c r="J46" s="7">
        <v>1.1820000000000001E-3</v>
      </c>
      <c r="K46" s="8">
        <v>98214</v>
      </c>
      <c r="L46" s="8">
        <v>116.1</v>
      </c>
      <c r="M46" s="6">
        <v>42.12</v>
      </c>
    </row>
    <row r="47" spans="1:13">
      <c r="A47">
        <v>40</v>
      </c>
      <c r="B47" s="7">
        <v>2.2190000000000001E-3</v>
      </c>
      <c r="C47" s="7">
        <v>2.2169999999999998E-3</v>
      </c>
      <c r="D47" s="8">
        <v>96038.6</v>
      </c>
      <c r="E47" s="8">
        <v>212.9</v>
      </c>
      <c r="F47" s="6">
        <v>37.409999999999997</v>
      </c>
      <c r="G47" t="s">
        <v>13</v>
      </c>
      <c r="H47">
        <v>40</v>
      </c>
      <c r="I47" s="7">
        <v>1.3129999999999999E-3</v>
      </c>
      <c r="J47" s="7">
        <v>1.3129999999999999E-3</v>
      </c>
      <c r="K47" s="8">
        <v>98097.9</v>
      </c>
      <c r="L47" s="8">
        <v>128.80000000000001</v>
      </c>
      <c r="M47" s="6">
        <v>41.17</v>
      </c>
    </row>
    <row r="48" spans="1:13">
      <c r="A48">
        <v>41</v>
      </c>
      <c r="B48" s="7">
        <v>2.5600000000000002E-3</v>
      </c>
      <c r="C48" s="7">
        <v>2.5569999999999998E-3</v>
      </c>
      <c r="D48" s="8">
        <v>95825.7</v>
      </c>
      <c r="E48" s="8">
        <v>245</v>
      </c>
      <c r="F48" s="6">
        <v>36.49</v>
      </c>
      <c r="G48" t="s">
        <v>13</v>
      </c>
      <c r="H48">
        <v>41</v>
      </c>
      <c r="I48" s="7">
        <v>1.31E-3</v>
      </c>
      <c r="J48" s="7">
        <v>1.3090000000000001E-3</v>
      </c>
      <c r="K48" s="8">
        <v>97969.2</v>
      </c>
      <c r="L48" s="8">
        <v>128.30000000000001</v>
      </c>
      <c r="M48" s="6">
        <v>40.22</v>
      </c>
    </row>
    <row r="49" spans="1:13">
      <c r="A49">
        <v>42</v>
      </c>
      <c r="B49" s="7">
        <v>2.676E-3</v>
      </c>
      <c r="C49" s="7">
        <v>2.673E-3</v>
      </c>
      <c r="D49" s="8">
        <v>95580.7</v>
      </c>
      <c r="E49" s="8">
        <v>255.5</v>
      </c>
      <c r="F49" s="6">
        <v>35.58</v>
      </c>
      <c r="G49" t="s">
        <v>13</v>
      </c>
      <c r="H49">
        <v>42</v>
      </c>
      <c r="I49" s="7">
        <v>1.4649999999999999E-3</v>
      </c>
      <c r="J49" s="7">
        <v>1.464E-3</v>
      </c>
      <c r="K49" s="8">
        <v>97840.9</v>
      </c>
      <c r="L49" s="8">
        <v>143.19999999999999</v>
      </c>
      <c r="M49" s="6">
        <v>39.28</v>
      </c>
    </row>
    <row r="50" spans="1:13">
      <c r="A50">
        <v>43</v>
      </c>
      <c r="B50" s="7">
        <v>2.8519999999999999E-3</v>
      </c>
      <c r="C50" s="7">
        <v>2.8479999999999998E-3</v>
      </c>
      <c r="D50" s="8">
        <v>95325.2</v>
      </c>
      <c r="E50" s="8">
        <v>271.5</v>
      </c>
      <c r="F50" s="6">
        <v>34.68</v>
      </c>
      <c r="G50" t="s">
        <v>13</v>
      </c>
      <c r="H50">
        <v>43</v>
      </c>
      <c r="I50" s="7">
        <v>1.5200000000000001E-3</v>
      </c>
      <c r="J50" s="7">
        <v>1.519E-3</v>
      </c>
      <c r="K50" s="8">
        <v>97697.7</v>
      </c>
      <c r="L50" s="8">
        <v>148.4</v>
      </c>
      <c r="M50" s="6">
        <v>38.33</v>
      </c>
    </row>
    <row r="51" spans="1:13">
      <c r="A51">
        <v>44</v>
      </c>
      <c r="B51" s="7">
        <v>3.0219999999999999E-3</v>
      </c>
      <c r="C51" s="7">
        <v>3.0179999999999998E-3</v>
      </c>
      <c r="D51" s="8">
        <v>95053.7</v>
      </c>
      <c r="E51" s="8">
        <v>286.89999999999998</v>
      </c>
      <c r="F51" s="6">
        <v>33.770000000000003</v>
      </c>
      <c r="G51" t="s">
        <v>13</v>
      </c>
      <c r="H51">
        <v>44</v>
      </c>
      <c r="I51" s="7">
        <v>1.735E-3</v>
      </c>
      <c r="J51" s="7">
        <v>1.7329999999999999E-3</v>
      </c>
      <c r="K51" s="8">
        <v>97549.3</v>
      </c>
      <c r="L51" s="8">
        <v>169.1</v>
      </c>
      <c r="M51" s="6">
        <v>37.39</v>
      </c>
    </row>
    <row r="52" spans="1:13">
      <c r="A52">
        <v>45</v>
      </c>
      <c r="B52" s="7">
        <v>3.1689999999999999E-3</v>
      </c>
      <c r="C52" s="7">
        <v>3.1640000000000001E-3</v>
      </c>
      <c r="D52" s="8">
        <v>94766.9</v>
      </c>
      <c r="E52" s="8">
        <v>299.8</v>
      </c>
      <c r="F52" s="6">
        <v>32.869999999999997</v>
      </c>
      <c r="G52" t="s">
        <v>13</v>
      </c>
      <c r="H52">
        <v>45</v>
      </c>
      <c r="I52" s="7">
        <v>1.8439999999999999E-3</v>
      </c>
      <c r="J52" s="7">
        <v>1.843E-3</v>
      </c>
      <c r="K52" s="8">
        <v>97380.2</v>
      </c>
      <c r="L52" s="8">
        <v>179.4</v>
      </c>
      <c r="M52" s="6">
        <v>36.450000000000003</v>
      </c>
    </row>
    <row r="53" spans="1:13">
      <c r="A53">
        <v>46</v>
      </c>
      <c r="B53" s="7">
        <v>3.3059999999999999E-3</v>
      </c>
      <c r="C53" s="7">
        <v>3.3010000000000001E-3</v>
      </c>
      <c r="D53" s="8">
        <v>94467.1</v>
      </c>
      <c r="E53" s="8">
        <v>311.8</v>
      </c>
      <c r="F53" s="6">
        <v>31.98</v>
      </c>
      <c r="G53" t="s">
        <v>13</v>
      </c>
      <c r="H53">
        <v>46</v>
      </c>
      <c r="I53" s="7">
        <v>2.0639999999999999E-3</v>
      </c>
      <c r="J53" s="7">
        <v>2.062E-3</v>
      </c>
      <c r="K53" s="8">
        <v>97200.8</v>
      </c>
      <c r="L53" s="8">
        <v>200.4</v>
      </c>
      <c r="M53" s="6">
        <v>35.520000000000003</v>
      </c>
    </row>
    <row r="54" spans="1:13">
      <c r="A54">
        <v>47</v>
      </c>
      <c r="B54" s="7">
        <v>3.8579999999999999E-3</v>
      </c>
      <c r="C54" s="7">
        <v>3.8509999999999998E-3</v>
      </c>
      <c r="D54" s="8">
        <v>94155.3</v>
      </c>
      <c r="E54" s="8">
        <v>362.5</v>
      </c>
      <c r="F54" s="6">
        <v>31.08</v>
      </c>
      <c r="G54" t="s">
        <v>13</v>
      </c>
      <c r="H54">
        <v>47</v>
      </c>
      <c r="I54" s="7">
        <v>2.3119999999999998E-3</v>
      </c>
      <c r="J54" s="7">
        <v>2.3089999999999999E-3</v>
      </c>
      <c r="K54" s="8">
        <v>97000.4</v>
      </c>
      <c r="L54" s="8">
        <v>224</v>
      </c>
      <c r="M54" s="6">
        <v>34.590000000000003</v>
      </c>
    </row>
    <row r="55" spans="1:13">
      <c r="A55">
        <v>48</v>
      </c>
      <c r="B55" s="7">
        <v>3.7850000000000002E-3</v>
      </c>
      <c r="C55" s="7">
        <v>3.7780000000000001E-3</v>
      </c>
      <c r="D55" s="8">
        <v>93792.7</v>
      </c>
      <c r="E55" s="8">
        <v>354.3</v>
      </c>
      <c r="F55" s="6">
        <v>30.2</v>
      </c>
      <c r="G55" t="s">
        <v>13</v>
      </c>
      <c r="H55">
        <v>48</v>
      </c>
      <c r="I55" s="7">
        <v>2.395E-3</v>
      </c>
      <c r="J55" s="7">
        <v>2.392E-3</v>
      </c>
      <c r="K55" s="8">
        <v>96776.4</v>
      </c>
      <c r="L55" s="8">
        <v>231.5</v>
      </c>
      <c r="M55" s="6">
        <v>33.67</v>
      </c>
    </row>
    <row r="56" spans="1:13">
      <c r="A56">
        <v>49</v>
      </c>
      <c r="B56" s="7">
        <v>3.9639999999999996E-3</v>
      </c>
      <c r="C56" s="7">
        <v>3.9569999999999996E-3</v>
      </c>
      <c r="D56" s="8">
        <v>93438.399999999994</v>
      </c>
      <c r="E56" s="8">
        <v>369.7</v>
      </c>
      <c r="F56" s="6">
        <v>29.31</v>
      </c>
      <c r="G56" t="s">
        <v>13</v>
      </c>
      <c r="H56">
        <v>49</v>
      </c>
      <c r="I56" s="7">
        <v>2.8410000000000002E-3</v>
      </c>
      <c r="J56" s="7">
        <v>2.8370000000000001E-3</v>
      </c>
      <c r="K56" s="8">
        <v>96544.9</v>
      </c>
      <c r="L56" s="8">
        <v>273.89999999999998</v>
      </c>
      <c r="M56" s="6">
        <v>32.75</v>
      </c>
    </row>
    <row r="57" spans="1:13">
      <c r="A57">
        <v>50</v>
      </c>
      <c r="B57" s="7">
        <v>4.934E-3</v>
      </c>
      <c r="C57" s="7">
        <v>4.9220000000000002E-3</v>
      </c>
      <c r="D57" s="8">
        <v>93068.7</v>
      </c>
      <c r="E57" s="8">
        <v>458.1</v>
      </c>
      <c r="F57" s="6">
        <v>28.43</v>
      </c>
      <c r="G57" t="s">
        <v>13</v>
      </c>
      <c r="H57">
        <v>50</v>
      </c>
      <c r="I57" s="7">
        <v>3.1259999999999999E-3</v>
      </c>
      <c r="J57" s="7">
        <v>3.1210000000000001E-3</v>
      </c>
      <c r="K57" s="8">
        <v>96271</v>
      </c>
      <c r="L57" s="8">
        <v>300.5</v>
      </c>
      <c r="M57" s="6">
        <v>31.84</v>
      </c>
    </row>
    <row r="58" spans="1:13">
      <c r="A58">
        <v>51</v>
      </c>
      <c r="B58" s="7">
        <v>5.0499999999999998E-3</v>
      </c>
      <c r="C58" s="7">
        <v>5.0379999999999999E-3</v>
      </c>
      <c r="D58" s="8">
        <v>92610.6</v>
      </c>
      <c r="E58" s="8">
        <v>466.5</v>
      </c>
      <c r="F58" s="6">
        <v>27.57</v>
      </c>
      <c r="G58" t="s">
        <v>13</v>
      </c>
      <c r="H58">
        <v>51</v>
      </c>
      <c r="I58" s="7">
        <v>3.261E-3</v>
      </c>
      <c r="J58" s="7">
        <v>3.2550000000000001E-3</v>
      </c>
      <c r="K58" s="8">
        <v>95970.5</v>
      </c>
      <c r="L58" s="8">
        <v>312.39999999999998</v>
      </c>
      <c r="M58" s="6">
        <v>30.94</v>
      </c>
    </row>
    <row r="59" spans="1:13">
      <c r="A59">
        <v>52</v>
      </c>
      <c r="B59" s="7">
        <v>5.718E-3</v>
      </c>
      <c r="C59" s="7">
        <v>5.7010000000000003E-3</v>
      </c>
      <c r="D59" s="8">
        <v>92144</v>
      </c>
      <c r="E59" s="8">
        <v>525.29999999999995</v>
      </c>
      <c r="F59" s="6">
        <v>26.7</v>
      </c>
      <c r="G59" t="s">
        <v>13</v>
      </c>
      <c r="H59">
        <v>52</v>
      </c>
      <c r="I59" s="7">
        <v>3.4160000000000002E-3</v>
      </c>
      <c r="J59" s="7">
        <v>3.4099999999999998E-3</v>
      </c>
      <c r="K59" s="8">
        <v>95658.1</v>
      </c>
      <c r="L59" s="8">
        <v>326.2</v>
      </c>
      <c r="M59" s="6">
        <v>30.04</v>
      </c>
    </row>
    <row r="60" spans="1:13">
      <c r="A60">
        <v>53</v>
      </c>
      <c r="B60" s="7">
        <v>6.149E-3</v>
      </c>
      <c r="C60" s="7">
        <v>6.13E-3</v>
      </c>
      <c r="D60" s="8">
        <v>91618.7</v>
      </c>
      <c r="E60" s="8">
        <v>561.70000000000005</v>
      </c>
      <c r="F60" s="6">
        <v>25.85</v>
      </c>
      <c r="G60" t="s">
        <v>13</v>
      </c>
      <c r="H60">
        <v>53</v>
      </c>
      <c r="I60" s="7">
        <v>3.882E-3</v>
      </c>
      <c r="J60" s="7">
        <v>3.8739999999999998E-3</v>
      </c>
      <c r="K60" s="8">
        <v>95331.9</v>
      </c>
      <c r="L60" s="8">
        <v>369.4</v>
      </c>
      <c r="M60" s="6">
        <v>29.14</v>
      </c>
    </row>
    <row r="61" spans="1:13">
      <c r="A61">
        <v>54</v>
      </c>
      <c r="B61" s="7">
        <v>6.5669999999999999E-3</v>
      </c>
      <c r="C61" s="7">
        <v>6.5459999999999997E-3</v>
      </c>
      <c r="D61" s="8">
        <v>91057</v>
      </c>
      <c r="E61" s="8">
        <v>596</v>
      </c>
      <c r="F61" s="6">
        <v>25.01</v>
      </c>
      <c r="G61" t="s">
        <v>13</v>
      </c>
      <c r="H61">
        <v>54</v>
      </c>
      <c r="I61" s="7">
        <v>4.4039999999999999E-3</v>
      </c>
      <c r="J61" s="7">
        <v>4.3940000000000003E-3</v>
      </c>
      <c r="K61" s="8">
        <v>94962.5</v>
      </c>
      <c r="L61" s="8">
        <v>417.3</v>
      </c>
      <c r="M61" s="6">
        <v>28.25</v>
      </c>
    </row>
    <row r="62" spans="1:13">
      <c r="A62">
        <v>55</v>
      </c>
      <c r="B62" s="7">
        <v>7.2690000000000003E-3</v>
      </c>
      <c r="C62" s="7">
        <v>7.2420000000000002E-3</v>
      </c>
      <c r="D62" s="8">
        <v>90461</v>
      </c>
      <c r="E62" s="8">
        <v>655.20000000000005</v>
      </c>
      <c r="F62" s="6">
        <v>24.17</v>
      </c>
      <c r="G62" t="s">
        <v>13</v>
      </c>
      <c r="H62">
        <v>55</v>
      </c>
      <c r="I62" s="7">
        <v>4.287E-3</v>
      </c>
      <c r="J62" s="7">
        <v>4.2770000000000004E-3</v>
      </c>
      <c r="K62" s="8">
        <v>94545.3</v>
      </c>
      <c r="L62" s="8">
        <v>404.4</v>
      </c>
      <c r="M62" s="6">
        <v>27.38</v>
      </c>
    </row>
    <row r="63" spans="1:13">
      <c r="A63">
        <v>56</v>
      </c>
      <c r="B63" s="7">
        <v>7.8220000000000008E-3</v>
      </c>
      <c r="C63" s="7">
        <v>7.7920000000000003E-3</v>
      </c>
      <c r="D63" s="8">
        <v>89805.8</v>
      </c>
      <c r="E63" s="8">
        <v>699.8</v>
      </c>
      <c r="F63" s="6">
        <v>23.34</v>
      </c>
      <c r="G63" t="s">
        <v>13</v>
      </c>
      <c r="H63">
        <v>56</v>
      </c>
      <c r="I63" s="7">
        <v>5.1029999999999999E-3</v>
      </c>
      <c r="J63" s="7">
        <v>5.0899999999999999E-3</v>
      </c>
      <c r="K63" s="8">
        <v>94140.800000000003</v>
      </c>
      <c r="L63" s="8">
        <v>479.2</v>
      </c>
      <c r="M63" s="6">
        <v>26.49</v>
      </c>
    </row>
    <row r="64" spans="1:13">
      <c r="A64">
        <v>57</v>
      </c>
      <c r="B64" s="7">
        <v>8.7240000000000009E-3</v>
      </c>
      <c r="C64" s="7">
        <v>8.6859999999999993E-3</v>
      </c>
      <c r="D64" s="8">
        <v>89106.1</v>
      </c>
      <c r="E64" s="8">
        <v>774</v>
      </c>
      <c r="F64" s="6">
        <v>22.52</v>
      </c>
      <c r="G64" t="s">
        <v>13</v>
      </c>
      <c r="H64">
        <v>57</v>
      </c>
      <c r="I64" s="7">
        <v>5.3749999999999996E-3</v>
      </c>
      <c r="J64" s="7">
        <v>5.3610000000000003E-3</v>
      </c>
      <c r="K64" s="8">
        <v>93661.6</v>
      </c>
      <c r="L64" s="8">
        <v>502.1</v>
      </c>
      <c r="M64" s="6">
        <v>25.62</v>
      </c>
    </row>
    <row r="65" spans="1:13">
      <c r="A65">
        <v>58</v>
      </c>
      <c r="B65" s="7">
        <v>9.2929999999999992E-3</v>
      </c>
      <c r="C65" s="7">
        <v>9.2499999999999995E-3</v>
      </c>
      <c r="D65" s="8">
        <v>88332.1</v>
      </c>
      <c r="E65" s="8">
        <v>817.1</v>
      </c>
      <c r="F65" s="6">
        <v>21.72</v>
      </c>
      <c r="G65" t="s">
        <v>13</v>
      </c>
      <c r="H65">
        <v>58</v>
      </c>
      <c r="I65" s="7">
        <v>5.7819999999999998E-3</v>
      </c>
      <c r="J65" s="7">
        <v>5.7650000000000002E-3</v>
      </c>
      <c r="K65" s="8">
        <v>93159.5</v>
      </c>
      <c r="L65" s="8">
        <v>537.1</v>
      </c>
      <c r="M65" s="6">
        <v>24.76</v>
      </c>
    </row>
    <row r="66" spans="1:13">
      <c r="A66">
        <v>59</v>
      </c>
      <c r="B66" s="7">
        <v>9.7719999999999994E-3</v>
      </c>
      <c r="C66" s="7">
        <v>9.724E-3</v>
      </c>
      <c r="D66" s="8">
        <v>87515</v>
      </c>
      <c r="E66" s="8">
        <v>851</v>
      </c>
      <c r="F66" s="6">
        <v>20.91</v>
      </c>
      <c r="G66" t="s">
        <v>13</v>
      </c>
      <c r="H66">
        <v>59</v>
      </c>
      <c r="I66" s="7">
        <v>6.463E-3</v>
      </c>
      <c r="J66" s="7">
        <v>6.4419999999999998E-3</v>
      </c>
      <c r="K66" s="8">
        <v>92622.5</v>
      </c>
      <c r="L66" s="8">
        <v>596.70000000000005</v>
      </c>
      <c r="M66" s="6">
        <v>23.9</v>
      </c>
    </row>
    <row r="67" spans="1:13">
      <c r="A67">
        <v>60</v>
      </c>
      <c r="B67" s="7">
        <v>1.1161000000000001E-2</v>
      </c>
      <c r="C67" s="7">
        <v>1.1098999999999999E-2</v>
      </c>
      <c r="D67" s="8">
        <v>86664</v>
      </c>
      <c r="E67" s="8">
        <v>961.9</v>
      </c>
      <c r="F67" s="6">
        <v>20.11</v>
      </c>
      <c r="G67" t="s">
        <v>13</v>
      </c>
      <c r="H67">
        <v>60</v>
      </c>
      <c r="I67" s="7">
        <v>7.1440000000000002E-3</v>
      </c>
      <c r="J67" s="7">
        <v>7.1190000000000003E-3</v>
      </c>
      <c r="K67" s="8">
        <v>92025.8</v>
      </c>
      <c r="L67" s="8">
        <v>655.1</v>
      </c>
      <c r="M67" s="6">
        <v>23.05</v>
      </c>
    </row>
    <row r="68" spans="1:13">
      <c r="A68">
        <v>61</v>
      </c>
      <c r="B68" s="7">
        <v>1.2212000000000001E-2</v>
      </c>
      <c r="C68" s="7">
        <v>1.2137999999999999E-2</v>
      </c>
      <c r="D68" s="8">
        <v>85702</v>
      </c>
      <c r="E68" s="8">
        <v>1040.3</v>
      </c>
      <c r="F68" s="6">
        <v>19.329999999999998</v>
      </c>
      <c r="G68" t="s">
        <v>13</v>
      </c>
      <c r="H68">
        <v>61</v>
      </c>
      <c r="I68" s="7">
        <v>7.8130000000000005E-3</v>
      </c>
      <c r="J68" s="7">
        <v>7.7819999999999999E-3</v>
      </c>
      <c r="K68" s="8">
        <v>91370.6</v>
      </c>
      <c r="L68" s="8">
        <v>711.1</v>
      </c>
      <c r="M68" s="6">
        <v>22.21</v>
      </c>
    </row>
    <row r="69" spans="1:13">
      <c r="A69">
        <v>62</v>
      </c>
      <c r="B69" s="7">
        <v>1.3055000000000001E-2</v>
      </c>
      <c r="C69" s="7">
        <v>1.2970000000000001E-2</v>
      </c>
      <c r="D69" s="8">
        <v>84661.8</v>
      </c>
      <c r="E69" s="8">
        <v>1098.0999999999999</v>
      </c>
      <c r="F69" s="6">
        <v>18.57</v>
      </c>
      <c r="G69" t="s">
        <v>13</v>
      </c>
      <c r="H69">
        <v>62</v>
      </c>
      <c r="I69" s="7">
        <v>8.5369999999999994E-3</v>
      </c>
      <c r="J69" s="7">
        <v>8.5009999999999999E-3</v>
      </c>
      <c r="K69" s="8">
        <v>90659.5</v>
      </c>
      <c r="L69" s="8">
        <v>770.7</v>
      </c>
      <c r="M69" s="6">
        <v>21.38</v>
      </c>
    </row>
    <row r="70" spans="1:13">
      <c r="A70">
        <v>63</v>
      </c>
      <c r="B70" s="7">
        <v>1.5547999999999999E-2</v>
      </c>
      <c r="C70" s="7">
        <v>1.5428000000000001E-2</v>
      </c>
      <c r="D70" s="8">
        <v>83563.7</v>
      </c>
      <c r="E70" s="8">
        <v>1289.3</v>
      </c>
      <c r="F70" s="6">
        <v>17.8</v>
      </c>
      <c r="G70" t="s">
        <v>13</v>
      </c>
      <c r="H70">
        <v>63</v>
      </c>
      <c r="I70" s="7">
        <v>9.7319999999999993E-3</v>
      </c>
      <c r="J70" s="7">
        <v>9.6849999999999992E-3</v>
      </c>
      <c r="K70" s="8">
        <v>89888.9</v>
      </c>
      <c r="L70" s="8">
        <v>870.6</v>
      </c>
      <c r="M70" s="6">
        <v>20.56</v>
      </c>
    </row>
    <row r="71" spans="1:13">
      <c r="A71">
        <v>64</v>
      </c>
      <c r="B71" s="7">
        <v>1.6587000000000001E-2</v>
      </c>
      <c r="C71" s="7">
        <v>1.6449999999999999E-2</v>
      </c>
      <c r="D71" s="8">
        <v>82274.5</v>
      </c>
      <c r="E71" s="8">
        <v>1353.4</v>
      </c>
      <c r="F71" s="6">
        <v>17.07</v>
      </c>
      <c r="G71" t="s">
        <v>13</v>
      </c>
      <c r="H71">
        <v>64</v>
      </c>
      <c r="I71" s="7">
        <v>1.0529999999999999E-2</v>
      </c>
      <c r="J71" s="7">
        <v>1.0475E-2</v>
      </c>
      <c r="K71" s="8">
        <v>89018.3</v>
      </c>
      <c r="L71" s="8">
        <v>932.5</v>
      </c>
      <c r="M71" s="6">
        <v>19.760000000000002</v>
      </c>
    </row>
    <row r="72" spans="1:13">
      <c r="A72">
        <v>65</v>
      </c>
      <c r="B72" s="7">
        <v>1.8499000000000002E-2</v>
      </c>
      <c r="C72" s="7">
        <v>1.8329999999999999E-2</v>
      </c>
      <c r="D72" s="8">
        <v>80921</v>
      </c>
      <c r="E72" s="8">
        <v>1483.3</v>
      </c>
      <c r="F72" s="6">
        <v>16.350000000000001</v>
      </c>
      <c r="G72" t="s">
        <v>13</v>
      </c>
      <c r="H72">
        <v>65</v>
      </c>
      <c r="I72" s="7">
        <v>1.1953E-2</v>
      </c>
      <c r="J72" s="7">
        <v>1.1882E-2</v>
      </c>
      <c r="K72" s="8">
        <v>88085.8</v>
      </c>
      <c r="L72" s="8">
        <v>1046.5999999999999</v>
      </c>
      <c r="M72" s="6">
        <v>18.96</v>
      </c>
    </row>
    <row r="73" spans="1:13">
      <c r="A73">
        <v>66</v>
      </c>
      <c r="B73" s="7">
        <v>2.0133999999999999E-2</v>
      </c>
      <c r="C73" s="7">
        <v>1.9932999999999999E-2</v>
      </c>
      <c r="D73" s="8">
        <v>79437.8</v>
      </c>
      <c r="E73" s="8">
        <v>1583.4</v>
      </c>
      <c r="F73" s="6">
        <v>15.65</v>
      </c>
      <c r="G73" t="s">
        <v>13</v>
      </c>
      <c r="H73">
        <v>66</v>
      </c>
      <c r="I73" s="7">
        <v>1.2354E-2</v>
      </c>
      <c r="J73" s="7">
        <v>1.2279E-2</v>
      </c>
      <c r="K73" s="8">
        <v>87039.2</v>
      </c>
      <c r="L73" s="8">
        <v>1068.7</v>
      </c>
      <c r="M73" s="6">
        <v>18.18</v>
      </c>
    </row>
    <row r="74" spans="1:13">
      <c r="A74">
        <v>67</v>
      </c>
      <c r="B74" s="7">
        <v>2.1127E-2</v>
      </c>
      <c r="C74" s="7">
        <v>2.0906000000000001E-2</v>
      </c>
      <c r="D74" s="8">
        <v>77854.3</v>
      </c>
      <c r="E74" s="8">
        <v>1627.6</v>
      </c>
      <c r="F74" s="6">
        <v>14.96</v>
      </c>
      <c r="G74" t="s">
        <v>13</v>
      </c>
      <c r="H74">
        <v>67</v>
      </c>
      <c r="I74" s="7">
        <v>1.3927999999999999E-2</v>
      </c>
      <c r="J74" s="7">
        <v>1.3832000000000001E-2</v>
      </c>
      <c r="K74" s="8">
        <v>85970.4</v>
      </c>
      <c r="L74" s="8">
        <v>1189.2</v>
      </c>
      <c r="M74" s="6">
        <v>17.399999999999999</v>
      </c>
    </row>
    <row r="75" spans="1:13">
      <c r="A75">
        <v>68</v>
      </c>
      <c r="B75" s="7">
        <v>2.4264000000000001E-2</v>
      </c>
      <c r="C75" s="7">
        <v>2.3973999999999999E-2</v>
      </c>
      <c r="D75" s="8">
        <v>76226.7</v>
      </c>
      <c r="E75" s="8">
        <v>1827.4</v>
      </c>
      <c r="F75" s="6">
        <v>14.26</v>
      </c>
      <c r="G75" t="s">
        <v>13</v>
      </c>
      <c r="H75">
        <v>68</v>
      </c>
      <c r="I75" s="7">
        <v>1.5343000000000001E-2</v>
      </c>
      <c r="J75" s="7">
        <v>1.5226999999999999E-2</v>
      </c>
      <c r="K75" s="8">
        <v>84781.3</v>
      </c>
      <c r="L75" s="8">
        <v>1290.9000000000001</v>
      </c>
      <c r="M75" s="6">
        <v>16.64</v>
      </c>
    </row>
    <row r="76" spans="1:13">
      <c r="A76">
        <v>69</v>
      </c>
      <c r="B76" s="7">
        <v>2.6342000000000001E-2</v>
      </c>
      <c r="C76" s="7">
        <v>2.5999999999999999E-2</v>
      </c>
      <c r="D76" s="8">
        <v>74399.199999999997</v>
      </c>
      <c r="E76" s="8">
        <v>1934.4</v>
      </c>
      <c r="F76" s="6">
        <v>13.6</v>
      </c>
      <c r="G76" t="s">
        <v>13</v>
      </c>
      <c r="H76">
        <v>69</v>
      </c>
      <c r="I76" s="7">
        <v>1.7544000000000001E-2</v>
      </c>
      <c r="J76" s="7">
        <v>1.7392000000000001E-2</v>
      </c>
      <c r="K76" s="8">
        <v>83490.399999999994</v>
      </c>
      <c r="L76" s="8">
        <v>1452</v>
      </c>
      <c r="M76" s="6">
        <v>15.89</v>
      </c>
    </row>
    <row r="77" spans="1:13">
      <c r="A77">
        <v>70</v>
      </c>
      <c r="B77" s="7">
        <v>2.9589000000000001E-2</v>
      </c>
      <c r="C77" s="7">
        <v>2.9158E-2</v>
      </c>
      <c r="D77" s="8">
        <v>72464.899999999994</v>
      </c>
      <c r="E77" s="8">
        <v>2112.9</v>
      </c>
      <c r="F77" s="6">
        <v>12.95</v>
      </c>
      <c r="G77" t="s">
        <v>13</v>
      </c>
      <c r="H77">
        <v>70</v>
      </c>
      <c r="I77" s="7">
        <v>1.8676999999999999E-2</v>
      </c>
      <c r="J77" s="7">
        <v>1.8504E-2</v>
      </c>
      <c r="K77" s="8">
        <v>82038.3</v>
      </c>
      <c r="L77" s="8">
        <v>1518.1</v>
      </c>
      <c r="M77" s="6">
        <v>15.16</v>
      </c>
    </row>
    <row r="78" spans="1:13">
      <c r="A78">
        <v>71</v>
      </c>
      <c r="B78" s="7">
        <v>3.0960999999999999E-2</v>
      </c>
      <c r="C78" s="7">
        <v>3.0488999999999999E-2</v>
      </c>
      <c r="D78" s="8">
        <v>70352</v>
      </c>
      <c r="E78" s="8">
        <v>2145</v>
      </c>
      <c r="F78" s="6">
        <v>12.33</v>
      </c>
      <c r="G78" t="s">
        <v>13</v>
      </c>
      <c r="H78">
        <v>71</v>
      </c>
      <c r="I78" s="7">
        <v>2.0108999999999998E-2</v>
      </c>
      <c r="J78" s="7">
        <v>1.9909E-2</v>
      </c>
      <c r="K78" s="8">
        <v>80520.3</v>
      </c>
      <c r="L78" s="8">
        <v>1603.1</v>
      </c>
      <c r="M78" s="6">
        <v>14.44</v>
      </c>
    </row>
    <row r="79" spans="1:13">
      <c r="A79">
        <v>72</v>
      </c>
      <c r="B79" s="7">
        <v>3.4903000000000003E-2</v>
      </c>
      <c r="C79" s="7">
        <v>3.4304000000000001E-2</v>
      </c>
      <c r="D79" s="8">
        <v>68207</v>
      </c>
      <c r="E79" s="8">
        <v>2339.8000000000002</v>
      </c>
      <c r="F79" s="6">
        <v>11.7</v>
      </c>
      <c r="G79" t="s">
        <v>13</v>
      </c>
      <c r="H79">
        <v>72</v>
      </c>
      <c r="I79" s="7">
        <v>2.2896E-2</v>
      </c>
      <c r="J79" s="7">
        <v>2.2636E-2</v>
      </c>
      <c r="K79" s="8">
        <v>78917.2</v>
      </c>
      <c r="L79" s="8">
        <v>1786.4</v>
      </c>
      <c r="M79" s="6">
        <v>13.72</v>
      </c>
    </row>
    <row r="80" spans="1:13">
      <c r="A80">
        <v>73</v>
      </c>
      <c r="B80" s="7">
        <v>3.7659999999999999E-2</v>
      </c>
      <c r="C80" s="7">
        <v>3.6963999999999997E-2</v>
      </c>
      <c r="D80" s="8">
        <v>65867.199999999997</v>
      </c>
      <c r="E80" s="8">
        <v>2434.6999999999998</v>
      </c>
      <c r="F80" s="6">
        <v>11.1</v>
      </c>
      <c r="G80" t="s">
        <v>13</v>
      </c>
      <c r="H80">
        <v>73</v>
      </c>
      <c r="I80" s="7">
        <v>2.5198999999999999E-2</v>
      </c>
      <c r="J80" s="7">
        <v>2.4885000000000001E-2</v>
      </c>
      <c r="K80" s="8">
        <v>77130.8</v>
      </c>
      <c r="L80" s="8">
        <v>1919.4</v>
      </c>
      <c r="M80" s="6">
        <v>13.03</v>
      </c>
    </row>
    <row r="81" spans="1:13">
      <c r="A81">
        <v>74</v>
      </c>
      <c r="B81" s="7">
        <v>4.2234000000000001E-2</v>
      </c>
      <c r="C81" s="7">
        <v>4.1360000000000001E-2</v>
      </c>
      <c r="D81" s="8">
        <v>63432.5</v>
      </c>
      <c r="E81" s="8">
        <v>2623.6</v>
      </c>
      <c r="F81" s="6">
        <v>10.5</v>
      </c>
      <c r="G81" t="s">
        <v>13</v>
      </c>
      <c r="H81">
        <v>74</v>
      </c>
      <c r="I81" s="7">
        <v>2.7081999999999998E-2</v>
      </c>
      <c r="J81" s="7">
        <v>2.6720000000000001E-2</v>
      </c>
      <c r="K81" s="8">
        <v>75211.399999999994</v>
      </c>
      <c r="L81" s="8">
        <v>2009.7</v>
      </c>
      <c r="M81" s="6">
        <v>12.35</v>
      </c>
    </row>
    <row r="82" spans="1:13">
      <c r="A82">
        <v>75</v>
      </c>
      <c r="B82" s="7">
        <v>4.6304999999999999E-2</v>
      </c>
      <c r="C82" s="7">
        <v>4.5256999999999999E-2</v>
      </c>
      <c r="D82" s="8">
        <v>60808.9</v>
      </c>
      <c r="E82" s="8">
        <v>2752</v>
      </c>
      <c r="F82" s="6">
        <v>9.93</v>
      </c>
      <c r="G82" t="s">
        <v>13</v>
      </c>
      <c r="H82">
        <v>75</v>
      </c>
      <c r="I82" s="7">
        <v>3.1616999999999999E-2</v>
      </c>
      <c r="J82" s="7">
        <v>3.1125E-2</v>
      </c>
      <c r="K82" s="8">
        <v>73201.8</v>
      </c>
      <c r="L82" s="8">
        <v>2278.4</v>
      </c>
      <c r="M82" s="6">
        <v>11.67</v>
      </c>
    </row>
    <row r="83" spans="1:13">
      <c r="A83">
        <v>76</v>
      </c>
      <c r="B83" s="7">
        <v>5.0714000000000002E-2</v>
      </c>
      <c r="C83" s="7">
        <v>4.9459999999999997E-2</v>
      </c>
      <c r="D83" s="8">
        <v>58056.9</v>
      </c>
      <c r="E83" s="8">
        <v>2871.5</v>
      </c>
      <c r="F83" s="6">
        <v>9.3800000000000008</v>
      </c>
      <c r="G83" t="s">
        <v>13</v>
      </c>
      <c r="H83">
        <v>76</v>
      </c>
      <c r="I83" s="7">
        <v>3.3882000000000002E-2</v>
      </c>
      <c r="J83" s="7">
        <v>3.3316999999999999E-2</v>
      </c>
      <c r="K83" s="8">
        <v>70923.3</v>
      </c>
      <c r="L83" s="8">
        <v>2363</v>
      </c>
      <c r="M83" s="6">
        <v>11.03</v>
      </c>
    </row>
    <row r="84" spans="1:13">
      <c r="A84">
        <v>77</v>
      </c>
      <c r="B84" s="7">
        <v>5.5953999999999997E-2</v>
      </c>
      <c r="C84" s="7">
        <v>5.4431E-2</v>
      </c>
      <c r="D84" s="8">
        <v>55185.4</v>
      </c>
      <c r="E84" s="8">
        <v>3003.8</v>
      </c>
      <c r="F84" s="6">
        <v>8.84</v>
      </c>
      <c r="G84" t="s">
        <v>13</v>
      </c>
      <c r="H84">
        <v>77</v>
      </c>
      <c r="I84" s="7">
        <v>3.7447000000000001E-2</v>
      </c>
      <c r="J84" s="7">
        <v>3.6759E-2</v>
      </c>
      <c r="K84" s="8">
        <v>68560.399999999994</v>
      </c>
      <c r="L84" s="8">
        <v>2520.1999999999998</v>
      </c>
      <c r="M84" s="6">
        <v>10.4</v>
      </c>
    </row>
    <row r="85" spans="1:13">
      <c r="A85">
        <v>78</v>
      </c>
      <c r="B85" s="7">
        <v>6.1102999999999998E-2</v>
      </c>
      <c r="C85" s="7">
        <v>5.9291999999999997E-2</v>
      </c>
      <c r="D85" s="8">
        <v>52181.599999999999</v>
      </c>
      <c r="E85" s="8">
        <v>3093.9</v>
      </c>
      <c r="F85" s="6">
        <v>8.32</v>
      </c>
      <c r="G85" t="s">
        <v>13</v>
      </c>
      <c r="H85">
        <v>78</v>
      </c>
      <c r="I85" s="7">
        <v>4.4104999999999998E-2</v>
      </c>
      <c r="J85" s="7">
        <v>4.3153999999999998E-2</v>
      </c>
      <c r="K85" s="8">
        <v>66040.2</v>
      </c>
      <c r="L85" s="8">
        <v>2849.9</v>
      </c>
      <c r="M85" s="6">
        <v>9.77</v>
      </c>
    </row>
    <row r="86" spans="1:13">
      <c r="A86">
        <v>79</v>
      </c>
      <c r="B86" s="7">
        <v>6.9133E-2</v>
      </c>
      <c r="C86" s="7">
        <v>6.6822999999999994E-2</v>
      </c>
      <c r="D86" s="8">
        <v>49087.6</v>
      </c>
      <c r="E86" s="8">
        <v>3280.2</v>
      </c>
      <c r="F86" s="6">
        <v>7.82</v>
      </c>
      <c r="G86" t="s">
        <v>13</v>
      </c>
      <c r="H86">
        <v>79</v>
      </c>
      <c r="I86" s="7">
        <v>5.0457000000000002E-2</v>
      </c>
      <c r="J86" s="7">
        <v>4.9215000000000002E-2</v>
      </c>
      <c r="K86" s="8">
        <v>63190.3</v>
      </c>
      <c r="L86" s="8">
        <v>3109.9</v>
      </c>
      <c r="M86" s="6">
        <v>9.19</v>
      </c>
    </row>
    <row r="87" spans="1:13">
      <c r="A87">
        <v>80</v>
      </c>
      <c r="B87" s="7">
        <v>7.7618999999999994E-2</v>
      </c>
      <c r="C87" s="7">
        <v>7.4719999999999995E-2</v>
      </c>
      <c r="D87" s="8">
        <v>45807.5</v>
      </c>
      <c r="E87" s="8">
        <v>3422.7</v>
      </c>
      <c r="F87" s="6">
        <v>7.34</v>
      </c>
      <c r="G87" t="s">
        <v>13</v>
      </c>
      <c r="H87">
        <v>80</v>
      </c>
      <c r="I87" s="7">
        <v>5.6165E-2</v>
      </c>
      <c r="J87" s="7">
        <v>5.4630999999999999E-2</v>
      </c>
      <c r="K87" s="8">
        <v>60080.4</v>
      </c>
      <c r="L87" s="8">
        <v>3282.2</v>
      </c>
      <c r="M87" s="6">
        <v>8.64</v>
      </c>
    </row>
    <row r="88" spans="1:13">
      <c r="A88">
        <v>81</v>
      </c>
      <c r="B88" s="7">
        <v>8.7793999999999997E-2</v>
      </c>
      <c r="C88" s="7">
        <v>8.4101999999999996E-2</v>
      </c>
      <c r="D88" s="8">
        <v>42384.7</v>
      </c>
      <c r="E88" s="8">
        <v>3564.7</v>
      </c>
      <c r="F88" s="6">
        <v>6.89</v>
      </c>
      <c r="G88" t="s">
        <v>13</v>
      </c>
      <c r="H88">
        <v>81</v>
      </c>
      <c r="I88" s="7">
        <v>6.0315000000000001E-2</v>
      </c>
      <c r="J88" s="7">
        <v>5.8548999999999997E-2</v>
      </c>
      <c r="K88" s="8">
        <v>56798.2</v>
      </c>
      <c r="L88" s="8">
        <v>3325.5</v>
      </c>
      <c r="M88" s="6">
        <v>8.11</v>
      </c>
    </row>
    <row r="89" spans="1:13">
      <c r="A89">
        <v>82</v>
      </c>
      <c r="B89" s="7">
        <v>9.5261999999999999E-2</v>
      </c>
      <c r="C89" s="7">
        <v>9.0930999999999998E-2</v>
      </c>
      <c r="D89" s="8">
        <v>38820.1</v>
      </c>
      <c r="E89" s="8">
        <v>3530</v>
      </c>
      <c r="F89" s="6">
        <v>6.48</v>
      </c>
      <c r="G89" t="s">
        <v>13</v>
      </c>
      <c r="H89">
        <v>82</v>
      </c>
      <c r="I89" s="7">
        <v>6.8055000000000004E-2</v>
      </c>
      <c r="J89" s="7">
        <v>6.5816E-2</v>
      </c>
      <c r="K89" s="8">
        <v>53472.7</v>
      </c>
      <c r="L89" s="8">
        <v>3519.3</v>
      </c>
      <c r="M89" s="6">
        <v>7.59</v>
      </c>
    </row>
    <row r="90" spans="1:13">
      <c r="A90">
        <v>83</v>
      </c>
      <c r="B90" s="7">
        <v>0.103256</v>
      </c>
      <c r="C90" s="7">
        <v>9.8186999999999997E-2</v>
      </c>
      <c r="D90" s="8">
        <v>35290.1</v>
      </c>
      <c r="E90" s="8">
        <v>3465</v>
      </c>
      <c r="F90" s="6">
        <v>6.08</v>
      </c>
      <c r="G90" t="s">
        <v>13</v>
      </c>
      <c r="H90">
        <v>83</v>
      </c>
      <c r="I90" s="7">
        <v>7.6634999999999995E-2</v>
      </c>
      <c r="J90" s="7">
        <v>7.3806999999999998E-2</v>
      </c>
      <c r="K90" s="8">
        <v>49953.3</v>
      </c>
      <c r="L90" s="8">
        <v>3686.9</v>
      </c>
      <c r="M90" s="6">
        <v>7.09</v>
      </c>
    </row>
    <row r="91" spans="1:13">
      <c r="A91">
        <v>84</v>
      </c>
      <c r="B91" s="7">
        <v>0.11187999999999999</v>
      </c>
      <c r="C91" s="7">
        <v>0.10595300000000001</v>
      </c>
      <c r="D91" s="8">
        <v>31825.1</v>
      </c>
      <c r="E91" s="8">
        <v>3372</v>
      </c>
      <c r="F91" s="6">
        <v>5.69</v>
      </c>
      <c r="G91" t="s">
        <v>13</v>
      </c>
      <c r="H91">
        <v>84</v>
      </c>
      <c r="I91" s="7">
        <v>8.7415999999999994E-2</v>
      </c>
      <c r="J91" s="7">
        <v>8.3755999999999997E-2</v>
      </c>
      <c r="K91" s="8">
        <v>46266.400000000001</v>
      </c>
      <c r="L91" s="8">
        <v>3875.1</v>
      </c>
      <c r="M91" s="6">
        <v>6.61</v>
      </c>
    </row>
    <row r="92" spans="1:13">
      <c r="A92">
        <v>85</v>
      </c>
      <c r="B92" s="7">
        <v>0.12790399999999999</v>
      </c>
      <c r="C92" s="7">
        <v>0.120216</v>
      </c>
      <c r="D92" s="8">
        <v>28453.1</v>
      </c>
      <c r="E92" s="8">
        <v>3420.5</v>
      </c>
      <c r="F92" s="6">
        <v>5.3</v>
      </c>
      <c r="G92" t="s">
        <v>13</v>
      </c>
      <c r="H92">
        <v>85</v>
      </c>
      <c r="I92" s="7">
        <v>9.7294000000000005E-2</v>
      </c>
      <c r="J92" s="7">
        <v>9.2781000000000002E-2</v>
      </c>
      <c r="K92" s="8">
        <v>42391.4</v>
      </c>
      <c r="L92" s="8">
        <v>3933.1</v>
      </c>
      <c r="M92" s="6">
        <v>6.17</v>
      </c>
    </row>
    <row r="93" spans="1:13">
      <c r="A93">
        <v>86</v>
      </c>
      <c r="B93" s="7">
        <v>0.143793</v>
      </c>
      <c r="C93" s="7">
        <v>0.13414899999999999</v>
      </c>
      <c r="D93" s="8">
        <v>25032.6</v>
      </c>
      <c r="E93" s="8">
        <v>3358.1</v>
      </c>
      <c r="F93" s="6">
        <v>4.96</v>
      </c>
      <c r="G93" t="s">
        <v>13</v>
      </c>
      <c r="H93">
        <v>86</v>
      </c>
      <c r="I93" s="7">
        <v>0.10756</v>
      </c>
      <c r="J93" s="7">
        <v>0.102071</v>
      </c>
      <c r="K93" s="8">
        <v>38458.300000000003</v>
      </c>
      <c r="L93" s="8">
        <v>3925.5</v>
      </c>
      <c r="M93" s="6">
        <v>5.75</v>
      </c>
    </row>
    <row r="94" spans="1:13">
      <c r="A94">
        <v>87</v>
      </c>
      <c r="B94" s="7">
        <v>0.14718000000000001</v>
      </c>
      <c r="C94" s="7">
        <v>0.13709099999999999</v>
      </c>
      <c r="D94" s="8">
        <v>21674.5</v>
      </c>
      <c r="E94" s="8">
        <v>2971.4</v>
      </c>
      <c r="F94" s="6">
        <v>4.6500000000000004</v>
      </c>
      <c r="G94" t="s">
        <v>13</v>
      </c>
      <c r="H94">
        <v>87</v>
      </c>
      <c r="I94" s="7">
        <v>0.117184</v>
      </c>
      <c r="J94" s="7">
        <v>0.110698</v>
      </c>
      <c r="K94" s="8">
        <v>34532.800000000003</v>
      </c>
      <c r="L94" s="8">
        <v>3822.7</v>
      </c>
      <c r="M94" s="6">
        <v>5.35</v>
      </c>
    </row>
    <row r="95" spans="1:13">
      <c r="A95">
        <v>88</v>
      </c>
      <c r="B95" s="7">
        <v>0.16375600000000001</v>
      </c>
      <c r="C95" s="7">
        <v>0.151362</v>
      </c>
      <c r="D95" s="8">
        <v>18703.099999999999</v>
      </c>
      <c r="E95" s="8">
        <v>2831</v>
      </c>
      <c r="F95" s="6">
        <v>4.3</v>
      </c>
      <c r="G95" t="s">
        <v>13</v>
      </c>
      <c r="H95">
        <v>88</v>
      </c>
      <c r="I95" s="7">
        <v>0.12714900000000001</v>
      </c>
      <c r="J95" s="7">
        <v>0.119548</v>
      </c>
      <c r="K95" s="8">
        <v>30710.1</v>
      </c>
      <c r="L95" s="8">
        <v>3671.3</v>
      </c>
      <c r="M95" s="6">
        <v>4.95</v>
      </c>
    </row>
    <row r="96" spans="1:13">
      <c r="A96">
        <v>89</v>
      </c>
      <c r="B96" s="7">
        <v>0.18321799999999999</v>
      </c>
      <c r="C96" s="7">
        <v>0.16784199999999999</v>
      </c>
      <c r="D96" s="8">
        <v>15872.2</v>
      </c>
      <c r="E96" s="8">
        <v>2664</v>
      </c>
      <c r="F96" s="6">
        <v>3.98</v>
      </c>
      <c r="G96" t="s">
        <v>13</v>
      </c>
      <c r="H96">
        <v>89</v>
      </c>
      <c r="I96" s="7">
        <v>0.142401</v>
      </c>
      <c r="J96" s="7">
        <v>0.132936</v>
      </c>
      <c r="K96" s="8">
        <v>27038.7</v>
      </c>
      <c r="L96" s="8">
        <v>3594.4</v>
      </c>
      <c r="M96" s="6">
        <v>4.55</v>
      </c>
    </row>
    <row r="97" spans="1:13">
      <c r="A97">
        <v>90</v>
      </c>
      <c r="B97" s="7">
        <v>0.200462</v>
      </c>
      <c r="C97" s="7">
        <v>0.1822</v>
      </c>
      <c r="D97" s="8">
        <v>13208.2</v>
      </c>
      <c r="E97" s="8">
        <v>2406.5</v>
      </c>
      <c r="F97" s="6">
        <v>3.69</v>
      </c>
      <c r="G97" t="s">
        <v>13</v>
      </c>
      <c r="H97">
        <v>90</v>
      </c>
      <c r="I97" s="7">
        <v>0.17362</v>
      </c>
      <c r="J97" s="7">
        <v>0.15975200000000001</v>
      </c>
      <c r="K97" s="8">
        <v>23444.3</v>
      </c>
      <c r="L97" s="8">
        <v>3745.3</v>
      </c>
      <c r="M97" s="6">
        <v>4.17</v>
      </c>
    </row>
    <row r="98" spans="1:13">
      <c r="A98">
        <v>91</v>
      </c>
      <c r="B98" s="7">
        <v>0.21929199999999999</v>
      </c>
      <c r="C98" s="7">
        <v>0.19762299999999999</v>
      </c>
      <c r="D98" s="8">
        <v>10801.6</v>
      </c>
      <c r="E98" s="8">
        <v>2134.6999999999998</v>
      </c>
      <c r="F98" s="6">
        <v>3.4</v>
      </c>
      <c r="G98" t="s">
        <v>13</v>
      </c>
      <c r="H98">
        <v>91</v>
      </c>
      <c r="I98" s="7">
        <v>0.190247</v>
      </c>
      <c r="J98" s="7">
        <v>0.17372199999999999</v>
      </c>
      <c r="K98" s="8">
        <v>19699</v>
      </c>
      <c r="L98" s="8">
        <v>3422.2</v>
      </c>
      <c r="M98" s="6">
        <v>3.87</v>
      </c>
    </row>
    <row r="99" spans="1:13">
      <c r="A99">
        <v>92</v>
      </c>
      <c r="B99" s="7">
        <v>0.26653100000000002</v>
      </c>
      <c r="C99" s="7">
        <v>0.23518900000000001</v>
      </c>
      <c r="D99" s="8">
        <v>8667</v>
      </c>
      <c r="E99" s="8">
        <v>2038.4</v>
      </c>
      <c r="F99" s="6">
        <v>3.11</v>
      </c>
      <c r="G99" t="s">
        <v>13</v>
      </c>
      <c r="H99">
        <v>92</v>
      </c>
      <c r="I99" s="7">
        <v>0.21352499999999999</v>
      </c>
      <c r="J99" s="7">
        <v>0.19292799999999999</v>
      </c>
      <c r="K99" s="8">
        <v>16276.9</v>
      </c>
      <c r="L99" s="8">
        <v>3140.3</v>
      </c>
      <c r="M99" s="6">
        <v>3.58</v>
      </c>
    </row>
    <row r="100" spans="1:13">
      <c r="A100">
        <v>93</v>
      </c>
      <c r="B100" s="7">
        <v>0.28824699999999998</v>
      </c>
      <c r="C100" s="7">
        <v>0.25193700000000002</v>
      </c>
      <c r="D100" s="8">
        <v>6628.6</v>
      </c>
      <c r="E100" s="8">
        <v>1670</v>
      </c>
      <c r="F100" s="6">
        <v>2.91</v>
      </c>
      <c r="G100" t="s">
        <v>13</v>
      </c>
      <c r="H100">
        <v>93</v>
      </c>
      <c r="I100" s="7">
        <v>0.23505999999999999</v>
      </c>
      <c r="J100" s="7">
        <v>0.210339</v>
      </c>
      <c r="K100" s="8">
        <v>13136.6</v>
      </c>
      <c r="L100" s="8">
        <v>2763.1</v>
      </c>
      <c r="M100" s="6">
        <v>3.32</v>
      </c>
    </row>
    <row r="101" spans="1:13">
      <c r="A101">
        <v>94</v>
      </c>
      <c r="B101" s="7">
        <v>0.30412600000000001</v>
      </c>
      <c r="C101" s="7">
        <v>0.263984</v>
      </c>
      <c r="D101" s="8">
        <v>4958.6000000000004</v>
      </c>
      <c r="E101" s="8">
        <v>1309</v>
      </c>
      <c r="F101" s="6">
        <v>2.72</v>
      </c>
      <c r="G101" t="s">
        <v>13</v>
      </c>
      <c r="H101">
        <v>94</v>
      </c>
      <c r="I101" s="7">
        <v>0.26473600000000003</v>
      </c>
      <c r="J101" s="7">
        <v>0.23379</v>
      </c>
      <c r="K101" s="8">
        <v>10373.5</v>
      </c>
      <c r="L101" s="8">
        <v>2425.1999999999998</v>
      </c>
      <c r="M101" s="6">
        <v>3.07</v>
      </c>
    </row>
    <row r="102" spans="1:13">
      <c r="A102">
        <v>95</v>
      </c>
      <c r="B102" s="7">
        <v>0.374332</v>
      </c>
      <c r="C102" s="7">
        <v>0.31531500000000001</v>
      </c>
      <c r="D102" s="8">
        <v>3649.6</v>
      </c>
      <c r="E102" s="8">
        <v>1150.8</v>
      </c>
      <c r="F102" s="6">
        <v>2.52</v>
      </c>
      <c r="G102" t="s">
        <v>13</v>
      </c>
      <c r="H102">
        <v>95</v>
      </c>
      <c r="I102" s="7">
        <v>0.28054099999999998</v>
      </c>
      <c r="J102" s="7">
        <v>0.24603</v>
      </c>
      <c r="K102" s="8">
        <v>7948.3</v>
      </c>
      <c r="L102" s="8">
        <v>1955.5</v>
      </c>
      <c r="M102" s="6">
        <v>2.85</v>
      </c>
    </row>
    <row r="103" spans="1:13">
      <c r="A103">
        <v>96</v>
      </c>
      <c r="B103" s="7">
        <v>0.338028</v>
      </c>
      <c r="C103" s="7">
        <v>0.289157</v>
      </c>
      <c r="D103" s="8">
        <v>2498.8000000000002</v>
      </c>
      <c r="E103" s="8">
        <v>722.6</v>
      </c>
      <c r="F103" s="6">
        <v>2.4500000000000002</v>
      </c>
      <c r="G103" t="s">
        <v>13</v>
      </c>
      <c r="H103">
        <v>96</v>
      </c>
      <c r="I103" s="7">
        <v>0.32480999999999999</v>
      </c>
      <c r="J103" s="7">
        <v>0.27943000000000001</v>
      </c>
      <c r="K103" s="8">
        <v>5992.7</v>
      </c>
      <c r="L103" s="8">
        <v>1674.6</v>
      </c>
      <c r="M103" s="6">
        <v>2.62</v>
      </c>
    </row>
    <row r="104" spans="1:13">
      <c r="A104">
        <v>97</v>
      </c>
      <c r="B104" s="7">
        <v>0.42994199999999999</v>
      </c>
      <c r="C104" s="7">
        <v>0.35387000000000002</v>
      </c>
      <c r="D104" s="8">
        <v>1776.3</v>
      </c>
      <c r="E104" s="8">
        <v>628.6</v>
      </c>
      <c r="F104" s="6">
        <v>2.2400000000000002</v>
      </c>
      <c r="G104" t="s">
        <v>13</v>
      </c>
      <c r="H104">
        <v>97</v>
      </c>
      <c r="I104" s="7">
        <v>0.34221000000000001</v>
      </c>
      <c r="J104" s="7">
        <v>0.292211</v>
      </c>
      <c r="K104" s="8">
        <v>4318.2</v>
      </c>
      <c r="L104" s="8">
        <v>1261.8</v>
      </c>
      <c r="M104" s="6">
        <v>2.4500000000000002</v>
      </c>
    </row>
    <row r="105" spans="1:13">
      <c r="A105">
        <v>98</v>
      </c>
      <c r="B105" s="7">
        <v>0.42690099999999997</v>
      </c>
      <c r="C105" s="7">
        <v>0.35180699999999998</v>
      </c>
      <c r="D105" s="8">
        <v>1147.7</v>
      </c>
      <c r="E105" s="8">
        <v>403.8</v>
      </c>
      <c r="F105" s="6">
        <v>2.2000000000000002</v>
      </c>
      <c r="G105" t="s">
        <v>13</v>
      </c>
      <c r="H105">
        <v>98</v>
      </c>
      <c r="I105" s="7">
        <v>0.409194</v>
      </c>
      <c r="J105" s="7">
        <v>0.339694</v>
      </c>
      <c r="K105" s="8">
        <v>3056.4</v>
      </c>
      <c r="L105" s="8">
        <v>1038.2</v>
      </c>
      <c r="M105" s="6">
        <v>2.25</v>
      </c>
    </row>
    <row r="106" spans="1:13">
      <c r="A106">
        <v>99</v>
      </c>
      <c r="B106" s="7">
        <v>0.43049300000000001</v>
      </c>
      <c r="C106" s="7">
        <v>0.354244</v>
      </c>
      <c r="D106" s="8">
        <v>743.9</v>
      </c>
      <c r="E106" s="8">
        <v>263.5</v>
      </c>
      <c r="F106" s="6">
        <v>2.12</v>
      </c>
      <c r="G106" t="s">
        <v>13</v>
      </c>
      <c r="H106">
        <v>99</v>
      </c>
      <c r="I106" s="7">
        <v>0.40759499999999999</v>
      </c>
      <c r="J106" s="7">
        <v>0.33859099999999998</v>
      </c>
      <c r="K106" s="8">
        <v>2018.1</v>
      </c>
      <c r="L106" s="8">
        <v>683.3</v>
      </c>
      <c r="M106" s="6">
        <v>2.15</v>
      </c>
    </row>
    <row r="107" spans="1:13">
      <c r="A107">
        <v>100</v>
      </c>
      <c r="B107">
        <v>0.57599999999999996</v>
      </c>
      <c r="C107">
        <v>0.44720500000000002</v>
      </c>
      <c r="D107">
        <v>480.4</v>
      </c>
      <c r="E107">
        <v>214.8</v>
      </c>
      <c r="F107">
        <v>2.0099999999999998</v>
      </c>
      <c r="G107" t="s">
        <v>13</v>
      </c>
      <c r="H107">
        <v>100</v>
      </c>
      <c r="I107">
        <v>0.449409</v>
      </c>
      <c r="J107">
        <v>0.36695299999999997</v>
      </c>
      <c r="K107">
        <v>1334.8</v>
      </c>
      <c r="L107">
        <v>489.8</v>
      </c>
      <c r="M107">
        <v>2</v>
      </c>
    </row>
  </sheetData>
  <pageMargins left="0.7" right="0.7" top="0.75" bottom="0.75" header="0.3" footer="0.3"/>
  <pageSetup paperSize="9"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M107"/>
  <sheetViews>
    <sheetView workbookViewId="0"/>
  </sheetViews>
  <sheetFormatPr defaultColWidth="10.90625" defaultRowHeight="12.5"/>
  <sheetData>
    <row r="1" spans="1:13" ht="19.5">
      <c r="A1" s="3" t="s">
        <v>39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5.012E-3</v>
      </c>
      <c r="C7" s="7">
        <v>5.0000000000000001E-3</v>
      </c>
      <c r="D7" s="8">
        <v>100000</v>
      </c>
      <c r="E7" s="8">
        <v>500</v>
      </c>
      <c r="F7" s="6">
        <v>75</v>
      </c>
      <c r="G7" t="s">
        <v>13</v>
      </c>
      <c r="H7">
        <v>0</v>
      </c>
      <c r="I7" s="7">
        <v>3.9500000000000004E-3</v>
      </c>
      <c r="J7" s="7">
        <v>3.9420000000000002E-3</v>
      </c>
      <c r="K7" s="8">
        <v>100000</v>
      </c>
      <c r="L7" s="8">
        <v>394.2</v>
      </c>
      <c r="M7" s="6">
        <v>79.849999999999994</v>
      </c>
    </row>
    <row r="8" spans="1:13">
      <c r="A8">
        <v>1</v>
      </c>
      <c r="B8" s="7">
        <v>3.1399999999999999E-4</v>
      </c>
      <c r="C8" s="7">
        <v>3.1399999999999999E-4</v>
      </c>
      <c r="D8" s="8">
        <v>99500</v>
      </c>
      <c r="E8" s="8">
        <v>31.3</v>
      </c>
      <c r="F8" s="6">
        <v>74.37</v>
      </c>
      <c r="G8" t="s">
        <v>13</v>
      </c>
      <c r="H8">
        <v>1</v>
      </c>
      <c r="I8" s="7">
        <v>4.17E-4</v>
      </c>
      <c r="J8" s="7">
        <v>4.17E-4</v>
      </c>
      <c r="K8" s="8">
        <v>99605.8</v>
      </c>
      <c r="L8" s="8">
        <v>41.6</v>
      </c>
      <c r="M8" s="6">
        <v>79.16</v>
      </c>
    </row>
    <row r="9" spans="1:13">
      <c r="A9">
        <v>2</v>
      </c>
      <c r="B9" s="7">
        <v>2.0100000000000001E-4</v>
      </c>
      <c r="C9" s="7">
        <v>2.0100000000000001E-4</v>
      </c>
      <c r="D9" s="8">
        <v>99468.7</v>
      </c>
      <c r="E9" s="8">
        <v>20</v>
      </c>
      <c r="F9" s="6">
        <v>73.400000000000006</v>
      </c>
      <c r="G9" t="s">
        <v>13</v>
      </c>
      <c r="H9">
        <v>2</v>
      </c>
      <c r="I9" s="7">
        <v>1.8699999999999999E-4</v>
      </c>
      <c r="J9" s="7">
        <v>1.8699999999999999E-4</v>
      </c>
      <c r="K9" s="8">
        <v>99564.2</v>
      </c>
      <c r="L9" s="8">
        <v>18.7</v>
      </c>
      <c r="M9" s="6">
        <v>78.2</v>
      </c>
    </row>
    <row r="10" spans="1:13">
      <c r="A10">
        <v>3</v>
      </c>
      <c r="B10" s="7">
        <v>2.1699999999999999E-4</v>
      </c>
      <c r="C10" s="7">
        <v>2.1699999999999999E-4</v>
      </c>
      <c r="D10" s="8">
        <v>99448.7</v>
      </c>
      <c r="E10" s="8">
        <v>21.5</v>
      </c>
      <c r="F10" s="6">
        <v>72.41</v>
      </c>
      <c r="G10" t="s">
        <v>13</v>
      </c>
      <c r="H10">
        <v>3</v>
      </c>
      <c r="I10" s="7">
        <v>1.5300000000000001E-4</v>
      </c>
      <c r="J10" s="7">
        <v>1.5300000000000001E-4</v>
      </c>
      <c r="K10" s="8">
        <v>99545.600000000006</v>
      </c>
      <c r="L10" s="8">
        <v>15.2</v>
      </c>
      <c r="M10" s="6">
        <v>77.209999999999994</v>
      </c>
    </row>
    <row r="11" spans="1:13">
      <c r="A11">
        <v>4</v>
      </c>
      <c r="B11" s="7">
        <v>8.6000000000000003E-5</v>
      </c>
      <c r="C11" s="7">
        <v>8.6000000000000003E-5</v>
      </c>
      <c r="D11" s="8">
        <v>99427.199999999997</v>
      </c>
      <c r="E11" s="8">
        <v>8.6</v>
      </c>
      <c r="F11" s="6">
        <v>71.430000000000007</v>
      </c>
      <c r="G11" t="s">
        <v>13</v>
      </c>
      <c r="H11">
        <v>4</v>
      </c>
      <c r="I11" s="7">
        <v>1.03E-4</v>
      </c>
      <c r="J11" s="7">
        <v>1.03E-4</v>
      </c>
      <c r="K11" s="8">
        <v>99530.4</v>
      </c>
      <c r="L11" s="8">
        <v>10.3</v>
      </c>
      <c r="M11" s="6">
        <v>76.22</v>
      </c>
    </row>
    <row r="12" spans="1:13">
      <c r="A12">
        <v>5</v>
      </c>
      <c r="B12" s="7">
        <v>8.7000000000000001E-5</v>
      </c>
      <c r="C12" s="7">
        <v>8.7000000000000001E-5</v>
      </c>
      <c r="D12" s="8">
        <v>99418.6</v>
      </c>
      <c r="E12" s="8">
        <v>8.6</v>
      </c>
      <c r="F12" s="6">
        <v>70.430000000000007</v>
      </c>
      <c r="G12" t="s">
        <v>13</v>
      </c>
      <c r="H12">
        <v>5</v>
      </c>
      <c r="I12" s="7">
        <v>7.7000000000000001E-5</v>
      </c>
      <c r="J12" s="7">
        <v>7.7000000000000001E-5</v>
      </c>
      <c r="K12" s="8">
        <v>99520.1</v>
      </c>
      <c r="L12" s="8">
        <v>7.7</v>
      </c>
      <c r="M12" s="6">
        <v>75.23</v>
      </c>
    </row>
    <row r="13" spans="1:13">
      <c r="A13">
        <v>6</v>
      </c>
      <c r="B13" s="7">
        <v>1.7000000000000001E-4</v>
      </c>
      <c r="C13" s="7">
        <v>1.7000000000000001E-4</v>
      </c>
      <c r="D13" s="8">
        <v>99410</v>
      </c>
      <c r="E13" s="8">
        <v>16.899999999999999</v>
      </c>
      <c r="F13" s="6">
        <v>69.44</v>
      </c>
      <c r="G13" t="s">
        <v>13</v>
      </c>
      <c r="H13">
        <v>6</v>
      </c>
      <c r="I13" s="7">
        <v>1.1400000000000001E-4</v>
      </c>
      <c r="J13" s="7">
        <v>1.1400000000000001E-4</v>
      </c>
      <c r="K13" s="8">
        <v>99512.4</v>
      </c>
      <c r="L13" s="8">
        <v>11.4</v>
      </c>
      <c r="M13" s="6">
        <v>74.239999999999995</v>
      </c>
    </row>
    <row r="14" spans="1:13">
      <c r="A14">
        <v>7</v>
      </c>
      <c r="B14" s="7">
        <v>1.2899999999999999E-4</v>
      </c>
      <c r="C14" s="7">
        <v>1.2899999999999999E-4</v>
      </c>
      <c r="D14" s="8">
        <v>99393.1</v>
      </c>
      <c r="E14" s="8">
        <v>12.8</v>
      </c>
      <c r="F14" s="6">
        <v>68.45</v>
      </c>
      <c r="G14" t="s">
        <v>13</v>
      </c>
      <c r="H14">
        <v>7</v>
      </c>
      <c r="I14" s="7">
        <v>7.3999999999999996E-5</v>
      </c>
      <c r="J14" s="7">
        <v>7.3999999999999996E-5</v>
      </c>
      <c r="K14" s="8">
        <v>99501.1</v>
      </c>
      <c r="L14" s="8">
        <v>7.4</v>
      </c>
      <c r="M14" s="6">
        <v>73.239999999999995</v>
      </c>
    </row>
    <row r="15" spans="1:13">
      <c r="A15">
        <v>8</v>
      </c>
      <c r="B15" s="7">
        <v>1.25E-4</v>
      </c>
      <c r="C15" s="7">
        <v>1.25E-4</v>
      </c>
      <c r="D15" s="8">
        <v>99380.2</v>
      </c>
      <c r="E15" s="8">
        <v>12.5</v>
      </c>
      <c r="F15" s="6">
        <v>67.459999999999994</v>
      </c>
      <c r="G15" t="s">
        <v>13</v>
      </c>
      <c r="H15">
        <v>8</v>
      </c>
      <c r="I15" s="7">
        <v>6.0000000000000002E-5</v>
      </c>
      <c r="J15" s="7">
        <v>6.0000000000000002E-5</v>
      </c>
      <c r="K15" s="8">
        <v>99493.7</v>
      </c>
      <c r="L15" s="8">
        <v>6</v>
      </c>
      <c r="M15" s="6">
        <v>72.25</v>
      </c>
    </row>
    <row r="16" spans="1:13">
      <c r="A16">
        <v>9</v>
      </c>
      <c r="B16" s="7">
        <v>7.7000000000000001E-5</v>
      </c>
      <c r="C16" s="7">
        <v>7.7000000000000001E-5</v>
      </c>
      <c r="D16" s="8">
        <v>99367.8</v>
      </c>
      <c r="E16" s="8">
        <v>7.7</v>
      </c>
      <c r="F16" s="6">
        <v>66.47</v>
      </c>
      <c r="G16" t="s">
        <v>13</v>
      </c>
      <c r="H16">
        <v>9</v>
      </c>
      <c r="I16" s="7">
        <v>8.2000000000000001E-5</v>
      </c>
      <c r="J16" s="7">
        <v>8.2000000000000001E-5</v>
      </c>
      <c r="K16" s="8">
        <v>99487.7</v>
      </c>
      <c r="L16" s="8">
        <v>8.1</v>
      </c>
      <c r="M16" s="6">
        <v>71.25</v>
      </c>
    </row>
    <row r="17" spans="1:13">
      <c r="A17">
        <v>10</v>
      </c>
      <c r="B17" s="7">
        <v>1.3100000000000001E-4</v>
      </c>
      <c r="C17" s="7">
        <v>1.3100000000000001E-4</v>
      </c>
      <c r="D17" s="8">
        <v>99360.1</v>
      </c>
      <c r="E17" s="8">
        <v>13</v>
      </c>
      <c r="F17" s="6">
        <v>65.47</v>
      </c>
      <c r="G17" t="s">
        <v>13</v>
      </c>
      <c r="H17">
        <v>10</v>
      </c>
      <c r="I17" s="7">
        <v>1.26E-4</v>
      </c>
      <c r="J17" s="7">
        <v>1.26E-4</v>
      </c>
      <c r="K17" s="8">
        <v>99479.6</v>
      </c>
      <c r="L17" s="8">
        <v>12.6</v>
      </c>
      <c r="M17" s="6">
        <v>70.260000000000005</v>
      </c>
    </row>
    <row r="18" spans="1:13">
      <c r="A18">
        <v>11</v>
      </c>
      <c r="B18" s="7">
        <v>1.2899999999999999E-4</v>
      </c>
      <c r="C18" s="7">
        <v>1.2899999999999999E-4</v>
      </c>
      <c r="D18" s="8">
        <v>99347.1</v>
      </c>
      <c r="E18" s="8">
        <v>12.8</v>
      </c>
      <c r="F18" s="6">
        <v>64.48</v>
      </c>
      <c r="G18" t="s">
        <v>13</v>
      </c>
      <c r="H18">
        <v>11</v>
      </c>
      <c r="I18" s="7">
        <v>1.36E-4</v>
      </c>
      <c r="J18" s="7">
        <v>1.36E-4</v>
      </c>
      <c r="K18" s="8">
        <v>99467</v>
      </c>
      <c r="L18" s="8">
        <v>13.6</v>
      </c>
      <c r="M18" s="6">
        <v>69.27</v>
      </c>
    </row>
    <row r="19" spans="1:13">
      <c r="A19">
        <v>12</v>
      </c>
      <c r="B19" s="7">
        <v>1.3799999999999999E-4</v>
      </c>
      <c r="C19" s="7">
        <v>1.3799999999999999E-4</v>
      </c>
      <c r="D19" s="8">
        <v>99334.3</v>
      </c>
      <c r="E19" s="8">
        <v>13.7</v>
      </c>
      <c r="F19" s="6">
        <v>63.49</v>
      </c>
      <c r="G19" t="s">
        <v>13</v>
      </c>
      <c r="H19">
        <v>12</v>
      </c>
      <c r="I19" s="7">
        <v>7.7999999999999999E-5</v>
      </c>
      <c r="J19" s="7">
        <v>7.7999999999999999E-5</v>
      </c>
      <c r="K19" s="8">
        <v>99453.5</v>
      </c>
      <c r="L19" s="8">
        <v>7.8</v>
      </c>
      <c r="M19" s="6">
        <v>68.28</v>
      </c>
    </row>
    <row r="20" spans="1:13">
      <c r="A20">
        <v>13</v>
      </c>
      <c r="B20" s="7">
        <v>1.15E-4</v>
      </c>
      <c r="C20" s="7">
        <v>1.15E-4</v>
      </c>
      <c r="D20" s="8">
        <v>99320.6</v>
      </c>
      <c r="E20" s="8">
        <v>11.5</v>
      </c>
      <c r="F20" s="6">
        <v>62.5</v>
      </c>
      <c r="G20" t="s">
        <v>13</v>
      </c>
      <c r="H20">
        <v>13</v>
      </c>
      <c r="I20" s="7">
        <v>8.7999999999999998E-5</v>
      </c>
      <c r="J20" s="7">
        <v>8.7999999999999998E-5</v>
      </c>
      <c r="K20" s="8">
        <v>99445.7</v>
      </c>
      <c r="L20" s="8">
        <v>8.6999999999999993</v>
      </c>
      <c r="M20" s="6">
        <v>67.28</v>
      </c>
    </row>
    <row r="21" spans="1:13">
      <c r="A21">
        <v>14</v>
      </c>
      <c r="B21" s="7">
        <v>2.0599999999999999E-4</v>
      </c>
      <c r="C21" s="7">
        <v>2.0599999999999999E-4</v>
      </c>
      <c r="D21" s="8">
        <v>99309.1</v>
      </c>
      <c r="E21" s="8">
        <v>20.5</v>
      </c>
      <c r="F21" s="6">
        <v>61.51</v>
      </c>
      <c r="G21" t="s">
        <v>13</v>
      </c>
      <c r="H21">
        <v>14</v>
      </c>
      <c r="I21" s="7">
        <v>1.17E-4</v>
      </c>
      <c r="J21" s="7">
        <v>1.17E-4</v>
      </c>
      <c r="K21" s="8">
        <v>99437</v>
      </c>
      <c r="L21" s="8">
        <v>11.6</v>
      </c>
      <c r="M21" s="6">
        <v>66.290000000000006</v>
      </c>
    </row>
    <row r="22" spans="1:13">
      <c r="A22">
        <v>15</v>
      </c>
      <c r="B22" s="7">
        <v>3.0600000000000001E-4</v>
      </c>
      <c r="C22" s="7">
        <v>3.0600000000000001E-4</v>
      </c>
      <c r="D22" s="8">
        <v>99288.7</v>
      </c>
      <c r="E22" s="8">
        <v>30.3</v>
      </c>
      <c r="F22" s="6">
        <v>60.52</v>
      </c>
      <c r="G22" t="s">
        <v>13</v>
      </c>
      <c r="H22">
        <v>15</v>
      </c>
      <c r="I22" s="7">
        <v>2.72E-4</v>
      </c>
      <c r="J22" s="7">
        <v>2.72E-4</v>
      </c>
      <c r="K22" s="8">
        <v>99425.3</v>
      </c>
      <c r="L22" s="8">
        <v>27</v>
      </c>
      <c r="M22" s="6">
        <v>65.3</v>
      </c>
    </row>
    <row r="23" spans="1:13">
      <c r="A23">
        <v>16</v>
      </c>
      <c r="B23" s="7">
        <v>4.17E-4</v>
      </c>
      <c r="C23" s="7">
        <v>4.17E-4</v>
      </c>
      <c r="D23" s="8">
        <v>99258.3</v>
      </c>
      <c r="E23" s="8">
        <v>41.4</v>
      </c>
      <c r="F23" s="6">
        <v>59.54</v>
      </c>
      <c r="G23" t="s">
        <v>13</v>
      </c>
      <c r="H23">
        <v>16</v>
      </c>
      <c r="I23" s="7">
        <v>1.36E-4</v>
      </c>
      <c r="J23" s="7">
        <v>1.36E-4</v>
      </c>
      <c r="K23" s="8">
        <v>99398.3</v>
      </c>
      <c r="L23" s="8">
        <v>13.6</v>
      </c>
      <c r="M23" s="6">
        <v>64.31</v>
      </c>
    </row>
    <row r="24" spans="1:13">
      <c r="A24">
        <v>17</v>
      </c>
      <c r="B24" s="7">
        <v>8.25E-4</v>
      </c>
      <c r="C24" s="7">
        <v>8.25E-4</v>
      </c>
      <c r="D24" s="8">
        <v>99216.9</v>
      </c>
      <c r="E24" s="8">
        <v>81.8</v>
      </c>
      <c r="F24" s="6">
        <v>58.56</v>
      </c>
      <c r="G24" t="s">
        <v>13</v>
      </c>
      <c r="H24">
        <v>17</v>
      </c>
      <c r="I24" s="7">
        <v>3.4699999999999998E-4</v>
      </c>
      <c r="J24" s="7">
        <v>3.4699999999999998E-4</v>
      </c>
      <c r="K24" s="8">
        <v>99384.7</v>
      </c>
      <c r="L24" s="8">
        <v>34.5</v>
      </c>
      <c r="M24" s="6">
        <v>63.32</v>
      </c>
    </row>
    <row r="25" spans="1:13">
      <c r="A25">
        <v>18</v>
      </c>
      <c r="B25" s="7">
        <v>1.0319999999999999E-3</v>
      </c>
      <c r="C25" s="7">
        <v>1.031E-3</v>
      </c>
      <c r="D25" s="8">
        <v>99135.1</v>
      </c>
      <c r="E25" s="8">
        <v>102.2</v>
      </c>
      <c r="F25" s="6">
        <v>57.61</v>
      </c>
      <c r="G25" t="s">
        <v>13</v>
      </c>
      <c r="H25">
        <v>18</v>
      </c>
      <c r="I25" s="7">
        <v>4.0400000000000001E-4</v>
      </c>
      <c r="J25" s="7">
        <v>4.0400000000000001E-4</v>
      </c>
      <c r="K25" s="8">
        <v>99350.2</v>
      </c>
      <c r="L25" s="8">
        <v>40.1</v>
      </c>
      <c r="M25" s="6">
        <v>62.35</v>
      </c>
    </row>
    <row r="26" spans="1:13">
      <c r="A26">
        <v>19</v>
      </c>
      <c r="B26" s="7">
        <v>8.8599999999999996E-4</v>
      </c>
      <c r="C26" s="7">
        <v>8.8599999999999996E-4</v>
      </c>
      <c r="D26" s="8">
        <v>99032.8</v>
      </c>
      <c r="E26" s="8">
        <v>87.7</v>
      </c>
      <c r="F26" s="6">
        <v>56.67</v>
      </c>
      <c r="G26" t="s">
        <v>13</v>
      </c>
      <c r="H26">
        <v>19</v>
      </c>
      <c r="I26" s="7">
        <v>3.21E-4</v>
      </c>
      <c r="J26" s="7">
        <v>3.21E-4</v>
      </c>
      <c r="K26" s="8">
        <v>99310.1</v>
      </c>
      <c r="L26" s="8">
        <v>31.9</v>
      </c>
      <c r="M26" s="6">
        <v>61.37</v>
      </c>
    </row>
    <row r="27" spans="1:13">
      <c r="A27">
        <v>20</v>
      </c>
      <c r="B27" s="7">
        <v>1.1000000000000001E-3</v>
      </c>
      <c r="C27" s="7">
        <v>1.1000000000000001E-3</v>
      </c>
      <c r="D27" s="8">
        <v>98945.1</v>
      </c>
      <c r="E27" s="8">
        <v>108.8</v>
      </c>
      <c r="F27" s="6">
        <v>55.72</v>
      </c>
      <c r="G27" t="s">
        <v>13</v>
      </c>
      <c r="H27">
        <v>20</v>
      </c>
      <c r="I27" s="7">
        <v>3.2200000000000002E-4</v>
      </c>
      <c r="J27" s="7">
        <v>3.2200000000000002E-4</v>
      </c>
      <c r="K27" s="8">
        <v>99278.2</v>
      </c>
      <c r="L27" s="8">
        <v>31.9</v>
      </c>
      <c r="M27" s="6">
        <v>60.39</v>
      </c>
    </row>
    <row r="28" spans="1:13">
      <c r="A28">
        <v>21</v>
      </c>
      <c r="B28" s="7">
        <v>1.0009999999999999E-3</v>
      </c>
      <c r="C28" s="7">
        <v>1.0009999999999999E-3</v>
      </c>
      <c r="D28" s="8">
        <v>98836.3</v>
      </c>
      <c r="E28" s="8">
        <v>98.9</v>
      </c>
      <c r="F28" s="6">
        <v>54.78</v>
      </c>
      <c r="G28" t="s">
        <v>13</v>
      </c>
      <c r="H28">
        <v>21</v>
      </c>
      <c r="I28" s="7">
        <v>3.1500000000000001E-4</v>
      </c>
      <c r="J28" s="7">
        <v>3.1399999999999999E-4</v>
      </c>
      <c r="K28" s="8">
        <v>99246.3</v>
      </c>
      <c r="L28" s="8">
        <v>31.2</v>
      </c>
      <c r="M28" s="6">
        <v>59.41</v>
      </c>
    </row>
    <row r="29" spans="1:13">
      <c r="A29">
        <v>22</v>
      </c>
      <c r="B29" s="7">
        <v>1.0250000000000001E-3</v>
      </c>
      <c r="C29" s="7">
        <v>1.0250000000000001E-3</v>
      </c>
      <c r="D29" s="8">
        <v>98737.4</v>
      </c>
      <c r="E29" s="8">
        <v>101.2</v>
      </c>
      <c r="F29" s="6">
        <v>53.83</v>
      </c>
      <c r="G29" t="s">
        <v>13</v>
      </c>
      <c r="H29">
        <v>22</v>
      </c>
      <c r="I29" s="7">
        <v>3.8699999999999997E-4</v>
      </c>
      <c r="J29" s="7">
        <v>3.8699999999999997E-4</v>
      </c>
      <c r="K29" s="8">
        <v>99215.1</v>
      </c>
      <c r="L29" s="8">
        <v>38.4</v>
      </c>
      <c r="M29" s="6">
        <v>58.43</v>
      </c>
    </row>
    <row r="30" spans="1:13">
      <c r="A30">
        <v>23</v>
      </c>
      <c r="B30" s="7">
        <v>1.348E-3</v>
      </c>
      <c r="C30" s="7">
        <v>1.3470000000000001E-3</v>
      </c>
      <c r="D30" s="8">
        <v>98636.3</v>
      </c>
      <c r="E30" s="8">
        <v>132.80000000000001</v>
      </c>
      <c r="F30" s="6">
        <v>52.89</v>
      </c>
      <c r="G30" t="s">
        <v>13</v>
      </c>
      <c r="H30">
        <v>23</v>
      </c>
      <c r="I30" s="7">
        <v>2.8400000000000002E-4</v>
      </c>
      <c r="J30" s="7">
        <v>2.8400000000000002E-4</v>
      </c>
      <c r="K30" s="8">
        <v>99176.7</v>
      </c>
      <c r="L30" s="8">
        <v>28.2</v>
      </c>
      <c r="M30" s="6">
        <v>57.45</v>
      </c>
    </row>
    <row r="31" spans="1:13">
      <c r="A31">
        <v>24</v>
      </c>
      <c r="B31" s="7">
        <v>1.302E-3</v>
      </c>
      <c r="C31" s="7">
        <v>1.3010000000000001E-3</v>
      </c>
      <c r="D31" s="8">
        <v>98503.4</v>
      </c>
      <c r="E31" s="8">
        <v>128.19999999999999</v>
      </c>
      <c r="F31" s="6">
        <v>51.96</v>
      </c>
      <c r="G31" t="s">
        <v>13</v>
      </c>
      <c r="H31">
        <v>24</v>
      </c>
      <c r="I31" s="7">
        <v>4.0400000000000001E-4</v>
      </c>
      <c r="J31" s="7">
        <v>4.0299999999999998E-4</v>
      </c>
      <c r="K31" s="8">
        <v>99148.5</v>
      </c>
      <c r="L31" s="8">
        <v>40</v>
      </c>
      <c r="M31" s="6">
        <v>56.47</v>
      </c>
    </row>
    <row r="32" spans="1:13">
      <c r="A32">
        <v>25</v>
      </c>
      <c r="B32" s="7">
        <v>1.2489999999999999E-3</v>
      </c>
      <c r="C32" s="7">
        <v>1.2489999999999999E-3</v>
      </c>
      <c r="D32" s="8">
        <v>98375.3</v>
      </c>
      <c r="E32" s="8">
        <v>122.8</v>
      </c>
      <c r="F32" s="6">
        <v>51.03</v>
      </c>
      <c r="G32" t="s">
        <v>13</v>
      </c>
      <c r="H32">
        <v>25</v>
      </c>
      <c r="I32" s="7">
        <v>3.59E-4</v>
      </c>
      <c r="J32" s="7">
        <v>3.59E-4</v>
      </c>
      <c r="K32" s="8">
        <v>99108.5</v>
      </c>
      <c r="L32" s="8">
        <v>35.6</v>
      </c>
      <c r="M32" s="6">
        <v>55.49</v>
      </c>
    </row>
    <row r="33" spans="1:13">
      <c r="A33">
        <v>26</v>
      </c>
      <c r="B33" s="7">
        <v>1.1230000000000001E-3</v>
      </c>
      <c r="C33" s="7">
        <v>1.122E-3</v>
      </c>
      <c r="D33" s="8">
        <v>98252.4</v>
      </c>
      <c r="E33" s="8">
        <v>110.3</v>
      </c>
      <c r="F33" s="6">
        <v>50.09</v>
      </c>
      <c r="G33" t="s">
        <v>13</v>
      </c>
      <c r="H33">
        <v>26</v>
      </c>
      <c r="I33" s="7">
        <v>3.21E-4</v>
      </c>
      <c r="J33" s="7">
        <v>3.21E-4</v>
      </c>
      <c r="K33" s="8">
        <v>99072.9</v>
      </c>
      <c r="L33" s="8">
        <v>31.8</v>
      </c>
      <c r="M33" s="6">
        <v>54.51</v>
      </c>
    </row>
    <row r="34" spans="1:13">
      <c r="A34">
        <v>27</v>
      </c>
      <c r="B34" s="7">
        <v>1.243E-3</v>
      </c>
      <c r="C34" s="7">
        <v>1.242E-3</v>
      </c>
      <c r="D34" s="8">
        <v>98142.2</v>
      </c>
      <c r="E34" s="8">
        <v>121.9</v>
      </c>
      <c r="F34" s="6">
        <v>49.15</v>
      </c>
      <c r="G34" t="s">
        <v>13</v>
      </c>
      <c r="H34">
        <v>27</v>
      </c>
      <c r="I34" s="7">
        <v>4.5100000000000001E-4</v>
      </c>
      <c r="J34" s="7">
        <v>4.5100000000000001E-4</v>
      </c>
      <c r="K34" s="8">
        <v>99041.1</v>
      </c>
      <c r="L34" s="8">
        <v>44.6</v>
      </c>
      <c r="M34" s="6">
        <v>53.53</v>
      </c>
    </row>
    <row r="35" spans="1:13">
      <c r="A35">
        <v>28</v>
      </c>
      <c r="B35" s="7">
        <v>1.077E-3</v>
      </c>
      <c r="C35" s="7">
        <v>1.0759999999999999E-3</v>
      </c>
      <c r="D35" s="8">
        <v>98020.3</v>
      </c>
      <c r="E35" s="8">
        <v>105.5</v>
      </c>
      <c r="F35" s="6">
        <v>48.21</v>
      </c>
      <c r="G35" t="s">
        <v>13</v>
      </c>
      <c r="H35">
        <v>28</v>
      </c>
      <c r="I35" s="7">
        <v>5.1400000000000003E-4</v>
      </c>
      <c r="J35" s="7">
        <v>5.1400000000000003E-4</v>
      </c>
      <c r="K35" s="8">
        <v>98996.4</v>
      </c>
      <c r="L35" s="8">
        <v>50.8</v>
      </c>
      <c r="M35" s="6">
        <v>52.55</v>
      </c>
    </row>
    <row r="36" spans="1:13">
      <c r="A36">
        <v>29</v>
      </c>
      <c r="B36" s="7">
        <v>1.549E-3</v>
      </c>
      <c r="C36" s="7">
        <v>1.5479999999999999E-3</v>
      </c>
      <c r="D36" s="8">
        <v>97914.8</v>
      </c>
      <c r="E36" s="8">
        <v>151.5</v>
      </c>
      <c r="F36" s="6">
        <v>47.26</v>
      </c>
      <c r="G36" t="s">
        <v>13</v>
      </c>
      <c r="H36">
        <v>29</v>
      </c>
      <c r="I36" s="7">
        <v>4.1800000000000002E-4</v>
      </c>
      <c r="J36" s="7">
        <v>4.17E-4</v>
      </c>
      <c r="K36" s="8">
        <v>98945.600000000006</v>
      </c>
      <c r="L36" s="8">
        <v>41.3</v>
      </c>
      <c r="M36" s="6">
        <v>51.58</v>
      </c>
    </row>
    <row r="37" spans="1:13">
      <c r="A37">
        <v>30</v>
      </c>
      <c r="B37" s="7">
        <v>1.5200000000000001E-3</v>
      </c>
      <c r="C37" s="7">
        <v>1.519E-3</v>
      </c>
      <c r="D37" s="8">
        <v>97763.3</v>
      </c>
      <c r="E37" s="8">
        <v>148.5</v>
      </c>
      <c r="F37" s="6">
        <v>46.33</v>
      </c>
      <c r="G37" t="s">
        <v>13</v>
      </c>
      <c r="H37">
        <v>30</v>
      </c>
      <c r="I37" s="7">
        <v>5.8600000000000004E-4</v>
      </c>
      <c r="J37" s="7">
        <v>5.8600000000000004E-4</v>
      </c>
      <c r="K37" s="8">
        <v>98904.3</v>
      </c>
      <c r="L37" s="8">
        <v>58</v>
      </c>
      <c r="M37" s="6">
        <v>50.6</v>
      </c>
    </row>
    <row r="38" spans="1:13">
      <c r="A38">
        <v>31</v>
      </c>
      <c r="B38" s="7">
        <v>1.895E-3</v>
      </c>
      <c r="C38" s="7">
        <v>1.8929999999999999E-3</v>
      </c>
      <c r="D38" s="8">
        <v>97614.8</v>
      </c>
      <c r="E38" s="8">
        <v>184.8</v>
      </c>
      <c r="F38" s="6">
        <v>45.4</v>
      </c>
      <c r="G38" t="s">
        <v>13</v>
      </c>
      <c r="H38">
        <v>31</v>
      </c>
      <c r="I38" s="7">
        <v>5.8600000000000004E-4</v>
      </c>
      <c r="J38" s="7">
        <v>5.8500000000000002E-4</v>
      </c>
      <c r="K38" s="8">
        <v>98846.3</v>
      </c>
      <c r="L38" s="8">
        <v>57.9</v>
      </c>
      <c r="M38" s="6">
        <v>49.63</v>
      </c>
    </row>
    <row r="39" spans="1:13">
      <c r="A39">
        <v>32</v>
      </c>
      <c r="B39" s="7">
        <v>1.6479999999999999E-3</v>
      </c>
      <c r="C39" s="7">
        <v>1.647E-3</v>
      </c>
      <c r="D39" s="8">
        <v>97430</v>
      </c>
      <c r="E39" s="8">
        <v>160.4</v>
      </c>
      <c r="F39" s="6">
        <v>44.48</v>
      </c>
      <c r="G39" t="s">
        <v>13</v>
      </c>
      <c r="H39">
        <v>32</v>
      </c>
      <c r="I39" s="7">
        <v>7.3399999999999995E-4</v>
      </c>
      <c r="J39" s="7">
        <v>7.3399999999999995E-4</v>
      </c>
      <c r="K39" s="8">
        <v>98788.4</v>
      </c>
      <c r="L39" s="8">
        <v>72.5</v>
      </c>
      <c r="M39" s="6">
        <v>48.66</v>
      </c>
    </row>
    <row r="40" spans="1:13">
      <c r="A40">
        <v>33</v>
      </c>
      <c r="B40" s="7">
        <v>1.936E-3</v>
      </c>
      <c r="C40" s="7">
        <v>1.934E-3</v>
      </c>
      <c r="D40" s="8">
        <v>97269.6</v>
      </c>
      <c r="E40" s="8">
        <v>188.1</v>
      </c>
      <c r="F40" s="6">
        <v>43.56</v>
      </c>
      <c r="G40" t="s">
        <v>13</v>
      </c>
      <c r="H40">
        <v>33</v>
      </c>
      <c r="I40" s="7">
        <v>6.4800000000000003E-4</v>
      </c>
      <c r="J40" s="7">
        <v>6.4800000000000003E-4</v>
      </c>
      <c r="K40" s="8">
        <v>98715.9</v>
      </c>
      <c r="L40" s="8">
        <v>63.9</v>
      </c>
      <c r="M40" s="6">
        <v>47.69</v>
      </c>
    </row>
    <row r="41" spans="1:13">
      <c r="A41">
        <v>34</v>
      </c>
      <c r="B41" s="7">
        <v>1.8649999999999999E-3</v>
      </c>
      <c r="C41" s="7">
        <v>1.8630000000000001E-3</v>
      </c>
      <c r="D41" s="8">
        <v>97081.5</v>
      </c>
      <c r="E41" s="8">
        <v>180.9</v>
      </c>
      <c r="F41" s="6">
        <v>42.64</v>
      </c>
      <c r="G41" t="s">
        <v>13</v>
      </c>
      <c r="H41">
        <v>34</v>
      </c>
      <c r="I41" s="7">
        <v>6.5200000000000002E-4</v>
      </c>
      <c r="J41" s="7">
        <v>6.5200000000000002E-4</v>
      </c>
      <c r="K41" s="8">
        <v>98652</v>
      </c>
      <c r="L41" s="8">
        <v>64.3</v>
      </c>
      <c r="M41" s="6">
        <v>46.72</v>
      </c>
    </row>
    <row r="42" spans="1:13">
      <c r="A42">
        <v>35</v>
      </c>
      <c r="B42" s="7">
        <v>1.951E-3</v>
      </c>
      <c r="C42" s="7">
        <v>1.949E-3</v>
      </c>
      <c r="D42" s="8">
        <v>96900.6</v>
      </c>
      <c r="E42" s="8">
        <v>188.8</v>
      </c>
      <c r="F42" s="6">
        <v>41.72</v>
      </c>
      <c r="G42" t="s">
        <v>13</v>
      </c>
      <c r="H42">
        <v>35</v>
      </c>
      <c r="I42" s="7">
        <v>7.2000000000000005E-4</v>
      </c>
      <c r="J42" s="7">
        <v>7.2000000000000005E-4</v>
      </c>
      <c r="K42" s="8">
        <v>98587.7</v>
      </c>
      <c r="L42" s="8">
        <v>70.900000000000006</v>
      </c>
      <c r="M42" s="6">
        <v>45.75</v>
      </c>
    </row>
    <row r="43" spans="1:13">
      <c r="A43">
        <v>36</v>
      </c>
      <c r="B43" s="7">
        <v>1.8519999999999999E-3</v>
      </c>
      <c r="C43" s="7">
        <v>1.8500000000000001E-3</v>
      </c>
      <c r="D43" s="8">
        <v>96711.8</v>
      </c>
      <c r="E43" s="8">
        <v>178.9</v>
      </c>
      <c r="F43" s="6">
        <v>40.799999999999997</v>
      </c>
      <c r="G43" t="s">
        <v>13</v>
      </c>
      <c r="H43">
        <v>36</v>
      </c>
      <c r="I43" s="7">
        <v>1.049E-3</v>
      </c>
      <c r="J43" s="7">
        <v>1.0480000000000001E-3</v>
      </c>
      <c r="K43" s="8">
        <v>98516.800000000003</v>
      </c>
      <c r="L43" s="8">
        <v>103.3</v>
      </c>
      <c r="M43" s="6">
        <v>44.78</v>
      </c>
    </row>
    <row r="44" spans="1:13">
      <c r="A44">
        <v>37</v>
      </c>
      <c r="B44" s="7">
        <v>2.1320000000000002E-3</v>
      </c>
      <c r="C44" s="7">
        <v>2.1299999999999999E-3</v>
      </c>
      <c r="D44" s="8">
        <v>96532.9</v>
      </c>
      <c r="E44" s="8">
        <v>205.6</v>
      </c>
      <c r="F44" s="6">
        <v>39.869999999999997</v>
      </c>
      <c r="G44" t="s">
        <v>13</v>
      </c>
      <c r="H44">
        <v>37</v>
      </c>
      <c r="I44" s="7">
        <v>9.6400000000000001E-4</v>
      </c>
      <c r="J44" s="7">
        <v>9.6299999999999999E-4</v>
      </c>
      <c r="K44" s="8">
        <v>98413.5</v>
      </c>
      <c r="L44" s="8">
        <v>94.8</v>
      </c>
      <c r="M44" s="6">
        <v>43.83</v>
      </c>
    </row>
    <row r="45" spans="1:13">
      <c r="A45">
        <v>38</v>
      </c>
      <c r="B45" s="7">
        <v>2.3140000000000001E-3</v>
      </c>
      <c r="C45" s="7">
        <v>2.3119999999999998E-3</v>
      </c>
      <c r="D45" s="8">
        <v>96327.3</v>
      </c>
      <c r="E45" s="8">
        <v>222.7</v>
      </c>
      <c r="F45" s="6">
        <v>38.96</v>
      </c>
      <c r="G45" t="s">
        <v>13</v>
      </c>
      <c r="H45">
        <v>38</v>
      </c>
      <c r="I45" s="7">
        <v>1.013E-3</v>
      </c>
      <c r="J45" s="7">
        <v>1.0120000000000001E-3</v>
      </c>
      <c r="K45" s="8">
        <v>98318.7</v>
      </c>
      <c r="L45" s="8">
        <v>99.5</v>
      </c>
      <c r="M45" s="6">
        <v>42.87</v>
      </c>
    </row>
    <row r="46" spans="1:13">
      <c r="A46">
        <v>39</v>
      </c>
      <c r="B46" s="7">
        <v>2.196E-3</v>
      </c>
      <c r="C46" s="7">
        <v>2.1930000000000001E-3</v>
      </c>
      <c r="D46" s="8">
        <v>96104.6</v>
      </c>
      <c r="E46" s="8">
        <v>210.8</v>
      </c>
      <c r="F46" s="6">
        <v>38.049999999999997</v>
      </c>
      <c r="G46" t="s">
        <v>13</v>
      </c>
      <c r="H46">
        <v>39</v>
      </c>
      <c r="I46" s="7">
        <v>1.17E-3</v>
      </c>
      <c r="J46" s="7">
        <v>1.17E-3</v>
      </c>
      <c r="K46" s="8">
        <v>98219.199999999997</v>
      </c>
      <c r="L46" s="8">
        <v>114.9</v>
      </c>
      <c r="M46" s="6">
        <v>41.92</v>
      </c>
    </row>
    <row r="47" spans="1:13">
      <c r="A47">
        <v>40</v>
      </c>
      <c r="B47" s="7">
        <v>2.1819999999999999E-3</v>
      </c>
      <c r="C47" s="7">
        <v>2.1800000000000001E-3</v>
      </c>
      <c r="D47" s="8">
        <v>95893.8</v>
      </c>
      <c r="E47" s="8">
        <v>209</v>
      </c>
      <c r="F47" s="6">
        <v>37.130000000000003</v>
      </c>
      <c r="G47" t="s">
        <v>13</v>
      </c>
      <c r="H47">
        <v>40</v>
      </c>
      <c r="I47" s="7">
        <v>1.24E-3</v>
      </c>
      <c r="J47" s="7">
        <v>1.2390000000000001E-3</v>
      </c>
      <c r="K47" s="8">
        <v>98104.3</v>
      </c>
      <c r="L47" s="8">
        <v>121.6</v>
      </c>
      <c r="M47" s="6">
        <v>40.96</v>
      </c>
    </row>
    <row r="48" spans="1:13">
      <c r="A48">
        <v>41</v>
      </c>
      <c r="B48" s="7">
        <v>2.47E-3</v>
      </c>
      <c r="C48" s="7">
        <v>2.467E-3</v>
      </c>
      <c r="D48" s="8">
        <v>95684.800000000003</v>
      </c>
      <c r="E48" s="8">
        <v>236</v>
      </c>
      <c r="F48" s="6">
        <v>36.21</v>
      </c>
      <c r="G48" t="s">
        <v>13</v>
      </c>
      <c r="H48">
        <v>41</v>
      </c>
      <c r="I48" s="7">
        <v>1.291E-3</v>
      </c>
      <c r="J48" s="7">
        <v>1.2899999999999999E-3</v>
      </c>
      <c r="K48" s="8">
        <v>97982.7</v>
      </c>
      <c r="L48" s="8">
        <v>126.4</v>
      </c>
      <c r="M48" s="6">
        <v>40.01</v>
      </c>
    </row>
    <row r="49" spans="1:13">
      <c r="A49">
        <v>42</v>
      </c>
      <c r="B49" s="7">
        <v>2.6020000000000001E-3</v>
      </c>
      <c r="C49" s="7">
        <v>2.5990000000000002E-3</v>
      </c>
      <c r="D49" s="8">
        <v>95448.7</v>
      </c>
      <c r="E49" s="8">
        <v>248.1</v>
      </c>
      <c r="F49" s="6">
        <v>35.299999999999997</v>
      </c>
      <c r="G49" t="s">
        <v>13</v>
      </c>
      <c r="H49">
        <v>42</v>
      </c>
      <c r="I49" s="7">
        <v>1.5610000000000001E-3</v>
      </c>
      <c r="J49" s="7">
        <v>1.56E-3</v>
      </c>
      <c r="K49" s="8">
        <v>97856.3</v>
      </c>
      <c r="L49" s="8">
        <v>152.6</v>
      </c>
      <c r="M49" s="6">
        <v>39.07</v>
      </c>
    </row>
    <row r="50" spans="1:13">
      <c r="A50">
        <v>43</v>
      </c>
      <c r="B50" s="7">
        <v>2.8470000000000001E-3</v>
      </c>
      <c r="C50" s="7">
        <v>2.843E-3</v>
      </c>
      <c r="D50" s="8">
        <v>95200.7</v>
      </c>
      <c r="E50" s="8">
        <v>270.7</v>
      </c>
      <c r="F50" s="6">
        <v>34.39</v>
      </c>
      <c r="G50" t="s">
        <v>13</v>
      </c>
      <c r="H50">
        <v>43</v>
      </c>
      <c r="I50" s="7">
        <v>1.518E-3</v>
      </c>
      <c r="J50" s="7">
        <v>1.516E-3</v>
      </c>
      <c r="K50" s="8">
        <v>97703.7</v>
      </c>
      <c r="L50" s="8">
        <v>148.19999999999999</v>
      </c>
      <c r="M50" s="6">
        <v>38.130000000000003</v>
      </c>
    </row>
    <row r="51" spans="1:13">
      <c r="A51">
        <v>44</v>
      </c>
      <c r="B51" s="7">
        <v>3.0609999999999999E-3</v>
      </c>
      <c r="C51" s="7">
        <v>3.0560000000000001E-3</v>
      </c>
      <c r="D51" s="8">
        <v>94930</v>
      </c>
      <c r="E51" s="8">
        <v>290.10000000000002</v>
      </c>
      <c r="F51" s="6">
        <v>33.49</v>
      </c>
      <c r="G51" t="s">
        <v>13</v>
      </c>
      <c r="H51">
        <v>44</v>
      </c>
      <c r="I51" s="7">
        <v>1.4970000000000001E-3</v>
      </c>
      <c r="J51" s="7">
        <v>1.4959999999999999E-3</v>
      </c>
      <c r="K51" s="8">
        <v>97555.5</v>
      </c>
      <c r="L51" s="8">
        <v>145.9</v>
      </c>
      <c r="M51" s="6">
        <v>37.18</v>
      </c>
    </row>
    <row r="52" spans="1:13">
      <c r="A52">
        <v>45</v>
      </c>
      <c r="B52" s="7">
        <v>3.3509999999999998E-3</v>
      </c>
      <c r="C52" s="7">
        <v>3.346E-3</v>
      </c>
      <c r="D52" s="8">
        <v>94639.9</v>
      </c>
      <c r="E52" s="8">
        <v>316.60000000000002</v>
      </c>
      <c r="F52" s="6">
        <v>32.590000000000003</v>
      </c>
      <c r="G52" t="s">
        <v>13</v>
      </c>
      <c r="H52">
        <v>45</v>
      </c>
      <c r="I52" s="7">
        <v>1.8550000000000001E-3</v>
      </c>
      <c r="J52" s="7">
        <v>1.853E-3</v>
      </c>
      <c r="K52" s="8">
        <v>97409.600000000006</v>
      </c>
      <c r="L52" s="8">
        <v>180.5</v>
      </c>
      <c r="M52" s="6">
        <v>36.24</v>
      </c>
    </row>
    <row r="53" spans="1:13">
      <c r="A53">
        <v>46</v>
      </c>
      <c r="B53" s="7">
        <v>3.3530000000000001E-3</v>
      </c>
      <c r="C53" s="7">
        <v>3.3470000000000001E-3</v>
      </c>
      <c r="D53" s="8">
        <v>94323.199999999997</v>
      </c>
      <c r="E53" s="8">
        <v>315.7</v>
      </c>
      <c r="F53" s="6">
        <v>31.69</v>
      </c>
      <c r="G53" t="s">
        <v>13</v>
      </c>
      <c r="H53">
        <v>46</v>
      </c>
      <c r="I53" s="7">
        <v>2.1210000000000001E-3</v>
      </c>
      <c r="J53" s="7">
        <v>2.1189999999999998E-3</v>
      </c>
      <c r="K53" s="8">
        <v>97229.1</v>
      </c>
      <c r="L53" s="8">
        <v>206</v>
      </c>
      <c r="M53" s="6">
        <v>35.299999999999997</v>
      </c>
    </row>
    <row r="54" spans="1:13">
      <c r="A54">
        <v>47</v>
      </c>
      <c r="B54" s="7">
        <v>3.9300000000000003E-3</v>
      </c>
      <c r="C54" s="7">
        <v>3.9230000000000003E-3</v>
      </c>
      <c r="D54" s="8">
        <v>94007.5</v>
      </c>
      <c r="E54" s="8">
        <v>368.8</v>
      </c>
      <c r="F54" s="6">
        <v>30.8</v>
      </c>
      <c r="G54" t="s">
        <v>13</v>
      </c>
      <c r="H54">
        <v>47</v>
      </c>
      <c r="I54" s="7">
        <v>2.3349999999999998E-3</v>
      </c>
      <c r="J54" s="7">
        <v>2.3319999999999999E-3</v>
      </c>
      <c r="K54" s="8">
        <v>97023.1</v>
      </c>
      <c r="L54" s="8">
        <v>226.3</v>
      </c>
      <c r="M54" s="6">
        <v>34.380000000000003</v>
      </c>
    </row>
    <row r="55" spans="1:13">
      <c r="A55">
        <v>48</v>
      </c>
      <c r="B55" s="7">
        <v>3.9649999999999998E-3</v>
      </c>
      <c r="C55" s="7">
        <v>3.9569999999999996E-3</v>
      </c>
      <c r="D55" s="8">
        <v>93638.7</v>
      </c>
      <c r="E55" s="8">
        <v>370.5</v>
      </c>
      <c r="F55" s="6">
        <v>29.92</v>
      </c>
      <c r="G55" t="s">
        <v>13</v>
      </c>
      <c r="H55">
        <v>48</v>
      </c>
      <c r="I55" s="7">
        <v>2.4859999999999999E-3</v>
      </c>
      <c r="J55" s="7">
        <v>2.483E-3</v>
      </c>
      <c r="K55" s="8">
        <v>96796.800000000003</v>
      </c>
      <c r="L55" s="8">
        <v>240.3</v>
      </c>
      <c r="M55" s="6">
        <v>33.46</v>
      </c>
    </row>
    <row r="56" spans="1:13">
      <c r="A56">
        <v>49</v>
      </c>
      <c r="B56" s="7">
        <v>4.2090000000000001E-3</v>
      </c>
      <c r="C56" s="7">
        <v>4.1999999999999997E-3</v>
      </c>
      <c r="D56" s="8">
        <v>93268.2</v>
      </c>
      <c r="E56" s="8">
        <v>391.8</v>
      </c>
      <c r="F56" s="6">
        <v>29.04</v>
      </c>
      <c r="G56" t="s">
        <v>13</v>
      </c>
      <c r="H56">
        <v>49</v>
      </c>
      <c r="I56" s="7">
        <v>2.9150000000000001E-3</v>
      </c>
      <c r="J56" s="7">
        <v>2.911E-3</v>
      </c>
      <c r="K56" s="8">
        <v>96556.5</v>
      </c>
      <c r="L56" s="8">
        <v>281</v>
      </c>
      <c r="M56" s="6">
        <v>32.54</v>
      </c>
    </row>
    <row r="57" spans="1:13">
      <c r="A57">
        <v>50</v>
      </c>
      <c r="B57" s="7">
        <v>5.058E-3</v>
      </c>
      <c r="C57" s="7">
        <v>5.045E-3</v>
      </c>
      <c r="D57" s="8">
        <v>92876.4</v>
      </c>
      <c r="E57" s="8">
        <v>468.5</v>
      </c>
      <c r="F57" s="6">
        <v>28.16</v>
      </c>
      <c r="G57" t="s">
        <v>13</v>
      </c>
      <c r="H57">
        <v>50</v>
      </c>
      <c r="I57" s="7">
        <v>3.1949999999999999E-3</v>
      </c>
      <c r="J57" s="7">
        <v>3.1900000000000001E-3</v>
      </c>
      <c r="K57" s="8">
        <v>96275.5</v>
      </c>
      <c r="L57" s="8">
        <v>307.10000000000002</v>
      </c>
      <c r="M57" s="6">
        <v>31.63</v>
      </c>
    </row>
    <row r="58" spans="1:13">
      <c r="A58">
        <v>51</v>
      </c>
      <c r="B58" s="7">
        <v>5.4780000000000002E-3</v>
      </c>
      <c r="C58" s="7">
        <v>5.463E-3</v>
      </c>
      <c r="D58" s="8">
        <v>92407.9</v>
      </c>
      <c r="E58" s="8">
        <v>504.8</v>
      </c>
      <c r="F58" s="6">
        <v>27.3</v>
      </c>
      <c r="G58" t="s">
        <v>13</v>
      </c>
      <c r="H58">
        <v>51</v>
      </c>
      <c r="I58" s="7">
        <v>3.346E-3</v>
      </c>
      <c r="J58" s="7">
        <v>3.3400000000000001E-3</v>
      </c>
      <c r="K58" s="8">
        <v>95968.3</v>
      </c>
      <c r="L58" s="8">
        <v>320.5</v>
      </c>
      <c r="M58" s="6">
        <v>30.73</v>
      </c>
    </row>
    <row r="59" spans="1:13">
      <c r="A59">
        <v>52</v>
      </c>
      <c r="B59" s="7">
        <v>5.6230000000000004E-3</v>
      </c>
      <c r="C59" s="7">
        <v>5.607E-3</v>
      </c>
      <c r="D59" s="8">
        <v>91903.1</v>
      </c>
      <c r="E59" s="8">
        <v>515.29999999999995</v>
      </c>
      <c r="F59" s="6">
        <v>26.44</v>
      </c>
      <c r="G59" t="s">
        <v>13</v>
      </c>
      <c r="H59">
        <v>52</v>
      </c>
      <c r="I59" s="7">
        <v>3.6099999999999999E-3</v>
      </c>
      <c r="J59" s="7">
        <v>3.604E-3</v>
      </c>
      <c r="K59" s="8">
        <v>95647.8</v>
      </c>
      <c r="L59" s="8">
        <v>344.7</v>
      </c>
      <c r="M59" s="6">
        <v>29.83</v>
      </c>
    </row>
    <row r="60" spans="1:13">
      <c r="A60">
        <v>53</v>
      </c>
      <c r="B60" s="7">
        <v>6.202E-3</v>
      </c>
      <c r="C60" s="7">
        <v>6.1830000000000001E-3</v>
      </c>
      <c r="D60" s="8">
        <v>91387.8</v>
      </c>
      <c r="E60" s="8">
        <v>565</v>
      </c>
      <c r="F60" s="6">
        <v>25.59</v>
      </c>
      <c r="G60" t="s">
        <v>13</v>
      </c>
      <c r="H60">
        <v>53</v>
      </c>
      <c r="I60" s="7">
        <v>3.8019999999999998E-3</v>
      </c>
      <c r="J60" s="7">
        <v>3.7940000000000001E-3</v>
      </c>
      <c r="K60" s="8">
        <v>95303.1</v>
      </c>
      <c r="L60" s="8">
        <v>361.6</v>
      </c>
      <c r="M60" s="6">
        <v>28.94</v>
      </c>
    </row>
    <row r="61" spans="1:13">
      <c r="A61">
        <v>54</v>
      </c>
      <c r="B61" s="7">
        <v>6.9360000000000003E-3</v>
      </c>
      <c r="C61" s="7">
        <v>6.9119999999999997E-3</v>
      </c>
      <c r="D61" s="8">
        <v>90822.7</v>
      </c>
      <c r="E61" s="8">
        <v>627.70000000000005</v>
      </c>
      <c r="F61" s="6">
        <v>24.75</v>
      </c>
      <c r="G61" t="s">
        <v>13</v>
      </c>
      <c r="H61">
        <v>54</v>
      </c>
      <c r="I61" s="7">
        <v>4.3290000000000004E-3</v>
      </c>
      <c r="J61" s="7">
        <v>4.3200000000000001E-3</v>
      </c>
      <c r="K61" s="8">
        <v>94941.5</v>
      </c>
      <c r="L61" s="8">
        <v>410.1</v>
      </c>
      <c r="M61" s="6">
        <v>28.05</v>
      </c>
    </row>
    <row r="62" spans="1:13">
      <c r="A62">
        <v>55</v>
      </c>
      <c r="B62" s="7">
        <v>7.5560000000000002E-3</v>
      </c>
      <c r="C62" s="7">
        <v>7.528E-3</v>
      </c>
      <c r="D62" s="8">
        <v>90195</v>
      </c>
      <c r="E62" s="8">
        <v>679</v>
      </c>
      <c r="F62" s="6">
        <v>23.91</v>
      </c>
      <c r="G62" t="s">
        <v>13</v>
      </c>
      <c r="H62">
        <v>55</v>
      </c>
      <c r="I62" s="7">
        <v>4.3810000000000003E-3</v>
      </c>
      <c r="J62" s="7">
        <v>4.3709999999999999E-3</v>
      </c>
      <c r="K62" s="8">
        <v>94531.4</v>
      </c>
      <c r="L62" s="8">
        <v>413.2</v>
      </c>
      <c r="M62" s="6">
        <v>27.17</v>
      </c>
    </row>
    <row r="63" spans="1:13">
      <c r="A63">
        <v>56</v>
      </c>
      <c r="B63" s="7">
        <v>8.0789999999999994E-3</v>
      </c>
      <c r="C63" s="7">
        <v>8.0459999999999993E-3</v>
      </c>
      <c r="D63" s="8">
        <v>89516</v>
      </c>
      <c r="E63" s="8">
        <v>720.3</v>
      </c>
      <c r="F63" s="6">
        <v>23.09</v>
      </c>
      <c r="G63" t="s">
        <v>13</v>
      </c>
      <c r="H63">
        <v>56</v>
      </c>
      <c r="I63" s="7">
        <v>5.2909999999999997E-3</v>
      </c>
      <c r="J63" s="7">
        <v>5.2769999999999996E-3</v>
      </c>
      <c r="K63" s="8">
        <v>94118.2</v>
      </c>
      <c r="L63" s="8">
        <v>496.7</v>
      </c>
      <c r="M63" s="6">
        <v>26.29</v>
      </c>
    </row>
    <row r="64" spans="1:13">
      <c r="A64">
        <v>57</v>
      </c>
      <c r="B64" s="7">
        <v>8.7410000000000005E-3</v>
      </c>
      <c r="C64" s="7">
        <v>8.7030000000000007E-3</v>
      </c>
      <c r="D64" s="8">
        <v>88795.8</v>
      </c>
      <c r="E64" s="8">
        <v>772.8</v>
      </c>
      <c r="F64" s="6">
        <v>22.28</v>
      </c>
      <c r="G64" t="s">
        <v>13</v>
      </c>
      <c r="H64">
        <v>57</v>
      </c>
      <c r="I64" s="7">
        <v>5.6210000000000001E-3</v>
      </c>
      <c r="J64" s="7">
        <v>5.6059999999999999E-3</v>
      </c>
      <c r="K64" s="8">
        <v>93621.5</v>
      </c>
      <c r="L64" s="8">
        <v>524.79999999999995</v>
      </c>
      <c r="M64" s="6">
        <v>25.42</v>
      </c>
    </row>
    <row r="65" spans="1:13">
      <c r="A65">
        <v>58</v>
      </c>
      <c r="B65" s="7">
        <v>9.7129999999999994E-3</v>
      </c>
      <c r="C65" s="7">
        <v>9.6659999999999992E-3</v>
      </c>
      <c r="D65" s="8">
        <v>88023</v>
      </c>
      <c r="E65" s="8">
        <v>850.8</v>
      </c>
      <c r="F65" s="6">
        <v>21.47</v>
      </c>
      <c r="G65" t="s">
        <v>13</v>
      </c>
      <c r="H65">
        <v>58</v>
      </c>
      <c r="I65" s="7">
        <v>5.8199999999999997E-3</v>
      </c>
      <c r="J65" s="7">
        <v>5.803E-3</v>
      </c>
      <c r="K65" s="8">
        <v>93096.7</v>
      </c>
      <c r="L65" s="8">
        <v>540.29999999999995</v>
      </c>
      <c r="M65" s="6">
        <v>24.56</v>
      </c>
    </row>
    <row r="66" spans="1:13">
      <c r="A66">
        <v>59</v>
      </c>
      <c r="B66" s="7">
        <v>9.9799999999999993E-3</v>
      </c>
      <c r="C66" s="7">
        <v>9.9299999999999996E-3</v>
      </c>
      <c r="D66" s="8">
        <v>87172.1</v>
      </c>
      <c r="E66" s="8">
        <v>865.7</v>
      </c>
      <c r="F66" s="6">
        <v>20.67</v>
      </c>
      <c r="G66" t="s">
        <v>13</v>
      </c>
      <c r="H66">
        <v>59</v>
      </c>
      <c r="I66" s="7">
        <v>6.4679999999999998E-3</v>
      </c>
      <c r="J66" s="7">
        <v>6.4469999999999996E-3</v>
      </c>
      <c r="K66" s="8">
        <v>92556.4</v>
      </c>
      <c r="L66" s="8">
        <v>596.70000000000005</v>
      </c>
      <c r="M66" s="6">
        <v>23.7</v>
      </c>
    </row>
    <row r="67" spans="1:13">
      <c r="A67">
        <v>60</v>
      </c>
      <c r="B67" s="7">
        <v>1.1660999999999999E-2</v>
      </c>
      <c r="C67" s="7">
        <v>1.1592999999999999E-2</v>
      </c>
      <c r="D67" s="8">
        <v>86306.5</v>
      </c>
      <c r="E67" s="8">
        <v>1000.6</v>
      </c>
      <c r="F67" s="6">
        <v>19.87</v>
      </c>
      <c r="G67" t="s">
        <v>13</v>
      </c>
      <c r="H67">
        <v>60</v>
      </c>
      <c r="I67" s="7">
        <v>7.3109999999999998E-3</v>
      </c>
      <c r="J67" s="7">
        <v>7.2839999999999997E-3</v>
      </c>
      <c r="K67" s="8">
        <v>91959.7</v>
      </c>
      <c r="L67" s="8">
        <v>669.8</v>
      </c>
      <c r="M67" s="6">
        <v>22.85</v>
      </c>
    </row>
    <row r="68" spans="1:13">
      <c r="A68">
        <v>61</v>
      </c>
      <c r="B68" s="7">
        <v>1.2803999999999999E-2</v>
      </c>
      <c r="C68" s="7">
        <v>1.2722000000000001E-2</v>
      </c>
      <c r="D68" s="8">
        <v>85305.9</v>
      </c>
      <c r="E68" s="8">
        <v>1085.3</v>
      </c>
      <c r="F68" s="6">
        <v>19.100000000000001</v>
      </c>
      <c r="G68" t="s">
        <v>13</v>
      </c>
      <c r="H68">
        <v>61</v>
      </c>
      <c r="I68" s="7">
        <v>7.639E-3</v>
      </c>
      <c r="J68" s="7">
        <v>7.6099999999999996E-3</v>
      </c>
      <c r="K68" s="8">
        <v>91289.9</v>
      </c>
      <c r="L68" s="8">
        <v>694.7</v>
      </c>
      <c r="M68" s="6">
        <v>22.02</v>
      </c>
    </row>
    <row r="69" spans="1:13">
      <c r="A69">
        <v>62</v>
      </c>
      <c r="B69" s="7">
        <v>1.4411E-2</v>
      </c>
      <c r="C69" s="7">
        <v>1.4308E-2</v>
      </c>
      <c r="D69" s="8">
        <v>84220.6</v>
      </c>
      <c r="E69" s="8">
        <v>1205</v>
      </c>
      <c r="F69" s="6">
        <v>18.34</v>
      </c>
      <c r="G69" t="s">
        <v>13</v>
      </c>
      <c r="H69">
        <v>62</v>
      </c>
      <c r="I69" s="7">
        <v>9.0100000000000006E-3</v>
      </c>
      <c r="J69" s="7">
        <v>8.9700000000000005E-3</v>
      </c>
      <c r="K69" s="8">
        <v>90595.1</v>
      </c>
      <c r="L69" s="8">
        <v>812.6</v>
      </c>
      <c r="M69" s="6">
        <v>21.18</v>
      </c>
    </row>
    <row r="70" spans="1:13">
      <c r="A70">
        <v>63</v>
      </c>
      <c r="B70" s="7">
        <v>1.6185000000000001E-2</v>
      </c>
      <c r="C70" s="7">
        <v>1.6056000000000001E-2</v>
      </c>
      <c r="D70" s="8">
        <v>83015.600000000006</v>
      </c>
      <c r="E70" s="8">
        <v>1332.9</v>
      </c>
      <c r="F70" s="6">
        <v>17.600000000000001</v>
      </c>
      <c r="G70" t="s">
        <v>13</v>
      </c>
      <c r="H70">
        <v>63</v>
      </c>
      <c r="I70" s="7">
        <v>1.0286E-2</v>
      </c>
      <c r="J70" s="7">
        <v>1.0233000000000001E-2</v>
      </c>
      <c r="K70" s="8">
        <v>89782.5</v>
      </c>
      <c r="L70" s="8">
        <v>918.8</v>
      </c>
      <c r="M70" s="6">
        <v>20.37</v>
      </c>
    </row>
    <row r="71" spans="1:13">
      <c r="A71">
        <v>64</v>
      </c>
      <c r="B71" s="7">
        <v>1.7061E-2</v>
      </c>
      <c r="C71" s="7">
        <v>1.6917000000000001E-2</v>
      </c>
      <c r="D71" s="8">
        <v>81682.7</v>
      </c>
      <c r="E71" s="8">
        <v>1381.8</v>
      </c>
      <c r="F71" s="6">
        <v>16.88</v>
      </c>
      <c r="G71" t="s">
        <v>13</v>
      </c>
      <c r="H71">
        <v>64</v>
      </c>
      <c r="I71" s="7">
        <v>1.1117E-2</v>
      </c>
      <c r="J71" s="7">
        <v>1.1055000000000001E-2</v>
      </c>
      <c r="K71" s="8">
        <v>88863.7</v>
      </c>
      <c r="L71" s="8">
        <v>982.4</v>
      </c>
      <c r="M71" s="6">
        <v>19.579999999999998</v>
      </c>
    </row>
    <row r="72" spans="1:13">
      <c r="A72">
        <v>65</v>
      </c>
      <c r="B72" s="7">
        <v>1.9397000000000001E-2</v>
      </c>
      <c r="C72" s="7">
        <v>1.9210000000000001E-2</v>
      </c>
      <c r="D72" s="8">
        <v>80300.899999999994</v>
      </c>
      <c r="E72" s="8">
        <v>1542.6</v>
      </c>
      <c r="F72" s="6">
        <v>16.16</v>
      </c>
      <c r="G72" t="s">
        <v>13</v>
      </c>
      <c r="H72">
        <v>65</v>
      </c>
      <c r="I72" s="7">
        <v>1.2123E-2</v>
      </c>
      <c r="J72" s="7">
        <v>1.205E-2</v>
      </c>
      <c r="K72" s="8">
        <v>87881.3</v>
      </c>
      <c r="L72" s="8">
        <v>1059</v>
      </c>
      <c r="M72" s="6">
        <v>18.79</v>
      </c>
    </row>
    <row r="73" spans="1:13">
      <c r="A73">
        <v>66</v>
      </c>
      <c r="B73" s="7">
        <v>2.0753000000000001E-2</v>
      </c>
      <c r="C73" s="7">
        <v>2.0539000000000002E-2</v>
      </c>
      <c r="D73" s="8">
        <v>78758.3</v>
      </c>
      <c r="E73" s="8">
        <v>1617.6</v>
      </c>
      <c r="F73" s="6">
        <v>15.47</v>
      </c>
      <c r="G73" t="s">
        <v>13</v>
      </c>
      <c r="H73">
        <v>66</v>
      </c>
      <c r="I73" s="7">
        <v>1.2753E-2</v>
      </c>
      <c r="J73" s="7">
        <v>1.2671999999999999E-2</v>
      </c>
      <c r="K73" s="8">
        <v>86822.399999999994</v>
      </c>
      <c r="L73" s="8">
        <v>1100.3</v>
      </c>
      <c r="M73" s="6">
        <v>18.010000000000002</v>
      </c>
    </row>
    <row r="74" spans="1:13">
      <c r="A74">
        <v>67</v>
      </c>
      <c r="B74" s="7">
        <v>2.1794999999999998E-2</v>
      </c>
      <c r="C74" s="7">
        <v>2.1559999999999999E-2</v>
      </c>
      <c r="D74" s="8">
        <v>77140.7</v>
      </c>
      <c r="E74" s="8">
        <v>1663.1</v>
      </c>
      <c r="F74" s="6">
        <v>14.78</v>
      </c>
      <c r="G74" t="s">
        <v>13</v>
      </c>
      <c r="H74">
        <v>67</v>
      </c>
      <c r="I74" s="7">
        <v>1.4656000000000001E-2</v>
      </c>
      <c r="J74" s="7">
        <v>1.4548999999999999E-2</v>
      </c>
      <c r="K74" s="8">
        <v>85722.1</v>
      </c>
      <c r="L74" s="8">
        <v>1247.2</v>
      </c>
      <c r="M74" s="6">
        <v>17.239999999999998</v>
      </c>
    </row>
    <row r="75" spans="1:13">
      <c r="A75">
        <v>68</v>
      </c>
      <c r="B75" s="7">
        <v>2.4811E-2</v>
      </c>
      <c r="C75" s="7">
        <v>2.4507000000000001E-2</v>
      </c>
      <c r="D75" s="8">
        <v>75477.5</v>
      </c>
      <c r="E75" s="8">
        <v>1849.7</v>
      </c>
      <c r="F75" s="6">
        <v>14.1</v>
      </c>
      <c r="G75" t="s">
        <v>13</v>
      </c>
      <c r="H75">
        <v>68</v>
      </c>
      <c r="I75" s="7">
        <v>1.5854E-2</v>
      </c>
      <c r="J75" s="7">
        <v>1.5730000000000001E-2</v>
      </c>
      <c r="K75" s="8">
        <v>84474.9</v>
      </c>
      <c r="L75" s="8">
        <v>1328.8</v>
      </c>
      <c r="M75" s="6">
        <v>16.48</v>
      </c>
    </row>
    <row r="76" spans="1:13">
      <c r="A76">
        <v>69</v>
      </c>
      <c r="B76" s="7">
        <v>2.6283000000000001E-2</v>
      </c>
      <c r="C76" s="7">
        <v>2.5942E-2</v>
      </c>
      <c r="D76" s="8">
        <v>73627.8</v>
      </c>
      <c r="E76" s="8">
        <v>1910</v>
      </c>
      <c r="F76" s="6">
        <v>13.44</v>
      </c>
      <c r="G76" t="s">
        <v>13</v>
      </c>
      <c r="H76">
        <v>69</v>
      </c>
      <c r="I76" s="7">
        <v>1.7922E-2</v>
      </c>
      <c r="J76" s="7">
        <v>1.7763000000000001E-2</v>
      </c>
      <c r="K76" s="8">
        <v>83146.2</v>
      </c>
      <c r="L76" s="8">
        <v>1476.9</v>
      </c>
      <c r="M76" s="6">
        <v>15.74</v>
      </c>
    </row>
    <row r="77" spans="1:13">
      <c r="A77">
        <v>70</v>
      </c>
      <c r="B77" s="7">
        <v>3.0148000000000001E-2</v>
      </c>
      <c r="C77" s="7">
        <v>2.9701000000000002E-2</v>
      </c>
      <c r="D77" s="8">
        <v>71717.8</v>
      </c>
      <c r="E77" s="8">
        <v>2130.1</v>
      </c>
      <c r="F77" s="6">
        <v>12.78</v>
      </c>
      <c r="G77" t="s">
        <v>13</v>
      </c>
      <c r="H77">
        <v>70</v>
      </c>
      <c r="I77" s="7">
        <v>1.8391000000000001E-2</v>
      </c>
      <c r="J77" s="7">
        <v>1.8223E-2</v>
      </c>
      <c r="K77" s="8">
        <v>81669.3</v>
      </c>
      <c r="L77" s="8">
        <v>1488.3</v>
      </c>
      <c r="M77" s="6">
        <v>15.01</v>
      </c>
    </row>
    <row r="78" spans="1:13">
      <c r="A78">
        <v>71</v>
      </c>
      <c r="B78" s="7">
        <v>3.2059999999999998E-2</v>
      </c>
      <c r="C78" s="7">
        <v>3.1553999999999999E-2</v>
      </c>
      <c r="D78" s="8">
        <v>69587.7</v>
      </c>
      <c r="E78" s="8">
        <v>2195.8000000000002</v>
      </c>
      <c r="F78" s="6">
        <v>12.16</v>
      </c>
      <c r="G78" t="s">
        <v>13</v>
      </c>
      <c r="H78">
        <v>71</v>
      </c>
      <c r="I78" s="7">
        <v>2.1190000000000001E-2</v>
      </c>
      <c r="J78" s="7">
        <v>2.0967E-2</v>
      </c>
      <c r="K78" s="8">
        <v>80181</v>
      </c>
      <c r="L78" s="8">
        <v>1681.2</v>
      </c>
      <c r="M78" s="6">
        <v>14.28</v>
      </c>
    </row>
    <row r="79" spans="1:13">
      <c r="A79">
        <v>72</v>
      </c>
      <c r="B79" s="7">
        <v>3.5309E-2</v>
      </c>
      <c r="C79" s="7">
        <v>3.4696999999999999E-2</v>
      </c>
      <c r="D79" s="8">
        <v>67391.899999999994</v>
      </c>
      <c r="E79" s="8">
        <v>2338.3000000000002</v>
      </c>
      <c r="F79" s="6">
        <v>11.54</v>
      </c>
      <c r="G79" t="s">
        <v>13</v>
      </c>
      <c r="H79">
        <v>72</v>
      </c>
      <c r="I79" s="7">
        <v>2.2936000000000002E-2</v>
      </c>
      <c r="J79" s="7">
        <v>2.2676000000000002E-2</v>
      </c>
      <c r="K79" s="8">
        <v>78499.8</v>
      </c>
      <c r="L79" s="8">
        <v>1780.1</v>
      </c>
      <c r="M79" s="6">
        <v>13.58</v>
      </c>
    </row>
    <row r="80" spans="1:13">
      <c r="A80">
        <v>73</v>
      </c>
      <c r="B80" s="7">
        <v>3.8802000000000003E-2</v>
      </c>
      <c r="C80" s="7">
        <v>3.8064000000000001E-2</v>
      </c>
      <c r="D80" s="8">
        <v>65053.599999999999</v>
      </c>
      <c r="E80" s="8">
        <v>2476.1999999999998</v>
      </c>
      <c r="F80" s="6">
        <v>10.93</v>
      </c>
      <c r="G80" t="s">
        <v>13</v>
      </c>
      <c r="H80">
        <v>73</v>
      </c>
      <c r="I80" s="7">
        <v>2.5463E-2</v>
      </c>
      <c r="J80" s="7">
        <v>2.5142999999999999E-2</v>
      </c>
      <c r="K80" s="8">
        <v>76719.7</v>
      </c>
      <c r="L80" s="8">
        <v>1928.9</v>
      </c>
      <c r="M80" s="6">
        <v>12.88</v>
      </c>
    </row>
    <row r="81" spans="1:13">
      <c r="A81">
        <v>74</v>
      </c>
      <c r="B81" s="7">
        <v>4.3239E-2</v>
      </c>
      <c r="C81" s="7">
        <v>4.2324000000000001E-2</v>
      </c>
      <c r="D81" s="8">
        <v>62577.5</v>
      </c>
      <c r="E81" s="8">
        <v>2648.5</v>
      </c>
      <c r="F81" s="6">
        <v>10.35</v>
      </c>
      <c r="G81" t="s">
        <v>13</v>
      </c>
      <c r="H81">
        <v>74</v>
      </c>
      <c r="I81" s="7">
        <v>2.9678E-2</v>
      </c>
      <c r="J81" s="7">
        <v>2.9243999999999999E-2</v>
      </c>
      <c r="K81" s="8">
        <v>74790.8</v>
      </c>
      <c r="L81" s="8">
        <v>2187.1999999999998</v>
      </c>
      <c r="M81" s="6">
        <v>12.2</v>
      </c>
    </row>
    <row r="82" spans="1:13">
      <c r="A82">
        <v>75</v>
      </c>
      <c r="B82" s="7">
        <v>4.7205999999999998E-2</v>
      </c>
      <c r="C82" s="7">
        <v>4.6116999999999998E-2</v>
      </c>
      <c r="D82" s="8">
        <v>59928.9</v>
      </c>
      <c r="E82" s="8">
        <v>2763.8</v>
      </c>
      <c r="F82" s="6">
        <v>9.7799999999999994</v>
      </c>
      <c r="G82" t="s">
        <v>13</v>
      </c>
      <c r="H82">
        <v>75</v>
      </c>
      <c r="I82" s="7">
        <v>3.2362000000000002E-2</v>
      </c>
      <c r="J82" s="7">
        <v>3.1847E-2</v>
      </c>
      <c r="K82" s="8">
        <v>72603.600000000006</v>
      </c>
      <c r="L82" s="8">
        <v>2312.1999999999998</v>
      </c>
      <c r="M82" s="6">
        <v>11.55</v>
      </c>
    </row>
    <row r="83" spans="1:13">
      <c r="A83">
        <v>76</v>
      </c>
      <c r="B83" s="7">
        <v>5.2089999999999997E-2</v>
      </c>
      <c r="C83" s="7">
        <v>5.0768000000000001E-2</v>
      </c>
      <c r="D83" s="8">
        <v>57165.2</v>
      </c>
      <c r="E83" s="8">
        <v>2902.1</v>
      </c>
      <c r="F83" s="6">
        <v>9.23</v>
      </c>
      <c r="G83" t="s">
        <v>13</v>
      </c>
      <c r="H83">
        <v>76</v>
      </c>
      <c r="I83" s="7">
        <v>3.5535999999999998E-2</v>
      </c>
      <c r="J83" s="7">
        <v>3.4916000000000003E-2</v>
      </c>
      <c r="K83" s="8">
        <v>70291.399999999994</v>
      </c>
      <c r="L83" s="8">
        <v>2454.3000000000002</v>
      </c>
      <c r="M83" s="6">
        <v>10.92</v>
      </c>
    </row>
    <row r="84" spans="1:13">
      <c r="A84">
        <v>77</v>
      </c>
      <c r="B84" s="7">
        <v>5.8380000000000001E-2</v>
      </c>
      <c r="C84" s="7">
        <v>5.6723999999999997E-2</v>
      </c>
      <c r="D84" s="8">
        <v>54263</v>
      </c>
      <c r="E84" s="8">
        <v>3078</v>
      </c>
      <c r="F84" s="6">
        <v>8.6999999999999993</v>
      </c>
      <c r="G84" t="s">
        <v>13</v>
      </c>
      <c r="H84">
        <v>77</v>
      </c>
      <c r="I84" s="7">
        <v>3.9326E-2</v>
      </c>
      <c r="J84" s="7">
        <v>3.8567999999999998E-2</v>
      </c>
      <c r="K84" s="8">
        <v>67837.100000000006</v>
      </c>
      <c r="L84" s="8">
        <v>2616.3000000000002</v>
      </c>
      <c r="M84" s="6">
        <v>10.29</v>
      </c>
    </row>
    <row r="85" spans="1:13">
      <c r="A85">
        <v>78</v>
      </c>
      <c r="B85" s="7">
        <v>6.4693000000000001E-2</v>
      </c>
      <c r="C85" s="7">
        <v>6.2665999999999999E-2</v>
      </c>
      <c r="D85" s="8">
        <v>51185</v>
      </c>
      <c r="E85" s="8">
        <v>3207.5</v>
      </c>
      <c r="F85" s="6">
        <v>8.19</v>
      </c>
      <c r="G85" t="s">
        <v>13</v>
      </c>
      <c r="H85">
        <v>78</v>
      </c>
      <c r="I85" s="7">
        <v>4.5697000000000002E-2</v>
      </c>
      <c r="J85" s="7">
        <v>4.4676E-2</v>
      </c>
      <c r="K85" s="8">
        <v>65220.800000000003</v>
      </c>
      <c r="L85" s="8">
        <v>2913.8</v>
      </c>
      <c r="M85" s="6">
        <v>9.69</v>
      </c>
    </row>
    <row r="86" spans="1:13">
      <c r="A86">
        <v>79</v>
      </c>
      <c r="B86" s="7">
        <v>7.1246000000000004E-2</v>
      </c>
      <c r="C86" s="7">
        <v>6.8794999999999995E-2</v>
      </c>
      <c r="D86" s="8">
        <v>47977.4</v>
      </c>
      <c r="E86" s="8">
        <v>3300.6</v>
      </c>
      <c r="F86" s="6">
        <v>7.71</v>
      </c>
      <c r="G86" t="s">
        <v>13</v>
      </c>
      <c r="H86">
        <v>79</v>
      </c>
      <c r="I86" s="7">
        <v>5.0412999999999999E-2</v>
      </c>
      <c r="J86" s="7">
        <v>4.9174000000000002E-2</v>
      </c>
      <c r="K86" s="8">
        <v>62306.9</v>
      </c>
      <c r="L86" s="8">
        <v>3063.9</v>
      </c>
      <c r="M86" s="6">
        <v>9.1199999999999992</v>
      </c>
    </row>
    <row r="87" spans="1:13">
      <c r="A87">
        <v>80</v>
      </c>
      <c r="B87" s="7">
        <v>7.9607999999999998E-2</v>
      </c>
      <c r="C87" s="7">
        <v>7.6561000000000004E-2</v>
      </c>
      <c r="D87" s="8">
        <v>44676.800000000003</v>
      </c>
      <c r="E87" s="8">
        <v>3420.5</v>
      </c>
      <c r="F87" s="6">
        <v>7.24</v>
      </c>
      <c r="G87" t="s">
        <v>13</v>
      </c>
      <c r="H87">
        <v>80</v>
      </c>
      <c r="I87" s="7">
        <v>5.8570999999999998E-2</v>
      </c>
      <c r="J87" s="7">
        <v>5.6904999999999997E-2</v>
      </c>
      <c r="K87" s="8">
        <v>59243.1</v>
      </c>
      <c r="L87" s="8">
        <v>3371.2</v>
      </c>
      <c r="M87" s="6">
        <v>8.56</v>
      </c>
    </row>
    <row r="88" spans="1:13">
      <c r="A88">
        <v>81</v>
      </c>
      <c r="B88" s="7">
        <v>8.9756000000000002E-2</v>
      </c>
      <c r="C88" s="7">
        <v>8.5901000000000005E-2</v>
      </c>
      <c r="D88" s="8">
        <v>41256.300000000003</v>
      </c>
      <c r="E88" s="8">
        <v>3543.9</v>
      </c>
      <c r="F88" s="6">
        <v>6.8</v>
      </c>
      <c r="G88" t="s">
        <v>13</v>
      </c>
      <c r="H88">
        <v>81</v>
      </c>
      <c r="I88" s="7">
        <v>6.2438E-2</v>
      </c>
      <c r="J88" s="7">
        <v>6.0547999999999998E-2</v>
      </c>
      <c r="K88" s="8">
        <v>55871.9</v>
      </c>
      <c r="L88" s="8">
        <v>3382.9</v>
      </c>
      <c r="M88" s="6">
        <v>8.0500000000000007</v>
      </c>
    </row>
    <row r="89" spans="1:13">
      <c r="A89">
        <v>82</v>
      </c>
      <c r="B89" s="7">
        <v>9.8324999999999996E-2</v>
      </c>
      <c r="C89" s="7">
        <v>9.3716999999999995E-2</v>
      </c>
      <c r="D89" s="8">
        <v>37712.400000000001</v>
      </c>
      <c r="E89" s="8">
        <v>3534.3</v>
      </c>
      <c r="F89" s="6">
        <v>6.39</v>
      </c>
      <c r="G89" t="s">
        <v>13</v>
      </c>
      <c r="H89">
        <v>82</v>
      </c>
      <c r="I89" s="7">
        <v>6.9864999999999997E-2</v>
      </c>
      <c r="J89" s="7">
        <v>6.7506999999999998E-2</v>
      </c>
      <c r="K89" s="8">
        <v>52488.9</v>
      </c>
      <c r="L89" s="8">
        <v>3543.4</v>
      </c>
      <c r="M89" s="6">
        <v>7.54</v>
      </c>
    </row>
    <row r="90" spans="1:13">
      <c r="A90">
        <v>83</v>
      </c>
      <c r="B90" s="7">
        <v>0.10761900000000001</v>
      </c>
      <c r="C90" s="7">
        <v>0.10212400000000001</v>
      </c>
      <c r="D90" s="8">
        <v>34178.1</v>
      </c>
      <c r="E90" s="8">
        <v>3490.4</v>
      </c>
      <c r="F90" s="6">
        <v>6</v>
      </c>
      <c r="G90" t="s">
        <v>13</v>
      </c>
      <c r="H90">
        <v>83</v>
      </c>
      <c r="I90" s="7">
        <v>7.8760999999999998E-2</v>
      </c>
      <c r="J90" s="7">
        <v>7.5775999999999996E-2</v>
      </c>
      <c r="K90" s="8">
        <v>48945.599999999999</v>
      </c>
      <c r="L90" s="8">
        <v>3708.9</v>
      </c>
      <c r="M90" s="6">
        <v>7.05</v>
      </c>
    </row>
    <row r="91" spans="1:13">
      <c r="A91">
        <v>84</v>
      </c>
      <c r="B91" s="7">
        <v>0.11475399999999999</v>
      </c>
      <c r="C91" s="7">
        <v>0.108527</v>
      </c>
      <c r="D91" s="8">
        <v>30687.7</v>
      </c>
      <c r="E91" s="8">
        <v>3330.4</v>
      </c>
      <c r="F91" s="6">
        <v>5.62</v>
      </c>
      <c r="G91" t="s">
        <v>13</v>
      </c>
      <c r="H91">
        <v>84</v>
      </c>
      <c r="I91" s="7">
        <v>8.7694999999999995E-2</v>
      </c>
      <c r="J91" s="7">
        <v>8.4012000000000003E-2</v>
      </c>
      <c r="K91" s="8">
        <v>45236.6</v>
      </c>
      <c r="L91" s="8">
        <v>3800.4</v>
      </c>
      <c r="M91" s="6">
        <v>6.58</v>
      </c>
    </row>
    <row r="92" spans="1:13">
      <c r="A92">
        <v>85</v>
      </c>
      <c r="B92" s="7">
        <v>0.13098599999999999</v>
      </c>
      <c r="C92" s="7">
        <v>0.122935</v>
      </c>
      <c r="D92" s="8">
        <v>27357.200000000001</v>
      </c>
      <c r="E92" s="8">
        <v>3363.2</v>
      </c>
      <c r="F92" s="6">
        <v>5.25</v>
      </c>
      <c r="G92" t="s">
        <v>13</v>
      </c>
      <c r="H92">
        <v>85</v>
      </c>
      <c r="I92" s="7">
        <v>9.7386E-2</v>
      </c>
      <c r="J92" s="7">
        <v>9.2864000000000002E-2</v>
      </c>
      <c r="K92" s="8">
        <v>41436.199999999997</v>
      </c>
      <c r="L92" s="8">
        <v>3848</v>
      </c>
      <c r="M92" s="6">
        <v>6.14</v>
      </c>
    </row>
    <row r="93" spans="1:13">
      <c r="A93">
        <v>86</v>
      </c>
      <c r="B93" s="7">
        <v>0.14190900000000001</v>
      </c>
      <c r="C93" s="7">
        <v>0.13250700000000001</v>
      </c>
      <c r="D93" s="8">
        <v>23994.1</v>
      </c>
      <c r="E93" s="8">
        <v>3179.4</v>
      </c>
      <c r="F93" s="6">
        <v>4.91</v>
      </c>
      <c r="G93" t="s">
        <v>13</v>
      </c>
      <c r="H93">
        <v>86</v>
      </c>
      <c r="I93" s="7">
        <v>0.105133</v>
      </c>
      <c r="J93" s="7">
        <v>9.9883E-2</v>
      </c>
      <c r="K93" s="8">
        <v>37588.300000000003</v>
      </c>
      <c r="L93" s="8">
        <v>3754.4</v>
      </c>
      <c r="M93" s="6">
        <v>5.72</v>
      </c>
    </row>
    <row r="94" spans="1:13">
      <c r="A94">
        <v>87</v>
      </c>
      <c r="B94" s="7">
        <v>0.15274799999999999</v>
      </c>
      <c r="C94" s="7">
        <v>0.14191000000000001</v>
      </c>
      <c r="D94" s="8">
        <v>20814.7</v>
      </c>
      <c r="E94" s="8">
        <v>2953.8</v>
      </c>
      <c r="F94" s="6">
        <v>4.58</v>
      </c>
      <c r="G94" t="s">
        <v>13</v>
      </c>
      <c r="H94">
        <v>87</v>
      </c>
      <c r="I94" s="7">
        <v>0.11866500000000001</v>
      </c>
      <c r="J94" s="7">
        <v>0.11201899999999999</v>
      </c>
      <c r="K94" s="8">
        <v>33833.9</v>
      </c>
      <c r="L94" s="8">
        <v>3790</v>
      </c>
      <c r="M94" s="6">
        <v>5.3</v>
      </c>
    </row>
    <row r="95" spans="1:13">
      <c r="A95">
        <v>88</v>
      </c>
      <c r="B95" s="7">
        <v>0.165573</v>
      </c>
      <c r="C95" s="7">
        <v>0.15291399999999999</v>
      </c>
      <c r="D95" s="8">
        <v>17860.900000000001</v>
      </c>
      <c r="E95" s="8">
        <v>2731.2</v>
      </c>
      <c r="F95" s="6">
        <v>4.26</v>
      </c>
      <c r="G95" t="s">
        <v>13</v>
      </c>
      <c r="H95">
        <v>88</v>
      </c>
      <c r="I95" s="7">
        <v>0.13156799999999999</v>
      </c>
      <c r="J95" s="7">
        <v>0.123447</v>
      </c>
      <c r="K95" s="8">
        <v>30043.8</v>
      </c>
      <c r="L95" s="8">
        <v>3708.8</v>
      </c>
      <c r="M95" s="6">
        <v>4.9000000000000004</v>
      </c>
    </row>
    <row r="96" spans="1:13">
      <c r="A96">
        <v>89</v>
      </c>
      <c r="B96" s="7">
        <v>0.18792900000000001</v>
      </c>
      <c r="C96" s="7">
        <v>0.171787</v>
      </c>
      <c r="D96" s="8">
        <v>15129.7</v>
      </c>
      <c r="E96" s="8">
        <v>2599.1</v>
      </c>
      <c r="F96" s="6">
        <v>3.94</v>
      </c>
      <c r="G96" t="s">
        <v>13</v>
      </c>
      <c r="H96">
        <v>89</v>
      </c>
      <c r="I96" s="7">
        <v>0.15082599999999999</v>
      </c>
      <c r="J96" s="7">
        <v>0.14024900000000001</v>
      </c>
      <c r="K96" s="8">
        <v>26335</v>
      </c>
      <c r="L96" s="8">
        <v>3693.5</v>
      </c>
      <c r="M96" s="6">
        <v>4.5199999999999996</v>
      </c>
    </row>
    <row r="97" spans="1:13">
      <c r="A97">
        <v>90</v>
      </c>
      <c r="B97" s="7">
        <v>0.21438099999999999</v>
      </c>
      <c r="C97" s="7">
        <v>0.19362599999999999</v>
      </c>
      <c r="D97" s="8">
        <v>12530.6</v>
      </c>
      <c r="E97" s="8">
        <v>2426.3000000000002</v>
      </c>
      <c r="F97" s="6">
        <v>3.65</v>
      </c>
      <c r="G97" t="s">
        <v>13</v>
      </c>
      <c r="H97">
        <v>90</v>
      </c>
      <c r="I97" s="7">
        <v>0.16824900000000001</v>
      </c>
      <c r="J97" s="7">
        <v>0.155193</v>
      </c>
      <c r="K97" s="8">
        <v>22641.5</v>
      </c>
      <c r="L97" s="8">
        <v>3513.8</v>
      </c>
      <c r="M97" s="6">
        <v>4.18</v>
      </c>
    </row>
    <row r="98" spans="1:13">
      <c r="A98">
        <v>91</v>
      </c>
      <c r="B98" s="7">
        <v>0.22269900000000001</v>
      </c>
      <c r="C98" s="7">
        <v>0.20038600000000001</v>
      </c>
      <c r="D98" s="8">
        <v>10104.4</v>
      </c>
      <c r="E98" s="8">
        <v>2024.8</v>
      </c>
      <c r="F98" s="6">
        <v>3.41</v>
      </c>
      <c r="G98" t="s">
        <v>13</v>
      </c>
      <c r="H98">
        <v>91</v>
      </c>
      <c r="I98" s="7">
        <v>0.187087</v>
      </c>
      <c r="J98" s="7">
        <v>0.17108300000000001</v>
      </c>
      <c r="K98" s="8">
        <v>19127.7</v>
      </c>
      <c r="L98" s="8">
        <v>3272.4</v>
      </c>
      <c r="M98" s="6">
        <v>3.85</v>
      </c>
    </row>
    <row r="99" spans="1:13">
      <c r="A99">
        <v>92</v>
      </c>
      <c r="B99" s="7">
        <v>0.26827899999999999</v>
      </c>
      <c r="C99" s="7">
        <v>0.23654800000000001</v>
      </c>
      <c r="D99" s="8">
        <v>8079.6</v>
      </c>
      <c r="E99" s="8">
        <v>1911.2</v>
      </c>
      <c r="F99" s="6">
        <v>3.14</v>
      </c>
      <c r="G99" t="s">
        <v>13</v>
      </c>
      <c r="H99">
        <v>92</v>
      </c>
      <c r="I99" s="7">
        <v>0.21226800000000001</v>
      </c>
      <c r="J99" s="7">
        <v>0.19190099999999999</v>
      </c>
      <c r="K99" s="8">
        <v>15855.3</v>
      </c>
      <c r="L99" s="8">
        <v>3042.6</v>
      </c>
      <c r="M99" s="6">
        <v>3.54</v>
      </c>
    </row>
    <row r="100" spans="1:13">
      <c r="A100">
        <v>93</v>
      </c>
      <c r="B100" s="7">
        <v>0.28040900000000002</v>
      </c>
      <c r="C100" s="7">
        <v>0.24592900000000001</v>
      </c>
      <c r="D100" s="8">
        <v>6168.4</v>
      </c>
      <c r="E100" s="8">
        <v>1517</v>
      </c>
      <c r="F100" s="6">
        <v>2.95</v>
      </c>
      <c r="G100" t="s">
        <v>13</v>
      </c>
      <c r="H100">
        <v>93</v>
      </c>
      <c r="I100" s="7">
        <v>0.24235499999999999</v>
      </c>
      <c r="J100" s="7">
        <v>0.21616099999999999</v>
      </c>
      <c r="K100" s="8">
        <v>12812.7</v>
      </c>
      <c r="L100" s="8">
        <v>2769.6</v>
      </c>
      <c r="M100" s="6">
        <v>3.27</v>
      </c>
    </row>
    <row r="101" spans="1:13">
      <c r="A101">
        <v>94</v>
      </c>
      <c r="B101" s="7">
        <v>0.28894900000000001</v>
      </c>
      <c r="C101" s="7">
        <v>0.252473</v>
      </c>
      <c r="D101" s="8">
        <v>4651.3999999999996</v>
      </c>
      <c r="E101" s="8">
        <v>1174.4000000000001</v>
      </c>
      <c r="F101" s="6">
        <v>2.76</v>
      </c>
      <c r="G101" t="s">
        <v>13</v>
      </c>
      <c r="H101">
        <v>94</v>
      </c>
      <c r="I101" s="7">
        <v>0.26693</v>
      </c>
      <c r="J101" s="7">
        <v>0.23549900000000001</v>
      </c>
      <c r="K101" s="8">
        <v>10043.1</v>
      </c>
      <c r="L101" s="8">
        <v>2365.1</v>
      </c>
      <c r="M101" s="6">
        <v>3.03</v>
      </c>
    </row>
    <row r="102" spans="1:13">
      <c r="A102">
        <v>95</v>
      </c>
      <c r="B102" s="7">
        <v>0.370861</v>
      </c>
      <c r="C102" s="7">
        <v>0.31284899999999999</v>
      </c>
      <c r="D102" s="8">
        <v>3477</v>
      </c>
      <c r="E102" s="8">
        <v>1087.8</v>
      </c>
      <c r="F102" s="6">
        <v>2.52</v>
      </c>
      <c r="G102" t="s">
        <v>13</v>
      </c>
      <c r="H102">
        <v>95</v>
      </c>
      <c r="I102" s="7">
        <v>0.28515099999999999</v>
      </c>
      <c r="J102" s="7">
        <v>0.24956800000000001</v>
      </c>
      <c r="K102" s="8">
        <v>7677.9</v>
      </c>
      <c r="L102" s="8">
        <v>1916.2</v>
      </c>
      <c r="M102" s="6">
        <v>2.81</v>
      </c>
    </row>
    <row r="103" spans="1:13">
      <c r="A103">
        <v>96</v>
      </c>
      <c r="B103" s="7">
        <v>0.34253499999999998</v>
      </c>
      <c r="C103" s="7">
        <v>0.29244799999999999</v>
      </c>
      <c r="D103" s="8">
        <v>2389.3000000000002</v>
      </c>
      <c r="E103" s="8">
        <v>698.7</v>
      </c>
      <c r="F103" s="6">
        <v>2.44</v>
      </c>
      <c r="G103" t="s">
        <v>13</v>
      </c>
      <c r="H103">
        <v>96</v>
      </c>
      <c r="I103" s="7">
        <v>0.33314300000000002</v>
      </c>
      <c r="J103" s="7">
        <v>0.28557500000000002</v>
      </c>
      <c r="K103" s="8">
        <v>5761.8</v>
      </c>
      <c r="L103" s="8">
        <v>1645.4</v>
      </c>
      <c r="M103" s="6">
        <v>2.58</v>
      </c>
    </row>
    <row r="104" spans="1:13">
      <c r="A104">
        <v>97</v>
      </c>
      <c r="B104" s="7">
        <v>0.40704499999999999</v>
      </c>
      <c r="C104" s="7">
        <v>0.33821099999999998</v>
      </c>
      <c r="D104" s="8">
        <v>1690.5</v>
      </c>
      <c r="E104" s="8">
        <v>571.79999999999995</v>
      </c>
      <c r="F104" s="6">
        <v>2.2400000000000002</v>
      </c>
      <c r="G104" t="s">
        <v>13</v>
      </c>
      <c r="H104">
        <v>97</v>
      </c>
      <c r="I104" s="7">
        <v>0.35616399999999998</v>
      </c>
      <c r="J104" s="7">
        <v>0.30232599999999998</v>
      </c>
      <c r="K104" s="8">
        <v>4116.3</v>
      </c>
      <c r="L104" s="8">
        <v>1244.5</v>
      </c>
      <c r="M104" s="6">
        <v>2.41</v>
      </c>
    </row>
    <row r="105" spans="1:13">
      <c r="A105">
        <v>98</v>
      </c>
      <c r="B105" s="7">
        <v>0.48126799999999997</v>
      </c>
      <c r="C105" s="7">
        <v>0.38792100000000002</v>
      </c>
      <c r="D105" s="8">
        <v>1118.8</v>
      </c>
      <c r="E105" s="8">
        <v>434</v>
      </c>
      <c r="F105" s="6">
        <v>2.12</v>
      </c>
      <c r="G105" t="s">
        <v>13</v>
      </c>
      <c r="H105">
        <v>98</v>
      </c>
      <c r="I105" s="7">
        <v>0.41239999999999999</v>
      </c>
      <c r="J105" s="7">
        <v>0.34189999999999998</v>
      </c>
      <c r="K105" s="8">
        <v>2871.9</v>
      </c>
      <c r="L105" s="8">
        <v>981.9</v>
      </c>
      <c r="M105" s="6">
        <v>2.2400000000000002</v>
      </c>
    </row>
    <row r="106" spans="1:13">
      <c r="A106">
        <v>99</v>
      </c>
      <c r="B106" s="7">
        <v>0.39631300000000003</v>
      </c>
      <c r="C106" s="7">
        <v>0.33076899999999998</v>
      </c>
      <c r="D106" s="8">
        <v>684.8</v>
      </c>
      <c r="E106" s="8">
        <v>226.5</v>
      </c>
      <c r="F106" s="6">
        <v>2.15</v>
      </c>
      <c r="G106" t="s">
        <v>13</v>
      </c>
      <c r="H106">
        <v>99</v>
      </c>
      <c r="I106" s="7">
        <v>0.39055800000000002</v>
      </c>
      <c r="J106" s="7">
        <v>0.32674999999999998</v>
      </c>
      <c r="K106" s="8">
        <v>1890</v>
      </c>
      <c r="L106" s="8">
        <v>617.6</v>
      </c>
      <c r="M106" s="6">
        <v>2.14</v>
      </c>
    </row>
    <row r="107" spans="1:13">
      <c r="A107">
        <v>100</v>
      </c>
      <c r="B107">
        <v>0.53333299999999995</v>
      </c>
      <c r="C107">
        <v>0.42105300000000001</v>
      </c>
      <c r="D107">
        <v>458.3</v>
      </c>
      <c r="E107">
        <v>193</v>
      </c>
      <c r="F107">
        <v>1.97</v>
      </c>
      <c r="G107" t="s">
        <v>13</v>
      </c>
      <c r="H107">
        <v>100</v>
      </c>
      <c r="I107">
        <v>0.47605999999999998</v>
      </c>
      <c r="J107">
        <v>0.38452999999999998</v>
      </c>
      <c r="K107">
        <v>1272.4000000000001</v>
      </c>
      <c r="L107">
        <v>489.3</v>
      </c>
      <c r="M107">
        <v>1.94</v>
      </c>
    </row>
  </sheetData>
  <pageMargins left="0.7" right="0.7" top="0.75" bottom="0.75" header="0.3" footer="0.3"/>
  <pageSetup paperSize="9"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M107"/>
  <sheetViews>
    <sheetView workbookViewId="0"/>
  </sheetViews>
  <sheetFormatPr defaultColWidth="10.90625" defaultRowHeight="12.5"/>
  <sheetData>
    <row r="1" spans="1:13" ht="19.5">
      <c r="A1" s="3" t="s">
        <v>38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5.3470000000000002E-3</v>
      </c>
      <c r="C7" s="7">
        <v>5.3330000000000001E-3</v>
      </c>
      <c r="D7" s="8">
        <v>100000</v>
      </c>
      <c r="E7" s="8">
        <v>533.29999999999995</v>
      </c>
      <c r="F7" s="6">
        <v>74.8</v>
      </c>
      <c r="G7" t="s">
        <v>13</v>
      </c>
      <c r="H7">
        <v>0</v>
      </c>
      <c r="I7" s="7">
        <v>4.2640000000000004E-3</v>
      </c>
      <c r="J7" s="7">
        <v>4.2550000000000001E-3</v>
      </c>
      <c r="K7" s="8">
        <v>100000</v>
      </c>
      <c r="L7" s="8">
        <v>425.5</v>
      </c>
      <c r="M7" s="6">
        <v>79.69</v>
      </c>
    </row>
    <row r="8" spans="1:13">
      <c r="A8">
        <v>1</v>
      </c>
      <c r="B8" s="7">
        <v>2.8499999999999999E-4</v>
      </c>
      <c r="C8" s="7">
        <v>2.8499999999999999E-4</v>
      </c>
      <c r="D8" s="8">
        <v>99466.7</v>
      </c>
      <c r="E8" s="8">
        <v>28.3</v>
      </c>
      <c r="F8" s="6">
        <v>74.2</v>
      </c>
      <c r="G8" t="s">
        <v>13</v>
      </c>
      <c r="H8">
        <v>1</v>
      </c>
      <c r="I8" s="7">
        <v>5.2700000000000002E-4</v>
      </c>
      <c r="J8" s="7">
        <v>5.2599999999999999E-4</v>
      </c>
      <c r="K8" s="8">
        <v>99574.5</v>
      </c>
      <c r="L8" s="8">
        <v>52.4</v>
      </c>
      <c r="M8" s="6">
        <v>79.03</v>
      </c>
    </row>
    <row r="9" spans="1:13">
      <c r="A9">
        <v>2</v>
      </c>
      <c r="B9" s="7">
        <v>3.1399999999999999E-4</v>
      </c>
      <c r="C9" s="7">
        <v>3.1399999999999999E-4</v>
      </c>
      <c r="D9" s="8">
        <v>99438.399999999994</v>
      </c>
      <c r="E9" s="8">
        <v>31.3</v>
      </c>
      <c r="F9" s="6">
        <v>73.22</v>
      </c>
      <c r="G9" t="s">
        <v>13</v>
      </c>
      <c r="H9">
        <v>2</v>
      </c>
      <c r="I9" s="7">
        <v>1.66E-4</v>
      </c>
      <c r="J9" s="7">
        <v>1.66E-4</v>
      </c>
      <c r="K9" s="8">
        <v>99522</v>
      </c>
      <c r="L9" s="8">
        <v>16.5</v>
      </c>
      <c r="M9" s="6">
        <v>78.069999999999993</v>
      </c>
    </row>
    <row r="10" spans="1:13">
      <c r="A10">
        <v>3</v>
      </c>
      <c r="B10" s="7">
        <v>2.4699999999999999E-4</v>
      </c>
      <c r="C10" s="7">
        <v>2.4699999999999999E-4</v>
      </c>
      <c r="D10" s="8">
        <v>99407.2</v>
      </c>
      <c r="E10" s="8">
        <v>24.6</v>
      </c>
      <c r="F10" s="6">
        <v>72.239999999999995</v>
      </c>
      <c r="G10" t="s">
        <v>13</v>
      </c>
      <c r="H10">
        <v>3</v>
      </c>
      <c r="I10" s="7">
        <v>1.16E-4</v>
      </c>
      <c r="J10" s="7">
        <v>1.16E-4</v>
      </c>
      <c r="K10" s="8">
        <v>99505.5</v>
      </c>
      <c r="L10" s="8">
        <v>11.6</v>
      </c>
      <c r="M10" s="6">
        <v>77.08</v>
      </c>
    </row>
    <row r="11" spans="1:13">
      <c r="A11">
        <v>4</v>
      </c>
      <c r="B11" s="7">
        <v>1.12E-4</v>
      </c>
      <c r="C11" s="7">
        <v>1.12E-4</v>
      </c>
      <c r="D11" s="8">
        <v>99382.6</v>
      </c>
      <c r="E11" s="8">
        <v>11.2</v>
      </c>
      <c r="F11" s="6">
        <v>71.260000000000005</v>
      </c>
      <c r="G11" t="s">
        <v>13</v>
      </c>
      <c r="H11">
        <v>4</v>
      </c>
      <c r="I11" s="7">
        <v>1.94E-4</v>
      </c>
      <c r="J11" s="7">
        <v>1.94E-4</v>
      </c>
      <c r="K11" s="8">
        <v>99494</v>
      </c>
      <c r="L11" s="8">
        <v>19.3</v>
      </c>
      <c r="M11" s="6">
        <v>76.09</v>
      </c>
    </row>
    <row r="12" spans="1:13">
      <c r="A12">
        <v>5</v>
      </c>
      <c r="B12" s="7">
        <v>9.7999999999999997E-5</v>
      </c>
      <c r="C12" s="7">
        <v>9.7999999999999997E-5</v>
      </c>
      <c r="D12" s="8">
        <v>99371.4</v>
      </c>
      <c r="E12" s="8">
        <v>9.6999999999999993</v>
      </c>
      <c r="F12" s="6">
        <v>70.27</v>
      </c>
      <c r="G12" t="s">
        <v>13</v>
      </c>
      <c r="H12">
        <v>5</v>
      </c>
      <c r="I12" s="7">
        <v>1.15E-4</v>
      </c>
      <c r="J12" s="7">
        <v>1.15E-4</v>
      </c>
      <c r="K12" s="8">
        <v>99474.7</v>
      </c>
      <c r="L12" s="8">
        <v>11.5</v>
      </c>
      <c r="M12" s="6">
        <v>75.099999999999994</v>
      </c>
    </row>
    <row r="13" spans="1:13">
      <c r="A13">
        <v>6</v>
      </c>
      <c r="B13" s="7">
        <v>1.54E-4</v>
      </c>
      <c r="C13" s="7">
        <v>1.54E-4</v>
      </c>
      <c r="D13" s="8">
        <v>99361.7</v>
      </c>
      <c r="E13" s="8">
        <v>15.3</v>
      </c>
      <c r="F13" s="6">
        <v>69.27</v>
      </c>
      <c r="G13" t="s">
        <v>13</v>
      </c>
      <c r="H13">
        <v>6</v>
      </c>
      <c r="I13" s="7">
        <v>9.8999999999999994E-5</v>
      </c>
      <c r="J13" s="7">
        <v>9.8999999999999994E-5</v>
      </c>
      <c r="K13" s="8">
        <v>99463.2</v>
      </c>
      <c r="L13" s="8">
        <v>9.9</v>
      </c>
      <c r="M13" s="6">
        <v>74.11</v>
      </c>
    </row>
    <row r="14" spans="1:13">
      <c r="A14">
        <v>7</v>
      </c>
      <c r="B14" s="7">
        <v>9.2E-5</v>
      </c>
      <c r="C14" s="7">
        <v>9.2E-5</v>
      </c>
      <c r="D14" s="8">
        <v>99346.4</v>
      </c>
      <c r="E14" s="8">
        <v>9.1</v>
      </c>
      <c r="F14" s="6">
        <v>68.290000000000006</v>
      </c>
      <c r="G14" t="s">
        <v>13</v>
      </c>
      <c r="H14">
        <v>7</v>
      </c>
      <c r="I14" s="7">
        <v>3.6000000000000001E-5</v>
      </c>
      <c r="J14" s="7">
        <v>3.6000000000000001E-5</v>
      </c>
      <c r="K14" s="8">
        <v>99453.4</v>
      </c>
      <c r="L14" s="8">
        <v>3.6</v>
      </c>
      <c r="M14" s="6">
        <v>73.12</v>
      </c>
    </row>
    <row r="15" spans="1:13">
      <c r="A15">
        <v>8</v>
      </c>
      <c r="B15" s="7">
        <v>1.3300000000000001E-4</v>
      </c>
      <c r="C15" s="7">
        <v>1.3300000000000001E-4</v>
      </c>
      <c r="D15" s="8">
        <v>99337.3</v>
      </c>
      <c r="E15" s="8">
        <v>13.3</v>
      </c>
      <c r="F15" s="6">
        <v>67.290000000000006</v>
      </c>
      <c r="G15" t="s">
        <v>13</v>
      </c>
      <c r="H15">
        <v>8</v>
      </c>
      <c r="I15" s="7">
        <v>6.9999999999999994E-5</v>
      </c>
      <c r="J15" s="7">
        <v>6.9999999999999994E-5</v>
      </c>
      <c r="K15" s="8">
        <v>99449.8</v>
      </c>
      <c r="L15" s="8">
        <v>7</v>
      </c>
      <c r="M15" s="6">
        <v>72.12</v>
      </c>
    </row>
    <row r="16" spans="1:13">
      <c r="A16">
        <v>9</v>
      </c>
      <c r="B16" s="7">
        <v>9.8999999999999994E-5</v>
      </c>
      <c r="C16" s="7">
        <v>9.8999999999999994E-5</v>
      </c>
      <c r="D16" s="8">
        <v>99324.1</v>
      </c>
      <c r="E16" s="8">
        <v>9.8000000000000007</v>
      </c>
      <c r="F16" s="6">
        <v>66.3</v>
      </c>
      <c r="G16" t="s">
        <v>13</v>
      </c>
      <c r="H16">
        <v>9</v>
      </c>
      <c r="I16" s="7">
        <v>8.1000000000000004E-5</v>
      </c>
      <c r="J16" s="7">
        <v>8.1000000000000004E-5</v>
      </c>
      <c r="K16" s="8">
        <v>99442.8</v>
      </c>
      <c r="L16" s="8">
        <v>8</v>
      </c>
      <c r="M16" s="6">
        <v>71.13</v>
      </c>
    </row>
    <row r="17" spans="1:13">
      <c r="A17">
        <v>10</v>
      </c>
      <c r="B17" s="7">
        <v>1.73E-4</v>
      </c>
      <c r="C17" s="7">
        <v>1.73E-4</v>
      </c>
      <c r="D17" s="8">
        <v>99314.3</v>
      </c>
      <c r="E17" s="8">
        <v>17.2</v>
      </c>
      <c r="F17" s="6">
        <v>65.31</v>
      </c>
      <c r="G17" t="s">
        <v>13</v>
      </c>
      <c r="H17">
        <v>10</v>
      </c>
      <c r="I17" s="7">
        <v>1.1400000000000001E-4</v>
      </c>
      <c r="J17" s="7">
        <v>1.1400000000000001E-4</v>
      </c>
      <c r="K17" s="8">
        <v>99434.7</v>
      </c>
      <c r="L17" s="8">
        <v>11.3</v>
      </c>
      <c r="M17" s="6">
        <v>70.13</v>
      </c>
    </row>
    <row r="18" spans="1:13">
      <c r="A18">
        <v>11</v>
      </c>
      <c r="B18" s="7">
        <v>1.6000000000000001E-4</v>
      </c>
      <c r="C18" s="7">
        <v>1.6000000000000001E-4</v>
      </c>
      <c r="D18" s="8">
        <v>99297.2</v>
      </c>
      <c r="E18" s="8">
        <v>15.9</v>
      </c>
      <c r="F18" s="6">
        <v>64.319999999999993</v>
      </c>
      <c r="G18" t="s">
        <v>13</v>
      </c>
      <c r="H18">
        <v>11</v>
      </c>
      <c r="I18" s="7">
        <v>1.35E-4</v>
      </c>
      <c r="J18" s="7">
        <v>1.35E-4</v>
      </c>
      <c r="K18" s="8">
        <v>99423.4</v>
      </c>
      <c r="L18" s="8">
        <v>13.4</v>
      </c>
      <c r="M18" s="6">
        <v>69.14</v>
      </c>
    </row>
    <row r="19" spans="1:13">
      <c r="A19">
        <v>12</v>
      </c>
      <c r="B19" s="7">
        <v>1.16E-4</v>
      </c>
      <c r="C19" s="7">
        <v>1.16E-4</v>
      </c>
      <c r="D19" s="8">
        <v>99281.2</v>
      </c>
      <c r="E19" s="8">
        <v>11.5</v>
      </c>
      <c r="F19" s="6">
        <v>63.33</v>
      </c>
      <c r="G19" t="s">
        <v>13</v>
      </c>
      <c r="H19">
        <v>12</v>
      </c>
      <c r="I19" s="7">
        <v>9.8999999999999994E-5</v>
      </c>
      <c r="J19" s="7">
        <v>9.8999999999999994E-5</v>
      </c>
      <c r="K19" s="8">
        <v>99409.9</v>
      </c>
      <c r="L19" s="8">
        <v>9.8000000000000007</v>
      </c>
      <c r="M19" s="6">
        <v>68.150000000000006</v>
      </c>
    </row>
    <row r="20" spans="1:13">
      <c r="A20">
        <v>13</v>
      </c>
      <c r="B20" s="7">
        <v>1.75E-4</v>
      </c>
      <c r="C20" s="7">
        <v>1.75E-4</v>
      </c>
      <c r="D20" s="8">
        <v>99269.7</v>
      </c>
      <c r="E20" s="8">
        <v>17.399999999999999</v>
      </c>
      <c r="F20" s="6">
        <v>62.34</v>
      </c>
      <c r="G20" t="s">
        <v>13</v>
      </c>
      <c r="H20">
        <v>13</v>
      </c>
      <c r="I20" s="7">
        <v>7.4999999999999993E-5</v>
      </c>
      <c r="J20" s="7">
        <v>7.4999999999999993E-5</v>
      </c>
      <c r="K20" s="8">
        <v>99400.1</v>
      </c>
      <c r="L20" s="8">
        <v>7.4</v>
      </c>
      <c r="M20" s="6">
        <v>67.16</v>
      </c>
    </row>
    <row r="21" spans="1:13">
      <c r="A21">
        <v>14</v>
      </c>
      <c r="B21" s="7">
        <v>2.34E-4</v>
      </c>
      <c r="C21" s="7">
        <v>2.34E-4</v>
      </c>
      <c r="D21" s="8">
        <v>99252.3</v>
      </c>
      <c r="E21" s="8">
        <v>23.3</v>
      </c>
      <c r="F21" s="6">
        <v>61.35</v>
      </c>
      <c r="G21" t="s">
        <v>13</v>
      </c>
      <c r="H21">
        <v>14</v>
      </c>
      <c r="I21" s="7">
        <v>1.15E-4</v>
      </c>
      <c r="J21" s="7">
        <v>1.15E-4</v>
      </c>
      <c r="K21" s="8">
        <v>99392.7</v>
      </c>
      <c r="L21" s="8">
        <v>11.5</v>
      </c>
      <c r="M21" s="6">
        <v>66.16</v>
      </c>
    </row>
    <row r="22" spans="1:13">
      <c r="A22">
        <v>15</v>
      </c>
      <c r="B22" s="7">
        <v>3.57E-4</v>
      </c>
      <c r="C22" s="7">
        <v>3.57E-4</v>
      </c>
      <c r="D22" s="8">
        <v>99229.1</v>
      </c>
      <c r="E22" s="8">
        <v>35.4</v>
      </c>
      <c r="F22" s="6">
        <v>60.36</v>
      </c>
      <c r="G22" t="s">
        <v>13</v>
      </c>
      <c r="H22">
        <v>15</v>
      </c>
      <c r="I22" s="7">
        <v>2.42E-4</v>
      </c>
      <c r="J22" s="7">
        <v>2.42E-4</v>
      </c>
      <c r="K22" s="8">
        <v>99381.2</v>
      </c>
      <c r="L22" s="8">
        <v>24</v>
      </c>
      <c r="M22" s="6">
        <v>65.17</v>
      </c>
    </row>
    <row r="23" spans="1:13">
      <c r="A23">
        <v>16</v>
      </c>
      <c r="B23" s="7">
        <v>4.1100000000000002E-4</v>
      </c>
      <c r="C23" s="7">
        <v>4.1100000000000002E-4</v>
      </c>
      <c r="D23" s="8">
        <v>99193.7</v>
      </c>
      <c r="E23" s="8">
        <v>40.700000000000003</v>
      </c>
      <c r="F23" s="6">
        <v>59.38</v>
      </c>
      <c r="G23" t="s">
        <v>13</v>
      </c>
      <c r="H23">
        <v>16</v>
      </c>
      <c r="I23" s="7">
        <v>2.4499999999999999E-4</v>
      </c>
      <c r="J23" s="7">
        <v>2.4499999999999999E-4</v>
      </c>
      <c r="K23" s="8">
        <v>99357.2</v>
      </c>
      <c r="L23" s="8">
        <v>24.4</v>
      </c>
      <c r="M23" s="6">
        <v>64.19</v>
      </c>
    </row>
    <row r="24" spans="1:13">
      <c r="A24">
        <v>17</v>
      </c>
      <c r="B24" s="7">
        <v>8.7399999999999999E-4</v>
      </c>
      <c r="C24" s="7">
        <v>8.7399999999999999E-4</v>
      </c>
      <c r="D24" s="8">
        <v>99153</v>
      </c>
      <c r="E24" s="8">
        <v>86.6</v>
      </c>
      <c r="F24" s="6">
        <v>58.41</v>
      </c>
      <c r="G24" t="s">
        <v>13</v>
      </c>
      <c r="H24">
        <v>17</v>
      </c>
      <c r="I24" s="7">
        <v>3.0600000000000001E-4</v>
      </c>
      <c r="J24" s="7">
        <v>3.0600000000000001E-4</v>
      </c>
      <c r="K24" s="8">
        <v>99332.800000000003</v>
      </c>
      <c r="L24" s="8">
        <v>30.4</v>
      </c>
      <c r="M24" s="6">
        <v>63.2</v>
      </c>
    </row>
    <row r="25" spans="1:13">
      <c r="A25">
        <v>18</v>
      </c>
      <c r="B25" s="7">
        <v>9.1E-4</v>
      </c>
      <c r="C25" s="7">
        <v>9.1E-4</v>
      </c>
      <c r="D25" s="8">
        <v>99066.3</v>
      </c>
      <c r="E25" s="8">
        <v>90.1</v>
      </c>
      <c r="F25" s="6">
        <v>57.46</v>
      </c>
      <c r="G25" t="s">
        <v>13</v>
      </c>
      <c r="H25">
        <v>18</v>
      </c>
      <c r="I25" s="7">
        <v>3.6499999999999998E-4</v>
      </c>
      <c r="J25" s="7">
        <v>3.6499999999999998E-4</v>
      </c>
      <c r="K25" s="8">
        <v>99302.399999999994</v>
      </c>
      <c r="L25" s="8">
        <v>36.200000000000003</v>
      </c>
      <c r="M25" s="6">
        <v>62.22</v>
      </c>
    </row>
    <row r="26" spans="1:13">
      <c r="A26">
        <v>19</v>
      </c>
      <c r="B26" s="7">
        <v>9.1399999999999999E-4</v>
      </c>
      <c r="C26" s="7">
        <v>9.1299999999999997E-4</v>
      </c>
      <c r="D26" s="8">
        <v>98976.2</v>
      </c>
      <c r="E26" s="8">
        <v>90.4</v>
      </c>
      <c r="F26" s="6">
        <v>56.51</v>
      </c>
      <c r="G26" t="s">
        <v>13</v>
      </c>
      <c r="H26">
        <v>19</v>
      </c>
      <c r="I26" s="7">
        <v>3.4299999999999999E-4</v>
      </c>
      <c r="J26" s="7">
        <v>3.4299999999999999E-4</v>
      </c>
      <c r="K26" s="8">
        <v>99266.2</v>
      </c>
      <c r="L26" s="8">
        <v>34.1</v>
      </c>
      <c r="M26" s="6">
        <v>61.24</v>
      </c>
    </row>
    <row r="27" spans="1:13">
      <c r="A27">
        <v>20</v>
      </c>
      <c r="B27" s="7">
        <v>1.0269999999999999E-3</v>
      </c>
      <c r="C27" s="7">
        <v>1.026E-3</v>
      </c>
      <c r="D27" s="8">
        <v>98885.8</v>
      </c>
      <c r="E27" s="8">
        <v>101.5</v>
      </c>
      <c r="F27" s="6">
        <v>55.56</v>
      </c>
      <c r="G27" t="s">
        <v>13</v>
      </c>
      <c r="H27">
        <v>20</v>
      </c>
      <c r="I27" s="7">
        <v>3.4499999999999998E-4</v>
      </c>
      <c r="J27" s="7">
        <v>3.4499999999999998E-4</v>
      </c>
      <c r="K27" s="8">
        <v>99232.1</v>
      </c>
      <c r="L27" s="8">
        <v>34.200000000000003</v>
      </c>
      <c r="M27" s="6">
        <v>60.26</v>
      </c>
    </row>
    <row r="28" spans="1:13">
      <c r="A28">
        <v>21</v>
      </c>
      <c r="B28" s="7">
        <v>1.073E-3</v>
      </c>
      <c r="C28" s="7">
        <v>1.073E-3</v>
      </c>
      <c r="D28" s="8">
        <v>98784.3</v>
      </c>
      <c r="E28" s="8">
        <v>106</v>
      </c>
      <c r="F28" s="6">
        <v>54.62</v>
      </c>
      <c r="G28" t="s">
        <v>13</v>
      </c>
      <c r="H28">
        <v>21</v>
      </c>
      <c r="I28" s="7">
        <v>3.4900000000000003E-4</v>
      </c>
      <c r="J28" s="7">
        <v>3.4900000000000003E-4</v>
      </c>
      <c r="K28" s="8">
        <v>99197.9</v>
      </c>
      <c r="L28" s="8">
        <v>34.6</v>
      </c>
      <c r="M28" s="6">
        <v>59.28</v>
      </c>
    </row>
    <row r="29" spans="1:13">
      <c r="A29">
        <v>22</v>
      </c>
      <c r="B29" s="7">
        <v>9.3499999999999996E-4</v>
      </c>
      <c r="C29" s="7">
        <v>9.3400000000000004E-4</v>
      </c>
      <c r="D29" s="8">
        <v>98678.399999999994</v>
      </c>
      <c r="E29" s="8">
        <v>92.2</v>
      </c>
      <c r="F29" s="6">
        <v>53.67</v>
      </c>
      <c r="G29" t="s">
        <v>13</v>
      </c>
      <c r="H29">
        <v>22</v>
      </c>
      <c r="I29" s="7">
        <v>3.5300000000000002E-4</v>
      </c>
      <c r="J29" s="7">
        <v>3.5300000000000002E-4</v>
      </c>
      <c r="K29" s="8">
        <v>99163.3</v>
      </c>
      <c r="L29" s="8">
        <v>35</v>
      </c>
      <c r="M29" s="6">
        <v>58.3</v>
      </c>
    </row>
    <row r="30" spans="1:13">
      <c r="A30">
        <v>23</v>
      </c>
      <c r="B30" s="7">
        <v>1.2880000000000001E-3</v>
      </c>
      <c r="C30" s="7">
        <v>1.2869999999999999E-3</v>
      </c>
      <c r="D30" s="8">
        <v>98586.2</v>
      </c>
      <c r="E30" s="8">
        <v>126.9</v>
      </c>
      <c r="F30" s="6">
        <v>52.72</v>
      </c>
      <c r="G30" t="s">
        <v>13</v>
      </c>
      <c r="H30">
        <v>23</v>
      </c>
      <c r="I30" s="7">
        <v>2.8699999999999998E-4</v>
      </c>
      <c r="J30" s="7">
        <v>2.8699999999999998E-4</v>
      </c>
      <c r="K30" s="8">
        <v>99128.3</v>
      </c>
      <c r="L30" s="8">
        <v>28.4</v>
      </c>
      <c r="M30" s="6">
        <v>57.33</v>
      </c>
    </row>
    <row r="31" spans="1:13">
      <c r="A31">
        <v>24</v>
      </c>
      <c r="B31" s="7">
        <v>1.279E-3</v>
      </c>
      <c r="C31" s="7">
        <v>1.279E-3</v>
      </c>
      <c r="D31" s="8">
        <v>98459.3</v>
      </c>
      <c r="E31" s="8">
        <v>125.9</v>
      </c>
      <c r="F31" s="6">
        <v>51.79</v>
      </c>
      <c r="G31" t="s">
        <v>13</v>
      </c>
      <c r="H31">
        <v>24</v>
      </c>
      <c r="I31" s="7">
        <v>3.0400000000000002E-4</v>
      </c>
      <c r="J31" s="7">
        <v>3.0400000000000002E-4</v>
      </c>
      <c r="K31" s="8">
        <v>99099.9</v>
      </c>
      <c r="L31" s="8">
        <v>30.1</v>
      </c>
      <c r="M31" s="6">
        <v>56.34</v>
      </c>
    </row>
    <row r="32" spans="1:13">
      <c r="A32">
        <v>25</v>
      </c>
      <c r="B32" s="7">
        <v>1.134E-3</v>
      </c>
      <c r="C32" s="7">
        <v>1.1329999999999999E-3</v>
      </c>
      <c r="D32" s="8">
        <v>98333.4</v>
      </c>
      <c r="E32" s="8">
        <v>111.4</v>
      </c>
      <c r="F32" s="6">
        <v>50.86</v>
      </c>
      <c r="G32" t="s">
        <v>13</v>
      </c>
      <c r="H32">
        <v>25</v>
      </c>
      <c r="I32" s="7">
        <v>2.8499999999999999E-4</v>
      </c>
      <c r="J32" s="7">
        <v>2.8400000000000002E-4</v>
      </c>
      <c r="K32" s="8">
        <v>99069.8</v>
      </c>
      <c r="L32" s="8">
        <v>28.2</v>
      </c>
      <c r="M32" s="6">
        <v>55.36</v>
      </c>
    </row>
    <row r="33" spans="1:13">
      <c r="A33">
        <v>26</v>
      </c>
      <c r="B33" s="7">
        <v>1.047E-3</v>
      </c>
      <c r="C33" s="7">
        <v>1.0460000000000001E-3</v>
      </c>
      <c r="D33" s="8">
        <v>98222</v>
      </c>
      <c r="E33" s="8">
        <v>102.8</v>
      </c>
      <c r="F33" s="6">
        <v>49.91</v>
      </c>
      <c r="G33" t="s">
        <v>13</v>
      </c>
      <c r="H33">
        <v>26</v>
      </c>
      <c r="I33" s="7">
        <v>3.3399999999999999E-4</v>
      </c>
      <c r="J33" s="7">
        <v>3.3399999999999999E-4</v>
      </c>
      <c r="K33" s="8">
        <v>99041.600000000006</v>
      </c>
      <c r="L33" s="8">
        <v>33</v>
      </c>
      <c r="M33" s="6">
        <v>54.37</v>
      </c>
    </row>
    <row r="34" spans="1:13">
      <c r="A34">
        <v>27</v>
      </c>
      <c r="B34" s="7">
        <v>1.2199999999999999E-3</v>
      </c>
      <c r="C34" s="7">
        <v>1.2199999999999999E-3</v>
      </c>
      <c r="D34" s="8">
        <v>98119.2</v>
      </c>
      <c r="E34" s="8">
        <v>119.7</v>
      </c>
      <c r="F34" s="6">
        <v>48.97</v>
      </c>
      <c r="G34" t="s">
        <v>13</v>
      </c>
      <c r="H34">
        <v>27</v>
      </c>
      <c r="I34" s="7">
        <v>3.8099999999999999E-4</v>
      </c>
      <c r="J34" s="7">
        <v>3.8099999999999999E-4</v>
      </c>
      <c r="K34" s="8">
        <v>99008.5</v>
      </c>
      <c r="L34" s="8">
        <v>37.700000000000003</v>
      </c>
      <c r="M34" s="6">
        <v>53.39</v>
      </c>
    </row>
    <row r="35" spans="1:13">
      <c r="A35">
        <v>28</v>
      </c>
      <c r="B35" s="7">
        <v>1.0189999999999999E-3</v>
      </c>
      <c r="C35" s="7">
        <v>1.0189999999999999E-3</v>
      </c>
      <c r="D35" s="8">
        <v>97999.6</v>
      </c>
      <c r="E35" s="8">
        <v>99.8</v>
      </c>
      <c r="F35" s="6">
        <v>48.03</v>
      </c>
      <c r="G35" t="s">
        <v>13</v>
      </c>
      <c r="H35">
        <v>28</v>
      </c>
      <c r="I35" s="7">
        <v>6.0099999999999997E-4</v>
      </c>
      <c r="J35" s="7">
        <v>6.0099999999999997E-4</v>
      </c>
      <c r="K35" s="8">
        <v>98970.8</v>
      </c>
      <c r="L35" s="8">
        <v>59.5</v>
      </c>
      <c r="M35" s="6">
        <v>52.41</v>
      </c>
    </row>
    <row r="36" spans="1:13">
      <c r="A36">
        <v>29</v>
      </c>
      <c r="B36" s="7">
        <v>1.2149999999999999E-3</v>
      </c>
      <c r="C36" s="7">
        <v>1.2149999999999999E-3</v>
      </c>
      <c r="D36" s="8">
        <v>97899.7</v>
      </c>
      <c r="E36" s="8">
        <v>118.9</v>
      </c>
      <c r="F36" s="6">
        <v>47.07</v>
      </c>
      <c r="G36" t="s">
        <v>13</v>
      </c>
      <c r="H36">
        <v>29</v>
      </c>
      <c r="I36" s="7">
        <v>4.0299999999999998E-4</v>
      </c>
      <c r="J36" s="7">
        <v>4.0299999999999998E-4</v>
      </c>
      <c r="K36" s="8">
        <v>98911.3</v>
      </c>
      <c r="L36" s="8">
        <v>39.799999999999997</v>
      </c>
      <c r="M36" s="6">
        <v>51.44</v>
      </c>
    </row>
    <row r="37" spans="1:13">
      <c r="A37">
        <v>30</v>
      </c>
      <c r="B37" s="7">
        <v>1.3940000000000001E-3</v>
      </c>
      <c r="C37" s="7">
        <v>1.3929999999999999E-3</v>
      </c>
      <c r="D37" s="8">
        <v>97780.800000000003</v>
      </c>
      <c r="E37" s="8">
        <v>136.19999999999999</v>
      </c>
      <c r="F37" s="6">
        <v>46.13</v>
      </c>
      <c r="G37" t="s">
        <v>13</v>
      </c>
      <c r="H37">
        <v>30</v>
      </c>
      <c r="I37" s="7">
        <v>6.4599999999999998E-4</v>
      </c>
      <c r="J37" s="7">
        <v>6.4599999999999998E-4</v>
      </c>
      <c r="K37" s="8">
        <v>98871.5</v>
      </c>
      <c r="L37" s="8">
        <v>63.8</v>
      </c>
      <c r="M37" s="6">
        <v>50.46</v>
      </c>
    </row>
    <row r="38" spans="1:13">
      <c r="A38">
        <v>31</v>
      </c>
      <c r="B38" s="7">
        <v>1.7240000000000001E-3</v>
      </c>
      <c r="C38" s="7">
        <v>1.7229999999999999E-3</v>
      </c>
      <c r="D38" s="8">
        <v>97644.6</v>
      </c>
      <c r="E38" s="8">
        <v>168.2</v>
      </c>
      <c r="F38" s="6">
        <v>45.19</v>
      </c>
      <c r="G38" t="s">
        <v>13</v>
      </c>
      <c r="H38">
        <v>31</v>
      </c>
      <c r="I38" s="7">
        <v>6.2399999999999999E-4</v>
      </c>
      <c r="J38" s="7">
        <v>6.2399999999999999E-4</v>
      </c>
      <c r="K38" s="8">
        <v>98807.6</v>
      </c>
      <c r="L38" s="8">
        <v>61.7</v>
      </c>
      <c r="M38" s="6">
        <v>49.5</v>
      </c>
    </row>
    <row r="39" spans="1:13">
      <c r="A39">
        <v>32</v>
      </c>
      <c r="B39" s="7">
        <v>1.5759999999999999E-3</v>
      </c>
      <c r="C39" s="7">
        <v>1.575E-3</v>
      </c>
      <c r="D39" s="8">
        <v>97476.4</v>
      </c>
      <c r="E39" s="8">
        <v>153.5</v>
      </c>
      <c r="F39" s="6">
        <v>44.27</v>
      </c>
      <c r="G39" t="s">
        <v>13</v>
      </c>
      <c r="H39">
        <v>32</v>
      </c>
      <c r="I39" s="7">
        <v>6.1200000000000002E-4</v>
      </c>
      <c r="J39" s="7">
        <v>6.1200000000000002E-4</v>
      </c>
      <c r="K39" s="8">
        <v>98746</v>
      </c>
      <c r="L39" s="8">
        <v>60.4</v>
      </c>
      <c r="M39" s="6">
        <v>48.53</v>
      </c>
    </row>
    <row r="40" spans="1:13">
      <c r="A40">
        <v>33</v>
      </c>
      <c r="B40" s="7">
        <v>1.9059999999999999E-3</v>
      </c>
      <c r="C40" s="7">
        <v>1.9040000000000001E-3</v>
      </c>
      <c r="D40" s="8">
        <v>97322.9</v>
      </c>
      <c r="E40" s="8">
        <v>185.3</v>
      </c>
      <c r="F40" s="6">
        <v>43.34</v>
      </c>
      <c r="G40" t="s">
        <v>13</v>
      </c>
      <c r="H40">
        <v>33</v>
      </c>
      <c r="I40" s="7">
        <v>6.4800000000000003E-4</v>
      </c>
      <c r="J40" s="7">
        <v>6.4800000000000003E-4</v>
      </c>
      <c r="K40" s="8">
        <v>98685.5</v>
      </c>
      <c r="L40" s="8">
        <v>63.9</v>
      </c>
      <c r="M40" s="6">
        <v>47.56</v>
      </c>
    </row>
    <row r="41" spans="1:13">
      <c r="A41">
        <v>34</v>
      </c>
      <c r="B41" s="7">
        <v>1.6869999999999999E-3</v>
      </c>
      <c r="C41" s="7">
        <v>1.6850000000000001E-3</v>
      </c>
      <c r="D41" s="8">
        <v>97137.600000000006</v>
      </c>
      <c r="E41" s="8">
        <v>163.69999999999999</v>
      </c>
      <c r="F41" s="6">
        <v>42.42</v>
      </c>
      <c r="G41" t="s">
        <v>13</v>
      </c>
      <c r="H41">
        <v>34</v>
      </c>
      <c r="I41" s="7">
        <v>5.9800000000000001E-4</v>
      </c>
      <c r="J41" s="7">
        <v>5.9699999999999998E-4</v>
      </c>
      <c r="K41" s="8">
        <v>98621.6</v>
      </c>
      <c r="L41" s="8">
        <v>58.9</v>
      </c>
      <c r="M41" s="6">
        <v>46.59</v>
      </c>
    </row>
    <row r="42" spans="1:13">
      <c r="A42">
        <v>35</v>
      </c>
      <c r="B42" s="7">
        <v>1.944E-3</v>
      </c>
      <c r="C42" s="7">
        <v>1.9419999999999999E-3</v>
      </c>
      <c r="D42" s="8">
        <v>96973.9</v>
      </c>
      <c r="E42" s="8">
        <v>188.3</v>
      </c>
      <c r="F42" s="6">
        <v>41.49</v>
      </c>
      <c r="G42" t="s">
        <v>13</v>
      </c>
      <c r="H42">
        <v>35</v>
      </c>
      <c r="I42" s="7">
        <v>7.1500000000000003E-4</v>
      </c>
      <c r="J42" s="7">
        <v>7.1500000000000003E-4</v>
      </c>
      <c r="K42" s="8">
        <v>98562.7</v>
      </c>
      <c r="L42" s="8">
        <v>70.5</v>
      </c>
      <c r="M42" s="6">
        <v>45.61</v>
      </c>
    </row>
    <row r="43" spans="1:13">
      <c r="A43">
        <v>36</v>
      </c>
      <c r="B43" s="7">
        <v>1.8140000000000001E-3</v>
      </c>
      <c r="C43" s="7">
        <v>1.8129999999999999E-3</v>
      </c>
      <c r="D43" s="8">
        <v>96785.600000000006</v>
      </c>
      <c r="E43" s="8">
        <v>175.4</v>
      </c>
      <c r="F43" s="6">
        <v>40.57</v>
      </c>
      <c r="G43" t="s">
        <v>13</v>
      </c>
      <c r="H43">
        <v>36</v>
      </c>
      <c r="I43" s="7">
        <v>1.0269999999999999E-3</v>
      </c>
      <c r="J43" s="7">
        <v>1.0269999999999999E-3</v>
      </c>
      <c r="K43" s="8">
        <v>98492.2</v>
      </c>
      <c r="L43" s="8">
        <v>101.1</v>
      </c>
      <c r="M43" s="6">
        <v>44.65</v>
      </c>
    </row>
    <row r="44" spans="1:13">
      <c r="A44">
        <v>37</v>
      </c>
      <c r="B44" s="7">
        <v>2.0349999999999999E-3</v>
      </c>
      <c r="C44" s="7">
        <v>2.0330000000000001E-3</v>
      </c>
      <c r="D44" s="8">
        <v>96610.1</v>
      </c>
      <c r="E44" s="8">
        <v>196.4</v>
      </c>
      <c r="F44" s="6">
        <v>39.65</v>
      </c>
      <c r="G44" t="s">
        <v>13</v>
      </c>
      <c r="H44">
        <v>37</v>
      </c>
      <c r="I44" s="7">
        <v>1.067E-3</v>
      </c>
      <c r="J44" s="7">
        <v>1.0660000000000001E-3</v>
      </c>
      <c r="K44" s="8">
        <v>98391.1</v>
      </c>
      <c r="L44" s="8">
        <v>104.9</v>
      </c>
      <c r="M44" s="6">
        <v>43.69</v>
      </c>
    </row>
    <row r="45" spans="1:13">
      <c r="A45">
        <v>38</v>
      </c>
      <c r="B45" s="7">
        <v>2.2910000000000001E-3</v>
      </c>
      <c r="C45" s="7">
        <v>2.2880000000000001E-3</v>
      </c>
      <c r="D45" s="8">
        <v>96413.7</v>
      </c>
      <c r="E45" s="8">
        <v>220.6</v>
      </c>
      <c r="F45" s="6">
        <v>38.729999999999997</v>
      </c>
      <c r="G45" t="s">
        <v>13</v>
      </c>
      <c r="H45">
        <v>38</v>
      </c>
      <c r="I45" s="7">
        <v>1.01E-3</v>
      </c>
      <c r="J45" s="7">
        <v>1.01E-3</v>
      </c>
      <c r="K45" s="8">
        <v>98286.2</v>
      </c>
      <c r="L45" s="8">
        <v>99.3</v>
      </c>
      <c r="M45" s="6">
        <v>42.74</v>
      </c>
    </row>
    <row r="46" spans="1:13">
      <c r="A46">
        <v>39</v>
      </c>
      <c r="B46" s="7">
        <v>2.065E-3</v>
      </c>
      <c r="C46" s="7">
        <v>2.0630000000000002E-3</v>
      </c>
      <c r="D46" s="8">
        <v>96193.1</v>
      </c>
      <c r="E46" s="8">
        <v>198.4</v>
      </c>
      <c r="F46" s="6">
        <v>37.81</v>
      </c>
      <c r="G46" t="s">
        <v>13</v>
      </c>
      <c r="H46">
        <v>39</v>
      </c>
      <c r="I46" s="7">
        <v>1.1299999999999999E-3</v>
      </c>
      <c r="J46" s="7">
        <v>1.129E-3</v>
      </c>
      <c r="K46" s="8">
        <v>98186.9</v>
      </c>
      <c r="L46" s="8">
        <v>110.9</v>
      </c>
      <c r="M46" s="6">
        <v>41.78</v>
      </c>
    </row>
    <row r="47" spans="1:13">
      <c r="A47">
        <v>40</v>
      </c>
      <c r="B47" s="7">
        <v>2.284E-3</v>
      </c>
      <c r="C47" s="7">
        <v>2.281E-3</v>
      </c>
      <c r="D47" s="8">
        <v>95994.7</v>
      </c>
      <c r="E47" s="8">
        <v>219</v>
      </c>
      <c r="F47" s="6">
        <v>36.89</v>
      </c>
      <c r="G47" t="s">
        <v>13</v>
      </c>
      <c r="H47">
        <v>40</v>
      </c>
      <c r="I47" s="7">
        <v>1.253E-3</v>
      </c>
      <c r="J47" s="7">
        <v>1.2520000000000001E-3</v>
      </c>
      <c r="K47" s="8">
        <v>98076.1</v>
      </c>
      <c r="L47" s="8">
        <v>122.8</v>
      </c>
      <c r="M47" s="6">
        <v>40.83</v>
      </c>
    </row>
    <row r="48" spans="1:13">
      <c r="A48">
        <v>41</v>
      </c>
      <c r="B48" s="7">
        <v>2.5820000000000001E-3</v>
      </c>
      <c r="C48" s="7">
        <v>2.5790000000000001E-3</v>
      </c>
      <c r="D48" s="8">
        <v>95775.7</v>
      </c>
      <c r="E48" s="8">
        <v>247</v>
      </c>
      <c r="F48" s="6">
        <v>35.97</v>
      </c>
      <c r="G48" t="s">
        <v>13</v>
      </c>
      <c r="H48">
        <v>41</v>
      </c>
      <c r="I48" s="7">
        <v>1.2470000000000001E-3</v>
      </c>
      <c r="J48" s="7">
        <v>1.2459999999999999E-3</v>
      </c>
      <c r="K48" s="8">
        <v>97953.3</v>
      </c>
      <c r="L48" s="8">
        <v>122.1</v>
      </c>
      <c r="M48" s="6">
        <v>39.880000000000003</v>
      </c>
    </row>
    <row r="49" spans="1:13">
      <c r="A49">
        <v>42</v>
      </c>
      <c r="B49" s="7">
        <v>2.81E-3</v>
      </c>
      <c r="C49" s="7">
        <v>2.8059999999999999E-3</v>
      </c>
      <c r="D49" s="8">
        <v>95528.8</v>
      </c>
      <c r="E49" s="8">
        <v>268</v>
      </c>
      <c r="F49" s="6">
        <v>35.06</v>
      </c>
      <c r="G49" t="s">
        <v>13</v>
      </c>
      <c r="H49">
        <v>42</v>
      </c>
      <c r="I49" s="7">
        <v>1.591E-3</v>
      </c>
      <c r="J49" s="7">
        <v>1.5889999999999999E-3</v>
      </c>
      <c r="K49" s="8">
        <v>97831.2</v>
      </c>
      <c r="L49" s="8">
        <v>155.5</v>
      </c>
      <c r="M49" s="6">
        <v>38.93</v>
      </c>
    </row>
    <row r="50" spans="1:13">
      <c r="A50">
        <v>43</v>
      </c>
      <c r="B50" s="7">
        <v>2.8760000000000001E-3</v>
      </c>
      <c r="C50" s="7">
        <v>2.872E-3</v>
      </c>
      <c r="D50" s="8">
        <v>95260.7</v>
      </c>
      <c r="E50" s="8">
        <v>273.60000000000002</v>
      </c>
      <c r="F50" s="6">
        <v>34.159999999999997</v>
      </c>
      <c r="G50" t="s">
        <v>13</v>
      </c>
      <c r="H50">
        <v>43</v>
      </c>
      <c r="I50" s="7">
        <v>1.5139999999999999E-3</v>
      </c>
      <c r="J50" s="7">
        <v>1.513E-3</v>
      </c>
      <c r="K50" s="8">
        <v>97675.7</v>
      </c>
      <c r="L50" s="8">
        <v>147.69999999999999</v>
      </c>
      <c r="M50" s="6">
        <v>37.99</v>
      </c>
    </row>
    <row r="51" spans="1:13">
      <c r="A51">
        <v>44</v>
      </c>
      <c r="B51" s="7">
        <v>2.8939999999999999E-3</v>
      </c>
      <c r="C51" s="7">
        <v>2.8900000000000002E-3</v>
      </c>
      <c r="D51" s="8">
        <v>94987.199999999997</v>
      </c>
      <c r="E51" s="8">
        <v>274.5</v>
      </c>
      <c r="F51" s="6">
        <v>33.26</v>
      </c>
      <c r="G51" t="s">
        <v>13</v>
      </c>
      <c r="H51">
        <v>44</v>
      </c>
      <c r="I51" s="7">
        <v>1.524E-3</v>
      </c>
      <c r="J51" s="7">
        <v>1.523E-3</v>
      </c>
      <c r="K51" s="8">
        <v>97527.9</v>
      </c>
      <c r="L51" s="8">
        <v>148.5</v>
      </c>
      <c r="M51" s="6">
        <v>37.049999999999997</v>
      </c>
    </row>
    <row r="52" spans="1:13">
      <c r="A52">
        <v>45</v>
      </c>
      <c r="B52" s="7">
        <v>3.4039999999999999E-3</v>
      </c>
      <c r="C52" s="7">
        <v>3.398E-3</v>
      </c>
      <c r="D52" s="8">
        <v>94712.6</v>
      </c>
      <c r="E52" s="8">
        <v>321.8</v>
      </c>
      <c r="F52" s="6">
        <v>32.35</v>
      </c>
      <c r="G52" t="s">
        <v>13</v>
      </c>
      <c r="H52">
        <v>45</v>
      </c>
      <c r="I52" s="7">
        <v>1.848E-3</v>
      </c>
      <c r="J52" s="7">
        <v>1.846E-3</v>
      </c>
      <c r="K52" s="8">
        <v>97379.4</v>
      </c>
      <c r="L52" s="8">
        <v>179.8</v>
      </c>
      <c r="M52" s="6">
        <v>36.1</v>
      </c>
    </row>
    <row r="53" spans="1:13">
      <c r="A53">
        <v>46</v>
      </c>
      <c r="B53" s="7">
        <v>3.4220000000000001E-3</v>
      </c>
      <c r="C53" s="7">
        <v>3.4160000000000002E-3</v>
      </c>
      <c r="D53" s="8">
        <v>94390.8</v>
      </c>
      <c r="E53" s="8">
        <v>322.5</v>
      </c>
      <c r="F53" s="6">
        <v>31.46</v>
      </c>
      <c r="G53" t="s">
        <v>13</v>
      </c>
      <c r="H53">
        <v>46</v>
      </c>
      <c r="I53" s="7">
        <v>2.1909999999999998E-3</v>
      </c>
      <c r="J53" s="7">
        <v>2.1879999999999998E-3</v>
      </c>
      <c r="K53" s="8">
        <v>97199.6</v>
      </c>
      <c r="L53" s="8">
        <v>212.7</v>
      </c>
      <c r="M53" s="6">
        <v>35.17</v>
      </c>
    </row>
    <row r="54" spans="1:13">
      <c r="A54">
        <v>47</v>
      </c>
      <c r="B54" s="7">
        <v>3.888E-3</v>
      </c>
      <c r="C54" s="7">
        <v>3.8809999999999999E-3</v>
      </c>
      <c r="D54" s="8">
        <v>94068.3</v>
      </c>
      <c r="E54" s="8">
        <v>365.1</v>
      </c>
      <c r="F54" s="6">
        <v>30.57</v>
      </c>
      <c r="G54" t="s">
        <v>13</v>
      </c>
      <c r="H54">
        <v>47</v>
      </c>
      <c r="I54" s="7">
        <v>2.2780000000000001E-3</v>
      </c>
      <c r="J54" s="7">
        <v>2.2759999999999998E-3</v>
      </c>
      <c r="K54" s="8">
        <v>96986.9</v>
      </c>
      <c r="L54" s="8">
        <v>220.7</v>
      </c>
      <c r="M54" s="6">
        <v>34.24</v>
      </c>
    </row>
    <row r="55" spans="1:13">
      <c r="A55">
        <v>48</v>
      </c>
      <c r="B55" s="7">
        <v>3.846E-3</v>
      </c>
      <c r="C55" s="7">
        <v>3.8379999999999998E-3</v>
      </c>
      <c r="D55" s="8">
        <v>93703.3</v>
      </c>
      <c r="E55" s="8">
        <v>359.7</v>
      </c>
      <c r="F55" s="6">
        <v>29.69</v>
      </c>
      <c r="G55" t="s">
        <v>13</v>
      </c>
      <c r="H55">
        <v>48</v>
      </c>
      <c r="I55" s="7">
        <v>2.702E-3</v>
      </c>
      <c r="J55" s="7">
        <v>2.699E-3</v>
      </c>
      <c r="K55" s="8">
        <v>96766.2</v>
      </c>
      <c r="L55" s="8">
        <v>261.10000000000002</v>
      </c>
      <c r="M55" s="6">
        <v>33.32</v>
      </c>
    </row>
    <row r="56" spans="1:13">
      <c r="A56">
        <v>49</v>
      </c>
      <c r="B56" s="7">
        <v>4.2290000000000001E-3</v>
      </c>
      <c r="C56" s="7">
        <v>4.2199999999999998E-3</v>
      </c>
      <c r="D56" s="8">
        <v>93343.6</v>
      </c>
      <c r="E56" s="8">
        <v>393.9</v>
      </c>
      <c r="F56" s="6">
        <v>28.8</v>
      </c>
      <c r="G56" t="s">
        <v>13</v>
      </c>
      <c r="H56">
        <v>49</v>
      </c>
      <c r="I56" s="7">
        <v>2.97E-3</v>
      </c>
      <c r="J56" s="7">
        <v>2.9659999999999999E-3</v>
      </c>
      <c r="K56" s="8">
        <v>96505.1</v>
      </c>
      <c r="L56" s="8">
        <v>286.2</v>
      </c>
      <c r="M56" s="6">
        <v>32.409999999999997</v>
      </c>
    </row>
    <row r="57" spans="1:13">
      <c r="A57">
        <v>50</v>
      </c>
      <c r="B57" s="7">
        <v>4.934E-3</v>
      </c>
      <c r="C57" s="7">
        <v>4.9220000000000002E-3</v>
      </c>
      <c r="D57" s="8">
        <v>92949.7</v>
      </c>
      <c r="E57" s="8">
        <v>457.5</v>
      </c>
      <c r="F57" s="6">
        <v>27.92</v>
      </c>
      <c r="G57" t="s">
        <v>13</v>
      </c>
      <c r="H57">
        <v>50</v>
      </c>
      <c r="I57" s="7">
        <v>3.2339999999999999E-3</v>
      </c>
      <c r="J57" s="7">
        <v>3.228E-3</v>
      </c>
      <c r="K57" s="8">
        <v>96218.8</v>
      </c>
      <c r="L57" s="8">
        <v>310.60000000000002</v>
      </c>
      <c r="M57" s="6">
        <v>31.5</v>
      </c>
    </row>
    <row r="58" spans="1:13">
      <c r="A58">
        <v>51</v>
      </c>
      <c r="B58" s="7">
        <v>5.5500000000000002E-3</v>
      </c>
      <c r="C58" s="7">
        <v>5.535E-3</v>
      </c>
      <c r="D58" s="8">
        <v>92492.2</v>
      </c>
      <c r="E58" s="8">
        <v>511.9</v>
      </c>
      <c r="F58" s="6">
        <v>27.05</v>
      </c>
      <c r="G58" t="s">
        <v>13</v>
      </c>
      <c r="H58">
        <v>51</v>
      </c>
      <c r="I58" s="7">
        <v>3.3010000000000001E-3</v>
      </c>
      <c r="J58" s="7">
        <v>3.2950000000000002E-3</v>
      </c>
      <c r="K58" s="8">
        <v>95908.2</v>
      </c>
      <c r="L58" s="8">
        <v>316.10000000000002</v>
      </c>
      <c r="M58" s="6">
        <v>30.6</v>
      </c>
    </row>
    <row r="59" spans="1:13">
      <c r="A59">
        <v>52</v>
      </c>
      <c r="B59" s="7">
        <v>5.8250000000000003E-3</v>
      </c>
      <c r="C59" s="7">
        <v>5.8079999999999998E-3</v>
      </c>
      <c r="D59" s="8">
        <v>91980.3</v>
      </c>
      <c r="E59" s="8">
        <v>534.20000000000005</v>
      </c>
      <c r="F59" s="6">
        <v>26.2</v>
      </c>
      <c r="G59" t="s">
        <v>13</v>
      </c>
      <c r="H59">
        <v>52</v>
      </c>
      <c r="I59" s="7">
        <v>3.692E-3</v>
      </c>
      <c r="J59" s="7">
        <v>3.686E-3</v>
      </c>
      <c r="K59" s="8">
        <v>95592.2</v>
      </c>
      <c r="L59" s="8">
        <v>352.3</v>
      </c>
      <c r="M59" s="6">
        <v>29.7</v>
      </c>
    </row>
    <row r="60" spans="1:13">
      <c r="A60">
        <v>53</v>
      </c>
      <c r="B60" s="7">
        <v>6.2779999999999997E-3</v>
      </c>
      <c r="C60" s="7">
        <v>6.2579999999999997E-3</v>
      </c>
      <c r="D60" s="8">
        <v>91446.1</v>
      </c>
      <c r="E60" s="8">
        <v>572.29999999999995</v>
      </c>
      <c r="F60" s="6">
        <v>25.35</v>
      </c>
      <c r="G60" t="s">
        <v>13</v>
      </c>
      <c r="H60">
        <v>53</v>
      </c>
      <c r="I60" s="7">
        <v>3.787E-3</v>
      </c>
      <c r="J60" s="7">
        <v>3.7799999999999999E-3</v>
      </c>
      <c r="K60" s="8">
        <v>95239.8</v>
      </c>
      <c r="L60" s="8">
        <v>360</v>
      </c>
      <c r="M60" s="6">
        <v>28.81</v>
      </c>
    </row>
    <row r="61" spans="1:13">
      <c r="A61">
        <v>54</v>
      </c>
      <c r="B61" s="7">
        <v>7.1040000000000001E-3</v>
      </c>
      <c r="C61" s="7">
        <v>7.0790000000000002E-3</v>
      </c>
      <c r="D61" s="8">
        <v>90873.8</v>
      </c>
      <c r="E61" s="8">
        <v>643.29999999999995</v>
      </c>
      <c r="F61" s="6">
        <v>24.51</v>
      </c>
      <c r="G61" t="s">
        <v>13</v>
      </c>
      <c r="H61">
        <v>54</v>
      </c>
      <c r="I61" s="7">
        <v>4.5059999999999996E-3</v>
      </c>
      <c r="J61" s="7">
        <v>4.496E-3</v>
      </c>
      <c r="K61" s="8">
        <v>94879.9</v>
      </c>
      <c r="L61" s="8">
        <v>426.6</v>
      </c>
      <c r="M61" s="6">
        <v>27.92</v>
      </c>
    </row>
    <row r="62" spans="1:13">
      <c r="A62">
        <v>55</v>
      </c>
      <c r="B62" s="7">
        <v>7.5209999999999999E-3</v>
      </c>
      <c r="C62" s="7">
        <v>7.4929999999999997E-3</v>
      </c>
      <c r="D62" s="8">
        <v>90230.5</v>
      </c>
      <c r="E62" s="8">
        <v>676.1</v>
      </c>
      <c r="F62" s="6">
        <v>23.68</v>
      </c>
      <c r="G62" t="s">
        <v>13</v>
      </c>
      <c r="H62">
        <v>55</v>
      </c>
      <c r="I62" s="7">
        <v>4.6340000000000001E-3</v>
      </c>
      <c r="J62" s="7">
        <v>4.6230000000000004E-3</v>
      </c>
      <c r="K62" s="8">
        <v>94453.3</v>
      </c>
      <c r="L62" s="8">
        <v>436.7</v>
      </c>
      <c r="M62" s="6">
        <v>27.04</v>
      </c>
    </row>
    <row r="63" spans="1:13">
      <c r="A63">
        <v>56</v>
      </c>
      <c r="B63" s="7">
        <v>8.3210000000000003E-3</v>
      </c>
      <c r="C63" s="7">
        <v>8.2869999999999992E-3</v>
      </c>
      <c r="D63" s="8">
        <v>89554.4</v>
      </c>
      <c r="E63" s="8">
        <v>742.1</v>
      </c>
      <c r="F63" s="6">
        <v>22.85</v>
      </c>
      <c r="G63" t="s">
        <v>13</v>
      </c>
      <c r="H63">
        <v>56</v>
      </c>
      <c r="I63" s="7">
        <v>5.2900000000000004E-3</v>
      </c>
      <c r="J63" s="7">
        <v>5.2760000000000003E-3</v>
      </c>
      <c r="K63" s="8">
        <v>94016.6</v>
      </c>
      <c r="L63" s="8">
        <v>496</v>
      </c>
      <c r="M63" s="6">
        <v>26.17</v>
      </c>
    </row>
    <row r="64" spans="1:13">
      <c r="A64">
        <v>57</v>
      </c>
      <c r="B64" s="7">
        <v>8.77E-3</v>
      </c>
      <c r="C64" s="7">
        <v>8.7309999999999992E-3</v>
      </c>
      <c r="D64" s="8">
        <v>88812.3</v>
      </c>
      <c r="E64" s="8">
        <v>775.5</v>
      </c>
      <c r="F64" s="6">
        <v>22.04</v>
      </c>
      <c r="G64" t="s">
        <v>13</v>
      </c>
      <c r="H64">
        <v>57</v>
      </c>
      <c r="I64" s="7">
        <v>6.0140000000000002E-3</v>
      </c>
      <c r="J64" s="7">
        <v>5.9950000000000003E-3</v>
      </c>
      <c r="K64" s="8">
        <v>93520.5</v>
      </c>
      <c r="L64" s="8">
        <v>560.70000000000005</v>
      </c>
      <c r="M64" s="6">
        <v>25.3</v>
      </c>
    </row>
    <row r="65" spans="1:13">
      <c r="A65">
        <v>58</v>
      </c>
      <c r="B65" s="7">
        <v>9.7000000000000003E-3</v>
      </c>
      <c r="C65" s="7">
        <v>9.6530000000000001E-3</v>
      </c>
      <c r="D65" s="8">
        <v>88036.9</v>
      </c>
      <c r="E65" s="8">
        <v>849.8</v>
      </c>
      <c r="F65" s="6">
        <v>21.23</v>
      </c>
      <c r="G65" t="s">
        <v>13</v>
      </c>
      <c r="H65">
        <v>58</v>
      </c>
      <c r="I65" s="7">
        <v>5.6429999999999996E-3</v>
      </c>
      <c r="J65" s="7">
        <v>5.6270000000000001E-3</v>
      </c>
      <c r="K65" s="8">
        <v>92959.8</v>
      </c>
      <c r="L65" s="8">
        <v>523.1</v>
      </c>
      <c r="M65" s="6">
        <v>24.45</v>
      </c>
    </row>
    <row r="66" spans="1:13">
      <c r="A66">
        <v>59</v>
      </c>
      <c r="B66" s="7">
        <v>1.0198E-2</v>
      </c>
      <c r="C66" s="7">
        <v>1.0146000000000001E-2</v>
      </c>
      <c r="D66" s="8">
        <v>87187</v>
      </c>
      <c r="E66" s="8">
        <v>884.6</v>
      </c>
      <c r="F66" s="6">
        <v>20.43</v>
      </c>
      <c r="G66" t="s">
        <v>13</v>
      </c>
      <c r="H66">
        <v>59</v>
      </c>
      <c r="I66" s="7">
        <v>6.4079999999999996E-3</v>
      </c>
      <c r="J66" s="7">
        <v>6.3879999999999996E-3</v>
      </c>
      <c r="K66" s="8">
        <v>92436.800000000003</v>
      </c>
      <c r="L66" s="8">
        <v>590.5</v>
      </c>
      <c r="M66" s="6">
        <v>23.59</v>
      </c>
    </row>
    <row r="67" spans="1:13">
      <c r="A67">
        <v>60</v>
      </c>
      <c r="B67" s="7">
        <v>1.1587999999999999E-2</v>
      </c>
      <c r="C67" s="7">
        <v>1.1521999999999999E-2</v>
      </c>
      <c r="D67" s="8">
        <v>86302.5</v>
      </c>
      <c r="E67" s="8">
        <v>994.4</v>
      </c>
      <c r="F67" s="6">
        <v>19.64</v>
      </c>
      <c r="G67" t="s">
        <v>13</v>
      </c>
      <c r="H67">
        <v>60</v>
      </c>
      <c r="I67" s="7">
        <v>7.3369999999999998E-3</v>
      </c>
      <c r="J67" s="7">
        <v>7.3099999999999997E-3</v>
      </c>
      <c r="K67" s="8">
        <v>91846.3</v>
      </c>
      <c r="L67" s="8">
        <v>671.4</v>
      </c>
      <c r="M67" s="6">
        <v>22.74</v>
      </c>
    </row>
    <row r="68" spans="1:13">
      <c r="A68">
        <v>61</v>
      </c>
      <c r="B68" s="7">
        <v>1.3479E-2</v>
      </c>
      <c r="C68" s="7">
        <v>1.3389E-2</v>
      </c>
      <c r="D68" s="8">
        <v>85308.1</v>
      </c>
      <c r="E68" s="8">
        <v>1142.2</v>
      </c>
      <c r="F68" s="6">
        <v>18.86</v>
      </c>
      <c r="G68" t="s">
        <v>13</v>
      </c>
      <c r="H68">
        <v>61</v>
      </c>
      <c r="I68" s="7">
        <v>8.4150000000000006E-3</v>
      </c>
      <c r="J68" s="7">
        <v>8.3800000000000003E-3</v>
      </c>
      <c r="K68" s="8">
        <v>91174.9</v>
      </c>
      <c r="L68" s="8">
        <v>764</v>
      </c>
      <c r="M68" s="6">
        <v>21.9</v>
      </c>
    </row>
    <row r="69" spans="1:13">
      <c r="A69">
        <v>62</v>
      </c>
      <c r="B69" s="7">
        <v>1.5432E-2</v>
      </c>
      <c r="C69" s="7">
        <v>1.5313999999999999E-2</v>
      </c>
      <c r="D69" s="8">
        <v>84166</v>
      </c>
      <c r="E69" s="8">
        <v>1288.9000000000001</v>
      </c>
      <c r="F69" s="6">
        <v>18.11</v>
      </c>
      <c r="G69" t="s">
        <v>13</v>
      </c>
      <c r="H69">
        <v>62</v>
      </c>
      <c r="I69" s="7">
        <v>8.9219999999999994E-3</v>
      </c>
      <c r="J69" s="7">
        <v>8.8830000000000003E-3</v>
      </c>
      <c r="K69" s="8">
        <v>90410.9</v>
      </c>
      <c r="L69" s="8">
        <v>803.1</v>
      </c>
      <c r="M69" s="6">
        <v>21.08</v>
      </c>
    </row>
    <row r="70" spans="1:13">
      <c r="A70">
        <v>63</v>
      </c>
      <c r="B70" s="7">
        <v>1.6240999999999998E-2</v>
      </c>
      <c r="C70" s="7">
        <v>1.6109999999999999E-2</v>
      </c>
      <c r="D70" s="8">
        <v>82877.100000000006</v>
      </c>
      <c r="E70" s="8">
        <v>1335.1</v>
      </c>
      <c r="F70" s="6">
        <v>17.38</v>
      </c>
      <c r="G70" t="s">
        <v>13</v>
      </c>
      <c r="H70">
        <v>63</v>
      </c>
      <c r="I70" s="7">
        <v>1.0059999999999999E-2</v>
      </c>
      <c r="J70" s="7">
        <v>1.001E-2</v>
      </c>
      <c r="K70" s="8">
        <v>89607.8</v>
      </c>
      <c r="L70" s="8">
        <v>896.9</v>
      </c>
      <c r="M70" s="6">
        <v>20.260000000000002</v>
      </c>
    </row>
    <row r="71" spans="1:13">
      <c r="A71">
        <v>64</v>
      </c>
      <c r="B71" s="7">
        <v>1.8013999999999999E-2</v>
      </c>
      <c r="C71" s="7">
        <v>1.7853000000000001E-2</v>
      </c>
      <c r="D71" s="8">
        <v>81541.899999999994</v>
      </c>
      <c r="E71" s="8">
        <v>1455.8</v>
      </c>
      <c r="F71" s="6">
        <v>16.66</v>
      </c>
      <c r="G71" t="s">
        <v>13</v>
      </c>
      <c r="H71">
        <v>64</v>
      </c>
      <c r="I71" s="7">
        <v>1.1715E-2</v>
      </c>
      <c r="J71" s="7">
        <v>1.1646999999999999E-2</v>
      </c>
      <c r="K71" s="8">
        <v>88710.9</v>
      </c>
      <c r="L71" s="8">
        <v>1033.2</v>
      </c>
      <c r="M71" s="6">
        <v>19.46</v>
      </c>
    </row>
    <row r="72" spans="1:13">
      <c r="A72">
        <v>65</v>
      </c>
      <c r="B72" s="7">
        <v>1.9272999999999998E-2</v>
      </c>
      <c r="C72" s="7">
        <v>1.9088999999999998E-2</v>
      </c>
      <c r="D72" s="8">
        <v>80086.100000000006</v>
      </c>
      <c r="E72" s="8">
        <v>1528.8</v>
      </c>
      <c r="F72" s="6">
        <v>15.95</v>
      </c>
      <c r="G72" t="s">
        <v>13</v>
      </c>
      <c r="H72">
        <v>65</v>
      </c>
      <c r="I72" s="7">
        <v>1.3055000000000001E-2</v>
      </c>
      <c r="J72" s="7">
        <v>1.2970000000000001E-2</v>
      </c>
      <c r="K72" s="8">
        <v>87677.7</v>
      </c>
      <c r="L72" s="8">
        <v>1137.2</v>
      </c>
      <c r="M72" s="6">
        <v>18.690000000000001</v>
      </c>
    </row>
    <row r="73" spans="1:13">
      <c r="A73">
        <v>66</v>
      </c>
      <c r="B73" s="7">
        <v>2.0872000000000002E-2</v>
      </c>
      <c r="C73" s="7">
        <v>2.0656000000000001E-2</v>
      </c>
      <c r="D73" s="8">
        <v>78557.399999999994</v>
      </c>
      <c r="E73" s="8">
        <v>1622.7</v>
      </c>
      <c r="F73" s="6">
        <v>15.25</v>
      </c>
      <c r="G73" t="s">
        <v>13</v>
      </c>
      <c r="H73">
        <v>66</v>
      </c>
      <c r="I73" s="7">
        <v>1.3157E-2</v>
      </c>
      <c r="J73" s="7">
        <v>1.3070999999999999E-2</v>
      </c>
      <c r="K73" s="8">
        <v>86540.5</v>
      </c>
      <c r="L73" s="8">
        <v>1131.2</v>
      </c>
      <c r="M73" s="6">
        <v>17.93</v>
      </c>
    </row>
    <row r="74" spans="1:13">
      <c r="A74">
        <v>67</v>
      </c>
      <c r="B74" s="7">
        <v>2.3663E-2</v>
      </c>
      <c r="C74" s="7">
        <v>2.3387000000000002E-2</v>
      </c>
      <c r="D74" s="8">
        <v>76934.7</v>
      </c>
      <c r="E74" s="8">
        <v>1799.2</v>
      </c>
      <c r="F74" s="6">
        <v>14.57</v>
      </c>
      <c r="G74" t="s">
        <v>13</v>
      </c>
      <c r="H74">
        <v>67</v>
      </c>
      <c r="I74" s="7">
        <v>1.4748000000000001E-2</v>
      </c>
      <c r="J74" s="7">
        <v>1.464E-2</v>
      </c>
      <c r="K74" s="8">
        <v>85409.3</v>
      </c>
      <c r="L74" s="8">
        <v>1250.4000000000001</v>
      </c>
      <c r="M74" s="6">
        <v>17.16</v>
      </c>
    </row>
    <row r="75" spans="1:13">
      <c r="A75">
        <v>68</v>
      </c>
      <c r="B75" s="7">
        <v>2.5786E-2</v>
      </c>
      <c r="C75" s="7">
        <v>2.5457E-2</v>
      </c>
      <c r="D75" s="8">
        <v>75135.399999999994</v>
      </c>
      <c r="E75" s="8">
        <v>1912.8</v>
      </c>
      <c r="F75" s="6">
        <v>13.9</v>
      </c>
      <c r="G75" t="s">
        <v>13</v>
      </c>
      <c r="H75">
        <v>68</v>
      </c>
      <c r="I75" s="7">
        <v>1.6861999999999999E-2</v>
      </c>
      <c r="J75" s="7">
        <v>1.6721E-2</v>
      </c>
      <c r="K75" s="8">
        <v>84159</v>
      </c>
      <c r="L75" s="8">
        <v>1407.3</v>
      </c>
      <c r="M75" s="6">
        <v>16.41</v>
      </c>
    </row>
    <row r="76" spans="1:13">
      <c r="A76">
        <v>69</v>
      </c>
      <c r="B76" s="7">
        <v>2.5825000000000001E-2</v>
      </c>
      <c r="C76" s="7">
        <v>2.5496000000000001E-2</v>
      </c>
      <c r="D76" s="8">
        <v>73222.7</v>
      </c>
      <c r="E76" s="8">
        <v>1866.9</v>
      </c>
      <c r="F76" s="6">
        <v>13.25</v>
      </c>
      <c r="G76" t="s">
        <v>13</v>
      </c>
      <c r="H76">
        <v>69</v>
      </c>
      <c r="I76" s="7">
        <v>1.7729999999999999E-2</v>
      </c>
      <c r="J76" s="7">
        <v>1.7573999999999999E-2</v>
      </c>
      <c r="K76" s="8">
        <v>82751.7</v>
      </c>
      <c r="L76" s="8">
        <v>1454.3</v>
      </c>
      <c r="M76" s="6">
        <v>15.68</v>
      </c>
    </row>
    <row r="77" spans="1:13">
      <c r="A77">
        <v>70</v>
      </c>
      <c r="B77" s="7">
        <v>3.0922000000000002E-2</v>
      </c>
      <c r="C77" s="7">
        <v>3.0450999999999999E-2</v>
      </c>
      <c r="D77" s="8">
        <v>71355.8</v>
      </c>
      <c r="E77" s="8">
        <v>2172.8000000000002</v>
      </c>
      <c r="F77" s="6">
        <v>12.59</v>
      </c>
      <c r="G77" t="s">
        <v>13</v>
      </c>
      <c r="H77">
        <v>70</v>
      </c>
      <c r="I77" s="7">
        <v>1.8397E-2</v>
      </c>
      <c r="J77" s="7">
        <v>1.823E-2</v>
      </c>
      <c r="K77" s="8">
        <v>81297.399999999994</v>
      </c>
      <c r="L77" s="8">
        <v>1482</v>
      </c>
      <c r="M77" s="6">
        <v>14.95</v>
      </c>
    </row>
    <row r="78" spans="1:13">
      <c r="A78">
        <v>71</v>
      </c>
      <c r="B78" s="7">
        <v>3.3196000000000003E-2</v>
      </c>
      <c r="C78" s="7">
        <v>3.2654000000000002E-2</v>
      </c>
      <c r="D78" s="8">
        <v>69182.899999999994</v>
      </c>
      <c r="E78" s="8">
        <v>2259.1</v>
      </c>
      <c r="F78" s="6">
        <v>11.97</v>
      </c>
      <c r="G78" t="s">
        <v>13</v>
      </c>
      <c r="H78">
        <v>71</v>
      </c>
      <c r="I78" s="7">
        <v>2.1863E-2</v>
      </c>
      <c r="J78" s="7">
        <v>2.1627E-2</v>
      </c>
      <c r="K78" s="8">
        <v>79815.399999999994</v>
      </c>
      <c r="L78" s="8">
        <v>1726.2</v>
      </c>
      <c r="M78" s="6">
        <v>14.22</v>
      </c>
    </row>
    <row r="79" spans="1:13">
      <c r="A79">
        <v>72</v>
      </c>
      <c r="B79" s="7">
        <v>3.6496000000000001E-2</v>
      </c>
      <c r="C79" s="7">
        <v>3.5841999999999999E-2</v>
      </c>
      <c r="D79" s="8">
        <v>66923.8</v>
      </c>
      <c r="E79" s="8">
        <v>2398.6999999999998</v>
      </c>
      <c r="F79" s="6">
        <v>11.35</v>
      </c>
      <c r="G79" t="s">
        <v>13</v>
      </c>
      <c r="H79">
        <v>72</v>
      </c>
      <c r="I79" s="7">
        <v>2.2949000000000001E-2</v>
      </c>
      <c r="J79" s="7">
        <v>2.2689000000000001E-2</v>
      </c>
      <c r="K79" s="8">
        <v>78089.2</v>
      </c>
      <c r="L79" s="8">
        <v>1771.8</v>
      </c>
      <c r="M79" s="6">
        <v>13.52</v>
      </c>
    </row>
    <row r="80" spans="1:13">
      <c r="A80">
        <v>73</v>
      </c>
      <c r="B80" s="7">
        <v>3.9276999999999999E-2</v>
      </c>
      <c r="C80" s="7">
        <v>3.8519999999999999E-2</v>
      </c>
      <c r="D80" s="8">
        <v>64525.1</v>
      </c>
      <c r="E80" s="8">
        <v>2485.5</v>
      </c>
      <c r="F80" s="6">
        <v>10.76</v>
      </c>
      <c r="G80" t="s">
        <v>13</v>
      </c>
      <c r="H80">
        <v>73</v>
      </c>
      <c r="I80" s="7">
        <v>2.6179999999999998E-2</v>
      </c>
      <c r="J80" s="7">
        <v>2.5842E-2</v>
      </c>
      <c r="K80" s="8">
        <v>76317.5</v>
      </c>
      <c r="L80" s="8">
        <v>1972.2</v>
      </c>
      <c r="M80" s="6">
        <v>12.82</v>
      </c>
    </row>
    <row r="81" spans="1:13">
      <c r="A81">
        <v>74</v>
      </c>
      <c r="B81" s="7">
        <v>4.5332999999999998E-2</v>
      </c>
      <c r="C81" s="7">
        <v>4.4327999999999999E-2</v>
      </c>
      <c r="D81" s="8">
        <v>62039.6</v>
      </c>
      <c r="E81" s="8">
        <v>2750.1</v>
      </c>
      <c r="F81" s="6">
        <v>10.17</v>
      </c>
      <c r="G81" t="s">
        <v>13</v>
      </c>
      <c r="H81">
        <v>74</v>
      </c>
      <c r="I81" s="7">
        <v>3.0261E-2</v>
      </c>
      <c r="J81" s="7">
        <v>2.981E-2</v>
      </c>
      <c r="K81" s="8">
        <v>74345.3</v>
      </c>
      <c r="L81" s="8">
        <v>2216.1999999999998</v>
      </c>
      <c r="M81" s="6">
        <v>12.15</v>
      </c>
    </row>
    <row r="82" spans="1:13">
      <c r="A82">
        <v>75</v>
      </c>
      <c r="B82" s="7">
        <v>4.9564999999999998E-2</v>
      </c>
      <c r="C82" s="7">
        <v>4.8365999999999999E-2</v>
      </c>
      <c r="D82" s="8">
        <v>59289.5</v>
      </c>
      <c r="E82" s="8">
        <v>2867.6</v>
      </c>
      <c r="F82" s="6">
        <v>9.6199999999999992</v>
      </c>
      <c r="G82" t="s">
        <v>13</v>
      </c>
      <c r="H82">
        <v>75</v>
      </c>
      <c r="I82" s="7">
        <v>3.2666000000000001E-2</v>
      </c>
      <c r="J82" s="7">
        <v>3.2141000000000003E-2</v>
      </c>
      <c r="K82" s="8">
        <v>72129.100000000006</v>
      </c>
      <c r="L82" s="8">
        <v>2318.3000000000002</v>
      </c>
      <c r="M82" s="6">
        <v>11.51</v>
      </c>
    </row>
    <row r="83" spans="1:13">
      <c r="A83">
        <v>76</v>
      </c>
      <c r="B83" s="7">
        <v>5.4787000000000002E-2</v>
      </c>
      <c r="C83" s="7">
        <v>5.3326999999999999E-2</v>
      </c>
      <c r="D83" s="8">
        <v>56421.9</v>
      </c>
      <c r="E83" s="8">
        <v>3008.8</v>
      </c>
      <c r="F83" s="6">
        <v>9.08</v>
      </c>
      <c r="G83" t="s">
        <v>13</v>
      </c>
      <c r="H83">
        <v>76</v>
      </c>
      <c r="I83" s="7">
        <v>3.6183E-2</v>
      </c>
      <c r="J83" s="7">
        <v>3.5540000000000002E-2</v>
      </c>
      <c r="K83" s="8">
        <v>69810.8</v>
      </c>
      <c r="L83" s="8">
        <v>2481.1</v>
      </c>
      <c r="M83" s="6">
        <v>10.87</v>
      </c>
    </row>
    <row r="84" spans="1:13">
      <c r="A84">
        <v>77</v>
      </c>
      <c r="B84" s="7">
        <v>6.3075999999999993E-2</v>
      </c>
      <c r="C84" s="7">
        <v>6.1147E-2</v>
      </c>
      <c r="D84" s="8">
        <v>53413.1</v>
      </c>
      <c r="E84" s="8">
        <v>3266.1</v>
      </c>
      <c r="F84" s="6">
        <v>8.56</v>
      </c>
      <c r="G84" t="s">
        <v>13</v>
      </c>
      <c r="H84">
        <v>77</v>
      </c>
      <c r="I84" s="7">
        <v>4.0526E-2</v>
      </c>
      <c r="J84" s="7">
        <v>3.9720999999999999E-2</v>
      </c>
      <c r="K84" s="8">
        <v>67329.7</v>
      </c>
      <c r="L84" s="8">
        <v>2674.4</v>
      </c>
      <c r="M84" s="6">
        <v>10.25</v>
      </c>
    </row>
    <row r="85" spans="1:13">
      <c r="A85">
        <v>78</v>
      </c>
      <c r="B85" s="7">
        <v>6.5367999999999996E-2</v>
      </c>
      <c r="C85" s="7">
        <v>6.3298999999999994E-2</v>
      </c>
      <c r="D85" s="8">
        <v>50147</v>
      </c>
      <c r="E85" s="8">
        <v>3174.3</v>
      </c>
      <c r="F85" s="6">
        <v>8.09</v>
      </c>
      <c r="G85" t="s">
        <v>13</v>
      </c>
      <c r="H85">
        <v>78</v>
      </c>
      <c r="I85" s="7">
        <v>4.7190000000000003E-2</v>
      </c>
      <c r="J85" s="7">
        <v>4.6101999999999997E-2</v>
      </c>
      <c r="K85" s="8">
        <v>64655.3</v>
      </c>
      <c r="L85" s="8">
        <v>2980.8</v>
      </c>
      <c r="M85" s="6">
        <v>9.66</v>
      </c>
    </row>
    <row r="86" spans="1:13">
      <c r="A86">
        <v>79</v>
      </c>
      <c r="B86" s="7">
        <v>7.4688000000000004E-2</v>
      </c>
      <c r="C86" s="7">
        <v>7.1998999999999994E-2</v>
      </c>
      <c r="D86" s="8">
        <v>46972.800000000003</v>
      </c>
      <c r="E86" s="8">
        <v>3382</v>
      </c>
      <c r="F86" s="6">
        <v>7.6</v>
      </c>
      <c r="G86" t="s">
        <v>13</v>
      </c>
      <c r="H86">
        <v>79</v>
      </c>
      <c r="I86" s="7">
        <v>4.9217999999999998E-2</v>
      </c>
      <c r="J86" s="7">
        <v>4.8036000000000002E-2</v>
      </c>
      <c r="K86" s="8">
        <v>61674.6</v>
      </c>
      <c r="L86" s="8">
        <v>2962.6</v>
      </c>
      <c r="M86" s="6">
        <v>9.1</v>
      </c>
    </row>
    <row r="87" spans="1:13">
      <c r="A87">
        <v>80</v>
      </c>
      <c r="B87" s="7">
        <v>8.1473000000000004E-2</v>
      </c>
      <c r="C87" s="7">
        <v>7.8284000000000006E-2</v>
      </c>
      <c r="D87" s="8">
        <v>43590.8</v>
      </c>
      <c r="E87" s="8">
        <v>3412.4</v>
      </c>
      <c r="F87" s="6">
        <v>7.15</v>
      </c>
      <c r="G87" t="s">
        <v>13</v>
      </c>
      <c r="H87">
        <v>80</v>
      </c>
      <c r="I87" s="7">
        <v>5.9388999999999997E-2</v>
      </c>
      <c r="J87" s="7">
        <v>5.7675999999999998E-2</v>
      </c>
      <c r="K87" s="8">
        <v>58712</v>
      </c>
      <c r="L87" s="8">
        <v>3386.3</v>
      </c>
      <c r="M87" s="6">
        <v>8.5299999999999994</v>
      </c>
    </row>
    <row r="88" spans="1:13">
      <c r="A88">
        <v>81</v>
      </c>
      <c r="B88" s="7">
        <v>8.9982999999999994E-2</v>
      </c>
      <c r="C88" s="7">
        <v>8.6109000000000005E-2</v>
      </c>
      <c r="D88" s="8">
        <v>40178.300000000003</v>
      </c>
      <c r="E88" s="8">
        <v>3459.7</v>
      </c>
      <c r="F88" s="6">
        <v>6.72</v>
      </c>
      <c r="G88" t="s">
        <v>13</v>
      </c>
      <c r="H88">
        <v>81</v>
      </c>
      <c r="I88" s="7">
        <v>6.3337000000000004E-2</v>
      </c>
      <c r="J88" s="7">
        <v>6.1393000000000003E-2</v>
      </c>
      <c r="K88" s="8">
        <v>55325.7</v>
      </c>
      <c r="L88" s="8">
        <v>3396.6</v>
      </c>
      <c r="M88" s="6">
        <v>8.02</v>
      </c>
    </row>
    <row r="89" spans="1:13">
      <c r="A89">
        <v>82</v>
      </c>
      <c r="B89" s="7">
        <v>0.101131</v>
      </c>
      <c r="C89" s="7">
        <v>9.6263000000000001E-2</v>
      </c>
      <c r="D89" s="8">
        <v>36718.6</v>
      </c>
      <c r="E89" s="8">
        <v>3534.7</v>
      </c>
      <c r="F89" s="6">
        <v>6.3</v>
      </c>
      <c r="G89" t="s">
        <v>13</v>
      </c>
      <c r="H89">
        <v>82</v>
      </c>
      <c r="I89" s="7">
        <v>7.0893999999999999E-2</v>
      </c>
      <c r="J89" s="7">
        <v>6.8467E-2</v>
      </c>
      <c r="K89" s="8">
        <v>51929.1</v>
      </c>
      <c r="L89" s="8">
        <v>3555.5</v>
      </c>
      <c r="M89" s="6">
        <v>7.52</v>
      </c>
    </row>
    <row r="90" spans="1:13">
      <c r="A90">
        <v>83</v>
      </c>
      <c r="B90" s="7">
        <v>0.109349</v>
      </c>
      <c r="C90" s="7">
        <v>0.10367999999999999</v>
      </c>
      <c r="D90" s="8">
        <v>33183.9</v>
      </c>
      <c r="E90" s="8">
        <v>3440.5</v>
      </c>
      <c r="F90" s="6">
        <v>5.92</v>
      </c>
      <c r="G90" t="s">
        <v>13</v>
      </c>
      <c r="H90">
        <v>83</v>
      </c>
      <c r="I90" s="7">
        <v>7.8323000000000004E-2</v>
      </c>
      <c r="J90" s="7">
        <v>7.5371999999999995E-2</v>
      </c>
      <c r="K90" s="8">
        <v>48373.599999999999</v>
      </c>
      <c r="L90" s="8">
        <v>3646</v>
      </c>
      <c r="M90" s="6">
        <v>7.03</v>
      </c>
    </row>
    <row r="91" spans="1:13">
      <c r="A91">
        <v>84</v>
      </c>
      <c r="B91" s="7">
        <v>0.12033000000000001</v>
      </c>
      <c r="C91" s="7">
        <v>0.113501</v>
      </c>
      <c r="D91" s="8">
        <v>29743.4</v>
      </c>
      <c r="E91" s="8">
        <v>3375.9</v>
      </c>
      <c r="F91" s="6">
        <v>5.55</v>
      </c>
      <c r="G91" t="s">
        <v>13</v>
      </c>
      <c r="H91">
        <v>84</v>
      </c>
      <c r="I91" s="7">
        <v>8.8805999999999996E-2</v>
      </c>
      <c r="J91" s="7">
        <v>8.5029999999999994E-2</v>
      </c>
      <c r="K91" s="8">
        <v>44727.6</v>
      </c>
      <c r="L91" s="8">
        <v>3803.2</v>
      </c>
      <c r="M91" s="6">
        <v>6.57</v>
      </c>
    </row>
    <row r="92" spans="1:13">
      <c r="A92">
        <v>85</v>
      </c>
      <c r="B92" s="7">
        <v>0.12678900000000001</v>
      </c>
      <c r="C92" s="7">
        <v>0.11923</v>
      </c>
      <c r="D92" s="8">
        <v>26367.5</v>
      </c>
      <c r="E92" s="8">
        <v>3143.8</v>
      </c>
      <c r="F92" s="6">
        <v>5.19</v>
      </c>
      <c r="G92" t="s">
        <v>13</v>
      </c>
      <c r="H92">
        <v>85</v>
      </c>
      <c r="I92" s="7">
        <v>9.4427999999999998E-2</v>
      </c>
      <c r="J92" s="7">
        <v>9.0171000000000001E-2</v>
      </c>
      <c r="K92" s="8">
        <v>40924.400000000001</v>
      </c>
      <c r="L92" s="8">
        <v>3690.2</v>
      </c>
      <c r="M92" s="6">
        <v>6.13</v>
      </c>
    </row>
    <row r="93" spans="1:13">
      <c r="A93">
        <v>86</v>
      </c>
      <c r="B93" s="7">
        <v>0.14399100000000001</v>
      </c>
      <c r="C93" s="7">
        <v>0.13431999999999999</v>
      </c>
      <c r="D93" s="8">
        <v>23223.7</v>
      </c>
      <c r="E93" s="8">
        <v>3119.4</v>
      </c>
      <c r="F93" s="6">
        <v>4.83</v>
      </c>
      <c r="G93" t="s">
        <v>13</v>
      </c>
      <c r="H93">
        <v>86</v>
      </c>
      <c r="I93" s="7">
        <v>0.10355499999999999</v>
      </c>
      <c r="J93" s="7">
        <v>9.8457000000000003E-2</v>
      </c>
      <c r="K93" s="8">
        <v>37234.199999999997</v>
      </c>
      <c r="L93" s="8">
        <v>3666</v>
      </c>
      <c r="M93" s="6">
        <v>5.69</v>
      </c>
    </row>
    <row r="94" spans="1:13">
      <c r="A94">
        <v>87</v>
      </c>
      <c r="B94" s="7">
        <v>0.16050900000000001</v>
      </c>
      <c r="C94" s="7">
        <v>0.14858399999999999</v>
      </c>
      <c r="D94" s="8">
        <v>20104.3</v>
      </c>
      <c r="E94" s="8">
        <v>2987.2</v>
      </c>
      <c r="F94" s="6">
        <v>4.5</v>
      </c>
      <c r="G94" t="s">
        <v>13</v>
      </c>
      <c r="H94">
        <v>87</v>
      </c>
      <c r="I94" s="7">
        <v>0.12155199999999999</v>
      </c>
      <c r="J94" s="7">
        <v>0.11458699999999999</v>
      </c>
      <c r="K94" s="8">
        <v>33568.300000000003</v>
      </c>
      <c r="L94" s="8">
        <v>3846.5</v>
      </c>
      <c r="M94" s="6">
        <v>5.25</v>
      </c>
    </row>
    <row r="95" spans="1:13">
      <c r="A95">
        <v>88</v>
      </c>
      <c r="B95" s="7">
        <v>0.18393999999999999</v>
      </c>
      <c r="C95" s="7">
        <v>0.16844700000000001</v>
      </c>
      <c r="D95" s="8">
        <v>17117.099999999999</v>
      </c>
      <c r="E95" s="8">
        <v>2883.3</v>
      </c>
      <c r="F95" s="6">
        <v>4.2</v>
      </c>
      <c r="G95" t="s">
        <v>13</v>
      </c>
      <c r="H95">
        <v>88</v>
      </c>
      <c r="I95" s="7">
        <v>0.13730100000000001</v>
      </c>
      <c r="J95" s="7">
        <v>0.12848100000000001</v>
      </c>
      <c r="K95" s="8">
        <v>29721.8</v>
      </c>
      <c r="L95" s="8">
        <v>3818.7</v>
      </c>
      <c r="M95" s="6">
        <v>4.87</v>
      </c>
    </row>
    <row r="96" spans="1:13">
      <c r="A96">
        <v>89</v>
      </c>
      <c r="B96" s="7">
        <v>0.19529199999999999</v>
      </c>
      <c r="C96" s="7">
        <v>0.17791899999999999</v>
      </c>
      <c r="D96" s="8">
        <v>14233.8</v>
      </c>
      <c r="E96" s="8">
        <v>2532.5</v>
      </c>
      <c r="F96" s="6">
        <v>3.95</v>
      </c>
      <c r="G96" t="s">
        <v>13</v>
      </c>
      <c r="H96">
        <v>89</v>
      </c>
      <c r="I96" s="7">
        <v>0.15181900000000001</v>
      </c>
      <c r="J96" s="7">
        <v>0.14110800000000001</v>
      </c>
      <c r="K96" s="8">
        <v>25903.1</v>
      </c>
      <c r="L96" s="8">
        <v>3655.1</v>
      </c>
      <c r="M96" s="6">
        <v>4.51</v>
      </c>
    </row>
    <row r="97" spans="1:13">
      <c r="A97">
        <v>90</v>
      </c>
      <c r="B97" s="7">
        <v>0.21487500000000001</v>
      </c>
      <c r="C97" s="7">
        <v>0.19402900000000001</v>
      </c>
      <c r="D97" s="8">
        <v>11701.3</v>
      </c>
      <c r="E97" s="8">
        <v>2270.4</v>
      </c>
      <c r="F97" s="6">
        <v>3.69</v>
      </c>
      <c r="G97" t="s">
        <v>13</v>
      </c>
      <c r="H97">
        <v>90</v>
      </c>
      <c r="I97" s="7">
        <v>0.16760700000000001</v>
      </c>
      <c r="J97" s="7">
        <v>0.15464700000000001</v>
      </c>
      <c r="K97" s="8">
        <v>22248</v>
      </c>
      <c r="L97" s="8">
        <v>3440.6</v>
      </c>
      <c r="M97" s="6">
        <v>4.17</v>
      </c>
    </row>
    <row r="98" spans="1:13">
      <c r="A98">
        <v>91</v>
      </c>
      <c r="B98" s="7">
        <v>0.213505</v>
      </c>
      <c r="C98" s="7">
        <v>0.192911</v>
      </c>
      <c r="D98" s="8">
        <v>9430.9</v>
      </c>
      <c r="E98" s="8">
        <v>1819.3</v>
      </c>
      <c r="F98" s="6">
        <v>3.46</v>
      </c>
      <c r="G98" t="s">
        <v>13</v>
      </c>
      <c r="H98">
        <v>91</v>
      </c>
      <c r="I98" s="7">
        <v>0.188801</v>
      </c>
      <c r="J98" s="7">
        <v>0.172516</v>
      </c>
      <c r="K98" s="8">
        <v>18807.400000000001</v>
      </c>
      <c r="L98" s="8">
        <v>3244.6</v>
      </c>
      <c r="M98" s="6">
        <v>3.84</v>
      </c>
    </row>
    <row r="99" spans="1:13">
      <c r="A99">
        <v>92</v>
      </c>
      <c r="B99" s="7">
        <v>0.26164799999999999</v>
      </c>
      <c r="C99" s="7">
        <v>0.231378</v>
      </c>
      <c r="D99" s="8">
        <v>7611.6</v>
      </c>
      <c r="E99" s="8">
        <v>1761.2</v>
      </c>
      <c r="F99" s="6">
        <v>3.17</v>
      </c>
      <c r="G99" t="s">
        <v>13</v>
      </c>
      <c r="H99">
        <v>92</v>
      </c>
      <c r="I99" s="7">
        <v>0.21235100000000001</v>
      </c>
      <c r="J99" s="7">
        <v>0.191969</v>
      </c>
      <c r="K99" s="8">
        <v>15562.8</v>
      </c>
      <c r="L99" s="8">
        <v>2987.6</v>
      </c>
      <c r="M99" s="6">
        <v>3.54</v>
      </c>
    </row>
    <row r="100" spans="1:13">
      <c r="A100">
        <v>93</v>
      </c>
      <c r="B100" s="7">
        <v>0.27738099999999999</v>
      </c>
      <c r="C100" s="7">
        <v>0.24359600000000001</v>
      </c>
      <c r="D100" s="8">
        <v>5850.4</v>
      </c>
      <c r="E100" s="8">
        <v>1425.1</v>
      </c>
      <c r="F100" s="6">
        <v>2.97</v>
      </c>
      <c r="G100" t="s">
        <v>13</v>
      </c>
      <c r="H100">
        <v>93</v>
      </c>
      <c r="I100" s="7">
        <v>0.24436099999999999</v>
      </c>
      <c r="J100" s="7">
        <v>0.21775600000000001</v>
      </c>
      <c r="K100" s="8">
        <v>12575.2</v>
      </c>
      <c r="L100" s="8">
        <v>2738.3</v>
      </c>
      <c r="M100" s="6">
        <v>3.26</v>
      </c>
    </row>
    <row r="101" spans="1:13">
      <c r="A101">
        <v>94</v>
      </c>
      <c r="B101" s="7">
        <v>0.29754999999999998</v>
      </c>
      <c r="C101" s="7">
        <v>0.259015</v>
      </c>
      <c r="D101" s="8">
        <v>4425.3</v>
      </c>
      <c r="E101" s="8">
        <v>1146.2</v>
      </c>
      <c r="F101" s="6">
        <v>2.77</v>
      </c>
      <c r="G101" t="s">
        <v>13</v>
      </c>
      <c r="H101">
        <v>94</v>
      </c>
      <c r="I101" s="7">
        <v>0.26985900000000002</v>
      </c>
      <c r="J101" s="7">
        <v>0.23777599999999999</v>
      </c>
      <c r="K101" s="8">
        <v>9836.9</v>
      </c>
      <c r="L101" s="8">
        <v>2339</v>
      </c>
      <c r="M101" s="6">
        <v>3.03</v>
      </c>
    </row>
    <row r="102" spans="1:13">
      <c r="A102">
        <v>95</v>
      </c>
      <c r="B102" s="7">
        <v>0.36888900000000002</v>
      </c>
      <c r="C102" s="7">
        <v>0.31144500000000003</v>
      </c>
      <c r="D102" s="8">
        <v>3279.1</v>
      </c>
      <c r="E102" s="8">
        <v>1021.3</v>
      </c>
      <c r="F102" s="6">
        <v>2.56</v>
      </c>
      <c r="G102" t="s">
        <v>13</v>
      </c>
      <c r="H102">
        <v>95</v>
      </c>
      <c r="I102" s="7">
        <v>0.28987299999999999</v>
      </c>
      <c r="J102" s="7">
        <v>0.25317800000000001</v>
      </c>
      <c r="K102" s="8">
        <v>7497.9</v>
      </c>
      <c r="L102" s="8">
        <v>1898.3</v>
      </c>
      <c r="M102" s="6">
        <v>2.82</v>
      </c>
    </row>
    <row r="103" spans="1:13">
      <c r="A103">
        <v>96</v>
      </c>
      <c r="B103" s="7">
        <v>0.35316500000000001</v>
      </c>
      <c r="C103" s="7">
        <v>0.30016100000000001</v>
      </c>
      <c r="D103" s="8">
        <v>2257.8000000000002</v>
      </c>
      <c r="E103" s="8">
        <v>677.7</v>
      </c>
      <c r="F103" s="6">
        <v>2.4900000000000002</v>
      </c>
      <c r="G103" t="s">
        <v>13</v>
      </c>
      <c r="H103">
        <v>96</v>
      </c>
      <c r="I103" s="7">
        <v>0.31935799999999998</v>
      </c>
      <c r="J103" s="7">
        <v>0.27538499999999999</v>
      </c>
      <c r="K103" s="8">
        <v>5599.6</v>
      </c>
      <c r="L103" s="8">
        <v>1542.1</v>
      </c>
      <c r="M103" s="6">
        <v>2.61</v>
      </c>
    </row>
    <row r="104" spans="1:13">
      <c r="A104">
        <v>97</v>
      </c>
      <c r="B104" s="7">
        <v>0.37477100000000002</v>
      </c>
      <c r="C104" s="7">
        <v>0.31562699999999999</v>
      </c>
      <c r="D104" s="8">
        <v>1580.1</v>
      </c>
      <c r="E104" s="8">
        <v>498.7</v>
      </c>
      <c r="F104" s="6">
        <v>2.34</v>
      </c>
      <c r="G104" t="s">
        <v>13</v>
      </c>
      <c r="H104">
        <v>97</v>
      </c>
      <c r="I104" s="7">
        <v>0.35364400000000001</v>
      </c>
      <c r="J104" s="7">
        <v>0.300508</v>
      </c>
      <c r="K104" s="8">
        <v>4057.6</v>
      </c>
      <c r="L104" s="8">
        <v>1219.3</v>
      </c>
      <c r="M104" s="6">
        <v>2.41</v>
      </c>
    </row>
    <row r="105" spans="1:13">
      <c r="A105">
        <v>98</v>
      </c>
      <c r="B105" s="7">
        <v>0.47262199999999999</v>
      </c>
      <c r="C105" s="7">
        <v>0.38228400000000001</v>
      </c>
      <c r="D105" s="8">
        <v>1081.4000000000001</v>
      </c>
      <c r="E105" s="8">
        <v>413.4</v>
      </c>
      <c r="F105" s="6">
        <v>2.19</v>
      </c>
      <c r="G105" t="s">
        <v>13</v>
      </c>
      <c r="H105">
        <v>98</v>
      </c>
      <c r="I105" s="7">
        <v>0.40069100000000002</v>
      </c>
      <c r="J105" s="7">
        <v>0.33381300000000003</v>
      </c>
      <c r="K105" s="8">
        <v>2838.2</v>
      </c>
      <c r="L105" s="8">
        <v>947.4</v>
      </c>
      <c r="M105" s="6">
        <v>2.23</v>
      </c>
    </row>
    <row r="106" spans="1:13">
      <c r="A106">
        <v>99</v>
      </c>
      <c r="B106" s="7">
        <v>0.36363600000000001</v>
      </c>
      <c r="C106" s="7">
        <v>0.30769200000000002</v>
      </c>
      <c r="D106" s="8">
        <v>668</v>
      </c>
      <c r="E106" s="8">
        <v>205.5</v>
      </c>
      <c r="F106" s="6">
        <v>2.23</v>
      </c>
      <c r="G106" t="s">
        <v>13</v>
      </c>
      <c r="H106">
        <v>99</v>
      </c>
      <c r="I106" s="7">
        <v>0.38918000000000003</v>
      </c>
      <c r="J106" s="7">
        <v>0.32578499999999999</v>
      </c>
      <c r="K106" s="8">
        <v>1890.8</v>
      </c>
      <c r="L106" s="8">
        <v>616</v>
      </c>
      <c r="M106" s="6">
        <v>2.09</v>
      </c>
    </row>
    <row r="107" spans="1:13">
      <c r="A107">
        <v>100</v>
      </c>
      <c r="B107">
        <v>0.55789500000000003</v>
      </c>
      <c r="C107">
        <v>0.43621399999999999</v>
      </c>
      <c r="D107">
        <v>462.5</v>
      </c>
      <c r="E107">
        <v>201.7</v>
      </c>
      <c r="F107">
        <v>2</v>
      </c>
      <c r="G107" t="s">
        <v>13</v>
      </c>
      <c r="H107">
        <v>100</v>
      </c>
      <c r="I107">
        <v>0.49489100000000003</v>
      </c>
      <c r="J107">
        <v>0.39672299999999999</v>
      </c>
      <c r="K107">
        <v>1274.8</v>
      </c>
      <c r="L107">
        <v>505.7</v>
      </c>
      <c r="M107">
        <v>1.86</v>
      </c>
    </row>
  </sheetData>
  <pageMargins left="0.7" right="0.7" top="0.75" bottom="0.75" header="0.3" footer="0.3"/>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workbookViewId="0"/>
  </sheetViews>
  <sheetFormatPr defaultColWidth="8.90625" defaultRowHeight="12.5"/>
  <cols>
    <col min="1" max="1" width="95.08984375" customWidth="1"/>
    <col min="2" max="6" width="12" customWidth="1"/>
  </cols>
  <sheetData>
    <row r="1" spans="1:6" ht="19.5">
      <c r="A1" s="18" t="s">
        <v>1</v>
      </c>
    </row>
    <row r="2" spans="1:6">
      <c r="A2" s="19" t="s">
        <v>98</v>
      </c>
    </row>
    <row r="3" spans="1:6">
      <c r="A3" s="20" t="s">
        <v>63</v>
      </c>
    </row>
    <row r="4" spans="1:6">
      <c r="A4" s="21" t="s">
        <v>64</v>
      </c>
    </row>
    <row r="5" spans="1:6">
      <c r="A5" s="22"/>
    </row>
    <row r="6" spans="1:6" ht="17">
      <c r="A6" s="23" t="s">
        <v>65</v>
      </c>
    </row>
    <row r="7" spans="1:6">
      <c r="A7" t="s">
        <v>66</v>
      </c>
    </row>
    <row r="8" spans="1:6">
      <c r="A8" s="19" t="s">
        <v>67</v>
      </c>
    </row>
    <row r="9" spans="1:6">
      <c r="A9" s="19"/>
    </row>
    <row r="10" spans="1:6" ht="13">
      <c r="A10" s="2" t="s">
        <v>68</v>
      </c>
    </row>
    <row r="11" spans="1:6" ht="50">
      <c r="A11" s="24" t="s">
        <v>69</v>
      </c>
    </row>
    <row r="12" spans="1:6" ht="50">
      <c r="A12" s="66" t="s">
        <v>158</v>
      </c>
    </row>
    <row r="13" spans="1:6">
      <c r="A13" s="24"/>
    </row>
    <row r="14" spans="1:6" ht="13">
      <c r="A14" s="2" t="s">
        <v>70</v>
      </c>
    </row>
    <row r="15" spans="1:6">
      <c r="A15" s="25" t="s">
        <v>71</v>
      </c>
      <c r="B15" s="1"/>
      <c r="C15" s="1"/>
      <c r="D15" s="1"/>
      <c r="E15" s="1"/>
      <c r="F15" s="1"/>
    </row>
    <row r="16" spans="1:6">
      <c r="A16" s="25" t="s">
        <v>72</v>
      </c>
    </row>
    <row r="17" spans="1:6">
      <c r="A17" s="25" t="s">
        <v>73</v>
      </c>
      <c r="B17" s="1"/>
      <c r="C17" s="1"/>
      <c r="D17" s="1"/>
      <c r="E17" s="1"/>
      <c r="F17" s="1"/>
    </row>
    <row r="18" spans="1:6">
      <c r="A18" s="25" t="s">
        <v>74</v>
      </c>
    </row>
    <row r="19" spans="1:6">
      <c r="A19" s="25" t="s">
        <v>75</v>
      </c>
      <c r="B19" s="1"/>
      <c r="C19" s="1"/>
      <c r="D19" s="1"/>
      <c r="E19" s="1"/>
      <c r="F19" s="1"/>
    </row>
    <row r="20" spans="1:6">
      <c r="A20" s="25"/>
      <c r="B20" s="1"/>
      <c r="C20" s="1"/>
      <c r="D20" s="1"/>
      <c r="E20" s="1"/>
      <c r="F20" s="1"/>
    </row>
    <row r="21" spans="1:6" ht="13">
      <c r="A21" s="26" t="s">
        <v>76</v>
      </c>
    </row>
    <row r="22" spans="1:6" ht="25">
      <c r="A22" s="27" t="s">
        <v>77</v>
      </c>
    </row>
    <row r="23" spans="1:6" ht="25">
      <c r="A23" s="28" t="s">
        <v>78</v>
      </c>
    </row>
    <row r="24" spans="1:6">
      <c r="A24" s="28" t="s">
        <v>79</v>
      </c>
    </row>
    <row r="25" spans="1:6">
      <c r="A25" s="28" t="s">
        <v>80</v>
      </c>
    </row>
    <row r="26" spans="1:6">
      <c r="A26" s="28" t="s">
        <v>81</v>
      </c>
    </row>
    <row r="27" spans="1:6">
      <c r="A27" s="28" t="s">
        <v>82</v>
      </c>
    </row>
    <row r="28" spans="1:6">
      <c r="A28" s="29" t="s">
        <v>83</v>
      </c>
    </row>
    <row r="29" spans="1:6" ht="25">
      <c r="A29" s="30" t="s">
        <v>84</v>
      </c>
    </row>
    <row r="30" spans="1:6">
      <c r="A30" s="30"/>
    </row>
    <row r="31" spans="1:6" ht="13">
      <c r="A31" s="26" t="s">
        <v>85</v>
      </c>
    </row>
    <row r="32" spans="1:6" ht="50">
      <c r="A32" s="27" t="s">
        <v>86</v>
      </c>
    </row>
    <row r="33" spans="1:1">
      <c r="A33" s="27"/>
    </row>
    <row r="34" spans="1:1" ht="13">
      <c r="A34" s="26" t="s">
        <v>87</v>
      </c>
    </row>
    <row r="35" spans="1:1">
      <c r="A35" s="31" t="s">
        <v>88</v>
      </c>
    </row>
    <row r="36" spans="1:1" ht="23">
      <c r="A36" s="32" t="s">
        <v>89</v>
      </c>
    </row>
    <row r="37" spans="1:1">
      <c r="A37" s="33" t="s">
        <v>90</v>
      </c>
    </row>
    <row r="38" spans="1:1">
      <c r="A38" s="34" t="s">
        <v>91</v>
      </c>
    </row>
    <row r="39" spans="1:1">
      <c r="A39" s="33" t="s">
        <v>92</v>
      </c>
    </row>
    <row r="40" spans="1:1" ht="23">
      <c r="A40" s="32" t="s">
        <v>93</v>
      </c>
    </row>
    <row r="41" spans="1:1">
      <c r="A41" s="35" t="s">
        <v>94</v>
      </c>
    </row>
    <row r="42" spans="1:1">
      <c r="A42" s="36" t="s">
        <v>95</v>
      </c>
    </row>
    <row r="43" spans="1:1">
      <c r="A43" s="31" t="s">
        <v>96</v>
      </c>
    </row>
    <row r="44" spans="1:1">
      <c r="A44" s="31"/>
    </row>
    <row r="45" spans="1:1" ht="17">
      <c r="A45" s="23" t="s">
        <v>97</v>
      </c>
    </row>
    <row r="46" spans="1:1">
      <c r="A46" s="25" t="s">
        <v>0</v>
      </c>
    </row>
  </sheetData>
  <hyperlinks>
    <hyperlink ref="A46" r:id="rId1" xr:uid="{75BCFEC5-F1FB-400E-9371-9F99D571CC6A}"/>
    <hyperlink ref="A17" r:id="rId2" xr:uid="{AA685919-FDC8-443E-93BF-B91D57AE2F39}"/>
    <hyperlink ref="A18" r:id="rId3" xr:uid="{23ED892F-8BA5-408D-864A-870FBC1D711D}"/>
    <hyperlink ref="A19" r:id="rId4" xr:uid="{7C5333B3-0277-41EB-8D1A-6C5E17256794}"/>
    <hyperlink ref="A37" r:id="rId5" xr:uid="{3FE4B1E7-BA6A-497D-80B1-DACA531BF965}"/>
    <hyperlink ref="A39" r:id="rId6" xr:uid="{F8B9EED4-A093-41C9-83A2-9E4AB0F8921B}"/>
    <hyperlink ref="A15" location="Notation!A1" display="Notation" xr:uid="{F02F4095-0833-4C5F-95EB-3DEA81CC361F}"/>
    <hyperlink ref="A16" location="Methodology!A1" display="Methodology" xr:uid="{2C1D5B7F-62AD-4DAD-961D-6071BE6CC3B7}"/>
    <hyperlink ref="A42" r:id="rId7" xr:uid="{6FBC5D75-15EE-4CDC-A7EB-0E2A1BDD2BF1}"/>
    <hyperlink ref="A4" r:id="rId8" xr:uid="{39763C89-B726-486E-8195-4886859FF717}"/>
  </hyperlinks>
  <pageMargins left="0.7" right="0.7" top="0.75" bottom="0.75" header="0.3" footer="0.3"/>
  <pageSetup paperSize="9" orientation="portrait" horizontalDpi="300" verticalDpi="300" r:id="rId9"/>
  <drawing r:id="rId1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M107"/>
  <sheetViews>
    <sheetView workbookViewId="0"/>
  </sheetViews>
  <sheetFormatPr defaultColWidth="10.90625" defaultRowHeight="12.5"/>
  <sheetData>
    <row r="1" spans="1:13" ht="19.5">
      <c r="A1" s="3" t="s">
        <v>37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5.5250000000000004E-3</v>
      </c>
      <c r="C7" s="7">
        <v>5.509E-3</v>
      </c>
      <c r="D7" s="8">
        <v>100000</v>
      </c>
      <c r="E7" s="8">
        <v>550.9</v>
      </c>
      <c r="F7" s="6">
        <v>74.599999999999994</v>
      </c>
      <c r="G7" t="s">
        <v>13</v>
      </c>
      <c r="H7">
        <v>0</v>
      </c>
      <c r="I7" s="7">
        <v>4.2069999999999998E-3</v>
      </c>
      <c r="J7" s="7">
        <v>4.1980000000000003E-3</v>
      </c>
      <c r="K7" s="8">
        <v>100000</v>
      </c>
      <c r="L7" s="8">
        <v>419.8</v>
      </c>
      <c r="M7" s="6">
        <v>79.55</v>
      </c>
    </row>
    <row r="8" spans="1:13">
      <c r="A8">
        <v>1</v>
      </c>
      <c r="B8" s="7">
        <v>4.1199999999999999E-4</v>
      </c>
      <c r="C8" s="7">
        <v>4.1199999999999999E-4</v>
      </c>
      <c r="D8" s="8">
        <v>99449.1</v>
      </c>
      <c r="E8" s="8">
        <v>41</v>
      </c>
      <c r="F8" s="6">
        <v>74.010000000000005</v>
      </c>
      <c r="G8" t="s">
        <v>13</v>
      </c>
      <c r="H8">
        <v>1</v>
      </c>
      <c r="I8" s="7">
        <v>4.4799999999999999E-4</v>
      </c>
      <c r="J8" s="7">
        <v>4.4799999999999999E-4</v>
      </c>
      <c r="K8" s="8">
        <v>99580.2</v>
      </c>
      <c r="L8" s="8">
        <v>44.6</v>
      </c>
      <c r="M8" s="6">
        <v>78.89</v>
      </c>
    </row>
    <row r="9" spans="1:13">
      <c r="A9">
        <v>2</v>
      </c>
      <c r="B9" s="7">
        <v>3.48E-4</v>
      </c>
      <c r="C9" s="7">
        <v>3.48E-4</v>
      </c>
      <c r="D9" s="8">
        <v>99408.1</v>
      </c>
      <c r="E9" s="8">
        <v>34.6</v>
      </c>
      <c r="F9" s="6">
        <v>73.040000000000006</v>
      </c>
      <c r="G9" t="s">
        <v>13</v>
      </c>
      <c r="H9">
        <v>2</v>
      </c>
      <c r="I9" s="7">
        <v>1.2999999999999999E-4</v>
      </c>
      <c r="J9" s="7">
        <v>1.2999999999999999E-4</v>
      </c>
      <c r="K9" s="8">
        <v>99535.5</v>
      </c>
      <c r="L9" s="8">
        <v>12.9</v>
      </c>
      <c r="M9" s="6">
        <v>77.92</v>
      </c>
    </row>
    <row r="10" spans="1:13">
      <c r="A10">
        <v>3</v>
      </c>
      <c r="B10" s="7">
        <v>1.25E-4</v>
      </c>
      <c r="C10" s="7">
        <v>1.25E-4</v>
      </c>
      <c r="D10" s="8">
        <v>99373.5</v>
      </c>
      <c r="E10" s="8">
        <v>12.5</v>
      </c>
      <c r="F10" s="6">
        <v>72.069999999999993</v>
      </c>
      <c r="G10" t="s">
        <v>13</v>
      </c>
      <c r="H10">
        <v>3</v>
      </c>
      <c r="I10" s="7">
        <v>1.56E-4</v>
      </c>
      <c r="J10" s="7">
        <v>1.56E-4</v>
      </c>
      <c r="K10" s="8">
        <v>99522.6</v>
      </c>
      <c r="L10" s="8">
        <v>15.5</v>
      </c>
      <c r="M10" s="6">
        <v>76.930000000000007</v>
      </c>
    </row>
    <row r="11" spans="1:13">
      <c r="A11">
        <v>4</v>
      </c>
      <c r="B11" s="7">
        <v>1.35E-4</v>
      </c>
      <c r="C11" s="7">
        <v>1.35E-4</v>
      </c>
      <c r="D11" s="8">
        <v>99361.1</v>
      </c>
      <c r="E11" s="8">
        <v>13.5</v>
      </c>
      <c r="F11" s="6">
        <v>71.08</v>
      </c>
      <c r="G11" t="s">
        <v>13</v>
      </c>
      <c r="H11">
        <v>4</v>
      </c>
      <c r="I11" s="7">
        <v>1.93E-4</v>
      </c>
      <c r="J11" s="7">
        <v>1.93E-4</v>
      </c>
      <c r="K11" s="8">
        <v>99507.1</v>
      </c>
      <c r="L11" s="8">
        <v>19.2</v>
      </c>
      <c r="M11" s="6">
        <v>75.94</v>
      </c>
    </row>
    <row r="12" spans="1:13">
      <c r="A12">
        <v>5</v>
      </c>
      <c r="B12" s="7">
        <v>1.1900000000000001E-4</v>
      </c>
      <c r="C12" s="7">
        <v>1.1900000000000001E-4</v>
      </c>
      <c r="D12" s="8">
        <v>99347.6</v>
      </c>
      <c r="E12" s="8">
        <v>11.8</v>
      </c>
      <c r="F12" s="6">
        <v>70.09</v>
      </c>
      <c r="G12" t="s">
        <v>13</v>
      </c>
      <c r="H12">
        <v>5</v>
      </c>
      <c r="I12" s="7">
        <v>1.25E-4</v>
      </c>
      <c r="J12" s="7">
        <v>1.25E-4</v>
      </c>
      <c r="K12" s="8">
        <v>99487.9</v>
      </c>
      <c r="L12" s="8">
        <v>12.4</v>
      </c>
      <c r="M12" s="6">
        <v>74.959999999999994</v>
      </c>
    </row>
    <row r="13" spans="1:13">
      <c r="A13">
        <v>6</v>
      </c>
      <c r="B13" s="7">
        <v>1.4999999999999999E-4</v>
      </c>
      <c r="C13" s="7">
        <v>1.4999999999999999E-4</v>
      </c>
      <c r="D13" s="8">
        <v>99335.8</v>
      </c>
      <c r="E13" s="8">
        <v>14.9</v>
      </c>
      <c r="F13" s="6">
        <v>69.09</v>
      </c>
      <c r="G13" t="s">
        <v>13</v>
      </c>
      <c r="H13">
        <v>6</v>
      </c>
      <c r="I13" s="7">
        <v>9.7E-5</v>
      </c>
      <c r="J13" s="7">
        <v>9.7E-5</v>
      </c>
      <c r="K13" s="8">
        <v>99475.5</v>
      </c>
      <c r="L13" s="8">
        <v>9.6999999999999993</v>
      </c>
      <c r="M13" s="6">
        <v>73.97</v>
      </c>
    </row>
    <row r="14" spans="1:13">
      <c r="A14">
        <v>7</v>
      </c>
      <c r="B14" s="7">
        <v>8.8999999999999995E-5</v>
      </c>
      <c r="C14" s="7">
        <v>8.8999999999999995E-5</v>
      </c>
      <c r="D14" s="8">
        <v>99320.9</v>
      </c>
      <c r="E14" s="8">
        <v>8.9</v>
      </c>
      <c r="F14" s="6">
        <v>68.099999999999994</v>
      </c>
      <c r="G14" t="s">
        <v>13</v>
      </c>
      <c r="H14">
        <v>7</v>
      </c>
      <c r="I14" s="7">
        <v>2.4000000000000001E-5</v>
      </c>
      <c r="J14" s="7">
        <v>2.4000000000000001E-5</v>
      </c>
      <c r="K14" s="8">
        <v>99465.8</v>
      </c>
      <c r="L14" s="8">
        <v>2.2999999999999998</v>
      </c>
      <c r="M14" s="6">
        <v>72.98</v>
      </c>
    </row>
    <row r="15" spans="1:13">
      <c r="A15">
        <v>8</v>
      </c>
      <c r="B15" s="7">
        <v>1.54E-4</v>
      </c>
      <c r="C15" s="7">
        <v>1.54E-4</v>
      </c>
      <c r="D15" s="8">
        <v>99312</v>
      </c>
      <c r="E15" s="8">
        <v>15.3</v>
      </c>
      <c r="F15" s="6">
        <v>67.11</v>
      </c>
      <c r="G15" t="s">
        <v>13</v>
      </c>
      <c r="H15">
        <v>8</v>
      </c>
      <c r="I15" s="7">
        <v>9.2999999999999997E-5</v>
      </c>
      <c r="J15" s="7">
        <v>9.2999999999999997E-5</v>
      </c>
      <c r="K15" s="8">
        <v>99463.5</v>
      </c>
      <c r="L15" s="8">
        <v>9.1999999999999993</v>
      </c>
      <c r="M15" s="6">
        <v>71.98</v>
      </c>
    </row>
    <row r="16" spans="1:13">
      <c r="A16">
        <v>9</v>
      </c>
      <c r="B16" s="7">
        <v>1.4100000000000001E-4</v>
      </c>
      <c r="C16" s="7">
        <v>1.4100000000000001E-4</v>
      </c>
      <c r="D16" s="8">
        <v>99296.7</v>
      </c>
      <c r="E16" s="8">
        <v>14</v>
      </c>
      <c r="F16" s="6">
        <v>66.12</v>
      </c>
      <c r="G16" t="s">
        <v>13</v>
      </c>
      <c r="H16">
        <v>9</v>
      </c>
      <c r="I16" s="7">
        <v>1.03E-4</v>
      </c>
      <c r="J16" s="7">
        <v>1.03E-4</v>
      </c>
      <c r="K16" s="8">
        <v>99454.2</v>
      </c>
      <c r="L16" s="8">
        <v>10.3</v>
      </c>
      <c r="M16" s="6">
        <v>70.98</v>
      </c>
    </row>
    <row r="17" spans="1:13">
      <c r="A17">
        <v>10</v>
      </c>
      <c r="B17" s="7">
        <v>1.2899999999999999E-4</v>
      </c>
      <c r="C17" s="7">
        <v>1.2899999999999999E-4</v>
      </c>
      <c r="D17" s="8">
        <v>99282.7</v>
      </c>
      <c r="E17" s="8">
        <v>12.8</v>
      </c>
      <c r="F17" s="6">
        <v>65.13</v>
      </c>
      <c r="G17" t="s">
        <v>13</v>
      </c>
      <c r="H17">
        <v>10</v>
      </c>
      <c r="I17" s="7">
        <v>1.13E-4</v>
      </c>
      <c r="J17" s="7">
        <v>1.13E-4</v>
      </c>
      <c r="K17" s="8">
        <v>99444</v>
      </c>
      <c r="L17" s="8">
        <v>11.2</v>
      </c>
      <c r="M17" s="6">
        <v>69.989999999999995</v>
      </c>
    </row>
    <row r="18" spans="1:13">
      <c r="A18">
        <v>11</v>
      </c>
      <c r="B18" s="7">
        <v>1.4799999999999999E-4</v>
      </c>
      <c r="C18" s="7">
        <v>1.4799999999999999E-4</v>
      </c>
      <c r="D18" s="8">
        <v>99269.9</v>
      </c>
      <c r="E18" s="8">
        <v>14.7</v>
      </c>
      <c r="F18" s="6">
        <v>64.14</v>
      </c>
      <c r="G18" t="s">
        <v>13</v>
      </c>
      <c r="H18">
        <v>11</v>
      </c>
      <c r="I18" s="7">
        <v>1.3200000000000001E-4</v>
      </c>
      <c r="J18" s="7">
        <v>1.3200000000000001E-4</v>
      </c>
      <c r="K18" s="8">
        <v>99432.7</v>
      </c>
      <c r="L18" s="8">
        <v>13.2</v>
      </c>
      <c r="M18" s="6">
        <v>69</v>
      </c>
    </row>
    <row r="19" spans="1:13">
      <c r="A19">
        <v>12</v>
      </c>
      <c r="B19" s="7">
        <v>1.13E-4</v>
      </c>
      <c r="C19" s="7">
        <v>1.13E-4</v>
      </c>
      <c r="D19" s="8">
        <v>99255.2</v>
      </c>
      <c r="E19" s="8">
        <v>11.3</v>
      </c>
      <c r="F19" s="6">
        <v>63.15</v>
      </c>
      <c r="G19" t="s">
        <v>13</v>
      </c>
      <c r="H19">
        <v>12</v>
      </c>
      <c r="I19" s="7">
        <v>1.2799999999999999E-4</v>
      </c>
      <c r="J19" s="7">
        <v>1.2799999999999999E-4</v>
      </c>
      <c r="K19" s="8">
        <v>99419.5</v>
      </c>
      <c r="L19" s="8">
        <v>12.7</v>
      </c>
      <c r="M19" s="6">
        <v>68.010000000000005</v>
      </c>
    </row>
    <row r="20" spans="1:13">
      <c r="A20">
        <v>13</v>
      </c>
      <c r="B20" s="7">
        <v>1.93E-4</v>
      </c>
      <c r="C20" s="7">
        <v>1.93E-4</v>
      </c>
      <c r="D20" s="8">
        <v>99243.9</v>
      </c>
      <c r="E20" s="8">
        <v>19.2</v>
      </c>
      <c r="F20" s="6">
        <v>62.15</v>
      </c>
      <c r="G20" t="s">
        <v>13</v>
      </c>
      <c r="H20">
        <v>13</v>
      </c>
      <c r="I20" s="7">
        <v>9.3999999999999994E-5</v>
      </c>
      <c r="J20" s="7">
        <v>9.3999999999999994E-5</v>
      </c>
      <c r="K20" s="8">
        <v>99406.8</v>
      </c>
      <c r="L20" s="8">
        <v>9.4</v>
      </c>
      <c r="M20" s="6">
        <v>67.02</v>
      </c>
    </row>
    <row r="21" spans="1:13">
      <c r="A21">
        <v>14</v>
      </c>
      <c r="B21" s="7">
        <v>1.83E-4</v>
      </c>
      <c r="C21" s="7">
        <v>1.83E-4</v>
      </c>
      <c r="D21" s="8">
        <v>99224.8</v>
      </c>
      <c r="E21" s="8">
        <v>18.100000000000001</v>
      </c>
      <c r="F21" s="6">
        <v>61.17</v>
      </c>
      <c r="G21" t="s">
        <v>13</v>
      </c>
      <c r="H21">
        <v>14</v>
      </c>
      <c r="I21" s="7">
        <v>1.47E-4</v>
      </c>
      <c r="J21" s="7">
        <v>1.47E-4</v>
      </c>
      <c r="K21" s="8">
        <v>99397.4</v>
      </c>
      <c r="L21" s="8">
        <v>14.6</v>
      </c>
      <c r="M21" s="6">
        <v>66.02</v>
      </c>
    </row>
    <row r="22" spans="1:13">
      <c r="A22">
        <v>15</v>
      </c>
      <c r="B22" s="7">
        <v>3.9100000000000002E-4</v>
      </c>
      <c r="C22" s="7">
        <v>3.8999999999999999E-4</v>
      </c>
      <c r="D22" s="8">
        <v>99206.6</v>
      </c>
      <c r="E22" s="8">
        <v>38.700000000000003</v>
      </c>
      <c r="F22" s="6">
        <v>60.18</v>
      </c>
      <c r="G22" t="s">
        <v>13</v>
      </c>
      <c r="H22">
        <v>15</v>
      </c>
      <c r="I22" s="7">
        <v>2.5599999999999999E-4</v>
      </c>
      <c r="J22" s="7">
        <v>2.5599999999999999E-4</v>
      </c>
      <c r="K22" s="8">
        <v>99382.8</v>
      </c>
      <c r="L22" s="8">
        <v>25.5</v>
      </c>
      <c r="M22" s="6">
        <v>65.03</v>
      </c>
    </row>
    <row r="23" spans="1:13">
      <c r="A23">
        <v>16</v>
      </c>
      <c r="B23" s="7">
        <v>3.8900000000000002E-4</v>
      </c>
      <c r="C23" s="7">
        <v>3.8900000000000002E-4</v>
      </c>
      <c r="D23" s="8">
        <v>99167.9</v>
      </c>
      <c r="E23" s="8">
        <v>38.6</v>
      </c>
      <c r="F23" s="6">
        <v>59.2</v>
      </c>
      <c r="G23" t="s">
        <v>13</v>
      </c>
      <c r="H23">
        <v>16</v>
      </c>
      <c r="I23" s="7">
        <v>2.8800000000000001E-4</v>
      </c>
      <c r="J23" s="7">
        <v>2.8800000000000001E-4</v>
      </c>
      <c r="K23" s="8">
        <v>99357.3</v>
      </c>
      <c r="L23" s="8">
        <v>28.6</v>
      </c>
      <c r="M23" s="6">
        <v>64.05</v>
      </c>
    </row>
    <row r="24" spans="1:13">
      <c r="A24">
        <v>17</v>
      </c>
      <c r="B24" s="7">
        <v>8.6799999999999996E-4</v>
      </c>
      <c r="C24" s="7">
        <v>8.6700000000000004E-4</v>
      </c>
      <c r="D24" s="8">
        <v>99129.3</v>
      </c>
      <c r="E24" s="8">
        <v>86</v>
      </c>
      <c r="F24" s="6">
        <v>58.22</v>
      </c>
      <c r="G24" t="s">
        <v>13</v>
      </c>
      <c r="H24">
        <v>17</v>
      </c>
      <c r="I24" s="7">
        <v>2.9599999999999998E-4</v>
      </c>
      <c r="J24" s="7">
        <v>2.9599999999999998E-4</v>
      </c>
      <c r="K24" s="8">
        <v>99328.7</v>
      </c>
      <c r="L24" s="8">
        <v>29.4</v>
      </c>
      <c r="M24" s="6">
        <v>63.07</v>
      </c>
    </row>
    <row r="25" spans="1:13">
      <c r="A25">
        <v>18</v>
      </c>
      <c r="B25" s="7">
        <v>7.2999999999999996E-4</v>
      </c>
      <c r="C25" s="7">
        <v>7.2999999999999996E-4</v>
      </c>
      <c r="D25" s="8">
        <v>99043.3</v>
      </c>
      <c r="E25" s="8">
        <v>72.3</v>
      </c>
      <c r="F25" s="6">
        <v>57.27</v>
      </c>
      <c r="G25" t="s">
        <v>13</v>
      </c>
      <c r="H25">
        <v>18</v>
      </c>
      <c r="I25" s="7">
        <v>3.5500000000000001E-4</v>
      </c>
      <c r="J25" s="7">
        <v>3.5500000000000001E-4</v>
      </c>
      <c r="K25" s="8">
        <v>99299.3</v>
      </c>
      <c r="L25" s="8">
        <v>35.299999999999997</v>
      </c>
      <c r="M25" s="6">
        <v>62.09</v>
      </c>
    </row>
    <row r="26" spans="1:13">
      <c r="A26">
        <v>19</v>
      </c>
      <c r="B26" s="7">
        <v>8.92E-4</v>
      </c>
      <c r="C26" s="7">
        <v>8.92E-4</v>
      </c>
      <c r="D26" s="8">
        <v>98971</v>
      </c>
      <c r="E26" s="8">
        <v>88.3</v>
      </c>
      <c r="F26" s="6">
        <v>56.32</v>
      </c>
      <c r="G26" t="s">
        <v>13</v>
      </c>
      <c r="H26">
        <v>19</v>
      </c>
      <c r="I26" s="7">
        <v>3.3799999999999998E-4</v>
      </c>
      <c r="J26" s="7">
        <v>3.3799999999999998E-4</v>
      </c>
      <c r="K26" s="8">
        <v>99264</v>
      </c>
      <c r="L26" s="8">
        <v>33.5</v>
      </c>
      <c r="M26" s="6">
        <v>61.11</v>
      </c>
    </row>
    <row r="27" spans="1:13">
      <c r="A27">
        <v>20</v>
      </c>
      <c r="B27" s="7">
        <v>1.0430000000000001E-3</v>
      </c>
      <c r="C27" s="7">
        <v>1.042E-3</v>
      </c>
      <c r="D27" s="8">
        <v>98882.7</v>
      </c>
      <c r="E27" s="8">
        <v>103.1</v>
      </c>
      <c r="F27" s="6">
        <v>55.36</v>
      </c>
      <c r="G27" t="s">
        <v>13</v>
      </c>
      <c r="H27">
        <v>20</v>
      </c>
      <c r="I27" s="7">
        <v>4.1399999999999998E-4</v>
      </c>
      <c r="J27" s="7">
        <v>4.1399999999999998E-4</v>
      </c>
      <c r="K27" s="8">
        <v>99230.5</v>
      </c>
      <c r="L27" s="8">
        <v>41.1</v>
      </c>
      <c r="M27" s="6">
        <v>60.13</v>
      </c>
    </row>
    <row r="28" spans="1:13">
      <c r="A28">
        <v>21</v>
      </c>
      <c r="B28" s="7">
        <v>9.9400000000000009E-4</v>
      </c>
      <c r="C28" s="7">
        <v>9.9400000000000009E-4</v>
      </c>
      <c r="D28" s="8">
        <v>98779.6</v>
      </c>
      <c r="E28" s="8">
        <v>98.1</v>
      </c>
      <c r="F28" s="6">
        <v>54.42</v>
      </c>
      <c r="G28" t="s">
        <v>13</v>
      </c>
      <c r="H28">
        <v>21</v>
      </c>
      <c r="I28" s="7">
        <v>3.9399999999999998E-4</v>
      </c>
      <c r="J28" s="7">
        <v>3.9399999999999998E-4</v>
      </c>
      <c r="K28" s="8">
        <v>99189.4</v>
      </c>
      <c r="L28" s="8">
        <v>39.1</v>
      </c>
      <c r="M28" s="6">
        <v>59.15</v>
      </c>
    </row>
    <row r="29" spans="1:13">
      <c r="A29">
        <v>22</v>
      </c>
      <c r="B29" s="7">
        <v>8.8699999999999998E-4</v>
      </c>
      <c r="C29" s="7">
        <v>8.8699999999999998E-4</v>
      </c>
      <c r="D29" s="8">
        <v>98681.5</v>
      </c>
      <c r="E29" s="8">
        <v>87.5</v>
      </c>
      <c r="F29" s="6">
        <v>53.48</v>
      </c>
      <c r="G29" t="s">
        <v>13</v>
      </c>
      <c r="H29">
        <v>22</v>
      </c>
      <c r="I29" s="7">
        <v>3.48E-4</v>
      </c>
      <c r="J29" s="7">
        <v>3.4699999999999998E-4</v>
      </c>
      <c r="K29" s="8">
        <v>99150.3</v>
      </c>
      <c r="L29" s="8">
        <v>34.5</v>
      </c>
      <c r="M29" s="6">
        <v>58.18</v>
      </c>
    </row>
    <row r="30" spans="1:13">
      <c r="A30">
        <v>23</v>
      </c>
      <c r="B30" s="7">
        <v>1.3860000000000001E-3</v>
      </c>
      <c r="C30" s="7">
        <v>1.3849999999999999E-3</v>
      </c>
      <c r="D30" s="8">
        <v>98594</v>
      </c>
      <c r="E30" s="8">
        <v>136.5</v>
      </c>
      <c r="F30" s="6">
        <v>52.52</v>
      </c>
      <c r="G30" t="s">
        <v>13</v>
      </c>
      <c r="H30">
        <v>23</v>
      </c>
      <c r="I30" s="7">
        <v>3.0499999999999999E-4</v>
      </c>
      <c r="J30" s="7">
        <v>3.0499999999999999E-4</v>
      </c>
      <c r="K30" s="8">
        <v>99115.8</v>
      </c>
      <c r="L30" s="8">
        <v>30.3</v>
      </c>
      <c r="M30" s="6">
        <v>57.2</v>
      </c>
    </row>
    <row r="31" spans="1:13">
      <c r="A31">
        <v>24</v>
      </c>
      <c r="B31" s="7">
        <v>1.078E-3</v>
      </c>
      <c r="C31" s="7">
        <v>1.078E-3</v>
      </c>
      <c r="D31" s="8">
        <v>98457.4</v>
      </c>
      <c r="E31" s="8">
        <v>106.1</v>
      </c>
      <c r="F31" s="6">
        <v>51.59</v>
      </c>
      <c r="G31" t="s">
        <v>13</v>
      </c>
      <c r="H31">
        <v>24</v>
      </c>
      <c r="I31" s="7">
        <v>2.9700000000000001E-4</v>
      </c>
      <c r="J31" s="7">
        <v>2.9700000000000001E-4</v>
      </c>
      <c r="K31" s="8">
        <v>99085.6</v>
      </c>
      <c r="L31" s="8">
        <v>29.4</v>
      </c>
      <c r="M31" s="6">
        <v>56.21</v>
      </c>
    </row>
    <row r="32" spans="1:13">
      <c r="A32">
        <v>25</v>
      </c>
      <c r="B32" s="7">
        <v>1.168E-3</v>
      </c>
      <c r="C32" s="7">
        <v>1.1670000000000001E-3</v>
      </c>
      <c r="D32" s="8">
        <v>98351.3</v>
      </c>
      <c r="E32" s="8">
        <v>114.8</v>
      </c>
      <c r="F32" s="6">
        <v>50.65</v>
      </c>
      <c r="G32" t="s">
        <v>13</v>
      </c>
      <c r="H32">
        <v>25</v>
      </c>
      <c r="I32" s="7">
        <v>2.7500000000000002E-4</v>
      </c>
      <c r="J32" s="7">
        <v>2.7500000000000002E-4</v>
      </c>
      <c r="K32" s="8">
        <v>99056.1</v>
      </c>
      <c r="L32" s="8">
        <v>27.2</v>
      </c>
      <c r="M32" s="6">
        <v>55.23</v>
      </c>
    </row>
    <row r="33" spans="1:13">
      <c r="A33">
        <v>26</v>
      </c>
      <c r="B33" s="7">
        <v>1.016E-3</v>
      </c>
      <c r="C33" s="7">
        <v>1.0150000000000001E-3</v>
      </c>
      <c r="D33" s="8">
        <v>98236.5</v>
      </c>
      <c r="E33" s="8">
        <v>99.7</v>
      </c>
      <c r="F33" s="6">
        <v>49.71</v>
      </c>
      <c r="G33" t="s">
        <v>13</v>
      </c>
      <c r="H33">
        <v>26</v>
      </c>
      <c r="I33" s="7">
        <v>2.4600000000000002E-4</v>
      </c>
      <c r="J33" s="7">
        <v>2.4600000000000002E-4</v>
      </c>
      <c r="K33" s="8">
        <v>99028.9</v>
      </c>
      <c r="L33" s="8">
        <v>24.4</v>
      </c>
      <c r="M33" s="6">
        <v>54.24</v>
      </c>
    </row>
    <row r="34" spans="1:13">
      <c r="A34">
        <v>27</v>
      </c>
      <c r="B34" s="7">
        <v>1.186E-3</v>
      </c>
      <c r="C34" s="7">
        <v>1.1850000000000001E-3</v>
      </c>
      <c r="D34" s="8">
        <v>98136.8</v>
      </c>
      <c r="E34" s="8">
        <v>116.3</v>
      </c>
      <c r="F34" s="6">
        <v>48.76</v>
      </c>
      <c r="G34" t="s">
        <v>13</v>
      </c>
      <c r="H34">
        <v>27</v>
      </c>
      <c r="I34" s="7">
        <v>4.17E-4</v>
      </c>
      <c r="J34" s="7">
        <v>4.1599999999999997E-4</v>
      </c>
      <c r="K34" s="8">
        <v>99004.5</v>
      </c>
      <c r="L34" s="8">
        <v>41.2</v>
      </c>
      <c r="M34" s="6">
        <v>53.26</v>
      </c>
    </row>
    <row r="35" spans="1:13">
      <c r="A35">
        <v>28</v>
      </c>
      <c r="B35" s="7">
        <v>1.1800000000000001E-3</v>
      </c>
      <c r="C35" s="7">
        <v>1.1789999999999999E-3</v>
      </c>
      <c r="D35" s="8">
        <v>98020.5</v>
      </c>
      <c r="E35" s="8">
        <v>115.6</v>
      </c>
      <c r="F35" s="6">
        <v>47.82</v>
      </c>
      <c r="G35" t="s">
        <v>13</v>
      </c>
      <c r="H35">
        <v>28</v>
      </c>
      <c r="I35" s="7">
        <v>6.9099999999999999E-4</v>
      </c>
      <c r="J35" s="7">
        <v>6.9099999999999999E-4</v>
      </c>
      <c r="K35" s="8">
        <v>98963.3</v>
      </c>
      <c r="L35" s="8">
        <v>68.400000000000006</v>
      </c>
      <c r="M35" s="6">
        <v>52.28</v>
      </c>
    </row>
    <row r="36" spans="1:13">
      <c r="A36">
        <v>29</v>
      </c>
      <c r="B36" s="7">
        <v>1.307E-3</v>
      </c>
      <c r="C36" s="7">
        <v>1.3060000000000001E-3</v>
      </c>
      <c r="D36" s="8">
        <v>97905</v>
      </c>
      <c r="E36" s="8">
        <v>127.9</v>
      </c>
      <c r="F36" s="6">
        <v>46.87</v>
      </c>
      <c r="G36" t="s">
        <v>13</v>
      </c>
      <c r="H36">
        <v>29</v>
      </c>
      <c r="I36" s="7">
        <v>4.5300000000000001E-4</v>
      </c>
      <c r="J36" s="7">
        <v>4.5300000000000001E-4</v>
      </c>
      <c r="K36" s="8">
        <v>98894.9</v>
      </c>
      <c r="L36" s="8">
        <v>44.8</v>
      </c>
      <c r="M36" s="6">
        <v>51.32</v>
      </c>
    </row>
    <row r="37" spans="1:13">
      <c r="A37">
        <v>30</v>
      </c>
      <c r="B37" s="7">
        <v>1.4519999999999999E-3</v>
      </c>
      <c r="C37" s="7">
        <v>1.451E-3</v>
      </c>
      <c r="D37" s="8">
        <v>97777.1</v>
      </c>
      <c r="E37" s="8">
        <v>141.9</v>
      </c>
      <c r="F37" s="6">
        <v>45.93</v>
      </c>
      <c r="G37" t="s">
        <v>13</v>
      </c>
      <c r="H37">
        <v>30</v>
      </c>
      <c r="I37" s="7">
        <v>5.8699999999999996E-4</v>
      </c>
      <c r="J37" s="7">
        <v>5.8699999999999996E-4</v>
      </c>
      <c r="K37" s="8">
        <v>98850.1</v>
      </c>
      <c r="L37" s="8">
        <v>58</v>
      </c>
      <c r="M37" s="6">
        <v>50.34</v>
      </c>
    </row>
    <row r="38" spans="1:13">
      <c r="A38">
        <v>31</v>
      </c>
      <c r="B38" s="7">
        <v>1.6050000000000001E-3</v>
      </c>
      <c r="C38" s="7">
        <v>1.604E-3</v>
      </c>
      <c r="D38" s="8">
        <v>97635.199999999997</v>
      </c>
      <c r="E38" s="8">
        <v>156.6</v>
      </c>
      <c r="F38" s="6">
        <v>45</v>
      </c>
      <c r="G38" t="s">
        <v>13</v>
      </c>
      <c r="H38">
        <v>31</v>
      </c>
      <c r="I38" s="7">
        <v>5.1400000000000003E-4</v>
      </c>
      <c r="J38" s="7">
        <v>5.1400000000000003E-4</v>
      </c>
      <c r="K38" s="8">
        <v>98792.1</v>
      </c>
      <c r="L38" s="8">
        <v>50.8</v>
      </c>
      <c r="M38" s="6">
        <v>49.37</v>
      </c>
    </row>
    <row r="39" spans="1:13">
      <c r="A39">
        <v>32</v>
      </c>
      <c r="B39" s="7">
        <v>1.4339999999999999E-3</v>
      </c>
      <c r="C39" s="7">
        <v>1.433E-3</v>
      </c>
      <c r="D39" s="8">
        <v>97478.6</v>
      </c>
      <c r="E39" s="8">
        <v>139.69999999999999</v>
      </c>
      <c r="F39" s="6">
        <v>44.07</v>
      </c>
      <c r="G39" t="s">
        <v>13</v>
      </c>
      <c r="H39">
        <v>32</v>
      </c>
      <c r="I39" s="7">
        <v>6.1399999999999996E-4</v>
      </c>
      <c r="J39" s="7">
        <v>6.1399999999999996E-4</v>
      </c>
      <c r="K39" s="8">
        <v>98741.3</v>
      </c>
      <c r="L39" s="8">
        <v>60.6</v>
      </c>
      <c r="M39" s="6">
        <v>48.39</v>
      </c>
    </row>
    <row r="40" spans="1:13">
      <c r="A40">
        <v>33</v>
      </c>
      <c r="B40" s="7">
        <v>1.7619999999999999E-3</v>
      </c>
      <c r="C40" s="7">
        <v>1.7600000000000001E-3</v>
      </c>
      <c r="D40" s="8">
        <v>97338.9</v>
      </c>
      <c r="E40" s="8">
        <v>171.4</v>
      </c>
      <c r="F40" s="6">
        <v>43.13</v>
      </c>
      <c r="G40" t="s">
        <v>13</v>
      </c>
      <c r="H40">
        <v>33</v>
      </c>
      <c r="I40" s="7">
        <v>6.6600000000000003E-4</v>
      </c>
      <c r="J40" s="7">
        <v>6.6600000000000003E-4</v>
      </c>
      <c r="K40" s="8">
        <v>98680.7</v>
      </c>
      <c r="L40" s="8">
        <v>65.7</v>
      </c>
      <c r="M40" s="6">
        <v>47.42</v>
      </c>
    </row>
    <row r="41" spans="1:13">
      <c r="A41">
        <v>34</v>
      </c>
      <c r="B41" s="7">
        <v>1.663E-3</v>
      </c>
      <c r="C41" s="7">
        <v>1.6620000000000001E-3</v>
      </c>
      <c r="D41" s="8">
        <v>97167.6</v>
      </c>
      <c r="E41" s="8">
        <v>161.5</v>
      </c>
      <c r="F41" s="6">
        <v>42.21</v>
      </c>
      <c r="G41" t="s">
        <v>13</v>
      </c>
      <c r="H41">
        <v>34</v>
      </c>
      <c r="I41" s="7">
        <v>7.1900000000000002E-4</v>
      </c>
      <c r="J41" s="7">
        <v>7.18E-4</v>
      </c>
      <c r="K41" s="8">
        <v>98615</v>
      </c>
      <c r="L41" s="8">
        <v>70.900000000000006</v>
      </c>
      <c r="M41" s="6">
        <v>46.45</v>
      </c>
    </row>
    <row r="42" spans="1:13">
      <c r="A42">
        <v>35</v>
      </c>
      <c r="B42" s="7">
        <v>1.9189999999999999E-3</v>
      </c>
      <c r="C42" s="7">
        <v>1.9170000000000001E-3</v>
      </c>
      <c r="D42" s="8">
        <v>97006.1</v>
      </c>
      <c r="E42" s="8">
        <v>186</v>
      </c>
      <c r="F42" s="6">
        <v>41.28</v>
      </c>
      <c r="G42" t="s">
        <v>13</v>
      </c>
      <c r="H42">
        <v>35</v>
      </c>
      <c r="I42" s="7">
        <v>7.2599999999999997E-4</v>
      </c>
      <c r="J42" s="7">
        <v>7.2499999999999995E-4</v>
      </c>
      <c r="K42" s="8">
        <v>98544.2</v>
      </c>
      <c r="L42" s="8">
        <v>71.5</v>
      </c>
      <c r="M42" s="6">
        <v>45.49</v>
      </c>
    </row>
    <row r="43" spans="1:13">
      <c r="A43">
        <v>36</v>
      </c>
      <c r="B43" s="7">
        <v>1.784E-3</v>
      </c>
      <c r="C43" s="7">
        <v>1.7819999999999999E-3</v>
      </c>
      <c r="D43" s="8">
        <v>96820.1</v>
      </c>
      <c r="E43" s="8">
        <v>172.6</v>
      </c>
      <c r="F43" s="6">
        <v>40.36</v>
      </c>
      <c r="G43" t="s">
        <v>13</v>
      </c>
      <c r="H43">
        <v>36</v>
      </c>
      <c r="I43" s="7">
        <v>1.005E-3</v>
      </c>
      <c r="J43" s="7">
        <v>1.0039999999999999E-3</v>
      </c>
      <c r="K43" s="8">
        <v>98472.7</v>
      </c>
      <c r="L43" s="8">
        <v>98.9</v>
      </c>
      <c r="M43" s="6">
        <v>44.52</v>
      </c>
    </row>
    <row r="44" spans="1:13">
      <c r="A44">
        <v>37</v>
      </c>
      <c r="B44" s="7">
        <v>2.1029999999999998E-3</v>
      </c>
      <c r="C44" s="7">
        <v>2.101E-3</v>
      </c>
      <c r="D44" s="8">
        <v>96647.5</v>
      </c>
      <c r="E44" s="8">
        <v>203</v>
      </c>
      <c r="F44" s="6">
        <v>39.43</v>
      </c>
      <c r="G44" t="s">
        <v>13</v>
      </c>
      <c r="H44">
        <v>37</v>
      </c>
      <c r="I44" s="7">
        <v>1.0709999999999999E-3</v>
      </c>
      <c r="J44" s="7">
        <v>1.07E-3</v>
      </c>
      <c r="K44" s="8">
        <v>98373.8</v>
      </c>
      <c r="L44" s="8">
        <v>105.3</v>
      </c>
      <c r="M44" s="6">
        <v>43.56</v>
      </c>
    </row>
    <row r="45" spans="1:13">
      <c r="A45">
        <v>38</v>
      </c>
      <c r="B45" s="7">
        <v>2.1849999999999999E-3</v>
      </c>
      <c r="C45" s="7">
        <v>2.183E-3</v>
      </c>
      <c r="D45" s="8">
        <v>96444.5</v>
      </c>
      <c r="E45" s="8">
        <v>210.5</v>
      </c>
      <c r="F45" s="6">
        <v>38.51</v>
      </c>
      <c r="G45" t="s">
        <v>13</v>
      </c>
      <c r="H45">
        <v>38</v>
      </c>
      <c r="I45" s="7">
        <v>1.0679999999999999E-3</v>
      </c>
      <c r="J45" s="7">
        <v>1.0679999999999999E-3</v>
      </c>
      <c r="K45" s="8">
        <v>98268.5</v>
      </c>
      <c r="L45" s="8">
        <v>104.9</v>
      </c>
      <c r="M45" s="6">
        <v>42.61</v>
      </c>
    </row>
    <row r="46" spans="1:13">
      <c r="A46">
        <v>39</v>
      </c>
      <c r="B46" s="7">
        <v>2.1940000000000002E-3</v>
      </c>
      <c r="C46" s="7">
        <v>2.1919999999999999E-3</v>
      </c>
      <c r="D46" s="8">
        <v>96234</v>
      </c>
      <c r="E46" s="8">
        <v>210.9</v>
      </c>
      <c r="F46" s="6">
        <v>37.590000000000003</v>
      </c>
      <c r="G46" t="s">
        <v>13</v>
      </c>
      <c r="H46">
        <v>39</v>
      </c>
      <c r="I46" s="7">
        <v>1.1039999999999999E-3</v>
      </c>
      <c r="J46" s="7">
        <v>1.103E-3</v>
      </c>
      <c r="K46" s="8">
        <v>98163.6</v>
      </c>
      <c r="L46" s="8">
        <v>108.3</v>
      </c>
      <c r="M46" s="6">
        <v>41.66</v>
      </c>
    </row>
    <row r="47" spans="1:13">
      <c r="A47">
        <v>40</v>
      </c>
      <c r="B47" s="7">
        <v>2.4250000000000001E-3</v>
      </c>
      <c r="C47" s="7">
        <v>2.4220000000000001E-3</v>
      </c>
      <c r="D47" s="8">
        <v>96023.1</v>
      </c>
      <c r="E47" s="8">
        <v>232.5</v>
      </c>
      <c r="F47" s="6">
        <v>36.67</v>
      </c>
      <c r="G47" t="s">
        <v>13</v>
      </c>
      <c r="H47">
        <v>40</v>
      </c>
      <c r="I47" s="7">
        <v>1.155E-3</v>
      </c>
      <c r="J47" s="7">
        <v>1.155E-3</v>
      </c>
      <c r="K47" s="8">
        <v>98055.3</v>
      </c>
      <c r="L47" s="8">
        <v>113.2</v>
      </c>
      <c r="M47" s="6">
        <v>40.700000000000003</v>
      </c>
    </row>
    <row r="48" spans="1:13">
      <c r="A48">
        <v>41</v>
      </c>
      <c r="B48" s="7">
        <v>2.5539999999999998E-3</v>
      </c>
      <c r="C48" s="7">
        <v>2.5509999999999999E-3</v>
      </c>
      <c r="D48" s="8">
        <v>95790.5</v>
      </c>
      <c r="E48" s="8">
        <v>244.3</v>
      </c>
      <c r="F48" s="6">
        <v>35.76</v>
      </c>
      <c r="G48" t="s">
        <v>13</v>
      </c>
      <c r="H48">
        <v>41</v>
      </c>
      <c r="I48" s="7">
        <v>1.1999999999999999E-3</v>
      </c>
      <c r="J48" s="7">
        <v>1.1999999999999999E-3</v>
      </c>
      <c r="K48" s="8">
        <v>97942.1</v>
      </c>
      <c r="L48" s="8">
        <v>117.5</v>
      </c>
      <c r="M48" s="6">
        <v>39.75</v>
      </c>
    </row>
    <row r="49" spans="1:13">
      <c r="A49">
        <v>42</v>
      </c>
      <c r="B49" s="7">
        <v>2.5820000000000001E-3</v>
      </c>
      <c r="C49" s="7">
        <v>2.5790000000000001E-3</v>
      </c>
      <c r="D49" s="8">
        <v>95546.2</v>
      </c>
      <c r="E49" s="8">
        <v>246.4</v>
      </c>
      <c r="F49" s="6">
        <v>34.85</v>
      </c>
      <c r="G49" t="s">
        <v>13</v>
      </c>
      <c r="H49">
        <v>42</v>
      </c>
      <c r="I49" s="7">
        <v>1.5479999999999999E-3</v>
      </c>
      <c r="J49" s="7">
        <v>1.547E-3</v>
      </c>
      <c r="K49" s="8">
        <v>97824.6</v>
      </c>
      <c r="L49" s="8">
        <v>151.30000000000001</v>
      </c>
      <c r="M49" s="6">
        <v>38.79</v>
      </c>
    </row>
    <row r="50" spans="1:13">
      <c r="A50">
        <v>43</v>
      </c>
      <c r="B50" s="7">
        <v>2.8270000000000001E-3</v>
      </c>
      <c r="C50" s="7">
        <v>2.823E-3</v>
      </c>
      <c r="D50" s="8">
        <v>95299.8</v>
      </c>
      <c r="E50" s="8">
        <v>269.10000000000002</v>
      </c>
      <c r="F50" s="6">
        <v>33.94</v>
      </c>
      <c r="G50" t="s">
        <v>13</v>
      </c>
      <c r="H50">
        <v>43</v>
      </c>
      <c r="I50" s="7">
        <v>1.622E-3</v>
      </c>
      <c r="J50" s="7">
        <v>1.621E-3</v>
      </c>
      <c r="K50" s="8">
        <v>97673.2</v>
      </c>
      <c r="L50" s="8">
        <v>158.30000000000001</v>
      </c>
      <c r="M50" s="6">
        <v>37.85</v>
      </c>
    </row>
    <row r="51" spans="1:13">
      <c r="A51">
        <v>44</v>
      </c>
      <c r="B51" s="7">
        <v>2.8210000000000002E-3</v>
      </c>
      <c r="C51" s="7">
        <v>2.8170000000000001E-3</v>
      </c>
      <c r="D51" s="8">
        <v>95030.7</v>
      </c>
      <c r="E51" s="8">
        <v>267.7</v>
      </c>
      <c r="F51" s="6">
        <v>33.03</v>
      </c>
      <c r="G51" t="s">
        <v>13</v>
      </c>
      <c r="H51">
        <v>44</v>
      </c>
      <c r="I51" s="7">
        <v>1.6080000000000001E-3</v>
      </c>
      <c r="J51" s="7">
        <v>1.6069999999999999E-3</v>
      </c>
      <c r="K51" s="8">
        <v>97515</v>
      </c>
      <c r="L51" s="8">
        <v>156.69999999999999</v>
      </c>
      <c r="M51" s="6">
        <v>36.909999999999997</v>
      </c>
    </row>
    <row r="52" spans="1:13">
      <c r="A52">
        <v>45</v>
      </c>
      <c r="B52" s="7">
        <v>3.3240000000000001E-3</v>
      </c>
      <c r="C52" s="7">
        <v>3.3189999999999999E-3</v>
      </c>
      <c r="D52" s="8">
        <v>94763</v>
      </c>
      <c r="E52" s="8">
        <v>314.5</v>
      </c>
      <c r="F52" s="6">
        <v>32.130000000000003</v>
      </c>
      <c r="G52" t="s">
        <v>13</v>
      </c>
      <c r="H52">
        <v>45</v>
      </c>
      <c r="I52" s="7">
        <v>1.9810000000000001E-3</v>
      </c>
      <c r="J52" s="7">
        <v>1.9789999999999999E-3</v>
      </c>
      <c r="K52" s="8">
        <v>97358.3</v>
      </c>
      <c r="L52" s="8">
        <v>192.7</v>
      </c>
      <c r="M52" s="6">
        <v>35.97</v>
      </c>
    </row>
    <row r="53" spans="1:13">
      <c r="A53">
        <v>46</v>
      </c>
      <c r="B53" s="7">
        <v>3.6389999999999999E-3</v>
      </c>
      <c r="C53" s="7">
        <v>3.6329999999999999E-3</v>
      </c>
      <c r="D53" s="8">
        <v>94448.5</v>
      </c>
      <c r="E53" s="8">
        <v>343.1</v>
      </c>
      <c r="F53" s="6">
        <v>31.23</v>
      </c>
      <c r="G53" t="s">
        <v>13</v>
      </c>
      <c r="H53">
        <v>46</v>
      </c>
      <c r="I53" s="7">
        <v>2.33E-3</v>
      </c>
      <c r="J53" s="7">
        <v>2.3270000000000001E-3</v>
      </c>
      <c r="K53" s="8">
        <v>97165.6</v>
      </c>
      <c r="L53" s="8">
        <v>226.1</v>
      </c>
      <c r="M53" s="6">
        <v>35.04</v>
      </c>
    </row>
    <row r="54" spans="1:13">
      <c r="A54">
        <v>47</v>
      </c>
      <c r="B54" s="7">
        <v>3.9779999999999998E-3</v>
      </c>
      <c r="C54" s="7">
        <v>3.9709999999999997E-3</v>
      </c>
      <c r="D54" s="8">
        <v>94105.4</v>
      </c>
      <c r="E54" s="8">
        <v>373.7</v>
      </c>
      <c r="F54" s="6">
        <v>30.34</v>
      </c>
      <c r="G54" t="s">
        <v>13</v>
      </c>
      <c r="H54">
        <v>47</v>
      </c>
      <c r="I54" s="7">
        <v>2.2729999999999998E-3</v>
      </c>
      <c r="J54" s="7">
        <v>2.271E-3</v>
      </c>
      <c r="K54" s="8">
        <v>96939.5</v>
      </c>
      <c r="L54" s="8">
        <v>220.1</v>
      </c>
      <c r="M54" s="6">
        <v>34.119999999999997</v>
      </c>
    </row>
    <row r="55" spans="1:13">
      <c r="A55">
        <v>48</v>
      </c>
      <c r="B55" s="7">
        <v>4.1110000000000001E-3</v>
      </c>
      <c r="C55" s="7">
        <v>4.1029999999999999E-3</v>
      </c>
      <c r="D55" s="8">
        <v>93731.8</v>
      </c>
      <c r="E55" s="8">
        <v>384.5</v>
      </c>
      <c r="F55" s="6">
        <v>29.46</v>
      </c>
      <c r="G55" t="s">
        <v>13</v>
      </c>
      <c r="H55">
        <v>48</v>
      </c>
      <c r="I55" s="7">
        <v>2.709E-3</v>
      </c>
      <c r="J55" s="7">
        <v>2.7049999999999999E-3</v>
      </c>
      <c r="K55" s="8">
        <v>96719.4</v>
      </c>
      <c r="L55" s="8">
        <v>261.60000000000002</v>
      </c>
      <c r="M55" s="6">
        <v>33.200000000000003</v>
      </c>
    </row>
    <row r="56" spans="1:13">
      <c r="A56">
        <v>49</v>
      </c>
      <c r="B56" s="7">
        <v>4.4850000000000003E-3</v>
      </c>
      <c r="C56" s="7">
        <v>4.4749999999999998E-3</v>
      </c>
      <c r="D56" s="8">
        <v>93347.199999999997</v>
      </c>
      <c r="E56" s="8">
        <v>417.8</v>
      </c>
      <c r="F56" s="6">
        <v>28.58</v>
      </c>
      <c r="G56" t="s">
        <v>13</v>
      </c>
      <c r="H56">
        <v>49</v>
      </c>
      <c r="I56" s="7">
        <v>2.601E-3</v>
      </c>
      <c r="J56" s="7">
        <v>2.598E-3</v>
      </c>
      <c r="K56" s="8">
        <v>96457.7</v>
      </c>
      <c r="L56" s="8">
        <v>250.6</v>
      </c>
      <c r="M56" s="6">
        <v>32.29</v>
      </c>
    </row>
    <row r="57" spans="1:13">
      <c r="A57">
        <v>50</v>
      </c>
      <c r="B57" s="7">
        <v>4.8459999999999996E-3</v>
      </c>
      <c r="C57" s="7">
        <v>4.8339999999999998E-3</v>
      </c>
      <c r="D57" s="8">
        <v>92929.5</v>
      </c>
      <c r="E57" s="8">
        <v>449.2</v>
      </c>
      <c r="F57" s="6">
        <v>27.71</v>
      </c>
      <c r="G57" t="s">
        <v>13</v>
      </c>
      <c r="H57">
        <v>50</v>
      </c>
      <c r="I57" s="7">
        <v>3.2269999999999998E-3</v>
      </c>
      <c r="J57" s="7">
        <v>3.222E-3</v>
      </c>
      <c r="K57" s="8">
        <v>96207.1</v>
      </c>
      <c r="L57" s="8">
        <v>309.89999999999998</v>
      </c>
      <c r="M57" s="6">
        <v>31.37</v>
      </c>
    </row>
    <row r="58" spans="1:13">
      <c r="A58">
        <v>51</v>
      </c>
      <c r="B58" s="7">
        <v>5.6249999999999998E-3</v>
      </c>
      <c r="C58" s="7">
        <v>5.6090000000000003E-3</v>
      </c>
      <c r="D58" s="8">
        <v>92480.2</v>
      </c>
      <c r="E58" s="8">
        <v>518.70000000000005</v>
      </c>
      <c r="F58" s="6">
        <v>26.84</v>
      </c>
      <c r="G58" t="s">
        <v>13</v>
      </c>
      <c r="H58">
        <v>51</v>
      </c>
      <c r="I58" s="7">
        <v>3.2889999999999998E-3</v>
      </c>
      <c r="J58" s="7">
        <v>3.2829999999999999E-3</v>
      </c>
      <c r="K58" s="8">
        <v>95897.2</v>
      </c>
      <c r="L58" s="8">
        <v>314.89999999999998</v>
      </c>
      <c r="M58" s="6">
        <v>30.47</v>
      </c>
    </row>
    <row r="59" spans="1:13">
      <c r="A59">
        <v>52</v>
      </c>
      <c r="B59" s="7">
        <v>5.8240000000000002E-3</v>
      </c>
      <c r="C59" s="7">
        <v>5.8079999999999998E-3</v>
      </c>
      <c r="D59" s="8">
        <v>91961.5</v>
      </c>
      <c r="E59" s="8">
        <v>534.1</v>
      </c>
      <c r="F59" s="6">
        <v>25.99</v>
      </c>
      <c r="G59" t="s">
        <v>13</v>
      </c>
      <c r="H59">
        <v>52</v>
      </c>
      <c r="I59" s="7">
        <v>3.8969999999999999E-3</v>
      </c>
      <c r="J59" s="7">
        <v>3.8890000000000001E-3</v>
      </c>
      <c r="K59" s="8">
        <v>95582.3</v>
      </c>
      <c r="L59" s="8">
        <v>371.7</v>
      </c>
      <c r="M59" s="6">
        <v>29.57</v>
      </c>
    </row>
    <row r="60" spans="1:13">
      <c r="A60">
        <v>53</v>
      </c>
      <c r="B60" s="7">
        <v>6.3670000000000003E-3</v>
      </c>
      <c r="C60" s="7">
        <v>6.3470000000000002E-3</v>
      </c>
      <c r="D60" s="8">
        <v>91427.4</v>
      </c>
      <c r="E60" s="8">
        <v>580.29999999999995</v>
      </c>
      <c r="F60" s="6">
        <v>25.14</v>
      </c>
      <c r="G60" t="s">
        <v>13</v>
      </c>
      <c r="H60">
        <v>53</v>
      </c>
      <c r="I60" s="7">
        <v>3.9319999999999997E-3</v>
      </c>
      <c r="J60" s="7">
        <v>3.9240000000000004E-3</v>
      </c>
      <c r="K60" s="8">
        <v>95210.6</v>
      </c>
      <c r="L60" s="8">
        <v>373.6</v>
      </c>
      <c r="M60" s="6">
        <v>28.68</v>
      </c>
    </row>
    <row r="61" spans="1:13">
      <c r="A61">
        <v>54</v>
      </c>
      <c r="B61" s="7">
        <v>6.9389999999999999E-3</v>
      </c>
      <c r="C61" s="7">
        <v>6.9150000000000001E-3</v>
      </c>
      <c r="D61" s="8">
        <v>90847.2</v>
      </c>
      <c r="E61" s="8">
        <v>628.20000000000005</v>
      </c>
      <c r="F61" s="6">
        <v>24.3</v>
      </c>
      <c r="G61" t="s">
        <v>13</v>
      </c>
      <c r="H61">
        <v>54</v>
      </c>
      <c r="I61" s="7">
        <v>4.2659999999999998E-3</v>
      </c>
      <c r="J61" s="7">
        <v>4.2570000000000004E-3</v>
      </c>
      <c r="K61" s="8">
        <v>94837</v>
      </c>
      <c r="L61" s="8">
        <v>403.7</v>
      </c>
      <c r="M61" s="6">
        <v>27.79</v>
      </c>
    </row>
    <row r="62" spans="1:13">
      <c r="A62">
        <v>55</v>
      </c>
      <c r="B62" s="7">
        <v>7.7169999999999999E-3</v>
      </c>
      <c r="C62" s="7">
        <v>7.6880000000000004E-3</v>
      </c>
      <c r="D62" s="8">
        <v>90219</v>
      </c>
      <c r="E62" s="8">
        <v>693.6</v>
      </c>
      <c r="F62" s="6">
        <v>23.46</v>
      </c>
      <c r="G62" t="s">
        <v>13</v>
      </c>
      <c r="H62">
        <v>55</v>
      </c>
      <c r="I62" s="7">
        <v>4.8060000000000004E-3</v>
      </c>
      <c r="J62" s="7">
        <v>4.7939999999999997E-3</v>
      </c>
      <c r="K62" s="8">
        <v>94433.2</v>
      </c>
      <c r="L62" s="8">
        <v>452.7</v>
      </c>
      <c r="M62" s="6">
        <v>26.91</v>
      </c>
    </row>
    <row r="63" spans="1:13">
      <c r="A63">
        <v>56</v>
      </c>
      <c r="B63" s="7">
        <v>8.5939999999999992E-3</v>
      </c>
      <c r="C63" s="7">
        <v>8.5570000000000004E-3</v>
      </c>
      <c r="D63" s="8">
        <v>89525.4</v>
      </c>
      <c r="E63" s="8">
        <v>766</v>
      </c>
      <c r="F63" s="6">
        <v>22.64</v>
      </c>
      <c r="G63" t="s">
        <v>13</v>
      </c>
      <c r="H63">
        <v>56</v>
      </c>
      <c r="I63" s="7">
        <v>5.3359999999999996E-3</v>
      </c>
      <c r="J63" s="7">
        <v>5.3220000000000003E-3</v>
      </c>
      <c r="K63" s="8">
        <v>93980.5</v>
      </c>
      <c r="L63" s="8">
        <v>500.2</v>
      </c>
      <c r="M63" s="6">
        <v>26.04</v>
      </c>
    </row>
    <row r="64" spans="1:13">
      <c r="A64">
        <v>57</v>
      </c>
      <c r="B64" s="7">
        <v>8.5369999999999994E-3</v>
      </c>
      <c r="C64" s="7">
        <v>8.5009999999999999E-3</v>
      </c>
      <c r="D64" s="8">
        <v>88759.4</v>
      </c>
      <c r="E64" s="8">
        <v>754.6</v>
      </c>
      <c r="F64" s="6">
        <v>21.83</v>
      </c>
      <c r="G64" t="s">
        <v>13</v>
      </c>
      <c r="H64">
        <v>57</v>
      </c>
      <c r="I64" s="7">
        <v>6.038E-3</v>
      </c>
      <c r="J64" s="7">
        <v>6.0200000000000002E-3</v>
      </c>
      <c r="K64" s="8">
        <v>93480.3</v>
      </c>
      <c r="L64" s="8">
        <v>562.70000000000005</v>
      </c>
      <c r="M64" s="6">
        <v>25.18</v>
      </c>
    </row>
    <row r="65" spans="1:13">
      <c r="A65">
        <v>58</v>
      </c>
      <c r="B65" s="7">
        <v>9.8689999999999993E-3</v>
      </c>
      <c r="C65" s="7">
        <v>9.8200000000000006E-3</v>
      </c>
      <c r="D65" s="8">
        <v>88004.800000000003</v>
      </c>
      <c r="E65" s="8">
        <v>864.2</v>
      </c>
      <c r="F65" s="6">
        <v>21.01</v>
      </c>
      <c r="G65" t="s">
        <v>13</v>
      </c>
      <c r="H65">
        <v>58</v>
      </c>
      <c r="I65" s="7">
        <v>5.8859999999999997E-3</v>
      </c>
      <c r="J65" s="7">
        <v>5.8690000000000001E-3</v>
      </c>
      <c r="K65" s="8">
        <v>92917.6</v>
      </c>
      <c r="L65" s="8">
        <v>545.29999999999995</v>
      </c>
      <c r="M65" s="6">
        <v>24.32</v>
      </c>
    </row>
    <row r="66" spans="1:13">
      <c r="A66">
        <v>59</v>
      </c>
      <c r="B66" s="7">
        <v>1.0408000000000001E-2</v>
      </c>
      <c r="C66" s="7">
        <v>1.0354E-2</v>
      </c>
      <c r="D66" s="8">
        <v>87140.6</v>
      </c>
      <c r="E66" s="8">
        <v>902.2</v>
      </c>
      <c r="F66" s="6">
        <v>20.22</v>
      </c>
      <c r="G66" t="s">
        <v>13</v>
      </c>
      <c r="H66">
        <v>59</v>
      </c>
      <c r="I66" s="7">
        <v>6.6829999999999997E-3</v>
      </c>
      <c r="J66" s="7">
        <v>6.6610000000000003E-3</v>
      </c>
      <c r="K66" s="8">
        <v>92372.3</v>
      </c>
      <c r="L66" s="8">
        <v>615.29999999999995</v>
      </c>
      <c r="M66" s="6">
        <v>23.47</v>
      </c>
    </row>
    <row r="67" spans="1:13">
      <c r="A67">
        <v>60</v>
      </c>
      <c r="B67" s="7">
        <v>1.2315E-2</v>
      </c>
      <c r="C67" s="7">
        <v>1.2239E-2</v>
      </c>
      <c r="D67" s="8">
        <v>86238.399999999994</v>
      </c>
      <c r="E67" s="8">
        <v>1055.5</v>
      </c>
      <c r="F67" s="6">
        <v>19.420000000000002</v>
      </c>
      <c r="G67" t="s">
        <v>13</v>
      </c>
      <c r="H67">
        <v>60</v>
      </c>
      <c r="I67" s="7">
        <v>7.9389999999999999E-3</v>
      </c>
      <c r="J67" s="7">
        <v>7.9070000000000008E-3</v>
      </c>
      <c r="K67" s="8">
        <v>91757</v>
      </c>
      <c r="L67" s="8">
        <v>725.6</v>
      </c>
      <c r="M67" s="6">
        <v>22.62</v>
      </c>
    </row>
    <row r="68" spans="1:13">
      <c r="A68">
        <v>61</v>
      </c>
      <c r="B68" s="7">
        <v>1.4220999999999999E-2</v>
      </c>
      <c r="C68" s="7">
        <v>1.4120000000000001E-2</v>
      </c>
      <c r="D68" s="8">
        <v>85182.9</v>
      </c>
      <c r="E68" s="8">
        <v>1202.8</v>
      </c>
      <c r="F68" s="6">
        <v>18.66</v>
      </c>
      <c r="G68" t="s">
        <v>13</v>
      </c>
      <c r="H68">
        <v>61</v>
      </c>
      <c r="I68" s="7">
        <v>8.4089999999999998E-3</v>
      </c>
      <c r="J68" s="7">
        <v>8.3739999999999995E-3</v>
      </c>
      <c r="K68" s="8">
        <v>91031.4</v>
      </c>
      <c r="L68" s="8">
        <v>762.3</v>
      </c>
      <c r="M68" s="6">
        <v>21.8</v>
      </c>
    </row>
    <row r="69" spans="1:13">
      <c r="A69">
        <v>62</v>
      </c>
      <c r="B69" s="7">
        <v>1.6320000000000001E-2</v>
      </c>
      <c r="C69" s="7">
        <v>1.6188000000000001E-2</v>
      </c>
      <c r="D69" s="8">
        <v>83980</v>
      </c>
      <c r="E69" s="8">
        <v>1359.5</v>
      </c>
      <c r="F69" s="6">
        <v>17.920000000000002</v>
      </c>
      <c r="G69" t="s">
        <v>13</v>
      </c>
      <c r="H69">
        <v>62</v>
      </c>
      <c r="I69" s="7">
        <v>8.9149999999999993E-3</v>
      </c>
      <c r="J69" s="7">
        <v>8.8760000000000002E-3</v>
      </c>
      <c r="K69" s="8">
        <v>90269.2</v>
      </c>
      <c r="L69" s="8">
        <v>801.2</v>
      </c>
      <c r="M69" s="6">
        <v>20.98</v>
      </c>
    </row>
    <row r="70" spans="1:13">
      <c r="A70">
        <v>63</v>
      </c>
      <c r="B70" s="7">
        <v>1.6674999999999999E-2</v>
      </c>
      <c r="C70" s="7">
        <v>1.6537E-2</v>
      </c>
      <c r="D70" s="8">
        <v>82620.600000000006</v>
      </c>
      <c r="E70" s="8">
        <v>1366.3</v>
      </c>
      <c r="F70" s="6">
        <v>17.2</v>
      </c>
      <c r="G70" t="s">
        <v>13</v>
      </c>
      <c r="H70">
        <v>63</v>
      </c>
      <c r="I70" s="7">
        <v>9.7389999999999994E-3</v>
      </c>
      <c r="J70" s="7">
        <v>9.6919999999999992E-3</v>
      </c>
      <c r="K70" s="8">
        <v>89468</v>
      </c>
      <c r="L70" s="8">
        <v>867.1</v>
      </c>
      <c r="M70" s="6">
        <v>20.16</v>
      </c>
    </row>
    <row r="71" spans="1:13">
      <c r="A71">
        <v>64</v>
      </c>
      <c r="B71" s="7">
        <v>1.8433999999999999E-2</v>
      </c>
      <c r="C71" s="7">
        <v>1.8266000000000001E-2</v>
      </c>
      <c r="D71" s="8">
        <v>81254.2</v>
      </c>
      <c r="E71" s="8">
        <v>1484.2</v>
      </c>
      <c r="F71" s="6">
        <v>16.48</v>
      </c>
      <c r="G71" t="s">
        <v>13</v>
      </c>
      <c r="H71">
        <v>64</v>
      </c>
      <c r="I71" s="7">
        <v>1.1821E-2</v>
      </c>
      <c r="J71" s="7">
        <v>1.1752E-2</v>
      </c>
      <c r="K71" s="8">
        <v>88600.9</v>
      </c>
      <c r="L71" s="8">
        <v>1041.2</v>
      </c>
      <c r="M71" s="6">
        <v>19.350000000000001</v>
      </c>
    </row>
    <row r="72" spans="1:13">
      <c r="A72">
        <v>65</v>
      </c>
      <c r="B72" s="7">
        <v>1.9892E-2</v>
      </c>
      <c r="C72" s="7">
        <v>1.9696999999999999E-2</v>
      </c>
      <c r="D72" s="8">
        <v>79770</v>
      </c>
      <c r="E72" s="8">
        <v>1571.2</v>
      </c>
      <c r="F72" s="6">
        <v>15.78</v>
      </c>
      <c r="G72" t="s">
        <v>13</v>
      </c>
      <c r="H72">
        <v>65</v>
      </c>
      <c r="I72" s="7">
        <v>1.2747E-2</v>
      </c>
      <c r="J72" s="7">
        <v>1.2666999999999999E-2</v>
      </c>
      <c r="K72" s="8">
        <v>87559.7</v>
      </c>
      <c r="L72" s="8">
        <v>1109.0999999999999</v>
      </c>
      <c r="M72" s="6">
        <v>18.579999999999998</v>
      </c>
    </row>
    <row r="73" spans="1:13">
      <c r="A73">
        <v>66</v>
      </c>
      <c r="B73" s="7">
        <v>2.1908E-2</v>
      </c>
      <c r="C73" s="7">
        <v>2.1670999999999999E-2</v>
      </c>
      <c r="D73" s="8">
        <v>78198.899999999994</v>
      </c>
      <c r="E73" s="8">
        <v>1694.6</v>
      </c>
      <c r="F73" s="6">
        <v>15.09</v>
      </c>
      <c r="G73" t="s">
        <v>13</v>
      </c>
      <c r="H73">
        <v>66</v>
      </c>
      <c r="I73" s="7">
        <v>1.3459E-2</v>
      </c>
      <c r="J73" s="7">
        <v>1.3369000000000001E-2</v>
      </c>
      <c r="K73" s="8">
        <v>86450.6</v>
      </c>
      <c r="L73" s="8">
        <v>1155.7</v>
      </c>
      <c r="M73" s="6">
        <v>17.809999999999999</v>
      </c>
    </row>
    <row r="74" spans="1:13">
      <c r="A74">
        <v>67</v>
      </c>
      <c r="B74" s="7">
        <v>2.4649000000000001E-2</v>
      </c>
      <c r="C74" s="7">
        <v>2.4348999999999999E-2</v>
      </c>
      <c r="D74" s="8">
        <v>76504.2</v>
      </c>
      <c r="E74" s="8">
        <v>1862.8</v>
      </c>
      <c r="F74" s="6">
        <v>14.41</v>
      </c>
      <c r="G74" t="s">
        <v>13</v>
      </c>
      <c r="H74">
        <v>67</v>
      </c>
      <c r="I74" s="7">
        <v>1.4999999999999999E-2</v>
      </c>
      <c r="J74" s="7">
        <v>1.4888999999999999E-2</v>
      </c>
      <c r="K74" s="8">
        <v>85294.9</v>
      </c>
      <c r="L74" s="8">
        <v>1269.9000000000001</v>
      </c>
      <c r="M74" s="6">
        <v>17.04</v>
      </c>
    </row>
    <row r="75" spans="1:13">
      <c r="A75">
        <v>68</v>
      </c>
      <c r="B75" s="7">
        <v>2.5998E-2</v>
      </c>
      <c r="C75" s="7">
        <v>2.5663999999999999E-2</v>
      </c>
      <c r="D75" s="8">
        <v>74641.399999999994</v>
      </c>
      <c r="E75" s="8">
        <v>1915.6</v>
      </c>
      <c r="F75" s="6">
        <v>13.76</v>
      </c>
      <c r="G75" t="s">
        <v>13</v>
      </c>
      <c r="H75">
        <v>68</v>
      </c>
      <c r="I75" s="7">
        <v>1.7003000000000001E-2</v>
      </c>
      <c r="J75" s="7">
        <v>1.686E-2</v>
      </c>
      <c r="K75" s="8">
        <v>84024.9</v>
      </c>
      <c r="L75" s="8">
        <v>1416.6</v>
      </c>
      <c r="M75" s="6">
        <v>16.29</v>
      </c>
    </row>
    <row r="76" spans="1:13">
      <c r="A76">
        <v>69</v>
      </c>
      <c r="B76" s="7">
        <v>2.6897999999999998E-2</v>
      </c>
      <c r="C76" s="7">
        <v>2.6540999999999999E-2</v>
      </c>
      <c r="D76" s="8">
        <v>72725.8</v>
      </c>
      <c r="E76" s="8">
        <v>1930.2</v>
      </c>
      <c r="F76" s="6">
        <v>13.11</v>
      </c>
      <c r="G76" t="s">
        <v>13</v>
      </c>
      <c r="H76">
        <v>69</v>
      </c>
      <c r="I76" s="7">
        <v>1.7101000000000002E-2</v>
      </c>
      <c r="J76" s="7">
        <v>1.6955999999999999E-2</v>
      </c>
      <c r="K76" s="8">
        <v>82608.3</v>
      </c>
      <c r="L76" s="8">
        <v>1400.7</v>
      </c>
      <c r="M76" s="6">
        <v>15.56</v>
      </c>
    </row>
    <row r="77" spans="1:13">
      <c r="A77">
        <v>70</v>
      </c>
      <c r="B77" s="7">
        <v>3.1514E-2</v>
      </c>
      <c r="C77" s="7">
        <v>3.1025E-2</v>
      </c>
      <c r="D77" s="8">
        <v>70795.5</v>
      </c>
      <c r="E77" s="8">
        <v>2196.4</v>
      </c>
      <c r="F77" s="6">
        <v>12.45</v>
      </c>
      <c r="G77" t="s">
        <v>13</v>
      </c>
      <c r="H77">
        <v>70</v>
      </c>
      <c r="I77" s="7">
        <v>1.8645999999999999E-2</v>
      </c>
      <c r="J77" s="7">
        <v>1.8474000000000001E-2</v>
      </c>
      <c r="K77" s="8">
        <v>81207.600000000006</v>
      </c>
      <c r="L77" s="8">
        <v>1500.2</v>
      </c>
      <c r="M77" s="6">
        <v>14.82</v>
      </c>
    </row>
    <row r="78" spans="1:13">
      <c r="A78">
        <v>71</v>
      </c>
      <c r="B78" s="7">
        <v>3.4903999999999998E-2</v>
      </c>
      <c r="C78" s="7">
        <v>3.4305000000000002E-2</v>
      </c>
      <c r="D78" s="8">
        <v>68599.100000000006</v>
      </c>
      <c r="E78" s="8">
        <v>2353.3000000000002</v>
      </c>
      <c r="F78" s="6">
        <v>11.84</v>
      </c>
      <c r="G78" t="s">
        <v>13</v>
      </c>
      <c r="H78">
        <v>71</v>
      </c>
      <c r="I78" s="7">
        <v>2.2346999999999999E-2</v>
      </c>
      <c r="J78" s="7">
        <v>2.2100000000000002E-2</v>
      </c>
      <c r="K78" s="8">
        <v>79707.399999999994</v>
      </c>
      <c r="L78" s="8">
        <v>1761.6</v>
      </c>
      <c r="M78" s="6">
        <v>14.09</v>
      </c>
    </row>
    <row r="79" spans="1:13">
      <c r="A79">
        <v>72</v>
      </c>
      <c r="B79" s="7">
        <v>3.7465999999999999E-2</v>
      </c>
      <c r="C79" s="7">
        <v>3.6776999999999997E-2</v>
      </c>
      <c r="D79" s="8">
        <v>66245.8</v>
      </c>
      <c r="E79" s="8">
        <v>2436.3000000000002</v>
      </c>
      <c r="F79" s="6">
        <v>11.24</v>
      </c>
      <c r="G79" t="s">
        <v>13</v>
      </c>
      <c r="H79">
        <v>72</v>
      </c>
      <c r="I79" s="7">
        <v>2.3296000000000001E-2</v>
      </c>
      <c r="J79" s="7">
        <v>2.3026999999999999E-2</v>
      </c>
      <c r="K79" s="8">
        <v>77945.8</v>
      </c>
      <c r="L79" s="8">
        <v>1794.9</v>
      </c>
      <c r="M79" s="6">
        <v>13.4</v>
      </c>
    </row>
    <row r="80" spans="1:13">
      <c r="A80">
        <v>73</v>
      </c>
      <c r="B80" s="7">
        <v>4.0593999999999998E-2</v>
      </c>
      <c r="C80" s="7">
        <v>3.9787000000000003E-2</v>
      </c>
      <c r="D80" s="8">
        <v>63809.5</v>
      </c>
      <c r="E80" s="8">
        <v>2538.8000000000002</v>
      </c>
      <c r="F80" s="6">
        <v>10.65</v>
      </c>
      <c r="G80" t="s">
        <v>13</v>
      </c>
      <c r="H80">
        <v>73</v>
      </c>
      <c r="I80" s="7">
        <v>2.7206000000000001E-2</v>
      </c>
      <c r="J80" s="7">
        <v>2.6841E-2</v>
      </c>
      <c r="K80" s="8">
        <v>76150.899999999994</v>
      </c>
      <c r="L80" s="8">
        <v>2044</v>
      </c>
      <c r="M80" s="6">
        <v>12.7</v>
      </c>
    </row>
    <row r="81" spans="1:13">
      <c r="A81">
        <v>74</v>
      </c>
      <c r="B81" s="7">
        <v>4.6200999999999999E-2</v>
      </c>
      <c r="C81" s="7">
        <v>4.5157999999999997E-2</v>
      </c>
      <c r="D81" s="8">
        <v>61270.7</v>
      </c>
      <c r="E81" s="8">
        <v>2766.9</v>
      </c>
      <c r="F81" s="6">
        <v>10.07</v>
      </c>
      <c r="G81" t="s">
        <v>13</v>
      </c>
      <c r="H81">
        <v>74</v>
      </c>
      <c r="I81" s="7">
        <v>3.0997E-2</v>
      </c>
      <c r="J81" s="7">
        <v>3.0523999999999999E-2</v>
      </c>
      <c r="K81" s="8">
        <v>74107</v>
      </c>
      <c r="L81" s="8">
        <v>2262</v>
      </c>
      <c r="M81" s="6">
        <v>12.04</v>
      </c>
    </row>
    <row r="82" spans="1:13">
      <c r="A82">
        <v>75</v>
      </c>
      <c r="B82" s="7">
        <v>5.0039E-2</v>
      </c>
      <c r="C82" s="7">
        <v>4.8818E-2</v>
      </c>
      <c r="D82" s="8">
        <v>58503.9</v>
      </c>
      <c r="E82" s="8">
        <v>2856</v>
      </c>
      <c r="F82" s="6">
        <v>9.52</v>
      </c>
      <c r="G82" t="s">
        <v>13</v>
      </c>
      <c r="H82">
        <v>75</v>
      </c>
      <c r="I82" s="7">
        <v>3.4174999999999997E-2</v>
      </c>
      <c r="J82" s="7">
        <v>3.3599999999999998E-2</v>
      </c>
      <c r="K82" s="8">
        <v>71844.899999999994</v>
      </c>
      <c r="L82" s="8">
        <v>2414</v>
      </c>
      <c r="M82" s="6">
        <v>11.4</v>
      </c>
    </row>
    <row r="83" spans="1:13">
      <c r="A83">
        <v>76</v>
      </c>
      <c r="B83" s="7">
        <v>5.6765000000000003E-2</v>
      </c>
      <c r="C83" s="7">
        <v>5.5198999999999998E-2</v>
      </c>
      <c r="D83" s="8">
        <v>55647.8</v>
      </c>
      <c r="E83" s="8">
        <v>3071.7</v>
      </c>
      <c r="F83" s="6">
        <v>8.98</v>
      </c>
      <c r="G83" t="s">
        <v>13</v>
      </c>
      <c r="H83">
        <v>76</v>
      </c>
      <c r="I83" s="7">
        <v>3.7793E-2</v>
      </c>
      <c r="J83" s="7">
        <v>3.7092E-2</v>
      </c>
      <c r="K83" s="8">
        <v>69430.899999999994</v>
      </c>
      <c r="L83" s="8">
        <v>2575.3000000000002</v>
      </c>
      <c r="M83" s="6">
        <v>10.78</v>
      </c>
    </row>
    <row r="84" spans="1:13">
      <c r="A84">
        <v>77</v>
      </c>
      <c r="B84" s="7">
        <v>6.4266000000000004E-2</v>
      </c>
      <c r="C84" s="7">
        <v>6.2265000000000001E-2</v>
      </c>
      <c r="D84" s="8">
        <v>52576.1</v>
      </c>
      <c r="E84" s="8">
        <v>3273.7</v>
      </c>
      <c r="F84" s="6">
        <v>8.48</v>
      </c>
      <c r="G84" t="s">
        <v>13</v>
      </c>
      <c r="H84">
        <v>77</v>
      </c>
      <c r="I84" s="7">
        <v>4.2097999999999997E-2</v>
      </c>
      <c r="J84" s="7">
        <v>4.1230000000000003E-2</v>
      </c>
      <c r="K84" s="8">
        <v>66855.600000000006</v>
      </c>
      <c r="L84" s="8">
        <v>2756.5</v>
      </c>
      <c r="M84" s="6">
        <v>10.18</v>
      </c>
    </row>
    <row r="85" spans="1:13">
      <c r="A85">
        <v>78</v>
      </c>
      <c r="B85" s="7">
        <v>6.8974999999999995E-2</v>
      </c>
      <c r="C85" s="7">
        <v>6.6674999999999998E-2</v>
      </c>
      <c r="D85" s="8">
        <v>49302.5</v>
      </c>
      <c r="E85" s="8">
        <v>3287.2</v>
      </c>
      <c r="F85" s="6">
        <v>8.01</v>
      </c>
      <c r="G85" t="s">
        <v>13</v>
      </c>
      <c r="H85">
        <v>78</v>
      </c>
      <c r="I85" s="7">
        <v>4.7923E-2</v>
      </c>
      <c r="J85" s="7">
        <v>4.6802000000000003E-2</v>
      </c>
      <c r="K85" s="8">
        <v>64099.1</v>
      </c>
      <c r="L85" s="8">
        <v>3000</v>
      </c>
      <c r="M85" s="6">
        <v>9.59</v>
      </c>
    </row>
    <row r="86" spans="1:13">
      <c r="A86">
        <v>79</v>
      </c>
      <c r="B86" s="7">
        <v>7.4739E-2</v>
      </c>
      <c r="C86" s="7">
        <v>7.2047E-2</v>
      </c>
      <c r="D86" s="8">
        <v>46015.199999999997</v>
      </c>
      <c r="E86" s="8">
        <v>3315.3</v>
      </c>
      <c r="F86" s="6">
        <v>7.55</v>
      </c>
      <c r="G86" t="s">
        <v>13</v>
      </c>
      <c r="H86">
        <v>79</v>
      </c>
      <c r="I86" s="7">
        <v>5.1015999999999999E-2</v>
      </c>
      <c r="J86" s="7">
        <v>4.9747E-2</v>
      </c>
      <c r="K86" s="8">
        <v>61099.1</v>
      </c>
      <c r="L86" s="8">
        <v>3039.5</v>
      </c>
      <c r="M86" s="6">
        <v>9.0399999999999991</v>
      </c>
    </row>
    <row r="87" spans="1:13">
      <c r="A87">
        <v>80</v>
      </c>
      <c r="B87" s="7">
        <v>8.3001000000000005E-2</v>
      </c>
      <c r="C87" s="7">
        <v>7.9694000000000001E-2</v>
      </c>
      <c r="D87" s="8">
        <v>42700</v>
      </c>
      <c r="E87" s="8">
        <v>3402.9</v>
      </c>
      <c r="F87" s="6">
        <v>7.09</v>
      </c>
      <c r="G87" t="s">
        <v>13</v>
      </c>
      <c r="H87">
        <v>80</v>
      </c>
      <c r="I87" s="7">
        <v>5.7759999999999999E-2</v>
      </c>
      <c r="J87" s="7">
        <v>5.6139000000000001E-2</v>
      </c>
      <c r="K87" s="8">
        <v>58059.6</v>
      </c>
      <c r="L87" s="8">
        <v>3259.4</v>
      </c>
      <c r="M87" s="6">
        <v>8.49</v>
      </c>
    </row>
    <row r="88" spans="1:13">
      <c r="A88">
        <v>81</v>
      </c>
      <c r="B88" s="7">
        <v>9.2836000000000002E-2</v>
      </c>
      <c r="C88" s="7">
        <v>8.8718000000000005E-2</v>
      </c>
      <c r="D88" s="8">
        <v>39297</v>
      </c>
      <c r="E88" s="8">
        <v>3486.3</v>
      </c>
      <c r="F88" s="6">
        <v>6.66</v>
      </c>
      <c r="G88" t="s">
        <v>13</v>
      </c>
      <c r="H88">
        <v>81</v>
      </c>
      <c r="I88" s="7">
        <v>6.6153000000000003E-2</v>
      </c>
      <c r="J88" s="7">
        <v>6.4034999999999995E-2</v>
      </c>
      <c r="K88" s="8">
        <v>54800.2</v>
      </c>
      <c r="L88" s="8">
        <v>3509.1</v>
      </c>
      <c r="M88" s="6">
        <v>7.96</v>
      </c>
    </row>
    <row r="89" spans="1:13">
      <c r="A89">
        <v>82</v>
      </c>
      <c r="B89" s="7">
        <v>0.101464</v>
      </c>
      <c r="C89" s="7">
        <v>9.6564999999999998E-2</v>
      </c>
      <c r="D89" s="8">
        <v>35810.699999999997</v>
      </c>
      <c r="E89" s="8">
        <v>3458</v>
      </c>
      <c r="F89" s="6">
        <v>6.26</v>
      </c>
      <c r="G89" t="s">
        <v>13</v>
      </c>
      <c r="H89">
        <v>82</v>
      </c>
      <c r="I89" s="7">
        <v>7.3913999999999994E-2</v>
      </c>
      <c r="J89" s="7">
        <v>7.1279999999999996E-2</v>
      </c>
      <c r="K89" s="8">
        <v>51291.1</v>
      </c>
      <c r="L89" s="8">
        <v>3656</v>
      </c>
      <c r="M89" s="6">
        <v>7.47</v>
      </c>
    </row>
    <row r="90" spans="1:13">
      <c r="A90">
        <v>83</v>
      </c>
      <c r="B90" s="7">
        <v>0.11151</v>
      </c>
      <c r="C90" s="7">
        <v>0.10562100000000001</v>
      </c>
      <c r="D90" s="8">
        <v>32352.6</v>
      </c>
      <c r="E90" s="8">
        <v>3417.1</v>
      </c>
      <c r="F90" s="6">
        <v>5.88</v>
      </c>
      <c r="G90" t="s">
        <v>13</v>
      </c>
      <c r="H90">
        <v>83</v>
      </c>
      <c r="I90" s="7">
        <v>8.0588000000000007E-2</v>
      </c>
      <c r="J90" s="7">
        <v>7.7466999999999994E-2</v>
      </c>
      <c r="K90" s="8">
        <v>47635.1</v>
      </c>
      <c r="L90" s="8">
        <v>3690.1</v>
      </c>
      <c r="M90" s="6">
        <v>7.01</v>
      </c>
    </row>
    <row r="91" spans="1:13">
      <c r="A91">
        <v>84</v>
      </c>
      <c r="B91" s="7">
        <v>0.120653</v>
      </c>
      <c r="C91" s="7">
        <v>0.113788</v>
      </c>
      <c r="D91" s="8">
        <v>28935.5</v>
      </c>
      <c r="E91" s="8">
        <v>3292.5</v>
      </c>
      <c r="F91" s="6">
        <v>5.52</v>
      </c>
      <c r="G91" t="s">
        <v>13</v>
      </c>
      <c r="H91">
        <v>84</v>
      </c>
      <c r="I91" s="7">
        <v>8.7173E-2</v>
      </c>
      <c r="J91" s="7">
        <v>8.3531999999999995E-2</v>
      </c>
      <c r="K91" s="8">
        <v>43944.9</v>
      </c>
      <c r="L91" s="8">
        <v>3670.8</v>
      </c>
      <c r="M91" s="6">
        <v>6.56</v>
      </c>
    </row>
    <row r="92" spans="1:13">
      <c r="A92">
        <v>85</v>
      </c>
      <c r="B92" s="7">
        <v>0.12803</v>
      </c>
      <c r="C92" s="7">
        <v>0.120328</v>
      </c>
      <c r="D92" s="8">
        <v>25643</v>
      </c>
      <c r="E92" s="8">
        <v>3085.6</v>
      </c>
      <c r="F92" s="6">
        <v>5.16</v>
      </c>
      <c r="G92" t="s">
        <v>13</v>
      </c>
      <c r="H92">
        <v>85</v>
      </c>
      <c r="I92" s="7">
        <v>9.2155000000000001E-2</v>
      </c>
      <c r="J92" s="7">
        <v>8.8095999999999994E-2</v>
      </c>
      <c r="K92" s="8">
        <v>40274.1</v>
      </c>
      <c r="L92" s="8">
        <v>3548</v>
      </c>
      <c r="M92" s="6">
        <v>6.11</v>
      </c>
    </row>
    <row r="93" spans="1:13">
      <c r="A93">
        <v>86</v>
      </c>
      <c r="B93" s="7">
        <v>0.14754999999999999</v>
      </c>
      <c r="C93" s="7">
        <v>0.13741200000000001</v>
      </c>
      <c r="D93" s="8">
        <v>22557.4</v>
      </c>
      <c r="E93" s="8">
        <v>3099.7</v>
      </c>
      <c r="F93" s="6">
        <v>4.8</v>
      </c>
      <c r="G93" t="s">
        <v>13</v>
      </c>
      <c r="H93">
        <v>86</v>
      </c>
      <c r="I93" s="7">
        <v>0.102863</v>
      </c>
      <c r="J93" s="7">
        <v>9.7831000000000001E-2</v>
      </c>
      <c r="K93" s="8">
        <v>36726.199999999997</v>
      </c>
      <c r="L93" s="8">
        <v>3593</v>
      </c>
      <c r="M93" s="6">
        <v>5.65</v>
      </c>
    </row>
    <row r="94" spans="1:13">
      <c r="A94">
        <v>87</v>
      </c>
      <c r="B94" s="7">
        <v>0.16661200000000001</v>
      </c>
      <c r="C94" s="7">
        <v>0.15379999999999999</v>
      </c>
      <c r="D94" s="8">
        <v>19457.8</v>
      </c>
      <c r="E94" s="8">
        <v>2992.6</v>
      </c>
      <c r="F94" s="6">
        <v>4.4800000000000004</v>
      </c>
      <c r="G94" t="s">
        <v>13</v>
      </c>
      <c r="H94">
        <v>87</v>
      </c>
      <c r="I94" s="7">
        <v>0.13111999999999999</v>
      </c>
      <c r="J94" s="7">
        <v>0.123053</v>
      </c>
      <c r="K94" s="8">
        <v>33133.199999999997</v>
      </c>
      <c r="L94" s="8">
        <v>4077.1</v>
      </c>
      <c r="M94" s="6">
        <v>5.21</v>
      </c>
    </row>
    <row r="95" spans="1:13">
      <c r="A95">
        <v>88</v>
      </c>
      <c r="B95" s="7">
        <v>0.19017000000000001</v>
      </c>
      <c r="C95" s="7">
        <v>0.17365800000000001</v>
      </c>
      <c r="D95" s="8">
        <v>16465.2</v>
      </c>
      <c r="E95" s="8">
        <v>2859.3</v>
      </c>
      <c r="F95" s="6">
        <v>4.2</v>
      </c>
      <c r="G95" t="s">
        <v>13</v>
      </c>
      <c r="H95">
        <v>88</v>
      </c>
      <c r="I95" s="7">
        <v>0.13986299999999999</v>
      </c>
      <c r="J95" s="7">
        <v>0.130722</v>
      </c>
      <c r="K95" s="8">
        <v>29056.1</v>
      </c>
      <c r="L95" s="8">
        <v>3798.3</v>
      </c>
      <c r="M95" s="6">
        <v>4.87</v>
      </c>
    </row>
    <row r="96" spans="1:13">
      <c r="A96">
        <v>89</v>
      </c>
      <c r="B96" s="7">
        <v>0.192524</v>
      </c>
      <c r="C96" s="7">
        <v>0.175619</v>
      </c>
      <c r="D96" s="8">
        <v>13605.9</v>
      </c>
      <c r="E96" s="8">
        <v>2389.4</v>
      </c>
      <c r="F96" s="6">
        <v>3.98</v>
      </c>
      <c r="G96" t="s">
        <v>13</v>
      </c>
      <c r="H96">
        <v>89</v>
      </c>
      <c r="I96" s="7">
        <v>0.14902599999999999</v>
      </c>
      <c r="J96" s="7">
        <v>0.13869200000000001</v>
      </c>
      <c r="K96" s="8">
        <v>25257.8</v>
      </c>
      <c r="L96" s="8">
        <v>3503</v>
      </c>
      <c r="M96" s="6">
        <v>4.53</v>
      </c>
    </row>
    <row r="97" spans="1:13">
      <c r="A97">
        <v>90</v>
      </c>
      <c r="B97" s="7">
        <v>0.208565</v>
      </c>
      <c r="C97" s="7">
        <v>0.18887000000000001</v>
      </c>
      <c r="D97" s="8">
        <v>11216.4</v>
      </c>
      <c r="E97" s="8">
        <v>2118.4</v>
      </c>
      <c r="F97" s="6">
        <v>3.73</v>
      </c>
      <c r="G97" t="s">
        <v>13</v>
      </c>
      <c r="H97">
        <v>90</v>
      </c>
      <c r="I97" s="7">
        <v>0.16669800000000001</v>
      </c>
      <c r="J97" s="7">
        <v>0.15387200000000001</v>
      </c>
      <c r="K97" s="8">
        <v>21754.799999999999</v>
      </c>
      <c r="L97" s="8">
        <v>3347.5</v>
      </c>
      <c r="M97" s="6">
        <v>4.17</v>
      </c>
    </row>
    <row r="98" spans="1:13">
      <c r="A98">
        <v>91</v>
      </c>
      <c r="B98" s="7">
        <v>0.21496699999999999</v>
      </c>
      <c r="C98" s="7">
        <v>0.194104</v>
      </c>
      <c r="D98" s="8">
        <v>9098</v>
      </c>
      <c r="E98" s="8">
        <v>1766</v>
      </c>
      <c r="F98" s="6">
        <v>3.48</v>
      </c>
      <c r="G98" t="s">
        <v>13</v>
      </c>
      <c r="H98">
        <v>91</v>
      </c>
      <c r="I98" s="7">
        <v>0.193106</v>
      </c>
      <c r="J98" s="7">
        <v>0.17610300000000001</v>
      </c>
      <c r="K98" s="8">
        <v>18407.3</v>
      </c>
      <c r="L98" s="8">
        <v>3241.6</v>
      </c>
      <c r="M98" s="6">
        <v>3.84</v>
      </c>
    </row>
    <row r="99" spans="1:13">
      <c r="A99">
        <v>92</v>
      </c>
      <c r="B99" s="7">
        <v>0.25290099999999999</v>
      </c>
      <c r="C99" s="7">
        <v>0.22451099999999999</v>
      </c>
      <c r="D99" s="8">
        <v>7332</v>
      </c>
      <c r="E99" s="8">
        <v>1646.1</v>
      </c>
      <c r="F99" s="6">
        <v>3.19</v>
      </c>
      <c r="G99" t="s">
        <v>13</v>
      </c>
      <c r="H99">
        <v>92</v>
      </c>
      <c r="I99" s="7">
        <v>0.20877100000000001</v>
      </c>
      <c r="J99" s="7">
        <v>0.18903800000000001</v>
      </c>
      <c r="K99" s="8">
        <v>15165.7</v>
      </c>
      <c r="L99" s="8">
        <v>2866.9</v>
      </c>
      <c r="M99" s="6">
        <v>3.56</v>
      </c>
    </row>
    <row r="100" spans="1:13">
      <c r="A100">
        <v>93</v>
      </c>
      <c r="B100" s="7">
        <v>0.27842800000000001</v>
      </c>
      <c r="C100" s="7">
        <v>0.24440400000000001</v>
      </c>
      <c r="D100" s="8">
        <v>5685.9</v>
      </c>
      <c r="E100" s="8">
        <v>1389.7</v>
      </c>
      <c r="F100" s="6">
        <v>2.97</v>
      </c>
      <c r="G100" t="s">
        <v>13</v>
      </c>
      <c r="H100">
        <v>93</v>
      </c>
      <c r="I100" s="7">
        <v>0.24954799999999999</v>
      </c>
      <c r="J100" s="7">
        <v>0.22186500000000001</v>
      </c>
      <c r="K100" s="8">
        <v>12298.8</v>
      </c>
      <c r="L100" s="8">
        <v>2728.7</v>
      </c>
      <c r="M100" s="6">
        <v>3.27</v>
      </c>
    </row>
    <row r="101" spans="1:13">
      <c r="A101">
        <v>94</v>
      </c>
      <c r="B101" s="7">
        <v>0.29559400000000002</v>
      </c>
      <c r="C101" s="7">
        <v>0.25753100000000001</v>
      </c>
      <c r="D101" s="8">
        <v>4296.2</v>
      </c>
      <c r="E101" s="8">
        <v>1106.4000000000001</v>
      </c>
      <c r="F101" s="6">
        <v>2.77</v>
      </c>
      <c r="G101" t="s">
        <v>13</v>
      </c>
      <c r="H101">
        <v>94</v>
      </c>
      <c r="I101" s="7">
        <v>0.26918900000000001</v>
      </c>
      <c r="J101" s="7">
        <v>0.23725599999999999</v>
      </c>
      <c r="K101" s="8">
        <v>9570.1</v>
      </c>
      <c r="L101" s="8">
        <v>2270.6</v>
      </c>
      <c r="M101" s="6">
        <v>3.06</v>
      </c>
    </row>
    <row r="102" spans="1:13">
      <c r="A102">
        <v>95</v>
      </c>
      <c r="B102" s="7">
        <v>0.34458299999999997</v>
      </c>
      <c r="C102" s="7">
        <v>0.29393900000000001</v>
      </c>
      <c r="D102" s="8">
        <v>3189.8</v>
      </c>
      <c r="E102" s="8">
        <v>937.6</v>
      </c>
      <c r="F102" s="6">
        <v>2.56</v>
      </c>
      <c r="G102" t="s">
        <v>13</v>
      </c>
      <c r="H102">
        <v>95</v>
      </c>
      <c r="I102" s="7">
        <v>0.29337400000000002</v>
      </c>
      <c r="J102" s="7">
        <v>0.25584499999999999</v>
      </c>
      <c r="K102" s="8">
        <v>7299.6</v>
      </c>
      <c r="L102" s="8">
        <v>1867.6</v>
      </c>
      <c r="M102" s="6">
        <v>2.85</v>
      </c>
    </row>
    <row r="103" spans="1:13">
      <c r="A103">
        <v>96</v>
      </c>
      <c r="B103" s="7">
        <v>0.35178399999999999</v>
      </c>
      <c r="C103" s="7">
        <v>0.29916300000000001</v>
      </c>
      <c r="D103" s="8">
        <v>2252.1999999999998</v>
      </c>
      <c r="E103" s="8">
        <v>673.8</v>
      </c>
      <c r="F103" s="6">
        <v>2.42</v>
      </c>
      <c r="G103" t="s">
        <v>13</v>
      </c>
      <c r="H103">
        <v>96</v>
      </c>
      <c r="I103" s="7">
        <v>0.31082599999999999</v>
      </c>
      <c r="J103" s="7">
        <v>0.26901700000000001</v>
      </c>
      <c r="K103" s="8">
        <v>5432</v>
      </c>
      <c r="L103" s="8">
        <v>1461.3</v>
      </c>
      <c r="M103" s="6">
        <v>2.66</v>
      </c>
    </row>
    <row r="104" spans="1:13">
      <c r="A104">
        <v>97</v>
      </c>
      <c r="B104" s="7">
        <v>0.37084899999999998</v>
      </c>
      <c r="C104" s="7">
        <v>0.31284000000000001</v>
      </c>
      <c r="D104" s="8">
        <v>1578.4</v>
      </c>
      <c r="E104" s="8">
        <v>493.8</v>
      </c>
      <c r="F104" s="6">
        <v>2.2400000000000002</v>
      </c>
      <c r="G104" t="s">
        <v>13</v>
      </c>
      <c r="H104">
        <v>97</v>
      </c>
      <c r="I104" s="7">
        <v>0.35172100000000001</v>
      </c>
      <c r="J104" s="7">
        <v>0.29911799999999999</v>
      </c>
      <c r="K104" s="8">
        <v>3970.7</v>
      </c>
      <c r="L104" s="8">
        <v>1187.7</v>
      </c>
      <c r="M104" s="6">
        <v>2.46</v>
      </c>
    </row>
    <row r="105" spans="1:13">
      <c r="A105">
        <v>98</v>
      </c>
      <c r="B105" s="7">
        <v>0.48447200000000001</v>
      </c>
      <c r="C105" s="7">
        <v>0.39</v>
      </c>
      <c r="D105" s="8">
        <v>1084.5999999999999</v>
      </c>
      <c r="E105" s="8">
        <v>423</v>
      </c>
      <c r="F105" s="6">
        <v>2.0299999999999998</v>
      </c>
      <c r="G105" t="s">
        <v>13</v>
      </c>
      <c r="H105">
        <v>98</v>
      </c>
      <c r="I105" s="7">
        <v>0.389154</v>
      </c>
      <c r="J105" s="7">
        <v>0.32576699999999997</v>
      </c>
      <c r="K105" s="8">
        <v>2783</v>
      </c>
      <c r="L105" s="8">
        <v>906.6</v>
      </c>
      <c r="M105" s="6">
        <v>2.29</v>
      </c>
    </row>
    <row r="106" spans="1:13">
      <c r="A106">
        <v>99</v>
      </c>
      <c r="B106" s="7">
        <v>0.40740700000000002</v>
      </c>
      <c r="C106" s="7">
        <v>0.33846199999999999</v>
      </c>
      <c r="D106" s="8">
        <v>661.6</v>
      </c>
      <c r="E106" s="8">
        <v>223.9</v>
      </c>
      <c r="F106" s="6">
        <v>2.0099999999999998</v>
      </c>
      <c r="G106" t="s">
        <v>13</v>
      </c>
      <c r="H106">
        <v>99</v>
      </c>
      <c r="I106" s="7">
        <v>0.37454500000000002</v>
      </c>
      <c r="J106" s="7">
        <v>0.315467</v>
      </c>
      <c r="K106" s="8">
        <v>1876.4</v>
      </c>
      <c r="L106" s="8">
        <v>591.9</v>
      </c>
      <c r="M106" s="6">
        <v>2.16</v>
      </c>
    </row>
    <row r="107" spans="1:13">
      <c r="A107">
        <v>100</v>
      </c>
      <c r="B107">
        <v>0.63529400000000003</v>
      </c>
      <c r="C107">
        <v>0.48214299999999999</v>
      </c>
      <c r="D107">
        <v>437.7</v>
      </c>
      <c r="E107">
        <v>211</v>
      </c>
      <c r="F107">
        <v>1.78</v>
      </c>
      <c r="G107" t="s">
        <v>13</v>
      </c>
      <c r="H107">
        <v>100</v>
      </c>
      <c r="I107">
        <v>0.484985</v>
      </c>
      <c r="J107">
        <v>0.39033200000000001</v>
      </c>
      <c r="K107">
        <v>1284.5</v>
      </c>
      <c r="L107">
        <v>501.4</v>
      </c>
      <c r="M107">
        <v>1.92</v>
      </c>
    </row>
  </sheetData>
  <pageMargins left="0.7" right="0.7" top="0.75" bottom="0.75" header="0.3" footer="0.3"/>
  <pageSetup paperSize="9" orientation="portrait" horizontalDpi="300" verticalDpi="30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M107"/>
  <sheetViews>
    <sheetView workbookViewId="0"/>
  </sheetViews>
  <sheetFormatPr defaultColWidth="10.90625" defaultRowHeight="12.5"/>
  <sheetData>
    <row r="1" spans="1:13" ht="19.5">
      <c r="A1" s="3" t="s">
        <v>36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5.646E-3</v>
      </c>
      <c r="C7" s="7">
        <v>5.6299999999999996E-3</v>
      </c>
      <c r="D7" s="8">
        <v>100000</v>
      </c>
      <c r="E7" s="8">
        <v>563</v>
      </c>
      <c r="F7" s="6">
        <v>74.23</v>
      </c>
      <c r="G7" t="s">
        <v>13</v>
      </c>
      <c r="H7">
        <v>0</v>
      </c>
      <c r="I7" s="7">
        <v>4.5030000000000001E-3</v>
      </c>
      <c r="J7" s="7">
        <v>4.4929999999999996E-3</v>
      </c>
      <c r="K7" s="8">
        <v>100000</v>
      </c>
      <c r="L7" s="8">
        <v>449.3</v>
      </c>
      <c r="M7" s="6">
        <v>79.260000000000005</v>
      </c>
    </row>
    <row r="8" spans="1:13">
      <c r="A8">
        <v>1</v>
      </c>
      <c r="B8" s="7">
        <v>4.4799999999999999E-4</v>
      </c>
      <c r="C8" s="7">
        <v>4.4700000000000002E-4</v>
      </c>
      <c r="D8" s="8">
        <v>99437</v>
      </c>
      <c r="E8" s="8">
        <v>44.5</v>
      </c>
      <c r="F8" s="6">
        <v>73.650000000000006</v>
      </c>
      <c r="G8" t="s">
        <v>13</v>
      </c>
      <c r="H8">
        <v>1</v>
      </c>
      <c r="I8" s="7">
        <v>4.0400000000000001E-4</v>
      </c>
      <c r="J8" s="7">
        <v>4.0400000000000001E-4</v>
      </c>
      <c r="K8" s="8">
        <v>99550.7</v>
      </c>
      <c r="L8" s="8">
        <v>40.200000000000003</v>
      </c>
      <c r="M8" s="6">
        <v>78.62</v>
      </c>
    </row>
    <row r="9" spans="1:13">
      <c r="A9">
        <v>2</v>
      </c>
      <c r="B9" s="7">
        <v>3.6600000000000001E-4</v>
      </c>
      <c r="C9" s="7">
        <v>3.6600000000000001E-4</v>
      </c>
      <c r="D9" s="8">
        <v>99392.5</v>
      </c>
      <c r="E9" s="8">
        <v>36.299999999999997</v>
      </c>
      <c r="F9" s="6">
        <v>72.680000000000007</v>
      </c>
      <c r="G9" t="s">
        <v>13</v>
      </c>
      <c r="H9">
        <v>2</v>
      </c>
      <c r="I9" s="7">
        <v>1.17E-4</v>
      </c>
      <c r="J9" s="7">
        <v>1.17E-4</v>
      </c>
      <c r="K9" s="8">
        <v>99510.5</v>
      </c>
      <c r="L9" s="8">
        <v>11.7</v>
      </c>
      <c r="M9" s="6">
        <v>77.650000000000006</v>
      </c>
    </row>
    <row r="10" spans="1:13">
      <c r="A10">
        <v>3</v>
      </c>
      <c r="B10" s="7">
        <v>2.23E-4</v>
      </c>
      <c r="C10" s="7">
        <v>2.23E-4</v>
      </c>
      <c r="D10" s="8">
        <v>99356.2</v>
      </c>
      <c r="E10" s="8">
        <v>22.2</v>
      </c>
      <c r="F10" s="6">
        <v>71.709999999999994</v>
      </c>
      <c r="G10" t="s">
        <v>13</v>
      </c>
      <c r="H10">
        <v>3</v>
      </c>
      <c r="I10" s="7">
        <v>1.8100000000000001E-4</v>
      </c>
      <c r="J10" s="7">
        <v>1.8100000000000001E-4</v>
      </c>
      <c r="K10" s="8">
        <v>99498.8</v>
      </c>
      <c r="L10" s="8">
        <v>18</v>
      </c>
      <c r="M10" s="6">
        <v>76.66</v>
      </c>
    </row>
    <row r="11" spans="1:13">
      <c r="A11">
        <v>4</v>
      </c>
      <c r="B11" s="7">
        <v>1.6799999999999999E-4</v>
      </c>
      <c r="C11" s="7">
        <v>1.6799999999999999E-4</v>
      </c>
      <c r="D11" s="8">
        <v>99334.1</v>
      </c>
      <c r="E11" s="8">
        <v>16.600000000000001</v>
      </c>
      <c r="F11" s="6">
        <v>70.73</v>
      </c>
      <c r="G11" t="s">
        <v>13</v>
      </c>
      <c r="H11">
        <v>4</v>
      </c>
      <c r="I11" s="7">
        <v>2.0100000000000001E-4</v>
      </c>
      <c r="J11" s="7">
        <v>2.0100000000000001E-4</v>
      </c>
      <c r="K11" s="8">
        <v>99480.8</v>
      </c>
      <c r="L11" s="8">
        <v>20</v>
      </c>
      <c r="M11" s="6">
        <v>75.67</v>
      </c>
    </row>
    <row r="12" spans="1:13">
      <c r="A12">
        <v>5</v>
      </c>
      <c r="B12" s="7">
        <v>1.2799999999999999E-4</v>
      </c>
      <c r="C12" s="7">
        <v>1.2799999999999999E-4</v>
      </c>
      <c r="D12" s="8">
        <v>99317.4</v>
      </c>
      <c r="E12" s="8">
        <v>12.7</v>
      </c>
      <c r="F12" s="6">
        <v>69.739999999999995</v>
      </c>
      <c r="G12" t="s">
        <v>13</v>
      </c>
      <c r="H12">
        <v>5</v>
      </c>
      <c r="I12" s="7">
        <v>1.35E-4</v>
      </c>
      <c r="J12" s="7">
        <v>1.35E-4</v>
      </c>
      <c r="K12" s="8">
        <v>99460.800000000003</v>
      </c>
      <c r="L12" s="8">
        <v>13.4</v>
      </c>
      <c r="M12" s="6">
        <v>74.69</v>
      </c>
    </row>
    <row r="13" spans="1:13">
      <c r="A13">
        <v>6</v>
      </c>
      <c r="B13" s="7">
        <v>1.2400000000000001E-4</v>
      </c>
      <c r="C13" s="7">
        <v>1.2400000000000001E-4</v>
      </c>
      <c r="D13" s="8">
        <v>99304.7</v>
      </c>
      <c r="E13" s="8">
        <v>12.3</v>
      </c>
      <c r="F13" s="6">
        <v>68.75</v>
      </c>
      <c r="G13" t="s">
        <v>13</v>
      </c>
      <c r="H13">
        <v>6</v>
      </c>
      <c r="I13" s="7">
        <v>4.6999999999999997E-5</v>
      </c>
      <c r="J13" s="7">
        <v>4.6999999999999997E-5</v>
      </c>
      <c r="K13" s="8">
        <v>99447.4</v>
      </c>
      <c r="L13" s="8">
        <v>4.7</v>
      </c>
      <c r="M13" s="6">
        <v>73.7</v>
      </c>
    </row>
    <row r="14" spans="1:13">
      <c r="A14">
        <v>7</v>
      </c>
      <c r="B14" s="7">
        <v>7.7999999999999999E-5</v>
      </c>
      <c r="C14" s="7">
        <v>7.7999999999999999E-5</v>
      </c>
      <c r="D14" s="8">
        <v>99292.5</v>
      </c>
      <c r="E14" s="8">
        <v>7.7</v>
      </c>
      <c r="F14" s="6">
        <v>67.760000000000005</v>
      </c>
      <c r="G14" t="s">
        <v>13</v>
      </c>
      <c r="H14">
        <v>7</v>
      </c>
      <c r="I14" s="7">
        <v>4.6999999999999997E-5</v>
      </c>
      <c r="J14" s="7">
        <v>4.6999999999999997E-5</v>
      </c>
      <c r="K14" s="8">
        <v>99442.7</v>
      </c>
      <c r="L14" s="8">
        <v>4.5999999999999996</v>
      </c>
      <c r="M14" s="6">
        <v>72.7</v>
      </c>
    </row>
    <row r="15" spans="1:13">
      <c r="A15">
        <v>8</v>
      </c>
      <c r="B15" s="7">
        <v>1.3100000000000001E-4</v>
      </c>
      <c r="C15" s="7">
        <v>1.3100000000000001E-4</v>
      </c>
      <c r="D15" s="8">
        <v>99284.800000000003</v>
      </c>
      <c r="E15" s="8">
        <v>13</v>
      </c>
      <c r="F15" s="6">
        <v>66.760000000000005</v>
      </c>
      <c r="G15" t="s">
        <v>13</v>
      </c>
      <c r="H15">
        <v>8</v>
      </c>
      <c r="I15" s="7">
        <v>1.3799999999999999E-4</v>
      </c>
      <c r="J15" s="7">
        <v>1.3799999999999999E-4</v>
      </c>
      <c r="K15" s="8">
        <v>99438.1</v>
      </c>
      <c r="L15" s="8">
        <v>13.8</v>
      </c>
      <c r="M15" s="6">
        <v>71.7</v>
      </c>
    </row>
    <row r="16" spans="1:13">
      <c r="A16">
        <v>9</v>
      </c>
      <c r="B16" s="7">
        <v>1.5100000000000001E-4</v>
      </c>
      <c r="C16" s="7">
        <v>1.5100000000000001E-4</v>
      </c>
      <c r="D16" s="8">
        <v>99271.7</v>
      </c>
      <c r="E16" s="8">
        <v>15</v>
      </c>
      <c r="F16" s="6">
        <v>65.77</v>
      </c>
      <c r="G16" t="s">
        <v>13</v>
      </c>
      <c r="H16">
        <v>9</v>
      </c>
      <c r="I16" s="7">
        <v>1.4799999999999999E-4</v>
      </c>
      <c r="J16" s="7">
        <v>1.4799999999999999E-4</v>
      </c>
      <c r="K16" s="8">
        <v>99424.3</v>
      </c>
      <c r="L16" s="8">
        <v>14.7</v>
      </c>
      <c r="M16" s="6">
        <v>70.709999999999994</v>
      </c>
    </row>
    <row r="17" spans="1:13">
      <c r="A17">
        <v>10</v>
      </c>
      <c r="B17" s="7">
        <v>1.27E-4</v>
      </c>
      <c r="C17" s="7">
        <v>1.27E-4</v>
      </c>
      <c r="D17" s="8">
        <v>99256.7</v>
      </c>
      <c r="E17" s="8">
        <v>12.6</v>
      </c>
      <c r="F17" s="6">
        <v>64.78</v>
      </c>
      <c r="G17" t="s">
        <v>13</v>
      </c>
      <c r="H17">
        <v>10</v>
      </c>
      <c r="I17" s="7">
        <v>1.11E-4</v>
      </c>
      <c r="J17" s="7">
        <v>1.11E-4</v>
      </c>
      <c r="K17" s="8">
        <v>99409.600000000006</v>
      </c>
      <c r="L17" s="8">
        <v>11</v>
      </c>
      <c r="M17" s="6">
        <v>69.72</v>
      </c>
    </row>
    <row r="18" spans="1:13">
      <c r="A18">
        <v>11</v>
      </c>
      <c r="B18" s="7">
        <v>1.8599999999999999E-4</v>
      </c>
      <c r="C18" s="7">
        <v>1.8599999999999999E-4</v>
      </c>
      <c r="D18" s="8">
        <v>99244.1</v>
      </c>
      <c r="E18" s="8">
        <v>18.399999999999999</v>
      </c>
      <c r="F18" s="6">
        <v>63.79</v>
      </c>
      <c r="G18" t="s">
        <v>13</v>
      </c>
      <c r="H18">
        <v>11</v>
      </c>
      <c r="I18" s="7">
        <v>1.2799999999999999E-4</v>
      </c>
      <c r="J18" s="7">
        <v>1.2799999999999999E-4</v>
      </c>
      <c r="K18" s="8">
        <v>99398.6</v>
      </c>
      <c r="L18" s="8">
        <v>12.8</v>
      </c>
      <c r="M18" s="6">
        <v>68.73</v>
      </c>
    </row>
    <row r="19" spans="1:13">
      <c r="A19">
        <v>12</v>
      </c>
      <c r="B19" s="7">
        <v>1.4200000000000001E-4</v>
      </c>
      <c r="C19" s="7">
        <v>1.4200000000000001E-4</v>
      </c>
      <c r="D19" s="8">
        <v>99225.7</v>
      </c>
      <c r="E19" s="8">
        <v>14.1</v>
      </c>
      <c r="F19" s="6">
        <v>62.8</v>
      </c>
      <c r="G19" t="s">
        <v>13</v>
      </c>
      <c r="H19">
        <v>12</v>
      </c>
      <c r="I19" s="7">
        <v>1.36E-4</v>
      </c>
      <c r="J19" s="7">
        <v>1.36E-4</v>
      </c>
      <c r="K19" s="8">
        <v>99385.8</v>
      </c>
      <c r="L19" s="8">
        <v>13.6</v>
      </c>
      <c r="M19" s="6">
        <v>67.739999999999995</v>
      </c>
    </row>
    <row r="20" spans="1:13">
      <c r="A20">
        <v>13</v>
      </c>
      <c r="B20" s="7">
        <v>2.23E-4</v>
      </c>
      <c r="C20" s="7">
        <v>2.23E-4</v>
      </c>
      <c r="D20" s="8">
        <v>99211.6</v>
      </c>
      <c r="E20" s="8">
        <v>22.1</v>
      </c>
      <c r="F20" s="6">
        <v>61.81</v>
      </c>
      <c r="G20" t="s">
        <v>13</v>
      </c>
      <c r="H20">
        <v>13</v>
      </c>
      <c r="I20" s="7">
        <v>1.05E-4</v>
      </c>
      <c r="J20" s="7">
        <v>1.05E-4</v>
      </c>
      <c r="K20" s="8">
        <v>99372.2</v>
      </c>
      <c r="L20" s="8">
        <v>10.4</v>
      </c>
      <c r="M20" s="6">
        <v>66.75</v>
      </c>
    </row>
    <row r="21" spans="1:13">
      <c r="A21">
        <v>14</v>
      </c>
      <c r="B21" s="7">
        <v>1.84E-4</v>
      </c>
      <c r="C21" s="7">
        <v>1.84E-4</v>
      </c>
      <c r="D21" s="8">
        <v>99189.5</v>
      </c>
      <c r="E21" s="8">
        <v>18.3</v>
      </c>
      <c r="F21" s="6">
        <v>60.82</v>
      </c>
      <c r="G21" t="s">
        <v>13</v>
      </c>
      <c r="H21">
        <v>14</v>
      </c>
      <c r="I21" s="7">
        <v>1.6000000000000001E-4</v>
      </c>
      <c r="J21" s="7">
        <v>1.6000000000000001E-4</v>
      </c>
      <c r="K21" s="8">
        <v>99361.8</v>
      </c>
      <c r="L21" s="8">
        <v>15.9</v>
      </c>
      <c r="M21" s="6">
        <v>65.760000000000005</v>
      </c>
    </row>
    <row r="22" spans="1:13">
      <c r="A22">
        <v>15</v>
      </c>
      <c r="B22" s="7">
        <v>3.1700000000000001E-4</v>
      </c>
      <c r="C22" s="7">
        <v>3.1700000000000001E-4</v>
      </c>
      <c r="D22" s="8">
        <v>99171.199999999997</v>
      </c>
      <c r="E22" s="8">
        <v>31.4</v>
      </c>
      <c r="F22" s="6">
        <v>59.83</v>
      </c>
      <c r="G22" t="s">
        <v>13</v>
      </c>
      <c r="H22">
        <v>15</v>
      </c>
      <c r="I22" s="7">
        <v>2.4600000000000002E-4</v>
      </c>
      <c r="J22" s="7">
        <v>2.4600000000000002E-4</v>
      </c>
      <c r="K22" s="8">
        <v>99345.9</v>
      </c>
      <c r="L22" s="8">
        <v>24.4</v>
      </c>
      <c r="M22" s="6">
        <v>64.77</v>
      </c>
    </row>
    <row r="23" spans="1:13">
      <c r="A23">
        <v>16</v>
      </c>
      <c r="B23" s="7">
        <v>5.4000000000000001E-4</v>
      </c>
      <c r="C23" s="7">
        <v>5.4000000000000001E-4</v>
      </c>
      <c r="D23" s="8">
        <v>99139.8</v>
      </c>
      <c r="E23" s="8">
        <v>53.5</v>
      </c>
      <c r="F23" s="6">
        <v>58.85</v>
      </c>
      <c r="G23" t="s">
        <v>13</v>
      </c>
      <c r="H23">
        <v>16</v>
      </c>
      <c r="I23" s="7">
        <v>3.0800000000000001E-4</v>
      </c>
      <c r="J23" s="7">
        <v>3.0800000000000001E-4</v>
      </c>
      <c r="K23" s="8">
        <v>99321.5</v>
      </c>
      <c r="L23" s="8">
        <v>30.5</v>
      </c>
      <c r="M23" s="6">
        <v>63.78</v>
      </c>
    </row>
    <row r="24" spans="1:13">
      <c r="A24">
        <v>17</v>
      </c>
      <c r="B24" s="7">
        <v>8.12E-4</v>
      </c>
      <c r="C24" s="7">
        <v>8.12E-4</v>
      </c>
      <c r="D24" s="8">
        <v>99086.3</v>
      </c>
      <c r="E24" s="8">
        <v>80.400000000000006</v>
      </c>
      <c r="F24" s="6">
        <v>57.88</v>
      </c>
      <c r="G24" t="s">
        <v>13</v>
      </c>
      <c r="H24">
        <v>17</v>
      </c>
      <c r="I24" s="7">
        <v>4.4200000000000001E-4</v>
      </c>
      <c r="J24" s="7">
        <v>4.4200000000000001E-4</v>
      </c>
      <c r="K24" s="8">
        <v>99291</v>
      </c>
      <c r="L24" s="8">
        <v>43.9</v>
      </c>
      <c r="M24" s="6">
        <v>62.8</v>
      </c>
    </row>
    <row r="25" spans="1:13">
      <c r="A25">
        <v>18</v>
      </c>
      <c r="B25" s="7">
        <v>7.7899999999999996E-4</v>
      </c>
      <c r="C25" s="7">
        <v>7.7899999999999996E-4</v>
      </c>
      <c r="D25" s="8">
        <v>99005.8</v>
      </c>
      <c r="E25" s="8">
        <v>77.099999999999994</v>
      </c>
      <c r="F25" s="6">
        <v>56.93</v>
      </c>
      <c r="G25" t="s">
        <v>13</v>
      </c>
      <c r="H25">
        <v>18</v>
      </c>
      <c r="I25" s="7">
        <v>4.0000000000000002E-4</v>
      </c>
      <c r="J25" s="7">
        <v>4.0000000000000002E-4</v>
      </c>
      <c r="K25" s="8">
        <v>99247.1</v>
      </c>
      <c r="L25" s="8">
        <v>39.700000000000003</v>
      </c>
      <c r="M25" s="6">
        <v>61.83</v>
      </c>
    </row>
    <row r="26" spans="1:13">
      <c r="A26">
        <v>19</v>
      </c>
      <c r="B26" s="7">
        <v>9.4399999999999996E-4</v>
      </c>
      <c r="C26" s="7">
        <v>9.4300000000000004E-4</v>
      </c>
      <c r="D26" s="8">
        <v>98928.7</v>
      </c>
      <c r="E26" s="8">
        <v>93.3</v>
      </c>
      <c r="F26" s="6">
        <v>55.97</v>
      </c>
      <c r="G26" t="s">
        <v>13</v>
      </c>
      <c r="H26">
        <v>19</v>
      </c>
      <c r="I26" s="7">
        <v>3.2600000000000001E-4</v>
      </c>
      <c r="J26" s="7">
        <v>3.2600000000000001E-4</v>
      </c>
      <c r="K26" s="8">
        <v>99207.3</v>
      </c>
      <c r="L26" s="8">
        <v>32.4</v>
      </c>
      <c r="M26" s="6">
        <v>60.85</v>
      </c>
    </row>
    <row r="27" spans="1:13">
      <c r="A27">
        <v>20</v>
      </c>
      <c r="B27" s="7">
        <v>9.1799999999999998E-4</v>
      </c>
      <c r="C27" s="7">
        <v>9.1799999999999998E-4</v>
      </c>
      <c r="D27" s="8">
        <v>98835.4</v>
      </c>
      <c r="E27" s="8">
        <v>90.7</v>
      </c>
      <c r="F27" s="6">
        <v>55.03</v>
      </c>
      <c r="G27" t="s">
        <v>13</v>
      </c>
      <c r="H27">
        <v>20</v>
      </c>
      <c r="I27" s="7">
        <v>3.8499999999999998E-4</v>
      </c>
      <c r="J27" s="7">
        <v>3.8499999999999998E-4</v>
      </c>
      <c r="K27" s="8">
        <v>99175</v>
      </c>
      <c r="L27" s="8">
        <v>38.200000000000003</v>
      </c>
      <c r="M27" s="6">
        <v>59.87</v>
      </c>
    </row>
    <row r="28" spans="1:13">
      <c r="A28">
        <v>21</v>
      </c>
      <c r="B28" s="7">
        <v>1.0219999999999999E-3</v>
      </c>
      <c r="C28" s="7">
        <v>1.0219999999999999E-3</v>
      </c>
      <c r="D28" s="8">
        <v>98744.7</v>
      </c>
      <c r="E28" s="8">
        <v>100.9</v>
      </c>
      <c r="F28" s="6">
        <v>54.08</v>
      </c>
      <c r="G28" t="s">
        <v>13</v>
      </c>
      <c r="H28">
        <v>21</v>
      </c>
      <c r="I28" s="7">
        <v>4.1100000000000002E-4</v>
      </c>
      <c r="J28" s="7">
        <v>4.1100000000000002E-4</v>
      </c>
      <c r="K28" s="8">
        <v>99136.8</v>
      </c>
      <c r="L28" s="8">
        <v>40.700000000000003</v>
      </c>
      <c r="M28" s="6">
        <v>58.9</v>
      </c>
    </row>
    <row r="29" spans="1:13">
      <c r="A29">
        <v>22</v>
      </c>
      <c r="B29" s="7">
        <v>9.3199999999999999E-4</v>
      </c>
      <c r="C29" s="7">
        <v>9.3099999999999997E-4</v>
      </c>
      <c r="D29" s="8">
        <v>98643.8</v>
      </c>
      <c r="E29" s="8">
        <v>91.9</v>
      </c>
      <c r="F29" s="6">
        <v>53.13</v>
      </c>
      <c r="G29" t="s">
        <v>13</v>
      </c>
      <c r="H29">
        <v>22</v>
      </c>
      <c r="I29" s="7">
        <v>3.8299999999999999E-4</v>
      </c>
      <c r="J29" s="7">
        <v>3.8299999999999999E-4</v>
      </c>
      <c r="K29" s="8">
        <v>99096.1</v>
      </c>
      <c r="L29" s="8">
        <v>37.9</v>
      </c>
      <c r="M29" s="6">
        <v>57.92</v>
      </c>
    </row>
    <row r="30" spans="1:13">
      <c r="A30">
        <v>23</v>
      </c>
      <c r="B30" s="7">
        <v>1.1770000000000001E-3</v>
      </c>
      <c r="C30" s="7">
        <v>1.1770000000000001E-3</v>
      </c>
      <c r="D30" s="8">
        <v>98551.9</v>
      </c>
      <c r="E30" s="8">
        <v>116</v>
      </c>
      <c r="F30" s="6">
        <v>52.18</v>
      </c>
      <c r="G30" t="s">
        <v>13</v>
      </c>
      <c r="H30">
        <v>23</v>
      </c>
      <c r="I30" s="7">
        <v>3.6499999999999998E-4</v>
      </c>
      <c r="J30" s="7">
        <v>3.6499999999999998E-4</v>
      </c>
      <c r="K30" s="8">
        <v>99058.1</v>
      </c>
      <c r="L30" s="8">
        <v>36.200000000000003</v>
      </c>
      <c r="M30" s="6">
        <v>56.94</v>
      </c>
    </row>
    <row r="31" spans="1:13">
      <c r="A31">
        <v>24</v>
      </c>
      <c r="B31" s="7">
        <v>1.1739999999999999E-3</v>
      </c>
      <c r="C31" s="7">
        <v>1.1739999999999999E-3</v>
      </c>
      <c r="D31" s="8">
        <v>98436</v>
      </c>
      <c r="E31" s="8">
        <v>115.5</v>
      </c>
      <c r="F31" s="6">
        <v>51.24</v>
      </c>
      <c r="G31" t="s">
        <v>13</v>
      </c>
      <c r="H31">
        <v>24</v>
      </c>
      <c r="I31" s="7">
        <v>2.9599999999999998E-4</v>
      </c>
      <c r="J31" s="7">
        <v>2.9599999999999998E-4</v>
      </c>
      <c r="K31" s="8">
        <v>99021.9</v>
      </c>
      <c r="L31" s="8">
        <v>29.3</v>
      </c>
      <c r="M31" s="6">
        <v>55.96</v>
      </c>
    </row>
    <row r="32" spans="1:13">
      <c r="A32">
        <v>25</v>
      </c>
      <c r="B32" s="7">
        <v>1.1720000000000001E-3</v>
      </c>
      <c r="C32" s="7">
        <v>1.1709999999999999E-3</v>
      </c>
      <c r="D32" s="8">
        <v>98320.5</v>
      </c>
      <c r="E32" s="8">
        <v>115.2</v>
      </c>
      <c r="F32" s="6">
        <v>50.3</v>
      </c>
      <c r="G32" t="s">
        <v>13</v>
      </c>
      <c r="H32">
        <v>25</v>
      </c>
      <c r="I32" s="7">
        <v>2.5799999999999998E-4</v>
      </c>
      <c r="J32" s="7">
        <v>2.5799999999999998E-4</v>
      </c>
      <c r="K32" s="8">
        <v>98992.6</v>
      </c>
      <c r="L32" s="8">
        <v>25.6</v>
      </c>
      <c r="M32" s="6">
        <v>54.98</v>
      </c>
    </row>
    <row r="33" spans="1:13">
      <c r="A33">
        <v>26</v>
      </c>
      <c r="B33" s="7">
        <v>9.9700000000000006E-4</v>
      </c>
      <c r="C33" s="7">
        <v>9.9700000000000006E-4</v>
      </c>
      <c r="D33" s="8">
        <v>98205.3</v>
      </c>
      <c r="E33" s="8">
        <v>97.9</v>
      </c>
      <c r="F33" s="6">
        <v>49.36</v>
      </c>
      <c r="G33" t="s">
        <v>13</v>
      </c>
      <c r="H33">
        <v>26</v>
      </c>
      <c r="I33" s="7">
        <v>2.8400000000000002E-4</v>
      </c>
      <c r="J33" s="7">
        <v>2.8400000000000002E-4</v>
      </c>
      <c r="K33" s="8">
        <v>98967.1</v>
      </c>
      <c r="L33" s="8">
        <v>28.1</v>
      </c>
      <c r="M33" s="6">
        <v>53.99</v>
      </c>
    </row>
    <row r="34" spans="1:13">
      <c r="A34">
        <v>27</v>
      </c>
      <c r="B34" s="7">
        <v>1.3699999999999999E-3</v>
      </c>
      <c r="C34" s="7">
        <v>1.369E-3</v>
      </c>
      <c r="D34" s="8">
        <v>98107.4</v>
      </c>
      <c r="E34" s="8">
        <v>134.30000000000001</v>
      </c>
      <c r="F34" s="6">
        <v>48.41</v>
      </c>
      <c r="G34" t="s">
        <v>13</v>
      </c>
      <c r="H34">
        <v>27</v>
      </c>
      <c r="I34" s="7">
        <v>4.6799999999999999E-4</v>
      </c>
      <c r="J34" s="7">
        <v>4.6799999999999999E-4</v>
      </c>
      <c r="K34" s="8">
        <v>98939</v>
      </c>
      <c r="L34" s="8">
        <v>46.3</v>
      </c>
      <c r="M34" s="6">
        <v>53.01</v>
      </c>
    </row>
    <row r="35" spans="1:13">
      <c r="A35">
        <v>28</v>
      </c>
      <c r="B35" s="7">
        <v>1.1980000000000001E-3</v>
      </c>
      <c r="C35" s="7">
        <v>1.1980000000000001E-3</v>
      </c>
      <c r="D35" s="8">
        <v>97973.1</v>
      </c>
      <c r="E35" s="8">
        <v>117.3</v>
      </c>
      <c r="F35" s="6">
        <v>47.47</v>
      </c>
      <c r="G35" t="s">
        <v>13</v>
      </c>
      <c r="H35">
        <v>28</v>
      </c>
      <c r="I35" s="7">
        <v>5.6899999999999995E-4</v>
      </c>
      <c r="J35" s="7">
        <v>5.6899999999999995E-4</v>
      </c>
      <c r="K35" s="8">
        <v>98892.7</v>
      </c>
      <c r="L35" s="8">
        <v>56.3</v>
      </c>
      <c r="M35" s="6">
        <v>52.03</v>
      </c>
    </row>
    <row r="36" spans="1:13">
      <c r="A36">
        <v>29</v>
      </c>
      <c r="B36" s="7">
        <v>1.225E-3</v>
      </c>
      <c r="C36" s="7">
        <v>1.224E-3</v>
      </c>
      <c r="D36" s="8">
        <v>97855.8</v>
      </c>
      <c r="E36" s="8">
        <v>119.8</v>
      </c>
      <c r="F36" s="6">
        <v>46.53</v>
      </c>
      <c r="G36" t="s">
        <v>13</v>
      </c>
      <c r="H36">
        <v>29</v>
      </c>
      <c r="I36" s="7">
        <v>5.0500000000000002E-4</v>
      </c>
      <c r="J36" s="7">
        <v>5.0500000000000002E-4</v>
      </c>
      <c r="K36" s="8">
        <v>98836.4</v>
      </c>
      <c r="L36" s="8">
        <v>49.9</v>
      </c>
      <c r="M36" s="6">
        <v>51.06</v>
      </c>
    </row>
    <row r="37" spans="1:13">
      <c r="A37">
        <v>30</v>
      </c>
      <c r="B37" s="7">
        <v>1.495E-3</v>
      </c>
      <c r="C37" s="7">
        <v>1.4940000000000001E-3</v>
      </c>
      <c r="D37" s="8">
        <v>97736</v>
      </c>
      <c r="E37" s="8">
        <v>146</v>
      </c>
      <c r="F37" s="6">
        <v>45.59</v>
      </c>
      <c r="G37" t="s">
        <v>13</v>
      </c>
      <c r="H37">
        <v>30</v>
      </c>
      <c r="I37" s="7">
        <v>5.3799999999999996E-4</v>
      </c>
      <c r="J37" s="7">
        <v>5.3799999999999996E-4</v>
      </c>
      <c r="K37" s="8">
        <v>98786.5</v>
      </c>
      <c r="L37" s="8">
        <v>53.1</v>
      </c>
      <c r="M37" s="6">
        <v>50.09</v>
      </c>
    </row>
    <row r="38" spans="1:13">
      <c r="A38">
        <v>31</v>
      </c>
      <c r="B38" s="7">
        <v>1.4159999999999999E-3</v>
      </c>
      <c r="C38" s="7">
        <v>1.415E-3</v>
      </c>
      <c r="D38" s="8">
        <v>97590</v>
      </c>
      <c r="E38" s="8">
        <v>138.1</v>
      </c>
      <c r="F38" s="6">
        <v>44.65</v>
      </c>
      <c r="G38" t="s">
        <v>13</v>
      </c>
      <c r="H38">
        <v>31</v>
      </c>
      <c r="I38" s="7">
        <v>6.38E-4</v>
      </c>
      <c r="J38" s="7">
        <v>6.38E-4</v>
      </c>
      <c r="K38" s="8">
        <v>98733.4</v>
      </c>
      <c r="L38" s="8">
        <v>63</v>
      </c>
      <c r="M38" s="6">
        <v>49.11</v>
      </c>
    </row>
    <row r="39" spans="1:13">
      <c r="A39">
        <v>32</v>
      </c>
      <c r="B39" s="7">
        <v>1.4940000000000001E-3</v>
      </c>
      <c r="C39" s="7">
        <v>1.4920000000000001E-3</v>
      </c>
      <c r="D39" s="8">
        <v>97451.9</v>
      </c>
      <c r="E39" s="8">
        <v>145.4</v>
      </c>
      <c r="F39" s="6">
        <v>43.72</v>
      </c>
      <c r="G39" t="s">
        <v>13</v>
      </c>
      <c r="H39">
        <v>32</v>
      </c>
      <c r="I39" s="7">
        <v>6.1499999999999999E-4</v>
      </c>
      <c r="J39" s="7">
        <v>6.1499999999999999E-4</v>
      </c>
      <c r="K39" s="8">
        <v>98670.399999999994</v>
      </c>
      <c r="L39" s="8">
        <v>60.7</v>
      </c>
      <c r="M39" s="6">
        <v>48.15</v>
      </c>
    </row>
    <row r="40" spans="1:13">
      <c r="A40">
        <v>33</v>
      </c>
      <c r="B40" s="7">
        <v>1.7290000000000001E-3</v>
      </c>
      <c r="C40" s="7">
        <v>1.7279999999999999E-3</v>
      </c>
      <c r="D40" s="8">
        <v>97306.5</v>
      </c>
      <c r="E40" s="8">
        <v>168.1</v>
      </c>
      <c r="F40" s="6">
        <v>42.78</v>
      </c>
      <c r="G40" t="s">
        <v>13</v>
      </c>
      <c r="H40">
        <v>33</v>
      </c>
      <c r="I40" s="7">
        <v>6.0800000000000003E-4</v>
      </c>
      <c r="J40" s="7">
        <v>6.0800000000000003E-4</v>
      </c>
      <c r="K40" s="8">
        <v>98609.7</v>
      </c>
      <c r="L40" s="8">
        <v>60</v>
      </c>
      <c r="M40" s="6">
        <v>47.17</v>
      </c>
    </row>
    <row r="41" spans="1:13">
      <c r="A41">
        <v>34</v>
      </c>
      <c r="B41" s="7">
        <v>1.632E-3</v>
      </c>
      <c r="C41" s="7">
        <v>1.6310000000000001E-3</v>
      </c>
      <c r="D41" s="8">
        <v>97138.4</v>
      </c>
      <c r="E41" s="8">
        <v>158.4</v>
      </c>
      <c r="F41" s="6">
        <v>41.85</v>
      </c>
      <c r="G41" t="s">
        <v>13</v>
      </c>
      <c r="H41">
        <v>34</v>
      </c>
      <c r="I41" s="7">
        <v>7.0200000000000004E-4</v>
      </c>
      <c r="J41" s="7">
        <v>7.0200000000000004E-4</v>
      </c>
      <c r="K41" s="8">
        <v>98549.7</v>
      </c>
      <c r="L41" s="8">
        <v>69.2</v>
      </c>
      <c r="M41" s="6">
        <v>46.2</v>
      </c>
    </row>
    <row r="42" spans="1:13">
      <c r="A42">
        <v>35</v>
      </c>
      <c r="B42" s="7">
        <v>1.993E-3</v>
      </c>
      <c r="C42" s="7">
        <v>1.9910000000000001E-3</v>
      </c>
      <c r="D42" s="8">
        <v>96979.9</v>
      </c>
      <c r="E42" s="8">
        <v>193.1</v>
      </c>
      <c r="F42" s="6">
        <v>40.92</v>
      </c>
      <c r="G42" t="s">
        <v>13</v>
      </c>
      <c r="H42">
        <v>35</v>
      </c>
      <c r="I42" s="7">
        <v>7.6499999999999995E-4</v>
      </c>
      <c r="J42" s="7">
        <v>7.6499999999999995E-4</v>
      </c>
      <c r="K42" s="8">
        <v>98480.6</v>
      </c>
      <c r="L42" s="8">
        <v>75.3</v>
      </c>
      <c r="M42" s="6">
        <v>45.24</v>
      </c>
    </row>
    <row r="43" spans="1:13">
      <c r="A43">
        <v>36</v>
      </c>
      <c r="B43" s="7">
        <v>1.7520000000000001E-3</v>
      </c>
      <c r="C43" s="7">
        <v>1.751E-3</v>
      </c>
      <c r="D43" s="8">
        <v>96786.8</v>
      </c>
      <c r="E43" s="8">
        <v>169.4</v>
      </c>
      <c r="F43" s="6">
        <v>40</v>
      </c>
      <c r="G43" t="s">
        <v>13</v>
      </c>
      <c r="H43">
        <v>36</v>
      </c>
      <c r="I43" s="7">
        <v>9.77E-4</v>
      </c>
      <c r="J43" s="7">
        <v>9.7599999999999998E-4</v>
      </c>
      <c r="K43" s="8">
        <v>98405.2</v>
      </c>
      <c r="L43" s="8">
        <v>96.1</v>
      </c>
      <c r="M43" s="6">
        <v>44.27</v>
      </c>
    </row>
    <row r="44" spans="1:13">
      <c r="A44">
        <v>37</v>
      </c>
      <c r="B44" s="7">
        <v>1.936E-3</v>
      </c>
      <c r="C44" s="7">
        <v>1.934E-3</v>
      </c>
      <c r="D44" s="8">
        <v>96617.4</v>
      </c>
      <c r="E44" s="8">
        <v>186.8</v>
      </c>
      <c r="F44" s="6">
        <v>39.07</v>
      </c>
      <c r="G44" t="s">
        <v>13</v>
      </c>
      <c r="H44">
        <v>37</v>
      </c>
      <c r="I44" s="7">
        <v>1.0629999999999999E-3</v>
      </c>
      <c r="J44" s="7">
        <v>1.062E-3</v>
      </c>
      <c r="K44" s="8">
        <v>98309.1</v>
      </c>
      <c r="L44" s="8">
        <v>104.4</v>
      </c>
      <c r="M44" s="6">
        <v>43.31</v>
      </c>
    </row>
    <row r="45" spans="1:13">
      <c r="A45">
        <v>38</v>
      </c>
      <c r="B45" s="7">
        <v>2.062E-3</v>
      </c>
      <c r="C45" s="7">
        <v>2.0600000000000002E-3</v>
      </c>
      <c r="D45" s="8">
        <v>96430.5</v>
      </c>
      <c r="E45" s="8">
        <v>198.6</v>
      </c>
      <c r="F45" s="6">
        <v>38.15</v>
      </c>
      <c r="G45" t="s">
        <v>13</v>
      </c>
      <c r="H45">
        <v>38</v>
      </c>
      <c r="I45" s="7">
        <v>9.6199999999999996E-4</v>
      </c>
      <c r="J45" s="7">
        <v>9.6199999999999996E-4</v>
      </c>
      <c r="K45" s="8">
        <v>98204.7</v>
      </c>
      <c r="L45" s="8">
        <v>94.5</v>
      </c>
      <c r="M45" s="6">
        <v>42.36</v>
      </c>
    </row>
    <row r="46" spans="1:13">
      <c r="A46">
        <v>39</v>
      </c>
      <c r="B46" s="7">
        <v>2.317E-3</v>
      </c>
      <c r="C46" s="7">
        <v>2.3149999999999998E-3</v>
      </c>
      <c r="D46" s="8">
        <v>96231.9</v>
      </c>
      <c r="E46" s="8">
        <v>222.7</v>
      </c>
      <c r="F46" s="6">
        <v>37.22</v>
      </c>
      <c r="G46" t="s">
        <v>13</v>
      </c>
      <c r="H46">
        <v>39</v>
      </c>
      <c r="I46" s="7">
        <v>1.158E-3</v>
      </c>
      <c r="J46" s="7">
        <v>1.157E-3</v>
      </c>
      <c r="K46" s="8">
        <v>98110.3</v>
      </c>
      <c r="L46" s="8">
        <v>113.5</v>
      </c>
      <c r="M46" s="6">
        <v>41.4</v>
      </c>
    </row>
    <row r="47" spans="1:13">
      <c r="A47">
        <v>40</v>
      </c>
      <c r="B47" s="7">
        <v>2.405E-3</v>
      </c>
      <c r="C47" s="7">
        <v>2.4020000000000001E-3</v>
      </c>
      <c r="D47" s="8">
        <v>96009.2</v>
      </c>
      <c r="E47" s="8">
        <v>230.6</v>
      </c>
      <c r="F47" s="6">
        <v>36.31</v>
      </c>
      <c r="G47" t="s">
        <v>13</v>
      </c>
      <c r="H47">
        <v>40</v>
      </c>
      <c r="I47" s="7">
        <v>1.1640000000000001E-3</v>
      </c>
      <c r="J47" s="7">
        <v>1.163E-3</v>
      </c>
      <c r="K47" s="8">
        <v>97996.800000000003</v>
      </c>
      <c r="L47" s="8">
        <v>114</v>
      </c>
      <c r="M47" s="6">
        <v>40.450000000000003</v>
      </c>
    </row>
    <row r="48" spans="1:13">
      <c r="A48">
        <v>41</v>
      </c>
      <c r="B48" s="7">
        <v>2.5490000000000001E-3</v>
      </c>
      <c r="C48" s="7">
        <v>2.5460000000000001E-3</v>
      </c>
      <c r="D48" s="8">
        <v>95778.6</v>
      </c>
      <c r="E48" s="8">
        <v>243.8</v>
      </c>
      <c r="F48" s="6">
        <v>35.4</v>
      </c>
      <c r="G48" t="s">
        <v>13</v>
      </c>
      <c r="H48">
        <v>41</v>
      </c>
      <c r="I48" s="7">
        <v>1.2080000000000001E-3</v>
      </c>
      <c r="J48" s="7">
        <v>1.207E-3</v>
      </c>
      <c r="K48" s="8">
        <v>97882.8</v>
      </c>
      <c r="L48" s="8">
        <v>118.2</v>
      </c>
      <c r="M48" s="6">
        <v>39.49</v>
      </c>
    </row>
    <row r="49" spans="1:13">
      <c r="A49">
        <v>42</v>
      </c>
      <c r="B49" s="7">
        <v>2.477E-3</v>
      </c>
      <c r="C49" s="7">
        <v>2.4740000000000001E-3</v>
      </c>
      <c r="D49" s="8">
        <v>95534.8</v>
      </c>
      <c r="E49" s="8">
        <v>236.3</v>
      </c>
      <c r="F49" s="6">
        <v>34.479999999999997</v>
      </c>
      <c r="G49" t="s">
        <v>13</v>
      </c>
      <c r="H49">
        <v>42</v>
      </c>
      <c r="I49" s="7">
        <v>1.438E-3</v>
      </c>
      <c r="J49" s="7">
        <v>1.4369999999999999E-3</v>
      </c>
      <c r="K49" s="8">
        <v>97764.6</v>
      </c>
      <c r="L49" s="8">
        <v>140.5</v>
      </c>
      <c r="M49" s="6">
        <v>38.54</v>
      </c>
    </row>
    <row r="50" spans="1:13">
      <c r="A50">
        <v>43</v>
      </c>
      <c r="B50" s="7">
        <v>2.9060000000000002E-3</v>
      </c>
      <c r="C50" s="7">
        <v>2.9020000000000001E-3</v>
      </c>
      <c r="D50" s="8">
        <v>95298.4</v>
      </c>
      <c r="E50" s="8">
        <v>276.5</v>
      </c>
      <c r="F50" s="6">
        <v>33.57</v>
      </c>
      <c r="G50" t="s">
        <v>13</v>
      </c>
      <c r="H50">
        <v>43</v>
      </c>
      <c r="I50" s="7">
        <v>1.642E-3</v>
      </c>
      <c r="J50" s="7">
        <v>1.64E-3</v>
      </c>
      <c r="K50" s="8">
        <v>97624.1</v>
      </c>
      <c r="L50" s="8">
        <v>160.1</v>
      </c>
      <c r="M50" s="6">
        <v>37.590000000000003</v>
      </c>
    </row>
    <row r="51" spans="1:13">
      <c r="A51">
        <v>44</v>
      </c>
      <c r="B51" s="7">
        <v>2.653E-3</v>
      </c>
      <c r="C51" s="7">
        <v>2.65E-3</v>
      </c>
      <c r="D51" s="8">
        <v>95021.9</v>
      </c>
      <c r="E51" s="8">
        <v>251.8</v>
      </c>
      <c r="F51" s="6">
        <v>32.67</v>
      </c>
      <c r="G51" t="s">
        <v>13</v>
      </c>
      <c r="H51">
        <v>44</v>
      </c>
      <c r="I51" s="7">
        <v>1.72E-3</v>
      </c>
      <c r="J51" s="7">
        <v>1.7179999999999999E-3</v>
      </c>
      <c r="K51" s="8">
        <v>97463.9</v>
      </c>
      <c r="L51" s="8">
        <v>167.5</v>
      </c>
      <c r="M51" s="6">
        <v>36.65</v>
      </c>
    </row>
    <row r="52" spans="1:13">
      <c r="A52">
        <v>45</v>
      </c>
      <c r="B52" s="7">
        <v>3.3830000000000002E-3</v>
      </c>
      <c r="C52" s="7">
        <v>3.3769999999999998E-3</v>
      </c>
      <c r="D52" s="8">
        <v>94770.1</v>
      </c>
      <c r="E52" s="8">
        <v>320</v>
      </c>
      <c r="F52" s="6">
        <v>31.75</v>
      </c>
      <c r="G52" t="s">
        <v>13</v>
      </c>
      <c r="H52">
        <v>45</v>
      </c>
      <c r="I52" s="7">
        <v>2.055E-3</v>
      </c>
      <c r="J52" s="7">
        <v>2.0530000000000001E-3</v>
      </c>
      <c r="K52" s="8">
        <v>97296.5</v>
      </c>
      <c r="L52" s="8">
        <v>199.7</v>
      </c>
      <c r="M52" s="6">
        <v>35.72</v>
      </c>
    </row>
    <row r="53" spans="1:13">
      <c r="A53">
        <v>46</v>
      </c>
      <c r="B53" s="7">
        <v>3.4380000000000001E-3</v>
      </c>
      <c r="C53" s="7">
        <v>3.4320000000000002E-3</v>
      </c>
      <c r="D53" s="8">
        <v>94450.1</v>
      </c>
      <c r="E53" s="8">
        <v>324.2</v>
      </c>
      <c r="F53" s="6">
        <v>30.86</v>
      </c>
      <c r="G53" t="s">
        <v>13</v>
      </c>
      <c r="H53">
        <v>46</v>
      </c>
      <c r="I53" s="7">
        <v>2.2829999999999999E-3</v>
      </c>
      <c r="J53" s="7">
        <v>2.281E-3</v>
      </c>
      <c r="K53" s="8">
        <v>97096.8</v>
      </c>
      <c r="L53" s="8">
        <v>221.4</v>
      </c>
      <c r="M53" s="6">
        <v>34.79</v>
      </c>
    </row>
    <row r="54" spans="1:13">
      <c r="A54">
        <v>47</v>
      </c>
      <c r="B54" s="7">
        <v>3.9430000000000003E-3</v>
      </c>
      <c r="C54" s="7">
        <v>3.9360000000000003E-3</v>
      </c>
      <c r="D54" s="8">
        <v>94125.9</v>
      </c>
      <c r="E54" s="8">
        <v>370.4</v>
      </c>
      <c r="F54" s="6">
        <v>29.96</v>
      </c>
      <c r="G54" t="s">
        <v>13</v>
      </c>
      <c r="H54">
        <v>47</v>
      </c>
      <c r="I54" s="7">
        <v>2.3210000000000001E-3</v>
      </c>
      <c r="J54" s="7">
        <v>2.3180000000000002E-3</v>
      </c>
      <c r="K54" s="8">
        <v>96875.3</v>
      </c>
      <c r="L54" s="8">
        <v>224.6</v>
      </c>
      <c r="M54" s="6">
        <v>33.869999999999997</v>
      </c>
    </row>
    <row r="55" spans="1:13">
      <c r="A55">
        <v>48</v>
      </c>
      <c r="B55" s="7">
        <v>4.2370000000000003E-3</v>
      </c>
      <c r="C55" s="7">
        <v>4.228E-3</v>
      </c>
      <c r="D55" s="8">
        <v>93755.5</v>
      </c>
      <c r="E55" s="8">
        <v>396.4</v>
      </c>
      <c r="F55" s="6">
        <v>29.08</v>
      </c>
      <c r="G55" t="s">
        <v>13</v>
      </c>
      <c r="H55">
        <v>48</v>
      </c>
      <c r="I55" s="7">
        <v>2.7499999999999998E-3</v>
      </c>
      <c r="J55" s="7">
        <v>2.7460000000000002E-3</v>
      </c>
      <c r="K55" s="8">
        <v>96650.7</v>
      </c>
      <c r="L55" s="8">
        <v>265.39999999999998</v>
      </c>
      <c r="M55" s="6">
        <v>32.950000000000003</v>
      </c>
    </row>
    <row r="56" spans="1:13">
      <c r="A56">
        <v>49</v>
      </c>
      <c r="B56" s="7">
        <v>4.5430000000000002E-3</v>
      </c>
      <c r="C56" s="7">
        <v>4.5319999999999996E-3</v>
      </c>
      <c r="D56" s="8">
        <v>93359.1</v>
      </c>
      <c r="E56" s="8">
        <v>423.1</v>
      </c>
      <c r="F56" s="6">
        <v>28.2</v>
      </c>
      <c r="G56" t="s">
        <v>13</v>
      </c>
      <c r="H56">
        <v>49</v>
      </c>
      <c r="I56" s="7">
        <v>2.6919999999999999E-3</v>
      </c>
      <c r="J56" s="7">
        <v>2.689E-3</v>
      </c>
      <c r="K56" s="8">
        <v>96385.3</v>
      </c>
      <c r="L56" s="8">
        <v>259.10000000000002</v>
      </c>
      <c r="M56" s="6">
        <v>32.03</v>
      </c>
    </row>
    <row r="57" spans="1:13">
      <c r="A57">
        <v>50</v>
      </c>
      <c r="B57" s="7">
        <v>4.8240000000000002E-3</v>
      </c>
      <c r="C57" s="7">
        <v>4.8120000000000003E-3</v>
      </c>
      <c r="D57" s="8">
        <v>92936</v>
      </c>
      <c r="E57" s="8">
        <v>447.2</v>
      </c>
      <c r="F57" s="6">
        <v>27.32</v>
      </c>
      <c r="G57" t="s">
        <v>13</v>
      </c>
      <c r="H57">
        <v>50</v>
      </c>
      <c r="I57" s="7">
        <v>3.0969999999999999E-3</v>
      </c>
      <c r="J57" s="7">
        <v>3.0920000000000001E-3</v>
      </c>
      <c r="K57" s="8">
        <v>96126.2</v>
      </c>
      <c r="L57" s="8">
        <v>297.2</v>
      </c>
      <c r="M57" s="6">
        <v>31.12</v>
      </c>
    </row>
    <row r="58" spans="1:13">
      <c r="A58">
        <v>51</v>
      </c>
      <c r="B58" s="7">
        <v>5.2500000000000003E-3</v>
      </c>
      <c r="C58" s="7">
        <v>5.2370000000000003E-3</v>
      </c>
      <c r="D58" s="8">
        <v>92488.8</v>
      </c>
      <c r="E58" s="8">
        <v>484.3</v>
      </c>
      <c r="F58" s="6">
        <v>26.45</v>
      </c>
      <c r="G58" t="s">
        <v>13</v>
      </c>
      <c r="H58">
        <v>51</v>
      </c>
      <c r="I58" s="7">
        <v>3.4060000000000002E-3</v>
      </c>
      <c r="J58" s="7">
        <v>3.3999999999999998E-3</v>
      </c>
      <c r="K58" s="8">
        <v>95828.9</v>
      </c>
      <c r="L58" s="8">
        <v>325.8</v>
      </c>
      <c r="M58" s="6">
        <v>30.21</v>
      </c>
    </row>
    <row r="59" spans="1:13">
      <c r="A59">
        <v>52</v>
      </c>
      <c r="B59" s="7">
        <v>6.0549999999999996E-3</v>
      </c>
      <c r="C59" s="7">
        <v>6.0369999999999998E-3</v>
      </c>
      <c r="D59" s="8">
        <v>92004.4</v>
      </c>
      <c r="E59" s="8">
        <v>555.4</v>
      </c>
      <c r="F59" s="6">
        <v>25.59</v>
      </c>
      <c r="G59" t="s">
        <v>13</v>
      </c>
      <c r="H59">
        <v>52</v>
      </c>
      <c r="I59" s="7">
        <v>3.9220000000000001E-3</v>
      </c>
      <c r="J59" s="7">
        <v>3.9150000000000001E-3</v>
      </c>
      <c r="K59" s="8">
        <v>95503.1</v>
      </c>
      <c r="L59" s="8">
        <v>373.9</v>
      </c>
      <c r="M59" s="6">
        <v>29.32</v>
      </c>
    </row>
    <row r="60" spans="1:13">
      <c r="A60">
        <v>53</v>
      </c>
      <c r="B60" s="7">
        <v>6.6509999999999998E-3</v>
      </c>
      <c r="C60" s="7">
        <v>6.6290000000000003E-3</v>
      </c>
      <c r="D60" s="8">
        <v>91449</v>
      </c>
      <c r="E60" s="8">
        <v>606.20000000000005</v>
      </c>
      <c r="F60" s="6">
        <v>24.74</v>
      </c>
      <c r="G60" t="s">
        <v>13</v>
      </c>
      <c r="H60">
        <v>53</v>
      </c>
      <c r="I60" s="7">
        <v>3.8939999999999999E-3</v>
      </c>
      <c r="J60" s="7">
        <v>3.8860000000000001E-3</v>
      </c>
      <c r="K60" s="8">
        <v>95129.3</v>
      </c>
      <c r="L60" s="8">
        <v>369.7</v>
      </c>
      <c r="M60" s="6">
        <v>28.43</v>
      </c>
    </row>
    <row r="61" spans="1:13">
      <c r="A61">
        <v>54</v>
      </c>
      <c r="B61" s="7">
        <v>6.6819999999999996E-3</v>
      </c>
      <c r="C61" s="7">
        <v>6.6600000000000001E-3</v>
      </c>
      <c r="D61" s="8">
        <v>90842.8</v>
      </c>
      <c r="E61" s="8">
        <v>605</v>
      </c>
      <c r="F61" s="6">
        <v>23.91</v>
      </c>
      <c r="G61" t="s">
        <v>13</v>
      </c>
      <c r="H61">
        <v>54</v>
      </c>
      <c r="I61" s="7">
        <v>4.2199999999999998E-3</v>
      </c>
      <c r="J61" s="7">
        <v>4.2119999999999996E-3</v>
      </c>
      <c r="K61" s="8">
        <v>94759.6</v>
      </c>
      <c r="L61" s="8">
        <v>399.1</v>
      </c>
      <c r="M61" s="6">
        <v>27.54</v>
      </c>
    </row>
    <row r="62" spans="1:13">
      <c r="A62">
        <v>55</v>
      </c>
      <c r="B62" s="7">
        <v>7.711E-3</v>
      </c>
      <c r="C62" s="7">
        <v>7.6810000000000003E-3</v>
      </c>
      <c r="D62" s="8">
        <v>90237.9</v>
      </c>
      <c r="E62" s="8">
        <v>693.2</v>
      </c>
      <c r="F62" s="6">
        <v>23.06</v>
      </c>
      <c r="G62" t="s">
        <v>13</v>
      </c>
      <c r="H62">
        <v>55</v>
      </c>
      <c r="I62" s="7">
        <v>4.9329999999999999E-3</v>
      </c>
      <c r="J62" s="7">
        <v>4.921E-3</v>
      </c>
      <c r="K62" s="8">
        <v>94360.5</v>
      </c>
      <c r="L62" s="8">
        <v>464.4</v>
      </c>
      <c r="M62" s="6">
        <v>26.65</v>
      </c>
    </row>
    <row r="63" spans="1:13">
      <c r="A63">
        <v>56</v>
      </c>
      <c r="B63" s="7">
        <v>8.7279999999999996E-3</v>
      </c>
      <c r="C63" s="7">
        <v>8.6899999999999998E-3</v>
      </c>
      <c r="D63" s="8">
        <v>89544.7</v>
      </c>
      <c r="E63" s="8">
        <v>778.1</v>
      </c>
      <c r="F63" s="6">
        <v>22.24</v>
      </c>
      <c r="G63" t="s">
        <v>13</v>
      </c>
      <c r="H63">
        <v>56</v>
      </c>
      <c r="I63" s="7">
        <v>5.5009999999999998E-3</v>
      </c>
      <c r="J63" s="7">
        <v>5.4860000000000004E-3</v>
      </c>
      <c r="K63" s="8">
        <v>93896.1</v>
      </c>
      <c r="L63" s="8">
        <v>515.1</v>
      </c>
      <c r="M63" s="6">
        <v>25.78</v>
      </c>
    </row>
    <row r="64" spans="1:13">
      <c r="A64">
        <v>57</v>
      </c>
      <c r="B64" s="7">
        <v>8.7939999999999997E-3</v>
      </c>
      <c r="C64" s="7">
        <v>8.7559999999999999E-3</v>
      </c>
      <c r="D64" s="8">
        <v>88766.6</v>
      </c>
      <c r="E64" s="8">
        <v>777.2</v>
      </c>
      <c r="F64" s="6">
        <v>21.43</v>
      </c>
      <c r="G64" t="s">
        <v>13</v>
      </c>
      <c r="H64">
        <v>57</v>
      </c>
      <c r="I64" s="7">
        <v>6.0489999999999997E-3</v>
      </c>
      <c r="J64" s="7">
        <v>6.0309999999999999E-3</v>
      </c>
      <c r="K64" s="8">
        <v>93381</v>
      </c>
      <c r="L64" s="8">
        <v>563.20000000000005</v>
      </c>
      <c r="M64" s="6">
        <v>24.92</v>
      </c>
    </row>
    <row r="65" spans="1:13">
      <c r="A65">
        <v>58</v>
      </c>
      <c r="B65" s="7">
        <v>1.0392E-2</v>
      </c>
      <c r="C65" s="7">
        <v>1.0338999999999999E-2</v>
      </c>
      <c r="D65" s="8">
        <v>87989.4</v>
      </c>
      <c r="E65" s="8">
        <v>909.7</v>
      </c>
      <c r="F65" s="6">
        <v>20.61</v>
      </c>
      <c r="G65" t="s">
        <v>13</v>
      </c>
      <c r="H65">
        <v>58</v>
      </c>
      <c r="I65" s="7">
        <v>6.1180000000000002E-3</v>
      </c>
      <c r="J65" s="7">
        <v>6.1000000000000004E-3</v>
      </c>
      <c r="K65" s="8">
        <v>92817.8</v>
      </c>
      <c r="L65" s="8">
        <v>566.20000000000005</v>
      </c>
      <c r="M65" s="6">
        <v>24.07</v>
      </c>
    </row>
    <row r="66" spans="1:13">
      <c r="A66">
        <v>59</v>
      </c>
      <c r="B66" s="7">
        <v>1.1245E-2</v>
      </c>
      <c r="C66" s="7">
        <v>1.1181999999999999E-2</v>
      </c>
      <c r="D66" s="8">
        <v>87079.7</v>
      </c>
      <c r="E66" s="8">
        <v>973.7</v>
      </c>
      <c r="F66" s="6">
        <v>19.82</v>
      </c>
      <c r="G66" t="s">
        <v>13</v>
      </c>
      <c r="H66">
        <v>59</v>
      </c>
      <c r="I66" s="7">
        <v>7.1650000000000004E-3</v>
      </c>
      <c r="J66" s="7">
        <v>7.1390000000000004E-3</v>
      </c>
      <c r="K66" s="8">
        <v>92251.6</v>
      </c>
      <c r="L66" s="8">
        <v>658.6</v>
      </c>
      <c r="M66" s="6">
        <v>23.21</v>
      </c>
    </row>
    <row r="67" spans="1:13">
      <c r="A67">
        <v>60</v>
      </c>
      <c r="B67" s="7">
        <v>1.3357000000000001E-2</v>
      </c>
      <c r="C67" s="7">
        <v>1.3268E-2</v>
      </c>
      <c r="D67" s="8">
        <v>86106</v>
      </c>
      <c r="E67" s="8">
        <v>1142.5</v>
      </c>
      <c r="F67" s="6">
        <v>19.04</v>
      </c>
      <c r="G67" t="s">
        <v>13</v>
      </c>
      <c r="H67">
        <v>60</v>
      </c>
      <c r="I67" s="7">
        <v>8.0879999999999997E-3</v>
      </c>
      <c r="J67" s="7">
        <v>8.0549999999999997E-3</v>
      </c>
      <c r="K67" s="8">
        <v>91593</v>
      </c>
      <c r="L67" s="8">
        <v>737.8</v>
      </c>
      <c r="M67" s="6">
        <v>22.38</v>
      </c>
    </row>
    <row r="68" spans="1:13">
      <c r="A68">
        <v>61</v>
      </c>
      <c r="B68" s="7">
        <v>1.4267E-2</v>
      </c>
      <c r="C68" s="7">
        <v>1.4166E-2</v>
      </c>
      <c r="D68" s="8">
        <v>84963.5</v>
      </c>
      <c r="E68" s="8">
        <v>1203.5999999999999</v>
      </c>
      <c r="F68" s="6">
        <v>18.29</v>
      </c>
      <c r="G68" t="s">
        <v>13</v>
      </c>
      <c r="H68">
        <v>61</v>
      </c>
      <c r="I68" s="7">
        <v>8.907E-3</v>
      </c>
      <c r="J68" s="7">
        <v>8.8669999999999999E-3</v>
      </c>
      <c r="K68" s="8">
        <v>90855.2</v>
      </c>
      <c r="L68" s="8">
        <v>805.6</v>
      </c>
      <c r="M68" s="6">
        <v>21.56</v>
      </c>
    </row>
    <row r="69" spans="1:13">
      <c r="A69">
        <v>62</v>
      </c>
      <c r="B69" s="7">
        <v>1.7092E-2</v>
      </c>
      <c r="C69" s="7">
        <v>1.6947E-2</v>
      </c>
      <c r="D69" s="8">
        <v>83759.899999999994</v>
      </c>
      <c r="E69" s="8">
        <v>1419.5</v>
      </c>
      <c r="F69" s="6">
        <v>17.55</v>
      </c>
      <c r="G69" t="s">
        <v>13</v>
      </c>
      <c r="H69">
        <v>62</v>
      </c>
      <c r="I69" s="7">
        <v>9.7920000000000004E-3</v>
      </c>
      <c r="J69" s="7">
        <v>9.7439999999999992E-3</v>
      </c>
      <c r="K69" s="8">
        <v>90049.600000000006</v>
      </c>
      <c r="L69" s="8">
        <v>877.4</v>
      </c>
      <c r="M69" s="6">
        <v>20.74</v>
      </c>
    </row>
    <row r="70" spans="1:13">
      <c r="A70">
        <v>63</v>
      </c>
      <c r="B70" s="7">
        <v>1.7967E-2</v>
      </c>
      <c r="C70" s="7">
        <v>1.7807E-2</v>
      </c>
      <c r="D70" s="8">
        <v>82340.399999999994</v>
      </c>
      <c r="E70" s="8">
        <v>1466.2</v>
      </c>
      <c r="F70" s="6">
        <v>16.84</v>
      </c>
      <c r="G70" t="s">
        <v>13</v>
      </c>
      <c r="H70">
        <v>63</v>
      </c>
      <c r="I70" s="7">
        <v>9.3150000000000004E-3</v>
      </c>
      <c r="J70" s="7">
        <v>9.2720000000000007E-3</v>
      </c>
      <c r="K70" s="8">
        <v>89172.1</v>
      </c>
      <c r="L70" s="8">
        <v>826.8</v>
      </c>
      <c r="M70" s="6">
        <v>19.940000000000001</v>
      </c>
    </row>
    <row r="71" spans="1:13">
      <c r="A71">
        <v>64</v>
      </c>
      <c r="B71" s="7">
        <v>1.9477999999999999E-2</v>
      </c>
      <c r="C71" s="7">
        <v>1.9290000000000002E-2</v>
      </c>
      <c r="D71" s="8">
        <v>80874.100000000006</v>
      </c>
      <c r="E71" s="8">
        <v>1560.1</v>
      </c>
      <c r="F71" s="6">
        <v>16.14</v>
      </c>
      <c r="G71" t="s">
        <v>13</v>
      </c>
      <c r="H71">
        <v>64</v>
      </c>
      <c r="I71" s="7">
        <v>1.226E-2</v>
      </c>
      <c r="J71" s="7">
        <v>1.2185E-2</v>
      </c>
      <c r="K71" s="8">
        <v>88345.3</v>
      </c>
      <c r="L71" s="8">
        <v>1076.5</v>
      </c>
      <c r="M71" s="6">
        <v>19.12</v>
      </c>
    </row>
    <row r="72" spans="1:13">
      <c r="A72">
        <v>65</v>
      </c>
      <c r="B72" s="7">
        <v>2.0534E-2</v>
      </c>
      <c r="C72" s="7">
        <v>2.0326E-2</v>
      </c>
      <c r="D72" s="8">
        <v>79314.100000000006</v>
      </c>
      <c r="E72" s="8">
        <v>1612.1</v>
      </c>
      <c r="F72" s="6">
        <v>15.44</v>
      </c>
      <c r="G72" t="s">
        <v>13</v>
      </c>
      <c r="H72">
        <v>65</v>
      </c>
      <c r="I72" s="7">
        <v>1.3136E-2</v>
      </c>
      <c r="J72" s="7">
        <v>1.3050000000000001E-2</v>
      </c>
      <c r="K72" s="8">
        <v>87268.800000000003</v>
      </c>
      <c r="L72" s="8">
        <v>1138.9000000000001</v>
      </c>
      <c r="M72" s="6">
        <v>18.350000000000001</v>
      </c>
    </row>
    <row r="73" spans="1:13">
      <c r="A73">
        <v>66</v>
      </c>
      <c r="B73" s="7">
        <v>2.2689000000000001E-2</v>
      </c>
      <c r="C73" s="7">
        <v>2.2433999999999999E-2</v>
      </c>
      <c r="D73" s="8">
        <v>77702</v>
      </c>
      <c r="E73" s="8">
        <v>1743.2</v>
      </c>
      <c r="F73" s="6">
        <v>14.75</v>
      </c>
      <c r="G73" t="s">
        <v>13</v>
      </c>
      <c r="H73">
        <v>66</v>
      </c>
      <c r="I73" s="7">
        <v>1.4277E-2</v>
      </c>
      <c r="J73" s="7">
        <v>1.4175999999999999E-2</v>
      </c>
      <c r="K73" s="8">
        <v>86130</v>
      </c>
      <c r="L73" s="8">
        <v>1221</v>
      </c>
      <c r="M73" s="6">
        <v>17.59</v>
      </c>
    </row>
    <row r="74" spans="1:13">
      <c r="A74">
        <v>67</v>
      </c>
      <c r="B74" s="7">
        <v>2.572E-2</v>
      </c>
      <c r="C74" s="7">
        <v>2.5394E-2</v>
      </c>
      <c r="D74" s="8">
        <v>75958.8</v>
      </c>
      <c r="E74" s="8">
        <v>1928.9</v>
      </c>
      <c r="F74" s="6">
        <v>14.08</v>
      </c>
      <c r="G74" t="s">
        <v>13</v>
      </c>
      <c r="H74">
        <v>67</v>
      </c>
      <c r="I74" s="7">
        <v>1.5646E-2</v>
      </c>
      <c r="J74" s="7">
        <v>1.5525000000000001E-2</v>
      </c>
      <c r="K74" s="8">
        <v>84909</v>
      </c>
      <c r="L74" s="8">
        <v>1318.2</v>
      </c>
      <c r="M74" s="6">
        <v>16.84</v>
      </c>
    </row>
    <row r="75" spans="1:13">
      <c r="A75">
        <v>68</v>
      </c>
      <c r="B75" s="7">
        <v>2.6419000000000002E-2</v>
      </c>
      <c r="C75" s="7">
        <v>2.6074E-2</v>
      </c>
      <c r="D75" s="8">
        <v>74029.899999999994</v>
      </c>
      <c r="E75" s="8">
        <v>1930.3</v>
      </c>
      <c r="F75" s="6">
        <v>13.43</v>
      </c>
      <c r="G75" t="s">
        <v>13</v>
      </c>
      <c r="H75">
        <v>68</v>
      </c>
      <c r="I75" s="7">
        <v>1.7079E-2</v>
      </c>
      <c r="J75" s="7">
        <v>1.6934000000000001E-2</v>
      </c>
      <c r="K75" s="8">
        <v>83590.8</v>
      </c>
      <c r="L75" s="8">
        <v>1415.6</v>
      </c>
      <c r="M75" s="6">
        <v>16.09</v>
      </c>
    </row>
    <row r="76" spans="1:13">
      <c r="A76">
        <v>69</v>
      </c>
      <c r="B76" s="7">
        <v>2.9520999999999999E-2</v>
      </c>
      <c r="C76" s="7">
        <v>2.9092E-2</v>
      </c>
      <c r="D76" s="8">
        <v>72099.7</v>
      </c>
      <c r="E76" s="8">
        <v>2097.5</v>
      </c>
      <c r="F76" s="6">
        <v>12.78</v>
      </c>
      <c r="G76" t="s">
        <v>13</v>
      </c>
      <c r="H76">
        <v>69</v>
      </c>
      <c r="I76" s="7">
        <v>1.7743999999999999E-2</v>
      </c>
      <c r="J76" s="7">
        <v>1.7587999999999999E-2</v>
      </c>
      <c r="K76" s="8">
        <v>82175.199999999997</v>
      </c>
      <c r="L76" s="8">
        <v>1445.3</v>
      </c>
      <c r="M76" s="6">
        <v>15.36</v>
      </c>
    </row>
    <row r="77" spans="1:13">
      <c r="A77">
        <v>70</v>
      </c>
      <c r="B77" s="7">
        <v>3.2427999999999998E-2</v>
      </c>
      <c r="C77" s="7">
        <v>3.1911000000000002E-2</v>
      </c>
      <c r="D77" s="8">
        <v>70002.2</v>
      </c>
      <c r="E77" s="8">
        <v>2233.8000000000002</v>
      </c>
      <c r="F77" s="6">
        <v>12.15</v>
      </c>
      <c r="G77" t="s">
        <v>13</v>
      </c>
      <c r="H77">
        <v>70</v>
      </c>
      <c r="I77" s="7">
        <v>1.9091E-2</v>
      </c>
      <c r="J77" s="7">
        <v>1.8911000000000001E-2</v>
      </c>
      <c r="K77" s="8">
        <v>80730</v>
      </c>
      <c r="L77" s="8">
        <v>1526.7</v>
      </c>
      <c r="M77" s="6">
        <v>14.63</v>
      </c>
    </row>
    <row r="78" spans="1:13">
      <c r="A78">
        <v>71</v>
      </c>
      <c r="B78" s="7">
        <v>3.6888999999999998E-2</v>
      </c>
      <c r="C78" s="7">
        <v>3.6221000000000003E-2</v>
      </c>
      <c r="D78" s="8">
        <v>67768.3</v>
      </c>
      <c r="E78" s="8">
        <v>2454.6999999999998</v>
      </c>
      <c r="F78" s="6">
        <v>11.53</v>
      </c>
      <c r="G78" t="s">
        <v>13</v>
      </c>
      <c r="H78">
        <v>71</v>
      </c>
      <c r="I78" s="7">
        <v>2.2801999999999999E-2</v>
      </c>
      <c r="J78" s="7">
        <v>2.2544999999999999E-2</v>
      </c>
      <c r="K78" s="8">
        <v>79203.3</v>
      </c>
      <c r="L78" s="8">
        <v>1785.6</v>
      </c>
      <c r="M78" s="6">
        <v>13.9</v>
      </c>
    </row>
    <row r="79" spans="1:13">
      <c r="A79">
        <v>72</v>
      </c>
      <c r="B79" s="7">
        <v>3.9821000000000002E-2</v>
      </c>
      <c r="C79" s="7">
        <v>3.9043000000000001E-2</v>
      </c>
      <c r="D79" s="8">
        <v>65313.7</v>
      </c>
      <c r="E79" s="8">
        <v>2550.1</v>
      </c>
      <c r="F79" s="6">
        <v>10.95</v>
      </c>
      <c r="G79" t="s">
        <v>13</v>
      </c>
      <c r="H79">
        <v>72</v>
      </c>
      <c r="I79" s="7">
        <v>2.4354000000000001E-2</v>
      </c>
      <c r="J79" s="7">
        <v>2.4060999999999999E-2</v>
      </c>
      <c r="K79" s="8">
        <v>77417.7</v>
      </c>
      <c r="L79" s="8">
        <v>1862.8</v>
      </c>
      <c r="M79" s="6">
        <v>13.21</v>
      </c>
    </row>
    <row r="80" spans="1:13">
      <c r="A80">
        <v>73</v>
      </c>
      <c r="B80" s="7">
        <v>4.3417999999999998E-2</v>
      </c>
      <c r="C80" s="7">
        <v>4.2494999999999998E-2</v>
      </c>
      <c r="D80" s="8">
        <v>62763.6</v>
      </c>
      <c r="E80" s="8">
        <v>2667.1</v>
      </c>
      <c r="F80" s="6">
        <v>10.37</v>
      </c>
      <c r="G80" t="s">
        <v>13</v>
      </c>
      <c r="H80">
        <v>73</v>
      </c>
      <c r="I80" s="7">
        <v>2.8138E-2</v>
      </c>
      <c r="J80" s="7">
        <v>2.7747000000000001E-2</v>
      </c>
      <c r="K80" s="8">
        <v>75554.899999999994</v>
      </c>
      <c r="L80" s="8">
        <v>2096.5</v>
      </c>
      <c r="M80" s="6">
        <v>12.52</v>
      </c>
    </row>
    <row r="81" spans="1:13">
      <c r="A81">
        <v>74</v>
      </c>
      <c r="B81" s="7">
        <v>4.9540000000000001E-2</v>
      </c>
      <c r="C81" s="7">
        <v>4.8342999999999997E-2</v>
      </c>
      <c r="D81" s="8">
        <v>60096.5</v>
      </c>
      <c r="E81" s="8">
        <v>2905.2</v>
      </c>
      <c r="F81" s="6">
        <v>9.81</v>
      </c>
      <c r="G81" t="s">
        <v>13</v>
      </c>
      <c r="H81">
        <v>74</v>
      </c>
      <c r="I81" s="7">
        <v>3.1923E-2</v>
      </c>
      <c r="J81" s="7">
        <v>3.1420999999999998E-2</v>
      </c>
      <c r="K81" s="8">
        <v>73458.5</v>
      </c>
      <c r="L81" s="8">
        <v>2308.1999999999998</v>
      </c>
      <c r="M81" s="6">
        <v>11.87</v>
      </c>
    </row>
    <row r="82" spans="1:13">
      <c r="A82">
        <v>75</v>
      </c>
      <c r="B82" s="7">
        <v>5.3460000000000001E-2</v>
      </c>
      <c r="C82" s="7">
        <v>5.2068999999999997E-2</v>
      </c>
      <c r="D82" s="8">
        <v>57191.199999999997</v>
      </c>
      <c r="E82" s="8">
        <v>2977.9</v>
      </c>
      <c r="F82" s="6">
        <v>9.2799999999999994</v>
      </c>
      <c r="G82" t="s">
        <v>13</v>
      </c>
      <c r="H82">
        <v>75</v>
      </c>
      <c r="I82" s="7">
        <v>3.5685000000000001E-2</v>
      </c>
      <c r="J82" s="7">
        <v>3.5059E-2</v>
      </c>
      <c r="K82" s="8">
        <v>71150.3</v>
      </c>
      <c r="L82" s="8">
        <v>2494.5</v>
      </c>
      <c r="M82" s="6">
        <v>11.24</v>
      </c>
    </row>
    <row r="83" spans="1:13">
      <c r="A83">
        <v>76</v>
      </c>
      <c r="B83" s="7">
        <v>5.9110999999999997E-2</v>
      </c>
      <c r="C83" s="7">
        <v>5.7414E-2</v>
      </c>
      <c r="D83" s="8">
        <v>54213.4</v>
      </c>
      <c r="E83" s="8">
        <v>3112.6</v>
      </c>
      <c r="F83" s="6">
        <v>8.77</v>
      </c>
      <c r="G83" t="s">
        <v>13</v>
      </c>
      <c r="H83">
        <v>76</v>
      </c>
      <c r="I83" s="7">
        <v>3.977E-2</v>
      </c>
      <c r="J83" s="7">
        <v>3.8995000000000002E-2</v>
      </c>
      <c r="K83" s="8">
        <v>68655.8</v>
      </c>
      <c r="L83" s="8">
        <v>2677.2</v>
      </c>
      <c r="M83" s="6">
        <v>10.63</v>
      </c>
    </row>
    <row r="84" spans="1:13">
      <c r="A84">
        <v>77</v>
      </c>
      <c r="B84" s="7">
        <v>6.8101999999999996E-2</v>
      </c>
      <c r="C84" s="7">
        <v>6.5859000000000001E-2</v>
      </c>
      <c r="D84" s="8">
        <v>51100.800000000003</v>
      </c>
      <c r="E84" s="8">
        <v>3365.5</v>
      </c>
      <c r="F84" s="6">
        <v>8.27</v>
      </c>
      <c r="G84" t="s">
        <v>13</v>
      </c>
      <c r="H84">
        <v>77</v>
      </c>
      <c r="I84" s="7">
        <v>4.3479999999999998E-2</v>
      </c>
      <c r="J84" s="7">
        <v>4.2555000000000003E-2</v>
      </c>
      <c r="K84" s="8">
        <v>65978.600000000006</v>
      </c>
      <c r="L84" s="8">
        <v>2807.7</v>
      </c>
      <c r="M84" s="6">
        <v>10.039999999999999</v>
      </c>
    </row>
    <row r="85" spans="1:13">
      <c r="A85">
        <v>78</v>
      </c>
      <c r="B85" s="7">
        <v>7.1910000000000002E-2</v>
      </c>
      <c r="C85" s="7">
        <v>6.9414000000000003E-2</v>
      </c>
      <c r="D85" s="8">
        <v>47735.3</v>
      </c>
      <c r="E85" s="8">
        <v>3313.5</v>
      </c>
      <c r="F85" s="6">
        <v>7.82</v>
      </c>
      <c r="G85" t="s">
        <v>13</v>
      </c>
      <c r="H85">
        <v>78</v>
      </c>
      <c r="I85" s="7">
        <v>4.8640999999999997E-2</v>
      </c>
      <c r="J85" s="7">
        <v>4.7486E-2</v>
      </c>
      <c r="K85" s="8">
        <v>63170.9</v>
      </c>
      <c r="L85" s="8">
        <v>2999.7</v>
      </c>
      <c r="M85" s="6">
        <v>9.4600000000000009</v>
      </c>
    </row>
    <row r="86" spans="1:13">
      <c r="A86">
        <v>79</v>
      </c>
      <c r="B86" s="7">
        <v>7.6982999999999996E-2</v>
      </c>
      <c r="C86" s="7">
        <v>7.4129E-2</v>
      </c>
      <c r="D86" s="8">
        <v>44421.8</v>
      </c>
      <c r="E86" s="8">
        <v>3293</v>
      </c>
      <c r="F86" s="6">
        <v>7.36</v>
      </c>
      <c r="G86" t="s">
        <v>13</v>
      </c>
      <c r="H86">
        <v>79</v>
      </c>
      <c r="I86" s="7">
        <v>5.2901999999999998E-2</v>
      </c>
      <c r="J86" s="7">
        <v>5.1538E-2</v>
      </c>
      <c r="K86" s="8">
        <v>60171.199999999997</v>
      </c>
      <c r="L86" s="8">
        <v>3101.1</v>
      </c>
      <c r="M86" s="6">
        <v>8.91</v>
      </c>
    </row>
    <row r="87" spans="1:13">
      <c r="A87">
        <v>80</v>
      </c>
      <c r="B87" s="7">
        <v>8.7827000000000002E-2</v>
      </c>
      <c r="C87" s="7">
        <v>8.4131999999999998E-2</v>
      </c>
      <c r="D87" s="8">
        <v>41128.800000000003</v>
      </c>
      <c r="E87" s="8">
        <v>3460.3</v>
      </c>
      <c r="F87" s="6">
        <v>6.91</v>
      </c>
      <c r="G87" t="s">
        <v>13</v>
      </c>
      <c r="H87">
        <v>80</v>
      </c>
      <c r="I87" s="7">
        <v>5.8612999999999998E-2</v>
      </c>
      <c r="J87" s="7">
        <v>5.6944000000000002E-2</v>
      </c>
      <c r="K87" s="8">
        <v>57070</v>
      </c>
      <c r="L87" s="8">
        <v>3249.8</v>
      </c>
      <c r="M87" s="6">
        <v>8.36</v>
      </c>
    </row>
    <row r="88" spans="1:13">
      <c r="A88">
        <v>81</v>
      </c>
      <c r="B88" s="7">
        <v>9.8719000000000001E-2</v>
      </c>
      <c r="C88" s="7">
        <v>9.4076000000000007E-2</v>
      </c>
      <c r="D88" s="8">
        <v>37668.6</v>
      </c>
      <c r="E88" s="8">
        <v>3543.7</v>
      </c>
      <c r="F88" s="6">
        <v>6.5</v>
      </c>
      <c r="G88" t="s">
        <v>13</v>
      </c>
      <c r="H88">
        <v>81</v>
      </c>
      <c r="I88" s="7">
        <v>6.6062999999999997E-2</v>
      </c>
      <c r="J88" s="7">
        <v>6.3950000000000007E-2</v>
      </c>
      <c r="K88" s="8">
        <v>53820.3</v>
      </c>
      <c r="L88" s="8">
        <v>3441.8</v>
      </c>
      <c r="M88" s="6">
        <v>7.84</v>
      </c>
    </row>
    <row r="89" spans="1:13">
      <c r="A89">
        <v>82</v>
      </c>
      <c r="B89" s="7">
        <v>0.103793</v>
      </c>
      <c r="C89" s="7">
        <v>9.8671999999999996E-2</v>
      </c>
      <c r="D89" s="8">
        <v>34124.9</v>
      </c>
      <c r="E89" s="8">
        <v>3367.2</v>
      </c>
      <c r="F89" s="6">
        <v>6.12</v>
      </c>
      <c r="G89" t="s">
        <v>13</v>
      </c>
      <c r="H89">
        <v>82</v>
      </c>
      <c r="I89" s="7">
        <v>7.5758000000000006E-2</v>
      </c>
      <c r="J89" s="7">
        <v>7.2993000000000002E-2</v>
      </c>
      <c r="K89" s="8">
        <v>50378.400000000001</v>
      </c>
      <c r="L89" s="8">
        <v>3677.3</v>
      </c>
      <c r="M89" s="6">
        <v>7.34</v>
      </c>
    </row>
    <row r="90" spans="1:13">
      <c r="A90">
        <v>83</v>
      </c>
      <c r="B90" s="7">
        <v>0.110732</v>
      </c>
      <c r="C90" s="7">
        <v>0.104923</v>
      </c>
      <c r="D90" s="8">
        <v>30757.7</v>
      </c>
      <c r="E90" s="8">
        <v>3227.2</v>
      </c>
      <c r="F90" s="6">
        <v>5.74</v>
      </c>
      <c r="G90" t="s">
        <v>13</v>
      </c>
      <c r="H90">
        <v>83</v>
      </c>
      <c r="I90" s="7">
        <v>8.1783999999999996E-2</v>
      </c>
      <c r="J90" s="7">
        <v>7.8571000000000002E-2</v>
      </c>
      <c r="K90" s="8">
        <v>46701.2</v>
      </c>
      <c r="L90" s="8">
        <v>3669.4</v>
      </c>
      <c r="M90" s="6">
        <v>6.88</v>
      </c>
    </row>
    <row r="91" spans="1:13">
      <c r="A91">
        <v>84</v>
      </c>
      <c r="B91" s="7">
        <v>0.125999</v>
      </c>
      <c r="C91" s="7">
        <v>0.118532</v>
      </c>
      <c r="D91" s="8">
        <v>27530.5</v>
      </c>
      <c r="E91" s="8">
        <v>3263.2</v>
      </c>
      <c r="F91" s="6">
        <v>5.35</v>
      </c>
      <c r="G91" t="s">
        <v>13</v>
      </c>
      <c r="H91">
        <v>84</v>
      </c>
      <c r="I91" s="7">
        <v>8.8955999999999993E-2</v>
      </c>
      <c r="J91" s="7">
        <v>8.5167999999999994E-2</v>
      </c>
      <c r="K91" s="8">
        <v>43031.8</v>
      </c>
      <c r="L91" s="8">
        <v>3664.9</v>
      </c>
      <c r="M91" s="6">
        <v>6.42</v>
      </c>
    </row>
    <row r="92" spans="1:13">
      <c r="A92">
        <v>85</v>
      </c>
      <c r="B92" s="7">
        <v>0.13147800000000001</v>
      </c>
      <c r="C92" s="7">
        <v>0.12336800000000001</v>
      </c>
      <c r="D92" s="8">
        <v>24267.3</v>
      </c>
      <c r="E92" s="8">
        <v>2993.8</v>
      </c>
      <c r="F92" s="6">
        <v>5.01</v>
      </c>
      <c r="G92" t="s">
        <v>13</v>
      </c>
      <c r="H92">
        <v>85</v>
      </c>
      <c r="I92" s="7">
        <v>9.6670000000000006E-2</v>
      </c>
      <c r="J92" s="7">
        <v>9.2212000000000002E-2</v>
      </c>
      <c r="K92" s="8">
        <v>39366.9</v>
      </c>
      <c r="L92" s="8">
        <v>3630.1</v>
      </c>
      <c r="M92" s="6">
        <v>5.97</v>
      </c>
    </row>
    <row r="93" spans="1:13">
      <c r="A93">
        <v>86</v>
      </c>
      <c r="B93" s="7">
        <v>0.161744</v>
      </c>
      <c r="C93" s="7">
        <v>0.149642</v>
      </c>
      <c r="D93" s="8">
        <v>21273.5</v>
      </c>
      <c r="E93" s="8">
        <v>3183.4</v>
      </c>
      <c r="F93" s="6">
        <v>4.6399999999999997</v>
      </c>
      <c r="G93" t="s">
        <v>13</v>
      </c>
      <c r="H93">
        <v>86</v>
      </c>
      <c r="I93" s="7">
        <v>0.111804</v>
      </c>
      <c r="J93" s="7">
        <v>0.10588500000000001</v>
      </c>
      <c r="K93" s="8">
        <v>35736.800000000003</v>
      </c>
      <c r="L93" s="8">
        <v>3784</v>
      </c>
      <c r="M93" s="6">
        <v>5.53</v>
      </c>
    </row>
    <row r="94" spans="1:13">
      <c r="A94">
        <v>87</v>
      </c>
      <c r="B94" s="7">
        <v>0.17182500000000001</v>
      </c>
      <c r="C94" s="7">
        <v>0.15823100000000001</v>
      </c>
      <c r="D94" s="8">
        <v>18090.099999999999</v>
      </c>
      <c r="E94" s="8">
        <v>2862.4</v>
      </c>
      <c r="F94" s="6">
        <v>4.37</v>
      </c>
      <c r="G94" t="s">
        <v>13</v>
      </c>
      <c r="H94">
        <v>87</v>
      </c>
      <c r="I94" s="7">
        <v>0.13389200000000001</v>
      </c>
      <c r="J94" s="7">
        <v>0.12549099999999999</v>
      </c>
      <c r="K94" s="8">
        <v>31952.799999999999</v>
      </c>
      <c r="L94" s="8">
        <v>4009.8</v>
      </c>
      <c r="M94" s="6">
        <v>5.13</v>
      </c>
    </row>
    <row r="95" spans="1:13">
      <c r="A95">
        <v>88</v>
      </c>
      <c r="B95" s="7">
        <v>0.19080900000000001</v>
      </c>
      <c r="C95" s="7">
        <v>0.17419000000000001</v>
      </c>
      <c r="D95" s="8">
        <v>15227.6</v>
      </c>
      <c r="E95" s="8">
        <v>2652.5</v>
      </c>
      <c r="F95" s="6">
        <v>4.0999999999999996</v>
      </c>
      <c r="G95" t="s">
        <v>13</v>
      </c>
      <c r="H95">
        <v>88</v>
      </c>
      <c r="I95" s="7">
        <v>0.14182600000000001</v>
      </c>
      <c r="J95" s="7">
        <v>0.132435</v>
      </c>
      <c r="K95" s="8">
        <v>27943</v>
      </c>
      <c r="L95" s="8">
        <v>3700.6</v>
      </c>
      <c r="M95" s="6">
        <v>4.79</v>
      </c>
    </row>
    <row r="96" spans="1:13">
      <c r="A96">
        <v>89</v>
      </c>
      <c r="B96" s="7">
        <v>0.19988400000000001</v>
      </c>
      <c r="C96" s="7">
        <v>0.181723</v>
      </c>
      <c r="D96" s="8">
        <v>12575.1</v>
      </c>
      <c r="E96" s="8">
        <v>2285.1999999999998</v>
      </c>
      <c r="F96" s="6">
        <v>3.85</v>
      </c>
      <c r="G96" t="s">
        <v>13</v>
      </c>
      <c r="H96">
        <v>89</v>
      </c>
      <c r="I96" s="7">
        <v>0.151674</v>
      </c>
      <c r="J96" s="7">
        <v>0.140982</v>
      </c>
      <c r="K96" s="8">
        <v>24242.400000000001</v>
      </c>
      <c r="L96" s="8">
        <v>3417.7</v>
      </c>
      <c r="M96" s="6">
        <v>4.4400000000000004</v>
      </c>
    </row>
    <row r="97" spans="1:13">
      <c r="A97">
        <v>90</v>
      </c>
      <c r="B97" s="7">
        <v>0.210284</v>
      </c>
      <c r="C97" s="7">
        <v>0.190277</v>
      </c>
      <c r="D97" s="8">
        <v>10289.9</v>
      </c>
      <c r="E97" s="8">
        <v>1957.9</v>
      </c>
      <c r="F97" s="6">
        <v>3.6</v>
      </c>
      <c r="G97" t="s">
        <v>13</v>
      </c>
      <c r="H97">
        <v>90</v>
      </c>
      <c r="I97" s="7">
        <v>0.17602699999999999</v>
      </c>
      <c r="J97" s="7">
        <v>0.16178799999999999</v>
      </c>
      <c r="K97" s="8">
        <v>20824.599999999999</v>
      </c>
      <c r="L97" s="8">
        <v>3369.2</v>
      </c>
      <c r="M97" s="6">
        <v>4.09</v>
      </c>
    </row>
    <row r="98" spans="1:13">
      <c r="A98">
        <v>91</v>
      </c>
      <c r="B98" s="7">
        <v>0.234545</v>
      </c>
      <c r="C98" s="7">
        <v>0.209927</v>
      </c>
      <c r="D98" s="8">
        <v>8332</v>
      </c>
      <c r="E98" s="8">
        <v>1749.1</v>
      </c>
      <c r="F98" s="6">
        <v>3.33</v>
      </c>
      <c r="G98" t="s">
        <v>13</v>
      </c>
      <c r="H98">
        <v>91</v>
      </c>
      <c r="I98" s="7">
        <v>0.20408499999999999</v>
      </c>
      <c r="J98" s="7">
        <v>0.18518799999999999</v>
      </c>
      <c r="K98" s="8">
        <v>17455.400000000001</v>
      </c>
      <c r="L98" s="8">
        <v>3232.5</v>
      </c>
      <c r="M98" s="6">
        <v>3.78</v>
      </c>
    </row>
    <row r="99" spans="1:13">
      <c r="A99">
        <v>92</v>
      </c>
      <c r="B99" s="7">
        <v>0.27304099999999998</v>
      </c>
      <c r="C99" s="7">
        <v>0.24024300000000001</v>
      </c>
      <c r="D99" s="8">
        <v>6582.9</v>
      </c>
      <c r="E99" s="8">
        <v>1581.5</v>
      </c>
      <c r="F99" s="6">
        <v>3.08</v>
      </c>
      <c r="G99" t="s">
        <v>13</v>
      </c>
      <c r="H99">
        <v>92</v>
      </c>
      <c r="I99" s="7">
        <v>0.21337300000000001</v>
      </c>
      <c r="J99" s="7">
        <v>0.192803</v>
      </c>
      <c r="K99" s="8">
        <v>14222.9</v>
      </c>
      <c r="L99" s="8">
        <v>2742.2</v>
      </c>
      <c r="M99" s="6">
        <v>3.53</v>
      </c>
    </row>
    <row r="100" spans="1:13">
      <c r="A100">
        <v>93</v>
      </c>
      <c r="B100" s="7">
        <v>0.29476000000000002</v>
      </c>
      <c r="C100" s="7">
        <v>0.25689800000000002</v>
      </c>
      <c r="D100" s="8">
        <v>5001.3999999999996</v>
      </c>
      <c r="E100" s="8">
        <v>1284.9000000000001</v>
      </c>
      <c r="F100" s="6">
        <v>2.89</v>
      </c>
      <c r="G100" t="s">
        <v>13</v>
      </c>
      <c r="H100">
        <v>93</v>
      </c>
      <c r="I100" s="7">
        <v>0.24677199999999999</v>
      </c>
      <c r="J100" s="7">
        <v>0.219668</v>
      </c>
      <c r="K100" s="8">
        <v>11480.7</v>
      </c>
      <c r="L100" s="8">
        <v>2521.9</v>
      </c>
      <c r="M100" s="6">
        <v>3.25</v>
      </c>
    </row>
    <row r="101" spans="1:13">
      <c r="A101">
        <v>94</v>
      </c>
      <c r="B101" s="7">
        <v>0.31013400000000002</v>
      </c>
      <c r="C101" s="7">
        <v>0.26849899999999999</v>
      </c>
      <c r="D101" s="8">
        <v>3716.5</v>
      </c>
      <c r="E101" s="8">
        <v>997.9</v>
      </c>
      <c r="F101" s="6">
        <v>2.72</v>
      </c>
      <c r="G101" t="s">
        <v>13</v>
      </c>
      <c r="H101">
        <v>94</v>
      </c>
      <c r="I101" s="7">
        <v>0.26713799999999999</v>
      </c>
      <c r="J101" s="7">
        <v>0.23566100000000001</v>
      </c>
      <c r="K101" s="8">
        <v>8958.7000000000007</v>
      </c>
      <c r="L101" s="8">
        <v>2111.1999999999998</v>
      </c>
      <c r="M101" s="6">
        <v>3.03</v>
      </c>
    </row>
    <row r="102" spans="1:13">
      <c r="A102">
        <v>95</v>
      </c>
      <c r="B102" s="7">
        <v>0.323328</v>
      </c>
      <c r="C102" s="7">
        <v>0.278331</v>
      </c>
      <c r="D102" s="8">
        <v>2718.7</v>
      </c>
      <c r="E102" s="8">
        <v>756.7</v>
      </c>
      <c r="F102" s="6">
        <v>2.54</v>
      </c>
      <c r="G102" t="s">
        <v>13</v>
      </c>
      <c r="H102">
        <v>95</v>
      </c>
      <c r="I102" s="7">
        <v>0.30274899999999999</v>
      </c>
      <c r="J102" s="7">
        <v>0.26294499999999998</v>
      </c>
      <c r="K102" s="8">
        <v>6847.5</v>
      </c>
      <c r="L102" s="8">
        <v>1800.5</v>
      </c>
      <c r="M102" s="6">
        <v>2.81</v>
      </c>
    </row>
    <row r="103" spans="1:13">
      <c r="A103">
        <v>96</v>
      </c>
      <c r="B103" s="7">
        <v>0.36901800000000001</v>
      </c>
      <c r="C103" s="7">
        <v>0.31153599999999998</v>
      </c>
      <c r="D103" s="8">
        <v>1962</v>
      </c>
      <c r="E103" s="8">
        <v>611.20000000000005</v>
      </c>
      <c r="F103" s="6">
        <v>2.3199999999999998</v>
      </c>
      <c r="G103" t="s">
        <v>13</v>
      </c>
      <c r="H103">
        <v>96</v>
      </c>
      <c r="I103" s="7">
        <v>0.31553799999999999</v>
      </c>
      <c r="J103" s="7">
        <v>0.27254</v>
      </c>
      <c r="K103" s="8">
        <v>5047</v>
      </c>
      <c r="L103" s="8">
        <v>1375.5</v>
      </c>
      <c r="M103" s="6">
        <v>2.63</v>
      </c>
    </row>
    <row r="104" spans="1:13">
      <c r="A104">
        <v>97</v>
      </c>
      <c r="B104" s="7">
        <v>0.38814500000000002</v>
      </c>
      <c r="C104" s="7">
        <v>0.32506000000000002</v>
      </c>
      <c r="D104" s="8">
        <v>1350.7</v>
      </c>
      <c r="E104" s="8">
        <v>439.1</v>
      </c>
      <c r="F104" s="6">
        <v>2.15</v>
      </c>
      <c r="G104" t="s">
        <v>13</v>
      </c>
      <c r="H104">
        <v>97</v>
      </c>
      <c r="I104" s="7">
        <v>0.358933</v>
      </c>
      <c r="J104" s="7">
        <v>0.30431799999999998</v>
      </c>
      <c r="K104" s="8">
        <v>3671.5</v>
      </c>
      <c r="L104" s="8">
        <v>1117.3</v>
      </c>
      <c r="M104" s="6">
        <v>2.4300000000000002</v>
      </c>
    </row>
    <row r="105" spans="1:13">
      <c r="A105">
        <v>98</v>
      </c>
      <c r="B105" s="7">
        <v>0.48518499999999998</v>
      </c>
      <c r="C105" s="7">
        <v>0.39046199999999998</v>
      </c>
      <c r="D105" s="8">
        <v>911.7</v>
      </c>
      <c r="E105" s="8">
        <v>356</v>
      </c>
      <c r="F105" s="6">
        <v>1.95</v>
      </c>
      <c r="G105" t="s">
        <v>13</v>
      </c>
      <c r="H105">
        <v>98</v>
      </c>
      <c r="I105" s="7">
        <v>0.38328200000000001</v>
      </c>
      <c r="J105" s="7">
        <v>0.32164199999999998</v>
      </c>
      <c r="K105" s="8">
        <v>2554.1999999999998</v>
      </c>
      <c r="L105" s="8">
        <v>821.5</v>
      </c>
      <c r="M105" s="6">
        <v>2.2799999999999998</v>
      </c>
    </row>
    <row r="106" spans="1:13">
      <c r="A106">
        <v>99</v>
      </c>
      <c r="B106" s="7">
        <v>0.46938800000000003</v>
      </c>
      <c r="C106" s="7">
        <v>0.38016499999999998</v>
      </c>
      <c r="D106" s="8">
        <v>555.70000000000005</v>
      </c>
      <c r="E106" s="8">
        <v>211.3</v>
      </c>
      <c r="F106" s="6">
        <v>1.87</v>
      </c>
      <c r="G106" t="s">
        <v>13</v>
      </c>
      <c r="H106">
        <v>99</v>
      </c>
      <c r="I106" s="7">
        <v>0.40909099999999998</v>
      </c>
      <c r="J106" s="7">
        <v>0.33962300000000001</v>
      </c>
      <c r="K106" s="8">
        <v>1732.7</v>
      </c>
      <c r="L106" s="8">
        <v>588.4</v>
      </c>
      <c r="M106" s="6">
        <v>2.12</v>
      </c>
    </row>
    <row r="107" spans="1:13">
      <c r="A107">
        <v>100</v>
      </c>
      <c r="B107">
        <v>0.64285700000000001</v>
      </c>
      <c r="C107">
        <v>0.48648599999999997</v>
      </c>
      <c r="D107">
        <v>344.4</v>
      </c>
      <c r="E107">
        <v>167.6</v>
      </c>
      <c r="F107">
        <v>1.71</v>
      </c>
      <c r="G107" t="s">
        <v>13</v>
      </c>
      <c r="H107">
        <v>100</v>
      </c>
      <c r="I107">
        <v>0.46518999999999999</v>
      </c>
      <c r="J107">
        <v>0.37740699999999999</v>
      </c>
      <c r="K107">
        <v>1144.2</v>
      </c>
      <c r="L107">
        <v>431.8</v>
      </c>
      <c r="M107">
        <v>1.96</v>
      </c>
    </row>
  </sheetData>
  <pageMargins left="0.7" right="0.7" top="0.75" bottom="0.75" header="0.3" footer="0.3"/>
  <pageSetup paperSize="9" orientation="portrait" horizontalDpi="300" verticalDpi="30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M107"/>
  <sheetViews>
    <sheetView workbookViewId="0"/>
  </sheetViews>
  <sheetFormatPr defaultColWidth="10.90625" defaultRowHeight="12.5"/>
  <sheetData>
    <row r="1" spans="1:13" ht="19.5">
      <c r="A1" s="3" t="s">
        <v>35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5.8789999999999997E-3</v>
      </c>
      <c r="C7" s="7">
        <v>5.862E-3</v>
      </c>
      <c r="D7" s="8">
        <v>100000</v>
      </c>
      <c r="E7" s="8">
        <v>586.20000000000005</v>
      </c>
      <c r="F7" s="6">
        <v>73.790000000000006</v>
      </c>
      <c r="G7" t="s">
        <v>13</v>
      </c>
      <c r="H7">
        <v>0</v>
      </c>
      <c r="I7" s="7">
        <v>4.2929999999999999E-3</v>
      </c>
      <c r="J7" s="7">
        <v>4.2839999999999996E-3</v>
      </c>
      <c r="K7" s="8">
        <v>100000</v>
      </c>
      <c r="L7" s="8">
        <v>428.4</v>
      </c>
      <c r="M7" s="6">
        <v>79.06</v>
      </c>
    </row>
    <row r="8" spans="1:13">
      <c r="A8">
        <v>1</v>
      </c>
      <c r="B8" s="7">
        <v>4.9299999999999995E-4</v>
      </c>
      <c r="C8" s="7">
        <v>4.9299999999999995E-4</v>
      </c>
      <c r="D8" s="8">
        <v>99413.8</v>
      </c>
      <c r="E8" s="8">
        <v>49</v>
      </c>
      <c r="F8" s="6">
        <v>73.22</v>
      </c>
      <c r="G8" t="s">
        <v>13</v>
      </c>
      <c r="H8">
        <v>1</v>
      </c>
      <c r="I8" s="7">
        <v>3.6699999999999998E-4</v>
      </c>
      <c r="J8" s="7">
        <v>3.6699999999999998E-4</v>
      </c>
      <c r="K8" s="8">
        <v>99571.6</v>
      </c>
      <c r="L8" s="8">
        <v>36.5</v>
      </c>
      <c r="M8" s="6">
        <v>78.400000000000006</v>
      </c>
    </row>
    <row r="9" spans="1:13">
      <c r="A9">
        <v>2</v>
      </c>
      <c r="B9" s="7">
        <v>2.6200000000000003E-4</v>
      </c>
      <c r="C9" s="7">
        <v>2.61E-4</v>
      </c>
      <c r="D9" s="8">
        <v>99364.800000000003</v>
      </c>
      <c r="E9" s="8">
        <v>26</v>
      </c>
      <c r="F9" s="6">
        <v>72.260000000000005</v>
      </c>
      <c r="G9" t="s">
        <v>13</v>
      </c>
      <c r="H9">
        <v>2</v>
      </c>
      <c r="I9" s="7">
        <v>2.0799999999999999E-4</v>
      </c>
      <c r="J9" s="7">
        <v>2.0799999999999999E-4</v>
      </c>
      <c r="K9" s="8">
        <v>99535.1</v>
      </c>
      <c r="L9" s="8">
        <v>20.7</v>
      </c>
      <c r="M9" s="6">
        <v>77.430000000000007</v>
      </c>
    </row>
    <row r="10" spans="1:13">
      <c r="A10">
        <v>3</v>
      </c>
      <c r="B10" s="7">
        <v>2.1699999999999999E-4</v>
      </c>
      <c r="C10" s="7">
        <v>2.1699999999999999E-4</v>
      </c>
      <c r="D10" s="8">
        <v>99338.8</v>
      </c>
      <c r="E10" s="8">
        <v>21.5</v>
      </c>
      <c r="F10" s="6">
        <v>71.28</v>
      </c>
      <c r="G10" t="s">
        <v>13</v>
      </c>
      <c r="H10">
        <v>3</v>
      </c>
      <c r="I10" s="7">
        <v>2.1499999999999999E-4</v>
      </c>
      <c r="J10" s="7">
        <v>2.1499999999999999E-4</v>
      </c>
      <c r="K10" s="8">
        <v>99514.4</v>
      </c>
      <c r="L10" s="8">
        <v>21.4</v>
      </c>
      <c r="M10" s="6">
        <v>76.45</v>
      </c>
    </row>
    <row r="11" spans="1:13">
      <c r="A11">
        <v>4</v>
      </c>
      <c r="B11" s="7">
        <v>2.33E-4</v>
      </c>
      <c r="C11" s="7">
        <v>2.33E-4</v>
      </c>
      <c r="D11" s="8">
        <v>99317.3</v>
      </c>
      <c r="E11" s="8">
        <v>23.2</v>
      </c>
      <c r="F11" s="6">
        <v>70.290000000000006</v>
      </c>
      <c r="G11" t="s">
        <v>13</v>
      </c>
      <c r="H11">
        <v>4</v>
      </c>
      <c r="I11" s="7">
        <v>1.7200000000000001E-4</v>
      </c>
      <c r="J11" s="7">
        <v>1.7200000000000001E-4</v>
      </c>
      <c r="K11" s="8">
        <v>99493</v>
      </c>
      <c r="L11" s="8">
        <v>17.100000000000001</v>
      </c>
      <c r="M11" s="6">
        <v>75.459999999999994</v>
      </c>
    </row>
    <row r="12" spans="1:13">
      <c r="A12">
        <v>5</v>
      </c>
      <c r="B12" s="7">
        <v>1.47E-4</v>
      </c>
      <c r="C12" s="7">
        <v>1.47E-4</v>
      </c>
      <c r="D12" s="8">
        <v>99294.2</v>
      </c>
      <c r="E12" s="8">
        <v>14.6</v>
      </c>
      <c r="F12" s="6">
        <v>69.31</v>
      </c>
      <c r="G12" t="s">
        <v>13</v>
      </c>
      <c r="H12">
        <v>5</v>
      </c>
      <c r="I12" s="7">
        <v>1.1900000000000001E-4</v>
      </c>
      <c r="J12" s="7">
        <v>1.1900000000000001E-4</v>
      </c>
      <c r="K12" s="8">
        <v>99475.9</v>
      </c>
      <c r="L12" s="8">
        <v>11.9</v>
      </c>
      <c r="M12" s="6">
        <v>74.48</v>
      </c>
    </row>
    <row r="13" spans="1:13">
      <c r="A13">
        <v>6</v>
      </c>
      <c r="B13" s="7">
        <v>1E-4</v>
      </c>
      <c r="C13" s="7">
        <v>1E-4</v>
      </c>
      <c r="D13" s="8">
        <v>99279.6</v>
      </c>
      <c r="E13" s="8">
        <v>9.9</v>
      </c>
      <c r="F13" s="6">
        <v>68.319999999999993</v>
      </c>
      <c r="G13" t="s">
        <v>13</v>
      </c>
      <c r="H13">
        <v>6</v>
      </c>
      <c r="I13" s="7">
        <v>1.17E-4</v>
      </c>
      <c r="J13" s="7">
        <v>1.17E-4</v>
      </c>
      <c r="K13" s="8">
        <v>99464</v>
      </c>
      <c r="L13" s="8">
        <v>11.7</v>
      </c>
      <c r="M13" s="6">
        <v>73.489999999999995</v>
      </c>
    </row>
    <row r="14" spans="1:13">
      <c r="A14">
        <v>7</v>
      </c>
      <c r="B14" s="7">
        <v>8.7999999999999998E-5</v>
      </c>
      <c r="C14" s="7">
        <v>8.7999999999999998E-5</v>
      </c>
      <c r="D14" s="8">
        <v>99269.6</v>
      </c>
      <c r="E14" s="8">
        <v>8.6999999999999993</v>
      </c>
      <c r="F14" s="6">
        <v>67.33</v>
      </c>
      <c r="G14" t="s">
        <v>13</v>
      </c>
      <c r="H14">
        <v>7</v>
      </c>
      <c r="I14" s="7">
        <v>3.4999999999999997E-5</v>
      </c>
      <c r="J14" s="7">
        <v>3.4999999999999997E-5</v>
      </c>
      <c r="K14" s="8">
        <v>99452.4</v>
      </c>
      <c r="L14" s="8">
        <v>3.5</v>
      </c>
      <c r="M14" s="6">
        <v>72.489999999999995</v>
      </c>
    </row>
    <row r="15" spans="1:13">
      <c r="A15">
        <v>8</v>
      </c>
      <c r="B15" s="7">
        <v>9.7999999999999997E-5</v>
      </c>
      <c r="C15" s="7">
        <v>9.7999999999999997E-5</v>
      </c>
      <c r="D15" s="8">
        <v>99260.9</v>
      </c>
      <c r="E15" s="8">
        <v>9.6999999999999993</v>
      </c>
      <c r="F15" s="6">
        <v>66.33</v>
      </c>
      <c r="G15" t="s">
        <v>13</v>
      </c>
      <c r="H15">
        <v>8</v>
      </c>
      <c r="I15" s="7">
        <v>1.37E-4</v>
      </c>
      <c r="J15" s="7">
        <v>1.37E-4</v>
      </c>
      <c r="K15" s="8">
        <v>99448.9</v>
      </c>
      <c r="L15" s="8">
        <v>13.6</v>
      </c>
      <c r="M15" s="6">
        <v>71.5</v>
      </c>
    </row>
    <row r="16" spans="1:13">
      <c r="A16">
        <v>9</v>
      </c>
      <c r="B16" s="7">
        <v>1.4899999999999999E-4</v>
      </c>
      <c r="C16" s="7">
        <v>1.4899999999999999E-4</v>
      </c>
      <c r="D16" s="8">
        <v>99251.199999999997</v>
      </c>
      <c r="E16" s="8">
        <v>14.8</v>
      </c>
      <c r="F16" s="6">
        <v>65.34</v>
      </c>
      <c r="G16" t="s">
        <v>13</v>
      </c>
      <c r="H16">
        <v>9</v>
      </c>
      <c r="I16" s="7">
        <v>1.45E-4</v>
      </c>
      <c r="J16" s="7">
        <v>1.45E-4</v>
      </c>
      <c r="K16" s="8">
        <v>99435.3</v>
      </c>
      <c r="L16" s="8">
        <v>14.4</v>
      </c>
      <c r="M16" s="6">
        <v>70.510000000000005</v>
      </c>
    </row>
    <row r="17" spans="1:13">
      <c r="A17">
        <v>10</v>
      </c>
      <c r="B17" s="7">
        <v>9.2999999999999997E-5</v>
      </c>
      <c r="C17" s="7">
        <v>9.2999999999999997E-5</v>
      </c>
      <c r="D17" s="8">
        <v>99236.4</v>
      </c>
      <c r="E17" s="8">
        <v>9.1999999999999993</v>
      </c>
      <c r="F17" s="6">
        <v>64.349999999999994</v>
      </c>
      <c r="G17" t="s">
        <v>13</v>
      </c>
      <c r="H17">
        <v>10</v>
      </c>
      <c r="I17" s="7">
        <v>1.07E-4</v>
      </c>
      <c r="J17" s="7">
        <v>1.07E-4</v>
      </c>
      <c r="K17" s="8">
        <v>99420.9</v>
      </c>
      <c r="L17" s="8">
        <v>10.7</v>
      </c>
      <c r="M17" s="6">
        <v>69.52</v>
      </c>
    </row>
    <row r="18" spans="1:13">
      <c r="A18">
        <v>11</v>
      </c>
      <c r="B18" s="7">
        <v>2.03E-4</v>
      </c>
      <c r="C18" s="7">
        <v>2.03E-4</v>
      </c>
      <c r="D18" s="8">
        <v>99227.199999999997</v>
      </c>
      <c r="E18" s="8">
        <v>20.100000000000001</v>
      </c>
      <c r="F18" s="6">
        <v>63.35</v>
      </c>
      <c r="G18" t="s">
        <v>13</v>
      </c>
      <c r="H18">
        <v>11</v>
      </c>
      <c r="I18" s="7">
        <v>1.05E-4</v>
      </c>
      <c r="J18" s="7">
        <v>1.05E-4</v>
      </c>
      <c r="K18" s="8">
        <v>99410.2</v>
      </c>
      <c r="L18" s="8">
        <v>10.5</v>
      </c>
      <c r="M18" s="6">
        <v>68.52</v>
      </c>
    </row>
    <row r="19" spans="1:13">
      <c r="A19">
        <v>12</v>
      </c>
      <c r="B19" s="7">
        <v>1.6100000000000001E-4</v>
      </c>
      <c r="C19" s="7">
        <v>1.6100000000000001E-4</v>
      </c>
      <c r="D19" s="8">
        <v>99207.1</v>
      </c>
      <c r="E19" s="8">
        <v>16</v>
      </c>
      <c r="F19" s="6">
        <v>62.37</v>
      </c>
      <c r="G19" t="s">
        <v>13</v>
      </c>
      <c r="H19">
        <v>12</v>
      </c>
      <c r="I19" s="7">
        <v>1.26E-4</v>
      </c>
      <c r="J19" s="7">
        <v>1.26E-4</v>
      </c>
      <c r="K19" s="8">
        <v>99399.8</v>
      </c>
      <c r="L19" s="8">
        <v>12.5</v>
      </c>
      <c r="M19" s="6">
        <v>67.53</v>
      </c>
    </row>
    <row r="20" spans="1:13">
      <c r="A20">
        <v>13</v>
      </c>
      <c r="B20" s="7">
        <v>1.63E-4</v>
      </c>
      <c r="C20" s="7">
        <v>1.63E-4</v>
      </c>
      <c r="D20" s="8">
        <v>99191.1</v>
      </c>
      <c r="E20" s="8">
        <v>16.2</v>
      </c>
      <c r="F20" s="6">
        <v>61.38</v>
      </c>
      <c r="G20" t="s">
        <v>13</v>
      </c>
      <c r="H20">
        <v>13</v>
      </c>
      <c r="I20" s="7">
        <v>1.2799999999999999E-4</v>
      </c>
      <c r="J20" s="7">
        <v>1.2799999999999999E-4</v>
      </c>
      <c r="K20" s="8">
        <v>99387.199999999997</v>
      </c>
      <c r="L20" s="8">
        <v>12.7</v>
      </c>
      <c r="M20" s="6">
        <v>66.540000000000006</v>
      </c>
    </row>
    <row r="21" spans="1:13">
      <c r="A21">
        <v>14</v>
      </c>
      <c r="B21" s="7">
        <v>2.04E-4</v>
      </c>
      <c r="C21" s="7">
        <v>2.03E-4</v>
      </c>
      <c r="D21" s="8">
        <v>99174.9</v>
      </c>
      <c r="E21" s="8">
        <v>20.2</v>
      </c>
      <c r="F21" s="6">
        <v>60.39</v>
      </c>
      <c r="G21" t="s">
        <v>13</v>
      </c>
      <c r="H21">
        <v>14</v>
      </c>
      <c r="I21" s="7">
        <v>1.92E-4</v>
      </c>
      <c r="J21" s="7">
        <v>1.92E-4</v>
      </c>
      <c r="K21" s="8">
        <v>99374.6</v>
      </c>
      <c r="L21" s="8">
        <v>19.100000000000001</v>
      </c>
      <c r="M21" s="6">
        <v>65.55</v>
      </c>
    </row>
    <row r="22" spans="1:13">
      <c r="A22">
        <v>15</v>
      </c>
      <c r="B22" s="7">
        <v>3.0400000000000002E-4</v>
      </c>
      <c r="C22" s="7">
        <v>3.0400000000000002E-4</v>
      </c>
      <c r="D22" s="8">
        <v>99154.7</v>
      </c>
      <c r="E22" s="8">
        <v>30.1</v>
      </c>
      <c r="F22" s="6">
        <v>59.4</v>
      </c>
      <c r="G22" t="s">
        <v>13</v>
      </c>
      <c r="H22">
        <v>15</v>
      </c>
      <c r="I22" s="7">
        <v>2.5399999999999999E-4</v>
      </c>
      <c r="J22" s="7">
        <v>2.5399999999999999E-4</v>
      </c>
      <c r="K22" s="8">
        <v>99355.4</v>
      </c>
      <c r="L22" s="8">
        <v>25.3</v>
      </c>
      <c r="M22" s="6">
        <v>64.56</v>
      </c>
    </row>
    <row r="23" spans="1:13">
      <c r="A23">
        <v>16</v>
      </c>
      <c r="B23" s="7">
        <v>5.2400000000000005E-4</v>
      </c>
      <c r="C23" s="7">
        <v>5.2400000000000005E-4</v>
      </c>
      <c r="D23" s="8">
        <v>99124.6</v>
      </c>
      <c r="E23" s="8">
        <v>51.9</v>
      </c>
      <c r="F23" s="6">
        <v>58.42</v>
      </c>
      <c r="G23" t="s">
        <v>13</v>
      </c>
      <c r="H23">
        <v>16</v>
      </c>
      <c r="I23" s="7">
        <v>2.63E-4</v>
      </c>
      <c r="J23" s="7">
        <v>2.63E-4</v>
      </c>
      <c r="K23" s="8">
        <v>99330.2</v>
      </c>
      <c r="L23" s="8">
        <v>26.1</v>
      </c>
      <c r="M23" s="6">
        <v>63.58</v>
      </c>
    </row>
    <row r="24" spans="1:13">
      <c r="A24">
        <v>17</v>
      </c>
      <c r="B24" s="7">
        <v>7.4299999999999995E-4</v>
      </c>
      <c r="C24" s="7">
        <v>7.4299999999999995E-4</v>
      </c>
      <c r="D24" s="8">
        <v>99072.6</v>
      </c>
      <c r="E24" s="8">
        <v>73.599999999999994</v>
      </c>
      <c r="F24" s="6">
        <v>57.45</v>
      </c>
      <c r="G24" t="s">
        <v>13</v>
      </c>
      <c r="H24">
        <v>17</v>
      </c>
      <c r="I24" s="7">
        <v>5.3700000000000004E-4</v>
      </c>
      <c r="J24" s="7">
        <v>5.3700000000000004E-4</v>
      </c>
      <c r="K24" s="8">
        <v>99304.1</v>
      </c>
      <c r="L24" s="8">
        <v>53.3</v>
      </c>
      <c r="M24" s="6">
        <v>62.59</v>
      </c>
    </row>
    <row r="25" spans="1:13">
      <c r="A25">
        <v>18</v>
      </c>
      <c r="B25" s="7">
        <v>9.7799999999999992E-4</v>
      </c>
      <c r="C25" s="7">
        <v>9.77E-4</v>
      </c>
      <c r="D25" s="8">
        <v>98999</v>
      </c>
      <c r="E25" s="8">
        <v>96.7</v>
      </c>
      <c r="F25" s="6">
        <v>56.49</v>
      </c>
      <c r="G25" t="s">
        <v>13</v>
      </c>
      <c r="H25">
        <v>18</v>
      </c>
      <c r="I25" s="7">
        <v>3.6400000000000001E-4</v>
      </c>
      <c r="J25" s="7">
        <v>3.6400000000000001E-4</v>
      </c>
      <c r="K25" s="8">
        <v>99250.7</v>
      </c>
      <c r="L25" s="8">
        <v>36.1</v>
      </c>
      <c r="M25" s="6">
        <v>61.63</v>
      </c>
    </row>
    <row r="26" spans="1:13">
      <c r="A26">
        <v>19</v>
      </c>
      <c r="B26" s="7">
        <v>9.2500000000000004E-4</v>
      </c>
      <c r="C26" s="7">
        <v>9.2400000000000002E-4</v>
      </c>
      <c r="D26" s="8">
        <v>98902.3</v>
      </c>
      <c r="E26" s="8">
        <v>91.4</v>
      </c>
      <c r="F26" s="6">
        <v>55.54</v>
      </c>
      <c r="G26" t="s">
        <v>13</v>
      </c>
      <c r="H26">
        <v>19</v>
      </c>
      <c r="I26" s="7">
        <v>3.4499999999999998E-4</v>
      </c>
      <c r="J26" s="7">
        <v>3.4499999999999998E-4</v>
      </c>
      <c r="K26" s="8">
        <v>99214.6</v>
      </c>
      <c r="L26" s="8">
        <v>34.200000000000003</v>
      </c>
      <c r="M26" s="6">
        <v>60.65</v>
      </c>
    </row>
    <row r="27" spans="1:13">
      <c r="A27">
        <v>20</v>
      </c>
      <c r="B27" s="7">
        <v>1.0269999999999999E-3</v>
      </c>
      <c r="C27" s="7">
        <v>1.026E-3</v>
      </c>
      <c r="D27" s="8">
        <v>98810.9</v>
      </c>
      <c r="E27" s="8">
        <v>101.4</v>
      </c>
      <c r="F27" s="6">
        <v>54.6</v>
      </c>
      <c r="G27" t="s">
        <v>13</v>
      </c>
      <c r="H27">
        <v>20</v>
      </c>
      <c r="I27" s="7">
        <v>3.9100000000000002E-4</v>
      </c>
      <c r="J27" s="7">
        <v>3.9100000000000002E-4</v>
      </c>
      <c r="K27" s="8">
        <v>99180.4</v>
      </c>
      <c r="L27" s="8">
        <v>38.799999999999997</v>
      </c>
      <c r="M27" s="6">
        <v>59.67</v>
      </c>
    </row>
    <row r="28" spans="1:13">
      <c r="A28">
        <v>21</v>
      </c>
      <c r="B28" s="7">
        <v>1.096E-3</v>
      </c>
      <c r="C28" s="7">
        <v>1.0950000000000001E-3</v>
      </c>
      <c r="D28" s="8">
        <v>98709.5</v>
      </c>
      <c r="E28" s="8">
        <v>108.1</v>
      </c>
      <c r="F28" s="6">
        <v>53.65</v>
      </c>
      <c r="G28" t="s">
        <v>13</v>
      </c>
      <c r="H28">
        <v>21</v>
      </c>
      <c r="I28" s="7">
        <v>3.57E-4</v>
      </c>
      <c r="J28" s="7">
        <v>3.57E-4</v>
      </c>
      <c r="K28" s="8">
        <v>99141.6</v>
      </c>
      <c r="L28" s="8">
        <v>35.4</v>
      </c>
      <c r="M28" s="6">
        <v>58.69</v>
      </c>
    </row>
    <row r="29" spans="1:13">
      <c r="A29">
        <v>22</v>
      </c>
      <c r="B29" s="7">
        <v>1.3060000000000001E-3</v>
      </c>
      <c r="C29" s="7">
        <v>1.305E-3</v>
      </c>
      <c r="D29" s="8">
        <v>98601.3</v>
      </c>
      <c r="E29" s="8">
        <v>128.6</v>
      </c>
      <c r="F29" s="6">
        <v>52.71</v>
      </c>
      <c r="G29" t="s">
        <v>13</v>
      </c>
      <c r="H29">
        <v>22</v>
      </c>
      <c r="I29" s="7">
        <v>3.9199999999999999E-4</v>
      </c>
      <c r="J29" s="7">
        <v>3.9199999999999999E-4</v>
      </c>
      <c r="K29" s="8">
        <v>99106.3</v>
      </c>
      <c r="L29" s="8">
        <v>38.799999999999997</v>
      </c>
      <c r="M29" s="6">
        <v>57.71</v>
      </c>
    </row>
    <row r="30" spans="1:13">
      <c r="A30">
        <v>23</v>
      </c>
      <c r="B30" s="7">
        <v>1.2359999999999999E-3</v>
      </c>
      <c r="C30" s="7">
        <v>1.235E-3</v>
      </c>
      <c r="D30" s="8">
        <v>98472.7</v>
      </c>
      <c r="E30" s="8">
        <v>121.6</v>
      </c>
      <c r="F30" s="6">
        <v>51.78</v>
      </c>
      <c r="G30" t="s">
        <v>13</v>
      </c>
      <c r="H30">
        <v>23</v>
      </c>
      <c r="I30" s="7">
        <v>4.0499999999999998E-4</v>
      </c>
      <c r="J30" s="7">
        <v>4.0499999999999998E-4</v>
      </c>
      <c r="K30" s="8">
        <v>99067.5</v>
      </c>
      <c r="L30" s="8">
        <v>40.1</v>
      </c>
      <c r="M30" s="6">
        <v>56.74</v>
      </c>
    </row>
    <row r="31" spans="1:13">
      <c r="A31">
        <v>24</v>
      </c>
      <c r="B31" s="7">
        <v>1.2290000000000001E-3</v>
      </c>
      <c r="C31" s="7">
        <v>1.2279999999999999E-3</v>
      </c>
      <c r="D31" s="8">
        <v>98351.1</v>
      </c>
      <c r="E31" s="8">
        <v>120.8</v>
      </c>
      <c r="F31" s="6">
        <v>50.84</v>
      </c>
      <c r="G31" t="s">
        <v>13</v>
      </c>
      <c r="H31">
        <v>24</v>
      </c>
      <c r="I31" s="7">
        <v>3.9800000000000002E-4</v>
      </c>
      <c r="J31" s="7">
        <v>3.9800000000000002E-4</v>
      </c>
      <c r="K31" s="8">
        <v>99027.3</v>
      </c>
      <c r="L31" s="8">
        <v>39.4</v>
      </c>
      <c r="M31" s="6">
        <v>55.76</v>
      </c>
    </row>
    <row r="32" spans="1:13">
      <c r="A32">
        <v>25</v>
      </c>
      <c r="B32" s="7">
        <v>1.31E-3</v>
      </c>
      <c r="C32" s="7">
        <v>1.3090000000000001E-3</v>
      </c>
      <c r="D32" s="8">
        <v>98230.3</v>
      </c>
      <c r="E32" s="8">
        <v>128.6</v>
      </c>
      <c r="F32" s="6">
        <v>49.9</v>
      </c>
      <c r="G32" t="s">
        <v>13</v>
      </c>
      <c r="H32">
        <v>25</v>
      </c>
      <c r="I32" s="7">
        <v>3.9899999999999999E-4</v>
      </c>
      <c r="J32" s="7">
        <v>3.9899999999999999E-4</v>
      </c>
      <c r="K32" s="8">
        <v>98987.9</v>
      </c>
      <c r="L32" s="8">
        <v>39.5</v>
      </c>
      <c r="M32" s="6">
        <v>54.78</v>
      </c>
    </row>
    <row r="33" spans="1:13">
      <c r="A33">
        <v>26</v>
      </c>
      <c r="B33" s="7">
        <v>1.14E-3</v>
      </c>
      <c r="C33" s="7">
        <v>1.139E-3</v>
      </c>
      <c r="D33" s="8">
        <v>98101.7</v>
      </c>
      <c r="E33" s="8">
        <v>111.7</v>
      </c>
      <c r="F33" s="6">
        <v>48.97</v>
      </c>
      <c r="G33" t="s">
        <v>13</v>
      </c>
      <c r="H33">
        <v>26</v>
      </c>
      <c r="I33" s="7">
        <v>2.99E-4</v>
      </c>
      <c r="J33" s="7">
        <v>2.99E-4</v>
      </c>
      <c r="K33" s="8">
        <v>98948.4</v>
      </c>
      <c r="L33" s="8">
        <v>29.6</v>
      </c>
      <c r="M33" s="6">
        <v>53.8</v>
      </c>
    </row>
    <row r="34" spans="1:13">
      <c r="A34">
        <v>27</v>
      </c>
      <c r="B34" s="7">
        <v>1.583E-3</v>
      </c>
      <c r="C34" s="7">
        <v>1.5820000000000001E-3</v>
      </c>
      <c r="D34" s="8">
        <v>97989.9</v>
      </c>
      <c r="E34" s="8">
        <v>155</v>
      </c>
      <c r="F34" s="6">
        <v>48.02</v>
      </c>
      <c r="G34" t="s">
        <v>13</v>
      </c>
      <c r="H34">
        <v>27</v>
      </c>
      <c r="I34" s="7">
        <v>5.7200000000000003E-4</v>
      </c>
      <c r="J34" s="7">
        <v>5.7200000000000003E-4</v>
      </c>
      <c r="K34" s="8">
        <v>98918.8</v>
      </c>
      <c r="L34" s="8">
        <v>56.6</v>
      </c>
      <c r="M34" s="6">
        <v>52.82</v>
      </c>
    </row>
    <row r="35" spans="1:13">
      <c r="A35">
        <v>28</v>
      </c>
      <c r="B35" s="7">
        <v>1.4779999999999999E-3</v>
      </c>
      <c r="C35" s="7">
        <v>1.477E-3</v>
      </c>
      <c r="D35" s="8">
        <v>97834.9</v>
      </c>
      <c r="E35" s="8">
        <v>144.5</v>
      </c>
      <c r="F35" s="6">
        <v>47.1</v>
      </c>
      <c r="G35" t="s">
        <v>13</v>
      </c>
      <c r="H35">
        <v>28</v>
      </c>
      <c r="I35" s="7">
        <v>4.8700000000000002E-4</v>
      </c>
      <c r="J35" s="7">
        <v>4.8700000000000002E-4</v>
      </c>
      <c r="K35" s="8">
        <v>98862.3</v>
      </c>
      <c r="L35" s="8">
        <v>48.1</v>
      </c>
      <c r="M35" s="6">
        <v>51.85</v>
      </c>
    </row>
    <row r="36" spans="1:13">
      <c r="A36">
        <v>29</v>
      </c>
      <c r="B36" s="7">
        <v>1.4909999999999999E-3</v>
      </c>
      <c r="C36" s="7">
        <v>1.49E-3</v>
      </c>
      <c r="D36" s="8">
        <v>97690.4</v>
      </c>
      <c r="E36" s="8">
        <v>145.6</v>
      </c>
      <c r="F36" s="6">
        <v>46.17</v>
      </c>
      <c r="G36" t="s">
        <v>13</v>
      </c>
      <c r="H36">
        <v>29</v>
      </c>
      <c r="I36" s="7">
        <v>4.8899999999999996E-4</v>
      </c>
      <c r="J36" s="7">
        <v>4.8899999999999996E-4</v>
      </c>
      <c r="K36" s="8">
        <v>98814.1</v>
      </c>
      <c r="L36" s="8">
        <v>48.3</v>
      </c>
      <c r="M36" s="6">
        <v>50.87</v>
      </c>
    </row>
    <row r="37" spans="1:13">
      <c r="A37">
        <v>30</v>
      </c>
      <c r="B37" s="7">
        <v>1.6540000000000001E-3</v>
      </c>
      <c r="C37" s="7">
        <v>1.653E-3</v>
      </c>
      <c r="D37" s="8">
        <v>97544.8</v>
      </c>
      <c r="E37" s="8">
        <v>161.19999999999999</v>
      </c>
      <c r="F37" s="6">
        <v>45.24</v>
      </c>
      <c r="G37" t="s">
        <v>13</v>
      </c>
      <c r="H37">
        <v>30</v>
      </c>
      <c r="I37" s="7">
        <v>4.4299999999999998E-4</v>
      </c>
      <c r="J37" s="7">
        <v>4.4299999999999998E-4</v>
      </c>
      <c r="K37" s="8">
        <v>98765.8</v>
      </c>
      <c r="L37" s="8">
        <v>43.8</v>
      </c>
      <c r="M37" s="6">
        <v>49.9</v>
      </c>
    </row>
    <row r="38" spans="1:13">
      <c r="A38">
        <v>31</v>
      </c>
      <c r="B38" s="7">
        <v>1.4319999999999999E-3</v>
      </c>
      <c r="C38" s="7">
        <v>1.431E-3</v>
      </c>
      <c r="D38" s="8">
        <v>97383.6</v>
      </c>
      <c r="E38" s="8">
        <v>139.30000000000001</v>
      </c>
      <c r="F38" s="6">
        <v>44.31</v>
      </c>
      <c r="G38" t="s">
        <v>13</v>
      </c>
      <c r="H38">
        <v>31</v>
      </c>
      <c r="I38" s="7">
        <v>6.5600000000000001E-4</v>
      </c>
      <c r="J38" s="7">
        <v>6.5600000000000001E-4</v>
      </c>
      <c r="K38" s="8">
        <v>98722</v>
      </c>
      <c r="L38" s="8">
        <v>64.7</v>
      </c>
      <c r="M38" s="6">
        <v>48.92</v>
      </c>
    </row>
    <row r="39" spans="1:13">
      <c r="A39">
        <v>32</v>
      </c>
      <c r="B39" s="7">
        <v>1.6590000000000001E-3</v>
      </c>
      <c r="C39" s="7">
        <v>1.6570000000000001E-3</v>
      </c>
      <c r="D39" s="8">
        <v>97244.3</v>
      </c>
      <c r="E39" s="8">
        <v>161.19999999999999</v>
      </c>
      <c r="F39" s="6">
        <v>43.37</v>
      </c>
      <c r="G39" t="s">
        <v>13</v>
      </c>
      <c r="H39">
        <v>32</v>
      </c>
      <c r="I39" s="7">
        <v>6.0300000000000002E-4</v>
      </c>
      <c r="J39" s="7">
        <v>6.0300000000000002E-4</v>
      </c>
      <c r="K39" s="8">
        <v>98657.3</v>
      </c>
      <c r="L39" s="8">
        <v>59.5</v>
      </c>
      <c r="M39" s="6">
        <v>47.95</v>
      </c>
    </row>
    <row r="40" spans="1:13">
      <c r="A40">
        <v>33</v>
      </c>
      <c r="B40" s="7">
        <v>1.73E-3</v>
      </c>
      <c r="C40" s="7">
        <v>1.7290000000000001E-3</v>
      </c>
      <c r="D40" s="8">
        <v>97083.1</v>
      </c>
      <c r="E40" s="8">
        <v>167.8</v>
      </c>
      <c r="F40" s="6">
        <v>42.44</v>
      </c>
      <c r="G40" t="s">
        <v>13</v>
      </c>
      <c r="H40">
        <v>33</v>
      </c>
      <c r="I40" s="7">
        <v>6.1899999999999998E-4</v>
      </c>
      <c r="J40" s="7">
        <v>6.1899999999999998E-4</v>
      </c>
      <c r="K40" s="8">
        <v>98597.8</v>
      </c>
      <c r="L40" s="8">
        <v>61.1</v>
      </c>
      <c r="M40" s="6">
        <v>46.98</v>
      </c>
    </row>
    <row r="41" spans="1:13">
      <c r="A41">
        <v>34</v>
      </c>
      <c r="B41" s="7">
        <v>1.7459999999999999E-3</v>
      </c>
      <c r="C41" s="7">
        <v>1.7440000000000001E-3</v>
      </c>
      <c r="D41" s="8">
        <v>96915.3</v>
      </c>
      <c r="E41" s="8">
        <v>169</v>
      </c>
      <c r="F41" s="6">
        <v>41.52</v>
      </c>
      <c r="G41" t="s">
        <v>13</v>
      </c>
      <c r="H41">
        <v>34</v>
      </c>
      <c r="I41" s="7">
        <v>7.1599999999999995E-4</v>
      </c>
      <c r="J41" s="7">
        <v>7.1599999999999995E-4</v>
      </c>
      <c r="K41" s="8">
        <v>98536.8</v>
      </c>
      <c r="L41" s="8">
        <v>70.599999999999994</v>
      </c>
      <c r="M41" s="6">
        <v>46.01</v>
      </c>
    </row>
    <row r="42" spans="1:13">
      <c r="A42">
        <v>35</v>
      </c>
      <c r="B42" s="7">
        <v>1.9629999999999999E-3</v>
      </c>
      <c r="C42" s="7">
        <v>1.9610000000000001E-3</v>
      </c>
      <c r="D42" s="8">
        <v>96746.3</v>
      </c>
      <c r="E42" s="8">
        <v>189.7</v>
      </c>
      <c r="F42" s="6">
        <v>40.590000000000003</v>
      </c>
      <c r="G42" t="s">
        <v>13</v>
      </c>
      <c r="H42">
        <v>35</v>
      </c>
      <c r="I42" s="7">
        <v>7.9900000000000001E-4</v>
      </c>
      <c r="J42" s="7">
        <v>7.9799999999999999E-4</v>
      </c>
      <c r="K42" s="8">
        <v>98466.2</v>
      </c>
      <c r="L42" s="8">
        <v>78.599999999999994</v>
      </c>
      <c r="M42" s="6">
        <v>45.04</v>
      </c>
    </row>
    <row r="43" spans="1:13">
      <c r="A43">
        <v>36</v>
      </c>
      <c r="B43" s="7">
        <v>1.7340000000000001E-3</v>
      </c>
      <c r="C43" s="7">
        <v>1.732E-3</v>
      </c>
      <c r="D43" s="8">
        <v>96556.5</v>
      </c>
      <c r="E43" s="8">
        <v>167.3</v>
      </c>
      <c r="F43" s="6">
        <v>39.67</v>
      </c>
      <c r="G43" t="s">
        <v>13</v>
      </c>
      <c r="H43">
        <v>36</v>
      </c>
      <c r="I43" s="7">
        <v>9.1100000000000003E-4</v>
      </c>
      <c r="J43" s="7">
        <v>9.1100000000000003E-4</v>
      </c>
      <c r="K43" s="8">
        <v>98387.6</v>
      </c>
      <c r="L43" s="8">
        <v>89.6</v>
      </c>
      <c r="M43" s="6">
        <v>44.08</v>
      </c>
    </row>
    <row r="44" spans="1:13">
      <c r="A44">
        <v>37</v>
      </c>
      <c r="B44" s="7">
        <v>1.952E-3</v>
      </c>
      <c r="C44" s="7">
        <v>1.9499999999999999E-3</v>
      </c>
      <c r="D44" s="8">
        <v>96389.3</v>
      </c>
      <c r="E44" s="8">
        <v>188</v>
      </c>
      <c r="F44" s="6">
        <v>38.729999999999997</v>
      </c>
      <c r="G44" t="s">
        <v>13</v>
      </c>
      <c r="H44">
        <v>37</v>
      </c>
      <c r="I44" s="7">
        <v>1.005E-3</v>
      </c>
      <c r="J44" s="7">
        <v>1.0039999999999999E-3</v>
      </c>
      <c r="K44" s="8">
        <v>98298</v>
      </c>
      <c r="L44" s="8">
        <v>98.7</v>
      </c>
      <c r="M44" s="6">
        <v>43.12</v>
      </c>
    </row>
    <row r="45" spans="1:13">
      <c r="A45">
        <v>38</v>
      </c>
      <c r="B45" s="7">
        <v>2.0730000000000002E-3</v>
      </c>
      <c r="C45" s="7">
        <v>2.0709999999999999E-3</v>
      </c>
      <c r="D45" s="8">
        <v>96201.3</v>
      </c>
      <c r="E45" s="8">
        <v>199.2</v>
      </c>
      <c r="F45" s="6">
        <v>37.81</v>
      </c>
      <c r="G45" t="s">
        <v>13</v>
      </c>
      <c r="H45">
        <v>38</v>
      </c>
      <c r="I45" s="7">
        <v>1.0250000000000001E-3</v>
      </c>
      <c r="J45" s="7">
        <v>1.0250000000000001E-3</v>
      </c>
      <c r="K45" s="8">
        <v>98199.3</v>
      </c>
      <c r="L45" s="8">
        <v>100.6</v>
      </c>
      <c r="M45" s="6">
        <v>42.16</v>
      </c>
    </row>
    <row r="46" spans="1:13">
      <c r="A46">
        <v>39</v>
      </c>
      <c r="B46" s="7">
        <v>2.3140000000000001E-3</v>
      </c>
      <c r="C46" s="7">
        <v>2.3110000000000001E-3</v>
      </c>
      <c r="D46" s="8">
        <v>96002.1</v>
      </c>
      <c r="E46" s="8">
        <v>221.9</v>
      </c>
      <c r="F46" s="6">
        <v>36.89</v>
      </c>
      <c r="G46" t="s">
        <v>13</v>
      </c>
      <c r="H46">
        <v>39</v>
      </c>
      <c r="I46" s="7">
        <v>1.1900000000000001E-3</v>
      </c>
      <c r="J46" s="7">
        <v>1.189E-3</v>
      </c>
      <c r="K46" s="8">
        <v>98098.7</v>
      </c>
      <c r="L46" s="8">
        <v>116.7</v>
      </c>
      <c r="M46" s="6">
        <v>41.2</v>
      </c>
    </row>
    <row r="47" spans="1:13">
      <c r="A47">
        <v>40</v>
      </c>
      <c r="B47" s="7">
        <v>2.3440000000000002E-3</v>
      </c>
      <c r="C47" s="7">
        <v>2.3419999999999999E-3</v>
      </c>
      <c r="D47" s="8">
        <v>95780.2</v>
      </c>
      <c r="E47" s="8">
        <v>224.3</v>
      </c>
      <c r="F47" s="6">
        <v>35.97</v>
      </c>
      <c r="G47" t="s">
        <v>13</v>
      </c>
      <c r="H47">
        <v>40</v>
      </c>
      <c r="I47" s="7">
        <v>1.0120000000000001E-3</v>
      </c>
      <c r="J47" s="7">
        <v>1.011E-3</v>
      </c>
      <c r="K47" s="8">
        <v>97982</v>
      </c>
      <c r="L47" s="8">
        <v>99.1</v>
      </c>
      <c r="M47" s="6">
        <v>40.25</v>
      </c>
    </row>
    <row r="48" spans="1:13">
      <c r="A48">
        <v>41</v>
      </c>
      <c r="B48" s="7">
        <v>2.6180000000000001E-3</v>
      </c>
      <c r="C48" s="7">
        <v>2.6150000000000001E-3</v>
      </c>
      <c r="D48" s="8">
        <v>95556</v>
      </c>
      <c r="E48" s="8">
        <v>249.9</v>
      </c>
      <c r="F48" s="6">
        <v>35.049999999999997</v>
      </c>
      <c r="G48" t="s">
        <v>13</v>
      </c>
      <c r="H48">
        <v>41</v>
      </c>
      <c r="I48" s="7">
        <v>1.261E-3</v>
      </c>
      <c r="J48" s="7">
        <v>1.261E-3</v>
      </c>
      <c r="K48" s="8">
        <v>97882.9</v>
      </c>
      <c r="L48" s="8">
        <v>123.4</v>
      </c>
      <c r="M48" s="6">
        <v>39.29</v>
      </c>
    </row>
    <row r="49" spans="1:13">
      <c r="A49">
        <v>42</v>
      </c>
      <c r="B49" s="7">
        <v>2.346E-3</v>
      </c>
      <c r="C49" s="7">
        <v>2.343E-3</v>
      </c>
      <c r="D49" s="8">
        <v>95306.1</v>
      </c>
      <c r="E49" s="8">
        <v>223.3</v>
      </c>
      <c r="F49" s="6">
        <v>34.14</v>
      </c>
      <c r="G49" t="s">
        <v>13</v>
      </c>
      <c r="H49">
        <v>42</v>
      </c>
      <c r="I49" s="7">
        <v>1.4519999999999999E-3</v>
      </c>
      <c r="J49" s="7">
        <v>1.451E-3</v>
      </c>
      <c r="K49" s="8">
        <v>97759.5</v>
      </c>
      <c r="L49" s="8">
        <v>141.80000000000001</v>
      </c>
      <c r="M49" s="6">
        <v>38.340000000000003</v>
      </c>
    </row>
    <row r="50" spans="1:13">
      <c r="A50">
        <v>43</v>
      </c>
      <c r="B50" s="7">
        <v>3.0379999999999999E-3</v>
      </c>
      <c r="C50" s="7">
        <v>3.0330000000000001E-3</v>
      </c>
      <c r="D50" s="8">
        <v>95082.8</v>
      </c>
      <c r="E50" s="8">
        <v>288.39999999999998</v>
      </c>
      <c r="F50" s="6">
        <v>33.22</v>
      </c>
      <c r="G50" t="s">
        <v>13</v>
      </c>
      <c r="H50">
        <v>43</v>
      </c>
      <c r="I50" s="7">
        <v>1.712E-3</v>
      </c>
      <c r="J50" s="7">
        <v>1.7099999999999999E-3</v>
      </c>
      <c r="K50" s="8">
        <v>97617.7</v>
      </c>
      <c r="L50" s="8">
        <v>167</v>
      </c>
      <c r="M50" s="6">
        <v>37.39</v>
      </c>
    </row>
    <row r="51" spans="1:13">
      <c r="A51">
        <v>44</v>
      </c>
      <c r="B51" s="7">
        <v>2.9399999999999999E-3</v>
      </c>
      <c r="C51" s="7">
        <v>2.9359999999999998E-3</v>
      </c>
      <c r="D51" s="8">
        <v>94794.4</v>
      </c>
      <c r="E51" s="8">
        <v>278.3</v>
      </c>
      <c r="F51" s="6">
        <v>32.32</v>
      </c>
      <c r="G51" t="s">
        <v>13</v>
      </c>
      <c r="H51">
        <v>44</v>
      </c>
      <c r="I51" s="7">
        <v>1.6770000000000001E-3</v>
      </c>
      <c r="J51" s="7">
        <v>1.6750000000000001E-3</v>
      </c>
      <c r="K51" s="8">
        <v>97450.8</v>
      </c>
      <c r="L51" s="8">
        <v>163.30000000000001</v>
      </c>
      <c r="M51" s="6">
        <v>36.46</v>
      </c>
    </row>
    <row r="52" spans="1:13">
      <c r="A52">
        <v>45</v>
      </c>
      <c r="B52" s="7">
        <v>3.0669999999999998E-3</v>
      </c>
      <c r="C52" s="7">
        <v>3.0630000000000002E-3</v>
      </c>
      <c r="D52" s="8">
        <v>94516.1</v>
      </c>
      <c r="E52" s="8">
        <v>289.5</v>
      </c>
      <c r="F52" s="6">
        <v>31.42</v>
      </c>
      <c r="G52" t="s">
        <v>13</v>
      </c>
      <c r="H52">
        <v>45</v>
      </c>
      <c r="I52" s="7">
        <v>2.212E-3</v>
      </c>
      <c r="J52" s="7">
        <v>2.2100000000000002E-3</v>
      </c>
      <c r="K52" s="8">
        <v>97287.5</v>
      </c>
      <c r="L52" s="8">
        <v>215</v>
      </c>
      <c r="M52" s="6">
        <v>35.520000000000003</v>
      </c>
    </row>
    <row r="53" spans="1:13">
      <c r="A53">
        <v>46</v>
      </c>
      <c r="B53" s="7">
        <v>3.5040000000000002E-3</v>
      </c>
      <c r="C53" s="7">
        <v>3.4979999999999998E-3</v>
      </c>
      <c r="D53" s="8">
        <v>94226.6</v>
      </c>
      <c r="E53" s="8">
        <v>329.6</v>
      </c>
      <c r="F53" s="6">
        <v>30.51</v>
      </c>
      <c r="G53" t="s">
        <v>13</v>
      </c>
      <c r="H53">
        <v>46</v>
      </c>
      <c r="I53" s="7">
        <v>2.421E-3</v>
      </c>
      <c r="J53" s="7">
        <v>2.418E-3</v>
      </c>
      <c r="K53" s="8">
        <v>97072.5</v>
      </c>
      <c r="L53" s="8">
        <v>234.8</v>
      </c>
      <c r="M53" s="6">
        <v>34.6</v>
      </c>
    </row>
    <row r="54" spans="1:13">
      <c r="A54">
        <v>47</v>
      </c>
      <c r="B54" s="7">
        <v>3.9550000000000002E-3</v>
      </c>
      <c r="C54" s="7">
        <v>3.947E-3</v>
      </c>
      <c r="D54" s="8">
        <v>93897</v>
      </c>
      <c r="E54" s="8">
        <v>370.6</v>
      </c>
      <c r="F54" s="6">
        <v>29.62</v>
      </c>
      <c r="G54" t="s">
        <v>13</v>
      </c>
      <c r="H54">
        <v>47</v>
      </c>
      <c r="I54" s="7">
        <v>2.3319999999999999E-3</v>
      </c>
      <c r="J54" s="7">
        <v>2.3289999999999999E-3</v>
      </c>
      <c r="K54" s="8">
        <v>96837.8</v>
      </c>
      <c r="L54" s="8">
        <v>225.6</v>
      </c>
      <c r="M54" s="6">
        <v>33.68</v>
      </c>
    </row>
    <row r="55" spans="1:13">
      <c r="A55">
        <v>48</v>
      </c>
      <c r="B55" s="7">
        <v>4.1450000000000002E-3</v>
      </c>
      <c r="C55" s="7">
        <v>4.1359999999999999E-3</v>
      </c>
      <c r="D55" s="8">
        <v>93526.399999999994</v>
      </c>
      <c r="E55" s="8">
        <v>386.8</v>
      </c>
      <c r="F55" s="6">
        <v>28.73</v>
      </c>
      <c r="G55" t="s">
        <v>13</v>
      </c>
      <c r="H55">
        <v>48</v>
      </c>
      <c r="I55" s="7">
        <v>2.7690000000000002E-3</v>
      </c>
      <c r="J55" s="7">
        <v>2.7650000000000001E-3</v>
      </c>
      <c r="K55" s="8">
        <v>96612.2</v>
      </c>
      <c r="L55" s="8">
        <v>267.10000000000002</v>
      </c>
      <c r="M55" s="6">
        <v>32.76</v>
      </c>
    </row>
    <row r="56" spans="1:13">
      <c r="A56">
        <v>49</v>
      </c>
      <c r="B56" s="7">
        <v>4.986E-3</v>
      </c>
      <c r="C56" s="7">
        <v>4.9740000000000001E-3</v>
      </c>
      <c r="D56" s="8">
        <v>93139.6</v>
      </c>
      <c r="E56" s="8">
        <v>463.3</v>
      </c>
      <c r="F56" s="6">
        <v>27.85</v>
      </c>
      <c r="G56" t="s">
        <v>13</v>
      </c>
      <c r="H56">
        <v>49</v>
      </c>
      <c r="I56" s="7">
        <v>2.6870000000000002E-3</v>
      </c>
      <c r="J56" s="7">
        <v>2.6830000000000001E-3</v>
      </c>
      <c r="K56" s="8">
        <v>96345.1</v>
      </c>
      <c r="L56" s="8">
        <v>258.5</v>
      </c>
      <c r="M56" s="6">
        <v>31.85</v>
      </c>
    </row>
    <row r="57" spans="1:13">
      <c r="A57">
        <v>50</v>
      </c>
      <c r="B57" s="7">
        <v>4.9540000000000001E-3</v>
      </c>
      <c r="C57" s="7">
        <v>4.9420000000000002E-3</v>
      </c>
      <c r="D57" s="8">
        <v>92676.3</v>
      </c>
      <c r="E57" s="8">
        <v>458</v>
      </c>
      <c r="F57" s="6">
        <v>26.99</v>
      </c>
      <c r="G57" t="s">
        <v>13</v>
      </c>
      <c r="H57">
        <v>50</v>
      </c>
      <c r="I57" s="7">
        <v>3.0799999999999998E-3</v>
      </c>
      <c r="J57" s="7">
        <v>3.0760000000000002E-3</v>
      </c>
      <c r="K57" s="8">
        <v>96086.6</v>
      </c>
      <c r="L57" s="8">
        <v>295.5</v>
      </c>
      <c r="M57" s="6">
        <v>30.93</v>
      </c>
    </row>
    <row r="58" spans="1:13">
      <c r="A58">
        <v>51</v>
      </c>
      <c r="B58" s="7">
        <v>5.5669999999999999E-3</v>
      </c>
      <c r="C58" s="7">
        <v>5.5519999999999996E-3</v>
      </c>
      <c r="D58" s="8">
        <v>92218.3</v>
      </c>
      <c r="E58" s="8">
        <v>512</v>
      </c>
      <c r="F58" s="6">
        <v>26.12</v>
      </c>
      <c r="G58" t="s">
        <v>13</v>
      </c>
      <c r="H58">
        <v>51</v>
      </c>
      <c r="I58" s="7">
        <v>3.5980000000000001E-3</v>
      </c>
      <c r="J58" s="7">
        <v>3.591E-3</v>
      </c>
      <c r="K58" s="8">
        <v>95791</v>
      </c>
      <c r="L58" s="8">
        <v>344</v>
      </c>
      <c r="M58" s="6">
        <v>30.02</v>
      </c>
    </row>
    <row r="59" spans="1:13">
      <c r="A59">
        <v>52</v>
      </c>
      <c r="B59" s="7">
        <v>6.3569999999999998E-3</v>
      </c>
      <c r="C59" s="7">
        <v>6.3359999999999996E-3</v>
      </c>
      <c r="D59" s="8">
        <v>91706.3</v>
      </c>
      <c r="E59" s="8">
        <v>581.1</v>
      </c>
      <c r="F59" s="6">
        <v>25.26</v>
      </c>
      <c r="G59" t="s">
        <v>13</v>
      </c>
      <c r="H59">
        <v>52</v>
      </c>
      <c r="I59" s="7">
        <v>3.9119999999999997E-3</v>
      </c>
      <c r="J59" s="7">
        <v>3.9039999999999999E-3</v>
      </c>
      <c r="K59" s="8">
        <v>95447</v>
      </c>
      <c r="L59" s="8">
        <v>372.7</v>
      </c>
      <c r="M59" s="6">
        <v>29.13</v>
      </c>
    </row>
    <row r="60" spans="1:13">
      <c r="A60">
        <v>53</v>
      </c>
      <c r="B60" s="7">
        <v>6.8929999999999998E-3</v>
      </c>
      <c r="C60" s="7">
        <v>6.8700000000000002E-3</v>
      </c>
      <c r="D60" s="8">
        <v>91125.2</v>
      </c>
      <c r="E60" s="8">
        <v>626</v>
      </c>
      <c r="F60" s="6">
        <v>24.42</v>
      </c>
      <c r="G60" t="s">
        <v>13</v>
      </c>
      <c r="H60">
        <v>53</v>
      </c>
      <c r="I60" s="7">
        <v>4.2100000000000002E-3</v>
      </c>
      <c r="J60" s="7">
        <v>4.2009999999999999E-3</v>
      </c>
      <c r="K60" s="8">
        <v>95074.4</v>
      </c>
      <c r="L60" s="8">
        <v>399.4</v>
      </c>
      <c r="M60" s="6">
        <v>28.24</v>
      </c>
    </row>
    <row r="61" spans="1:13">
      <c r="A61">
        <v>54</v>
      </c>
      <c r="B61" s="7">
        <v>7.1149999999999998E-3</v>
      </c>
      <c r="C61" s="7">
        <v>7.0899999999999999E-3</v>
      </c>
      <c r="D61" s="8">
        <v>90499.3</v>
      </c>
      <c r="E61" s="8">
        <v>641.6</v>
      </c>
      <c r="F61" s="6">
        <v>23.58</v>
      </c>
      <c r="G61" t="s">
        <v>13</v>
      </c>
      <c r="H61">
        <v>54</v>
      </c>
      <c r="I61" s="7">
        <v>4.228E-3</v>
      </c>
      <c r="J61" s="7">
        <v>4.2189999999999997E-3</v>
      </c>
      <c r="K61" s="8">
        <v>94674.9</v>
      </c>
      <c r="L61" s="8">
        <v>399.4</v>
      </c>
      <c r="M61" s="6">
        <v>27.36</v>
      </c>
    </row>
    <row r="62" spans="1:13">
      <c r="A62">
        <v>55</v>
      </c>
      <c r="B62" s="7">
        <v>7.7559999999999999E-3</v>
      </c>
      <c r="C62" s="7">
        <v>7.7260000000000002E-3</v>
      </c>
      <c r="D62" s="8">
        <v>89857.600000000006</v>
      </c>
      <c r="E62" s="8">
        <v>694.2</v>
      </c>
      <c r="F62" s="6">
        <v>22.75</v>
      </c>
      <c r="G62" t="s">
        <v>13</v>
      </c>
      <c r="H62">
        <v>55</v>
      </c>
      <c r="I62" s="7">
        <v>4.8399999999999997E-3</v>
      </c>
      <c r="J62" s="7">
        <v>4.8279999999999998E-3</v>
      </c>
      <c r="K62" s="8">
        <v>94275.5</v>
      </c>
      <c r="L62" s="8">
        <v>455.2</v>
      </c>
      <c r="M62" s="6">
        <v>26.47</v>
      </c>
    </row>
    <row r="63" spans="1:13">
      <c r="A63">
        <v>56</v>
      </c>
      <c r="B63" s="7">
        <v>9.1509999999999994E-3</v>
      </c>
      <c r="C63" s="7">
        <v>9.1090000000000008E-3</v>
      </c>
      <c r="D63" s="8">
        <v>89163.4</v>
      </c>
      <c r="E63" s="8">
        <v>812.2</v>
      </c>
      <c r="F63" s="6">
        <v>21.92</v>
      </c>
      <c r="G63" t="s">
        <v>13</v>
      </c>
      <c r="H63">
        <v>56</v>
      </c>
      <c r="I63" s="7">
        <v>5.6230000000000004E-3</v>
      </c>
      <c r="J63" s="7">
        <v>5.607E-3</v>
      </c>
      <c r="K63" s="8">
        <v>93820.3</v>
      </c>
      <c r="L63" s="8">
        <v>526.1</v>
      </c>
      <c r="M63" s="6">
        <v>25.6</v>
      </c>
    </row>
    <row r="64" spans="1:13">
      <c r="A64">
        <v>57</v>
      </c>
      <c r="B64" s="7">
        <v>9.2490000000000003E-3</v>
      </c>
      <c r="C64" s="7">
        <v>9.2069999999999999E-3</v>
      </c>
      <c r="D64" s="8">
        <v>88351.2</v>
      </c>
      <c r="E64" s="8">
        <v>813.4</v>
      </c>
      <c r="F64" s="6">
        <v>21.12</v>
      </c>
      <c r="G64" t="s">
        <v>13</v>
      </c>
      <c r="H64">
        <v>57</v>
      </c>
      <c r="I64" s="7">
        <v>5.9249999999999997E-3</v>
      </c>
      <c r="J64" s="7">
        <v>5.9069999999999999E-3</v>
      </c>
      <c r="K64" s="8">
        <v>93294.3</v>
      </c>
      <c r="L64" s="8">
        <v>551.1</v>
      </c>
      <c r="M64" s="6">
        <v>24.74</v>
      </c>
    </row>
    <row r="65" spans="1:13">
      <c r="A65">
        <v>58</v>
      </c>
      <c r="B65" s="7">
        <v>1.1018999999999999E-2</v>
      </c>
      <c r="C65" s="7">
        <v>1.0958000000000001E-2</v>
      </c>
      <c r="D65" s="8">
        <v>87537.8</v>
      </c>
      <c r="E65" s="8">
        <v>959.3</v>
      </c>
      <c r="F65" s="6">
        <v>20.309999999999999</v>
      </c>
      <c r="G65" t="s">
        <v>13</v>
      </c>
      <c r="H65">
        <v>58</v>
      </c>
      <c r="I65" s="7">
        <v>6.4079999999999996E-3</v>
      </c>
      <c r="J65" s="7">
        <v>6.3870000000000003E-3</v>
      </c>
      <c r="K65" s="8">
        <v>92743.1</v>
      </c>
      <c r="L65" s="8">
        <v>592.4</v>
      </c>
      <c r="M65" s="6">
        <v>23.88</v>
      </c>
    </row>
    <row r="66" spans="1:13">
      <c r="A66">
        <v>59</v>
      </c>
      <c r="B66" s="7">
        <v>1.1776999999999999E-2</v>
      </c>
      <c r="C66" s="7">
        <v>1.1708E-2</v>
      </c>
      <c r="D66" s="8">
        <v>86578.5</v>
      </c>
      <c r="E66" s="8">
        <v>1013.7</v>
      </c>
      <c r="F66" s="6">
        <v>19.53</v>
      </c>
      <c r="G66" t="s">
        <v>13</v>
      </c>
      <c r="H66">
        <v>59</v>
      </c>
      <c r="I66" s="7">
        <v>7.3020000000000003E-3</v>
      </c>
      <c r="J66" s="7">
        <v>7.2760000000000003E-3</v>
      </c>
      <c r="K66" s="8">
        <v>92150.8</v>
      </c>
      <c r="L66" s="8">
        <v>670.5</v>
      </c>
      <c r="M66" s="6">
        <v>23.04</v>
      </c>
    </row>
    <row r="67" spans="1:13">
      <c r="A67">
        <v>60</v>
      </c>
      <c r="B67" s="7">
        <v>1.4544E-2</v>
      </c>
      <c r="C67" s="7">
        <v>1.4439E-2</v>
      </c>
      <c r="D67" s="8">
        <v>85564.800000000003</v>
      </c>
      <c r="E67" s="8">
        <v>1235.5</v>
      </c>
      <c r="F67" s="6">
        <v>18.760000000000002</v>
      </c>
      <c r="G67" t="s">
        <v>13</v>
      </c>
      <c r="H67">
        <v>60</v>
      </c>
      <c r="I67" s="7">
        <v>8.6829999999999997E-3</v>
      </c>
      <c r="J67" s="7">
        <v>8.6449999999999999E-3</v>
      </c>
      <c r="K67" s="8">
        <v>91480.3</v>
      </c>
      <c r="L67" s="8">
        <v>790.9</v>
      </c>
      <c r="M67" s="6">
        <v>22.2</v>
      </c>
    </row>
    <row r="68" spans="1:13">
      <c r="A68">
        <v>61</v>
      </c>
      <c r="B68" s="7">
        <v>1.5563E-2</v>
      </c>
      <c r="C68" s="7">
        <v>1.5442000000000001E-2</v>
      </c>
      <c r="D68" s="8">
        <v>84329.3</v>
      </c>
      <c r="E68" s="8">
        <v>1302.3</v>
      </c>
      <c r="F68" s="6">
        <v>18.02</v>
      </c>
      <c r="G68" t="s">
        <v>13</v>
      </c>
      <c r="H68">
        <v>61</v>
      </c>
      <c r="I68" s="7">
        <v>9.0089999999999996E-3</v>
      </c>
      <c r="J68" s="7">
        <v>8.9689999999999995E-3</v>
      </c>
      <c r="K68" s="8">
        <v>90689.5</v>
      </c>
      <c r="L68" s="8">
        <v>813.4</v>
      </c>
      <c r="M68" s="6">
        <v>21.39</v>
      </c>
    </row>
    <row r="69" spans="1:13">
      <c r="A69">
        <v>62</v>
      </c>
      <c r="B69" s="7">
        <v>1.7668E-2</v>
      </c>
      <c r="C69" s="7">
        <v>1.7513000000000001E-2</v>
      </c>
      <c r="D69" s="8">
        <v>83027.100000000006</v>
      </c>
      <c r="E69" s="8">
        <v>1454.1</v>
      </c>
      <c r="F69" s="6">
        <v>17.3</v>
      </c>
      <c r="G69" t="s">
        <v>13</v>
      </c>
      <c r="H69">
        <v>62</v>
      </c>
      <c r="I69" s="7">
        <v>1.0201999999999999E-2</v>
      </c>
      <c r="J69" s="7">
        <v>1.0149999999999999E-2</v>
      </c>
      <c r="K69" s="8">
        <v>89876.1</v>
      </c>
      <c r="L69" s="8">
        <v>912.2</v>
      </c>
      <c r="M69" s="6">
        <v>20.58</v>
      </c>
    </row>
    <row r="70" spans="1:13">
      <c r="A70">
        <v>63</v>
      </c>
      <c r="B70" s="7">
        <v>1.9200999999999999E-2</v>
      </c>
      <c r="C70" s="7">
        <v>1.9018E-2</v>
      </c>
      <c r="D70" s="8">
        <v>81573</v>
      </c>
      <c r="E70" s="8">
        <v>1551.4</v>
      </c>
      <c r="F70" s="6">
        <v>16.600000000000001</v>
      </c>
      <c r="G70" t="s">
        <v>13</v>
      </c>
      <c r="H70">
        <v>63</v>
      </c>
      <c r="I70" s="7">
        <v>9.6790000000000001E-3</v>
      </c>
      <c r="J70" s="7">
        <v>9.6319999999999999E-3</v>
      </c>
      <c r="K70" s="8">
        <v>88963.8</v>
      </c>
      <c r="L70" s="8">
        <v>856.9</v>
      </c>
      <c r="M70" s="6">
        <v>19.78</v>
      </c>
    </row>
    <row r="71" spans="1:13">
      <c r="A71">
        <v>64</v>
      </c>
      <c r="B71" s="7">
        <v>2.0122999999999999E-2</v>
      </c>
      <c r="C71" s="7">
        <v>1.9923E-2</v>
      </c>
      <c r="D71" s="8">
        <v>80021.600000000006</v>
      </c>
      <c r="E71" s="8">
        <v>1594.3</v>
      </c>
      <c r="F71" s="6">
        <v>15.91</v>
      </c>
      <c r="G71" t="s">
        <v>13</v>
      </c>
      <c r="H71">
        <v>64</v>
      </c>
      <c r="I71" s="7">
        <v>1.2288E-2</v>
      </c>
      <c r="J71" s="7">
        <v>1.2213E-2</v>
      </c>
      <c r="K71" s="8">
        <v>88106.9</v>
      </c>
      <c r="L71" s="8">
        <v>1076.0999999999999</v>
      </c>
      <c r="M71" s="6">
        <v>18.97</v>
      </c>
    </row>
    <row r="72" spans="1:13">
      <c r="A72">
        <v>65</v>
      </c>
      <c r="B72" s="7">
        <v>2.1395999999999998E-2</v>
      </c>
      <c r="C72" s="7">
        <v>2.1170000000000001E-2</v>
      </c>
      <c r="D72" s="8">
        <v>78427.399999999994</v>
      </c>
      <c r="E72" s="8">
        <v>1660.3</v>
      </c>
      <c r="F72" s="6">
        <v>15.22</v>
      </c>
      <c r="G72" t="s">
        <v>13</v>
      </c>
      <c r="H72">
        <v>65</v>
      </c>
      <c r="I72" s="7">
        <v>1.3146E-2</v>
      </c>
      <c r="J72" s="7">
        <v>1.306E-2</v>
      </c>
      <c r="K72" s="8">
        <v>87030.8</v>
      </c>
      <c r="L72" s="8">
        <v>1136.5999999999999</v>
      </c>
      <c r="M72" s="6">
        <v>18.2</v>
      </c>
    </row>
    <row r="73" spans="1:13">
      <c r="A73">
        <v>66</v>
      </c>
      <c r="B73" s="7">
        <v>2.3616999999999999E-2</v>
      </c>
      <c r="C73" s="7">
        <v>2.3342000000000002E-2</v>
      </c>
      <c r="D73" s="8">
        <v>76767.100000000006</v>
      </c>
      <c r="E73" s="8">
        <v>1791.9</v>
      </c>
      <c r="F73" s="6">
        <v>14.54</v>
      </c>
      <c r="G73" t="s">
        <v>13</v>
      </c>
      <c r="H73">
        <v>66</v>
      </c>
      <c r="I73" s="7">
        <v>1.4104999999999999E-2</v>
      </c>
      <c r="J73" s="7">
        <v>1.4007E-2</v>
      </c>
      <c r="K73" s="8">
        <v>85894.2</v>
      </c>
      <c r="L73" s="8">
        <v>1203.0999999999999</v>
      </c>
      <c r="M73" s="6">
        <v>17.43</v>
      </c>
    </row>
    <row r="74" spans="1:13">
      <c r="A74">
        <v>67</v>
      </c>
      <c r="B74" s="7">
        <v>2.6172999999999998E-2</v>
      </c>
      <c r="C74" s="7">
        <v>2.5835E-2</v>
      </c>
      <c r="D74" s="8">
        <v>74975.199999999997</v>
      </c>
      <c r="E74" s="8">
        <v>1937</v>
      </c>
      <c r="F74" s="6">
        <v>13.88</v>
      </c>
      <c r="G74" t="s">
        <v>13</v>
      </c>
      <c r="H74">
        <v>67</v>
      </c>
      <c r="I74" s="7">
        <v>1.6157000000000001E-2</v>
      </c>
      <c r="J74" s="7">
        <v>1.6027E-2</v>
      </c>
      <c r="K74" s="8">
        <v>84691.1</v>
      </c>
      <c r="L74" s="8">
        <v>1357.4</v>
      </c>
      <c r="M74" s="6">
        <v>16.68</v>
      </c>
    </row>
    <row r="75" spans="1:13">
      <c r="A75">
        <v>68</v>
      </c>
      <c r="B75" s="7">
        <v>2.7081999999999998E-2</v>
      </c>
      <c r="C75" s="7">
        <v>2.6720000000000001E-2</v>
      </c>
      <c r="D75" s="8">
        <v>73038.2</v>
      </c>
      <c r="E75" s="8">
        <v>1951.6</v>
      </c>
      <c r="F75" s="6">
        <v>13.23</v>
      </c>
      <c r="G75" t="s">
        <v>13</v>
      </c>
      <c r="H75">
        <v>68</v>
      </c>
      <c r="I75" s="7">
        <v>1.6787E-2</v>
      </c>
      <c r="J75" s="7">
        <v>1.6646999999999999E-2</v>
      </c>
      <c r="K75" s="8">
        <v>83333.7</v>
      </c>
      <c r="L75" s="8">
        <v>1387.3</v>
      </c>
      <c r="M75" s="6">
        <v>15.94</v>
      </c>
    </row>
    <row r="76" spans="1:13">
      <c r="A76">
        <v>69</v>
      </c>
      <c r="B76" s="7">
        <v>3.1585000000000002E-2</v>
      </c>
      <c r="C76" s="7">
        <v>3.1094E-2</v>
      </c>
      <c r="D76" s="8">
        <v>71086.600000000006</v>
      </c>
      <c r="E76" s="8">
        <v>2210.4</v>
      </c>
      <c r="F76" s="6">
        <v>12.58</v>
      </c>
      <c r="G76" t="s">
        <v>13</v>
      </c>
      <c r="H76">
        <v>69</v>
      </c>
      <c r="I76" s="7">
        <v>1.8956000000000001E-2</v>
      </c>
      <c r="J76" s="7">
        <v>1.8778E-2</v>
      </c>
      <c r="K76" s="8">
        <v>81946.5</v>
      </c>
      <c r="L76" s="8">
        <v>1538.8</v>
      </c>
      <c r="M76" s="6">
        <v>15.2</v>
      </c>
    </row>
    <row r="77" spans="1:13">
      <c r="A77">
        <v>70</v>
      </c>
      <c r="B77" s="7">
        <v>3.2825E-2</v>
      </c>
      <c r="C77" s="7">
        <v>3.2294999999999997E-2</v>
      </c>
      <c r="D77" s="8">
        <v>68876.3</v>
      </c>
      <c r="E77" s="8">
        <v>2224.4</v>
      </c>
      <c r="F77" s="6">
        <v>11.97</v>
      </c>
      <c r="G77" t="s">
        <v>13</v>
      </c>
      <c r="H77">
        <v>70</v>
      </c>
      <c r="I77" s="7">
        <v>2.0164000000000001E-2</v>
      </c>
      <c r="J77" s="7">
        <v>1.9963000000000002E-2</v>
      </c>
      <c r="K77" s="8">
        <v>80407.600000000006</v>
      </c>
      <c r="L77" s="8">
        <v>1605.2</v>
      </c>
      <c r="M77" s="6">
        <v>14.48</v>
      </c>
    </row>
    <row r="78" spans="1:13">
      <c r="A78">
        <v>71</v>
      </c>
      <c r="B78" s="7">
        <v>3.9010999999999997E-2</v>
      </c>
      <c r="C78" s="7">
        <v>3.8263999999999999E-2</v>
      </c>
      <c r="D78" s="8">
        <v>66651.899999999994</v>
      </c>
      <c r="E78" s="8">
        <v>2550.4</v>
      </c>
      <c r="F78" s="6">
        <v>11.35</v>
      </c>
      <c r="G78" t="s">
        <v>13</v>
      </c>
      <c r="H78">
        <v>71</v>
      </c>
      <c r="I78" s="7">
        <v>2.3084E-2</v>
      </c>
      <c r="J78" s="7">
        <v>2.282E-2</v>
      </c>
      <c r="K78" s="8">
        <v>78802.5</v>
      </c>
      <c r="L78" s="8">
        <v>1798.3</v>
      </c>
      <c r="M78" s="6">
        <v>13.77</v>
      </c>
    </row>
    <row r="79" spans="1:13">
      <c r="A79">
        <v>72</v>
      </c>
      <c r="B79" s="7">
        <v>4.1298000000000001E-2</v>
      </c>
      <c r="C79" s="7">
        <v>4.0462999999999999E-2</v>
      </c>
      <c r="D79" s="8">
        <v>64101.5</v>
      </c>
      <c r="E79" s="8">
        <v>2593.6999999999998</v>
      </c>
      <c r="F79" s="6">
        <v>10.78</v>
      </c>
      <c r="G79" t="s">
        <v>13</v>
      </c>
      <c r="H79">
        <v>72</v>
      </c>
      <c r="I79" s="7">
        <v>2.5812000000000002E-2</v>
      </c>
      <c r="J79" s="7">
        <v>2.5482999999999999E-2</v>
      </c>
      <c r="K79" s="8">
        <v>77004.2</v>
      </c>
      <c r="L79" s="8">
        <v>1962.3</v>
      </c>
      <c r="M79" s="6">
        <v>13.08</v>
      </c>
    </row>
    <row r="80" spans="1:13">
      <c r="A80">
        <v>73</v>
      </c>
      <c r="B80" s="7">
        <v>4.6018999999999997E-2</v>
      </c>
      <c r="C80" s="7">
        <v>4.4984000000000003E-2</v>
      </c>
      <c r="D80" s="8">
        <v>61507.8</v>
      </c>
      <c r="E80" s="8">
        <v>2766.9</v>
      </c>
      <c r="F80" s="6">
        <v>10.220000000000001</v>
      </c>
      <c r="G80" t="s">
        <v>13</v>
      </c>
      <c r="H80">
        <v>73</v>
      </c>
      <c r="I80" s="7">
        <v>2.9600000000000001E-2</v>
      </c>
      <c r="J80" s="7">
        <v>2.9167999999999999E-2</v>
      </c>
      <c r="K80" s="8">
        <v>75041.899999999994</v>
      </c>
      <c r="L80" s="8">
        <v>2188.9</v>
      </c>
      <c r="M80" s="6">
        <v>12.4</v>
      </c>
    </row>
    <row r="81" spans="1:13">
      <c r="A81">
        <v>74</v>
      </c>
      <c r="B81" s="7">
        <v>5.1813999999999999E-2</v>
      </c>
      <c r="C81" s="7">
        <v>5.0506000000000002E-2</v>
      </c>
      <c r="D81" s="8">
        <v>58740.9</v>
      </c>
      <c r="E81" s="8">
        <v>2966.7</v>
      </c>
      <c r="F81" s="6">
        <v>9.68</v>
      </c>
      <c r="G81" t="s">
        <v>13</v>
      </c>
      <c r="H81">
        <v>74</v>
      </c>
      <c r="I81" s="7">
        <v>3.2398999999999997E-2</v>
      </c>
      <c r="J81" s="7">
        <v>3.1882000000000001E-2</v>
      </c>
      <c r="K81" s="8">
        <v>72853</v>
      </c>
      <c r="L81" s="8">
        <v>2322.6999999999998</v>
      </c>
      <c r="M81" s="6">
        <v>11.76</v>
      </c>
    </row>
    <row r="82" spans="1:13">
      <c r="A82">
        <v>75</v>
      </c>
      <c r="B82" s="7">
        <v>5.5389000000000001E-2</v>
      </c>
      <c r="C82" s="7">
        <v>5.3895999999999999E-2</v>
      </c>
      <c r="D82" s="8">
        <v>55774.2</v>
      </c>
      <c r="E82" s="8">
        <v>3006</v>
      </c>
      <c r="F82" s="6">
        <v>9.16</v>
      </c>
      <c r="G82" t="s">
        <v>13</v>
      </c>
      <c r="H82">
        <v>75</v>
      </c>
      <c r="I82" s="7">
        <v>3.6916999999999998E-2</v>
      </c>
      <c r="J82" s="7">
        <v>3.6248000000000002E-2</v>
      </c>
      <c r="K82" s="8">
        <v>70530.3</v>
      </c>
      <c r="L82" s="8">
        <v>2556.6</v>
      </c>
      <c r="M82" s="6">
        <v>11.13</v>
      </c>
    </row>
    <row r="83" spans="1:13">
      <c r="A83">
        <v>76</v>
      </c>
      <c r="B83" s="7">
        <v>6.1094000000000002E-2</v>
      </c>
      <c r="C83" s="7">
        <v>5.9283000000000002E-2</v>
      </c>
      <c r="D83" s="8">
        <v>52768.2</v>
      </c>
      <c r="E83" s="8">
        <v>3128.3</v>
      </c>
      <c r="F83" s="6">
        <v>8.66</v>
      </c>
      <c r="G83" t="s">
        <v>13</v>
      </c>
      <c r="H83">
        <v>76</v>
      </c>
      <c r="I83" s="7">
        <v>4.0850999999999998E-2</v>
      </c>
      <c r="J83" s="7">
        <v>4.0032999999999999E-2</v>
      </c>
      <c r="K83" s="8">
        <v>67973.7</v>
      </c>
      <c r="L83" s="8">
        <v>2721.2</v>
      </c>
      <c r="M83" s="6">
        <v>10.53</v>
      </c>
    </row>
    <row r="84" spans="1:13">
      <c r="A84">
        <v>77</v>
      </c>
      <c r="B84" s="7">
        <v>6.8522E-2</v>
      </c>
      <c r="C84" s="7">
        <v>6.6252000000000005E-2</v>
      </c>
      <c r="D84" s="8">
        <v>49639.9</v>
      </c>
      <c r="E84" s="8">
        <v>3288.7</v>
      </c>
      <c r="F84" s="6">
        <v>8.17</v>
      </c>
      <c r="G84" t="s">
        <v>13</v>
      </c>
      <c r="H84">
        <v>77</v>
      </c>
      <c r="I84" s="7">
        <v>4.3860999999999997E-2</v>
      </c>
      <c r="J84" s="7">
        <v>4.292E-2</v>
      </c>
      <c r="K84" s="8">
        <v>65252.5</v>
      </c>
      <c r="L84" s="8">
        <v>2800.6</v>
      </c>
      <c r="M84" s="6">
        <v>9.9499999999999993</v>
      </c>
    </row>
    <row r="85" spans="1:13">
      <c r="A85">
        <v>78</v>
      </c>
      <c r="B85" s="7">
        <v>7.4079999999999993E-2</v>
      </c>
      <c r="C85" s="7">
        <v>7.1433999999999997E-2</v>
      </c>
      <c r="D85" s="8">
        <v>46351.199999999997</v>
      </c>
      <c r="E85" s="8">
        <v>3311.1</v>
      </c>
      <c r="F85" s="6">
        <v>7.72</v>
      </c>
      <c r="G85" t="s">
        <v>13</v>
      </c>
      <c r="H85">
        <v>78</v>
      </c>
      <c r="I85" s="7">
        <v>4.7909E-2</v>
      </c>
      <c r="J85" s="7">
        <v>4.6788000000000003E-2</v>
      </c>
      <c r="K85" s="8">
        <v>62451.8</v>
      </c>
      <c r="L85" s="8">
        <v>2922</v>
      </c>
      <c r="M85" s="6">
        <v>9.3800000000000008</v>
      </c>
    </row>
    <row r="86" spans="1:13">
      <c r="A86">
        <v>79</v>
      </c>
      <c r="B86" s="7">
        <v>7.8176999999999996E-2</v>
      </c>
      <c r="C86" s="7">
        <v>7.5235999999999997E-2</v>
      </c>
      <c r="D86" s="8">
        <v>43040.1</v>
      </c>
      <c r="E86" s="8">
        <v>3238.2</v>
      </c>
      <c r="F86" s="6">
        <v>7.27</v>
      </c>
      <c r="G86" t="s">
        <v>13</v>
      </c>
      <c r="H86">
        <v>79</v>
      </c>
      <c r="I86" s="7">
        <v>5.4650999999999998E-2</v>
      </c>
      <c r="J86" s="7">
        <v>5.3197000000000001E-2</v>
      </c>
      <c r="K86" s="8">
        <v>59529.8</v>
      </c>
      <c r="L86" s="8">
        <v>3166.8</v>
      </c>
      <c r="M86" s="6">
        <v>8.81</v>
      </c>
    </row>
    <row r="87" spans="1:13">
      <c r="A87">
        <v>80</v>
      </c>
      <c r="B87" s="7">
        <v>9.2118000000000005E-2</v>
      </c>
      <c r="C87" s="7">
        <v>8.8062000000000001E-2</v>
      </c>
      <c r="D87" s="8">
        <v>39801.9</v>
      </c>
      <c r="E87" s="8">
        <v>3505.1</v>
      </c>
      <c r="F87" s="6">
        <v>6.82</v>
      </c>
      <c r="G87" t="s">
        <v>13</v>
      </c>
      <c r="H87">
        <v>80</v>
      </c>
      <c r="I87" s="7">
        <v>5.9567000000000002E-2</v>
      </c>
      <c r="J87" s="7">
        <v>5.7844E-2</v>
      </c>
      <c r="K87" s="8">
        <v>56363</v>
      </c>
      <c r="L87" s="8">
        <v>3260.3</v>
      </c>
      <c r="M87" s="6">
        <v>8.2799999999999994</v>
      </c>
    </row>
    <row r="88" spans="1:13">
      <c r="A88">
        <v>81</v>
      </c>
      <c r="B88" s="7">
        <v>0.10142</v>
      </c>
      <c r="C88" s="7">
        <v>9.6526000000000001E-2</v>
      </c>
      <c r="D88" s="8">
        <v>36296.9</v>
      </c>
      <c r="E88" s="8">
        <v>3503.6</v>
      </c>
      <c r="F88" s="6">
        <v>6.43</v>
      </c>
      <c r="G88" t="s">
        <v>13</v>
      </c>
      <c r="H88">
        <v>81</v>
      </c>
      <c r="I88" s="7">
        <v>6.7813999999999999E-2</v>
      </c>
      <c r="J88" s="7">
        <v>6.5589999999999996E-2</v>
      </c>
      <c r="K88" s="8">
        <v>53102.7</v>
      </c>
      <c r="L88" s="8">
        <v>3483</v>
      </c>
      <c r="M88" s="6">
        <v>7.76</v>
      </c>
    </row>
    <row r="89" spans="1:13">
      <c r="A89">
        <v>82</v>
      </c>
      <c r="B89" s="7">
        <v>0.10234500000000001</v>
      </c>
      <c r="C89" s="7">
        <v>9.7363000000000005E-2</v>
      </c>
      <c r="D89" s="8">
        <v>32793.300000000003</v>
      </c>
      <c r="E89" s="8">
        <v>3192.9</v>
      </c>
      <c r="F89" s="6">
        <v>6.06</v>
      </c>
      <c r="G89" t="s">
        <v>13</v>
      </c>
      <c r="H89">
        <v>82</v>
      </c>
      <c r="I89" s="7">
        <v>7.5953999999999994E-2</v>
      </c>
      <c r="J89" s="7">
        <v>7.3175000000000004E-2</v>
      </c>
      <c r="K89" s="8">
        <v>49619.7</v>
      </c>
      <c r="L89" s="8">
        <v>3630.9</v>
      </c>
      <c r="M89" s="6">
        <v>7.27</v>
      </c>
    </row>
    <row r="90" spans="1:13">
      <c r="A90">
        <v>83</v>
      </c>
      <c r="B90" s="7">
        <v>0.114035</v>
      </c>
      <c r="C90" s="7">
        <v>0.10788300000000001</v>
      </c>
      <c r="D90" s="8">
        <v>29600.5</v>
      </c>
      <c r="E90" s="8">
        <v>3193.4</v>
      </c>
      <c r="F90" s="6">
        <v>5.67</v>
      </c>
      <c r="G90" t="s">
        <v>13</v>
      </c>
      <c r="H90">
        <v>83</v>
      </c>
      <c r="I90" s="7">
        <v>8.4194000000000005E-2</v>
      </c>
      <c r="J90" s="7">
        <v>8.0793000000000004E-2</v>
      </c>
      <c r="K90" s="8">
        <v>45988.800000000003</v>
      </c>
      <c r="L90" s="8">
        <v>3715.6</v>
      </c>
      <c r="M90" s="6">
        <v>6.8</v>
      </c>
    </row>
    <row r="91" spans="1:13">
      <c r="A91">
        <v>84</v>
      </c>
      <c r="B91" s="7">
        <v>0.126688</v>
      </c>
      <c r="C91" s="7">
        <v>0.119141</v>
      </c>
      <c r="D91" s="8">
        <v>26407.1</v>
      </c>
      <c r="E91" s="8">
        <v>3146.2</v>
      </c>
      <c r="F91" s="6">
        <v>5.29</v>
      </c>
      <c r="G91" t="s">
        <v>13</v>
      </c>
      <c r="H91">
        <v>84</v>
      </c>
      <c r="I91" s="7">
        <v>8.9537000000000005E-2</v>
      </c>
      <c r="J91" s="7">
        <v>8.5699999999999998E-2</v>
      </c>
      <c r="K91" s="8">
        <v>42273.2</v>
      </c>
      <c r="L91" s="8">
        <v>3622.8</v>
      </c>
      <c r="M91" s="6">
        <v>6.35</v>
      </c>
    </row>
    <row r="92" spans="1:13">
      <c r="A92">
        <v>85</v>
      </c>
      <c r="B92" s="7">
        <v>0.14252600000000001</v>
      </c>
      <c r="C92" s="7">
        <v>0.133045</v>
      </c>
      <c r="D92" s="8">
        <v>23260.9</v>
      </c>
      <c r="E92" s="8">
        <v>3094.7</v>
      </c>
      <c r="F92" s="6">
        <v>4.9400000000000004</v>
      </c>
      <c r="G92" t="s">
        <v>13</v>
      </c>
      <c r="H92">
        <v>85</v>
      </c>
      <c r="I92" s="7">
        <v>0.104584</v>
      </c>
      <c r="J92" s="7">
        <v>9.9387000000000003E-2</v>
      </c>
      <c r="K92" s="8">
        <v>38650.400000000001</v>
      </c>
      <c r="L92" s="8">
        <v>3841.3</v>
      </c>
      <c r="M92" s="6">
        <v>5.9</v>
      </c>
    </row>
    <row r="93" spans="1:13">
      <c r="A93">
        <v>86</v>
      </c>
      <c r="B93" s="7">
        <v>0.16433400000000001</v>
      </c>
      <c r="C93" s="7">
        <v>0.15185599999999999</v>
      </c>
      <c r="D93" s="8">
        <v>20166.099999999999</v>
      </c>
      <c r="E93" s="8">
        <v>3062.4</v>
      </c>
      <c r="F93" s="6">
        <v>4.62</v>
      </c>
      <c r="G93" t="s">
        <v>13</v>
      </c>
      <c r="H93">
        <v>86</v>
      </c>
      <c r="I93" s="7">
        <v>0.11569599999999999</v>
      </c>
      <c r="J93" s="7">
        <v>0.10936899999999999</v>
      </c>
      <c r="K93" s="8">
        <v>34809.1</v>
      </c>
      <c r="L93" s="8">
        <v>3807</v>
      </c>
      <c r="M93" s="6">
        <v>5.5</v>
      </c>
    </row>
    <row r="94" spans="1:13">
      <c r="A94">
        <v>87</v>
      </c>
      <c r="B94" s="7">
        <v>0.16937099999999999</v>
      </c>
      <c r="C94" s="7">
        <v>0.15614800000000001</v>
      </c>
      <c r="D94" s="8">
        <v>17103.8</v>
      </c>
      <c r="E94" s="8">
        <v>2670.7</v>
      </c>
      <c r="F94" s="6">
        <v>4.3600000000000003</v>
      </c>
      <c r="G94" t="s">
        <v>13</v>
      </c>
      <c r="H94">
        <v>87</v>
      </c>
      <c r="I94" s="7">
        <v>0.13109299999999999</v>
      </c>
      <c r="J94" s="7">
        <v>0.123029</v>
      </c>
      <c r="K94" s="8">
        <v>31002</v>
      </c>
      <c r="L94" s="8">
        <v>3814.1</v>
      </c>
      <c r="M94" s="6">
        <v>5.1100000000000003</v>
      </c>
    </row>
    <row r="95" spans="1:13">
      <c r="A95">
        <v>88</v>
      </c>
      <c r="B95" s="7">
        <v>0.18876200000000001</v>
      </c>
      <c r="C95" s="7">
        <v>0.172483</v>
      </c>
      <c r="D95" s="8">
        <v>14433.1</v>
      </c>
      <c r="E95" s="8">
        <v>2489.5</v>
      </c>
      <c r="F95" s="6">
        <v>4.07</v>
      </c>
      <c r="G95" t="s">
        <v>13</v>
      </c>
      <c r="H95">
        <v>88</v>
      </c>
      <c r="I95" s="7">
        <v>0.143763</v>
      </c>
      <c r="J95" s="7">
        <v>0.13412199999999999</v>
      </c>
      <c r="K95" s="8">
        <v>27187.9</v>
      </c>
      <c r="L95" s="8">
        <v>3646.5</v>
      </c>
      <c r="M95" s="6">
        <v>4.76</v>
      </c>
    </row>
    <row r="96" spans="1:13">
      <c r="A96">
        <v>89</v>
      </c>
      <c r="B96" s="7">
        <v>0.207399</v>
      </c>
      <c r="C96" s="7">
        <v>0.187913</v>
      </c>
      <c r="D96" s="8">
        <v>11943.6</v>
      </c>
      <c r="E96" s="8">
        <v>2244.4</v>
      </c>
      <c r="F96" s="6">
        <v>3.81</v>
      </c>
      <c r="G96" t="s">
        <v>13</v>
      </c>
      <c r="H96">
        <v>89</v>
      </c>
      <c r="I96" s="7">
        <v>0.155561</v>
      </c>
      <c r="J96" s="7">
        <v>0.14433499999999999</v>
      </c>
      <c r="K96" s="8">
        <v>23541.4</v>
      </c>
      <c r="L96" s="8">
        <v>3397.8</v>
      </c>
      <c r="M96" s="6">
        <v>4.42</v>
      </c>
    </row>
    <row r="97" spans="1:13">
      <c r="A97">
        <v>90</v>
      </c>
      <c r="B97" s="7">
        <v>0.211532</v>
      </c>
      <c r="C97" s="7">
        <v>0.191299</v>
      </c>
      <c r="D97" s="8">
        <v>9699.2999999999993</v>
      </c>
      <c r="E97" s="8">
        <v>1855.5</v>
      </c>
      <c r="F97" s="6">
        <v>3.58</v>
      </c>
      <c r="G97" t="s">
        <v>13</v>
      </c>
      <c r="H97">
        <v>90</v>
      </c>
      <c r="I97" s="7">
        <v>0.18270800000000001</v>
      </c>
      <c r="J97" s="7">
        <v>0.16741400000000001</v>
      </c>
      <c r="K97" s="8">
        <v>20143.599999999999</v>
      </c>
      <c r="L97" s="8">
        <v>3372.3</v>
      </c>
      <c r="M97" s="6">
        <v>4.08</v>
      </c>
    </row>
    <row r="98" spans="1:13">
      <c r="A98">
        <v>91</v>
      </c>
      <c r="B98" s="7">
        <v>0.25</v>
      </c>
      <c r="C98" s="7">
        <v>0.222222</v>
      </c>
      <c r="D98" s="8">
        <v>7843.8</v>
      </c>
      <c r="E98" s="8">
        <v>1743.1</v>
      </c>
      <c r="F98" s="6">
        <v>3.31</v>
      </c>
      <c r="G98" t="s">
        <v>13</v>
      </c>
      <c r="H98">
        <v>91</v>
      </c>
      <c r="I98" s="7">
        <v>0.202462</v>
      </c>
      <c r="J98" s="7">
        <v>0.18385000000000001</v>
      </c>
      <c r="K98" s="8">
        <v>16771.2</v>
      </c>
      <c r="L98" s="8">
        <v>3083.4</v>
      </c>
      <c r="M98" s="6">
        <v>3.8</v>
      </c>
    </row>
    <row r="99" spans="1:13">
      <c r="A99">
        <v>92</v>
      </c>
      <c r="B99" s="7">
        <v>0.27174300000000001</v>
      </c>
      <c r="C99" s="7">
        <v>0.23923700000000001</v>
      </c>
      <c r="D99" s="8">
        <v>6100.7</v>
      </c>
      <c r="E99" s="8">
        <v>1459.5</v>
      </c>
      <c r="F99" s="6">
        <v>3.11</v>
      </c>
      <c r="G99" t="s">
        <v>13</v>
      </c>
      <c r="H99">
        <v>92</v>
      </c>
      <c r="I99" s="7">
        <v>0.21450900000000001</v>
      </c>
      <c r="J99" s="7">
        <v>0.19373000000000001</v>
      </c>
      <c r="K99" s="8">
        <v>13687.8</v>
      </c>
      <c r="L99" s="8">
        <v>2651.7</v>
      </c>
      <c r="M99" s="6">
        <v>3.54</v>
      </c>
    </row>
    <row r="100" spans="1:13">
      <c r="A100">
        <v>93</v>
      </c>
      <c r="B100" s="7">
        <v>0.29586099999999999</v>
      </c>
      <c r="C100" s="7">
        <v>0.25773400000000002</v>
      </c>
      <c r="D100" s="8">
        <v>4641.2</v>
      </c>
      <c r="E100" s="8">
        <v>1196.2</v>
      </c>
      <c r="F100" s="6">
        <v>2.93</v>
      </c>
      <c r="G100" t="s">
        <v>13</v>
      </c>
      <c r="H100">
        <v>93</v>
      </c>
      <c r="I100" s="7">
        <v>0.24154200000000001</v>
      </c>
      <c r="J100" s="7">
        <v>0.21551400000000001</v>
      </c>
      <c r="K100" s="8">
        <v>11036.1</v>
      </c>
      <c r="L100" s="8">
        <v>2378.4</v>
      </c>
      <c r="M100" s="6">
        <v>3.27</v>
      </c>
    </row>
    <row r="101" spans="1:13">
      <c r="A101">
        <v>94</v>
      </c>
      <c r="B101" s="7">
        <v>0.28734300000000002</v>
      </c>
      <c r="C101" s="7">
        <v>0.25124600000000002</v>
      </c>
      <c r="D101" s="8">
        <v>3445</v>
      </c>
      <c r="E101" s="8">
        <v>865.5</v>
      </c>
      <c r="F101" s="6">
        <v>2.78</v>
      </c>
      <c r="G101" t="s">
        <v>13</v>
      </c>
      <c r="H101">
        <v>94</v>
      </c>
      <c r="I101" s="7">
        <v>0.26535599999999998</v>
      </c>
      <c r="J101" s="7">
        <v>0.23427300000000001</v>
      </c>
      <c r="K101" s="8">
        <v>8657.7000000000007</v>
      </c>
      <c r="L101" s="8">
        <v>2028.3</v>
      </c>
      <c r="M101" s="6">
        <v>3.03</v>
      </c>
    </row>
    <row r="102" spans="1:13">
      <c r="A102">
        <v>95</v>
      </c>
      <c r="B102" s="7">
        <v>0.31841700000000001</v>
      </c>
      <c r="C102" s="7">
        <v>0.27468399999999998</v>
      </c>
      <c r="D102" s="8">
        <v>2579.5</v>
      </c>
      <c r="E102" s="8">
        <v>708.5</v>
      </c>
      <c r="F102" s="6">
        <v>2.54</v>
      </c>
      <c r="G102" t="s">
        <v>13</v>
      </c>
      <c r="H102">
        <v>95</v>
      </c>
      <c r="I102" s="7">
        <v>0.30091600000000002</v>
      </c>
      <c r="J102" s="7">
        <v>0.26156200000000002</v>
      </c>
      <c r="K102" s="8">
        <v>6629.4</v>
      </c>
      <c r="L102" s="8">
        <v>1734</v>
      </c>
      <c r="M102" s="6">
        <v>2.81</v>
      </c>
    </row>
    <row r="103" spans="1:13">
      <c r="A103">
        <v>96</v>
      </c>
      <c r="B103" s="7">
        <v>0.36186800000000002</v>
      </c>
      <c r="C103" s="7">
        <v>0.306425</v>
      </c>
      <c r="D103" s="8">
        <v>1870.9</v>
      </c>
      <c r="E103" s="8">
        <v>573.29999999999995</v>
      </c>
      <c r="F103" s="6">
        <v>2.3199999999999998</v>
      </c>
      <c r="G103" t="s">
        <v>13</v>
      </c>
      <c r="H103">
        <v>96</v>
      </c>
      <c r="I103" s="7">
        <v>0.32072200000000001</v>
      </c>
      <c r="J103" s="7">
        <v>0.27639900000000001</v>
      </c>
      <c r="K103" s="8">
        <v>4895.3999999999996</v>
      </c>
      <c r="L103" s="8">
        <v>1353.1</v>
      </c>
      <c r="M103" s="6">
        <v>2.63</v>
      </c>
    </row>
    <row r="104" spans="1:13">
      <c r="A104">
        <v>97</v>
      </c>
      <c r="B104" s="7">
        <v>0.44597700000000001</v>
      </c>
      <c r="C104" s="7">
        <v>0.36466199999999999</v>
      </c>
      <c r="D104" s="8">
        <v>1297.5999999999999</v>
      </c>
      <c r="E104" s="8">
        <v>473.2</v>
      </c>
      <c r="F104" s="6">
        <v>2.12</v>
      </c>
      <c r="G104" t="s">
        <v>13</v>
      </c>
      <c r="H104">
        <v>97</v>
      </c>
      <c r="I104" s="7">
        <v>0.36795299999999997</v>
      </c>
      <c r="J104" s="7">
        <v>0.31077700000000003</v>
      </c>
      <c r="K104" s="8">
        <v>3542.3</v>
      </c>
      <c r="L104" s="8">
        <v>1100.9000000000001</v>
      </c>
      <c r="M104" s="6">
        <v>2.44</v>
      </c>
    </row>
    <row r="105" spans="1:13">
      <c r="A105">
        <v>98</v>
      </c>
      <c r="B105" s="7">
        <v>0.46371000000000001</v>
      </c>
      <c r="C105" s="7">
        <v>0.37643199999999999</v>
      </c>
      <c r="D105" s="8">
        <v>824.4</v>
      </c>
      <c r="E105" s="8">
        <v>310.3</v>
      </c>
      <c r="F105" s="6">
        <v>2.0499999999999998</v>
      </c>
      <c r="G105" t="s">
        <v>13</v>
      </c>
      <c r="H105">
        <v>98</v>
      </c>
      <c r="I105" s="7">
        <v>0.36561900000000003</v>
      </c>
      <c r="J105" s="7">
        <v>0.30911100000000002</v>
      </c>
      <c r="K105" s="8">
        <v>2441.5</v>
      </c>
      <c r="L105" s="8">
        <v>754.7</v>
      </c>
      <c r="M105" s="6">
        <v>2.31</v>
      </c>
    </row>
    <row r="106" spans="1:13">
      <c r="A106">
        <v>99</v>
      </c>
      <c r="B106" s="7">
        <v>0.48951</v>
      </c>
      <c r="C106" s="7">
        <v>0.393258</v>
      </c>
      <c r="D106" s="8">
        <v>514.1</v>
      </c>
      <c r="E106" s="8">
        <v>202.2</v>
      </c>
      <c r="F106" s="6">
        <v>1.98</v>
      </c>
      <c r="G106" t="s">
        <v>13</v>
      </c>
      <c r="H106">
        <v>99</v>
      </c>
      <c r="I106" s="7">
        <v>0.42771700000000001</v>
      </c>
      <c r="J106" s="7">
        <v>0.35236099999999998</v>
      </c>
      <c r="K106" s="8">
        <v>1686.8</v>
      </c>
      <c r="L106" s="8">
        <v>594.4</v>
      </c>
      <c r="M106" s="6">
        <v>2.13</v>
      </c>
    </row>
    <row r="107" spans="1:13">
      <c r="A107">
        <v>100</v>
      </c>
      <c r="B107">
        <v>0.48888900000000002</v>
      </c>
      <c r="C107">
        <v>0.39285700000000001</v>
      </c>
      <c r="D107">
        <v>311.89999999999998</v>
      </c>
      <c r="E107">
        <v>122.5</v>
      </c>
      <c r="F107">
        <v>1.95</v>
      </c>
      <c r="G107" t="s">
        <v>13</v>
      </c>
      <c r="H107">
        <v>100</v>
      </c>
      <c r="I107">
        <v>0.43518499999999999</v>
      </c>
      <c r="J107">
        <v>0.35741400000000001</v>
      </c>
      <c r="K107">
        <v>1092.4000000000001</v>
      </c>
      <c r="L107">
        <v>390.4</v>
      </c>
      <c r="M107">
        <v>2.0099999999999998</v>
      </c>
    </row>
  </sheetData>
  <pageMargins left="0.7" right="0.7" top="0.75" bottom="0.75" header="0.3" footer="0.3"/>
  <pageSetup paperSize="9" orientation="portrait" horizontalDpi="300" verticalDpi="30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M107"/>
  <sheetViews>
    <sheetView workbookViewId="0"/>
  </sheetViews>
  <sheetFormatPr defaultColWidth="10.90625" defaultRowHeight="12.5"/>
  <sheetData>
    <row r="1" spans="1:13" ht="19.5">
      <c r="A1" s="3" t="s">
        <v>34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5.8840000000000003E-3</v>
      </c>
      <c r="C7" s="7">
        <v>5.8659999999999997E-3</v>
      </c>
      <c r="D7" s="8">
        <v>100000</v>
      </c>
      <c r="E7" s="8">
        <v>586.6</v>
      </c>
      <c r="F7" s="6">
        <v>73.510000000000005</v>
      </c>
      <c r="G7" t="s">
        <v>13</v>
      </c>
      <c r="H7">
        <v>0</v>
      </c>
      <c r="I7" s="7">
        <v>4.6950000000000004E-3</v>
      </c>
      <c r="J7" s="7">
        <v>4.6839999999999998E-3</v>
      </c>
      <c r="K7" s="8">
        <v>100000</v>
      </c>
      <c r="L7" s="8">
        <v>468.4</v>
      </c>
      <c r="M7" s="6">
        <v>78.87</v>
      </c>
    </row>
    <row r="8" spans="1:13">
      <c r="A8">
        <v>1</v>
      </c>
      <c r="B8" s="7">
        <v>3.5E-4</v>
      </c>
      <c r="C8" s="7">
        <v>3.5E-4</v>
      </c>
      <c r="D8" s="8">
        <v>99413.4</v>
      </c>
      <c r="E8" s="8">
        <v>34.799999999999997</v>
      </c>
      <c r="F8" s="6">
        <v>72.94</v>
      </c>
      <c r="G8" t="s">
        <v>13</v>
      </c>
      <c r="H8">
        <v>1</v>
      </c>
      <c r="I8" s="7">
        <v>3.79E-4</v>
      </c>
      <c r="J8" s="7">
        <v>3.79E-4</v>
      </c>
      <c r="K8" s="8">
        <v>99531.6</v>
      </c>
      <c r="L8" s="8">
        <v>37.700000000000003</v>
      </c>
      <c r="M8" s="6">
        <v>78.239999999999995</v>
      </c>
    </row>
    <row r="9" spans="1:13">
      <c r="A9">
        <v>2</v>
      </c>
      <c r="B9" s="7">
        <v>2.1800000000000001E-4</v>
      </c>
      <c r="C9" s="7">
        <v>2.1800000000000001E-4</v>
      </c>
      <c r="D9" s="8">
        <v>99378.6</v>
      </c>
      <c r="E9" s="8">
        <v>21.6</v>
      </c>
      <c r="F9" s="6">
        <v>71.97</v>
      </c>
      <c r="G9" t="s">
        <v>13</v>
      </c>
      <c r="H9">
        <v>2</v>
      </c>
      <c r="I9" s="7">
        <v>2.41E-4</v>
      </c>
      <c r="J9" s="7">
        <v>2.41E-4</v>
      </c>
      <c r="K9" s="8">
        <v>99494</v>
      </c>
      <c r="L9" s="8">
        <v>24</v>
      </c>
      <c r="M9" s="6">
        <v>77.27</v>
      </c>
    </row>
    <row r="10" spans="1:13">
      <c r="A10">
        <v>3</v>
      </c>
      <c r="B10" s="7">
        <v>2.4600000000000002E-4</v>
      </c>
      <c r="C10" s="7">
        <v>2.4600000000000002E-4</v>
      </c>
      <c r="D10" s="8">
        <v>99357</v>
      </c>
      <c r="E10" s="8">
        <v>24.4</v>
      </c>
      <c r="F10" s="6">
        <v>70.98</v>
      </c>
      <c r="G10" t="s">
        <v>13</v>
      </c>
      <c r="H10">
        <v>3</v>
      </c>
      <c r="I10" s="7">
        <v>1.6100000000000001E-4</v>
      </c>
      <c r="J10" s="7">
        <v>1.6100000000000001E-4</v>
      </c>
      <c r="K10" s="8">
        <v>99469.9</v>
      </c>
      <c r="L10" s="8">
        <v>16</v>
      </c>
      <c r="M10" s="6">
        <v>76.290000000000006</v>
      </c>
    </row>
    <row r="11" spans="1:13">
      <c r="A11">
        <v>4</v>
      </c>
      <c r="B11" s="7">
        <v>2.72E-4</v>
      </c>
      <c r="C11" s="7">
        <v>2.72E-4</v>
      </c>
      <c r="D11" s="8">
        <v>99332.5</v>
      </c>
      <c r="E11" s="8">
        <v>27</v>
      </c>
      <c r="F11" s="6">
        <v>70</v>
      </c>
      <c r="G11" t="s">
        <v>13</v>
      </c>
      <c r="H11">
        <v>4</v>
      </c>
      <c r="I11" s="7">
        <v>1.8000000000000001E-4</v>
      </c>
      <c r="J11" s="7">
        <v>1.8000000000000001E-4</v>
      </c>
      <c r="K11" s="8">
        <v>99454</v>
      </c>
      <c r="L11" s="8">
        <v>17.899999999999999</v>
      </c>
      <c r="M11" s="6">
        <v>75.3</v>
      </c>
    </row>
    <row r="12" spans="1:13">
      <c r="A12">
        <v>5</v>
      </c>
      <c r="B12" s="7">
        <v>1.6799999999999999E-4</v>
      </c>
      <c r="C12" s="7">
        <v>1.6799999999999999E-4</v>
      </c>
      <c r="D12" s="8">
        <v>99305.5</v>
      </c>
      <c r="E12" s="8">
        <v>16.7</v>
      </c>
      <c r="F12" s="6">
        <v>69.02</v>
      </c>
      <c r="G12" t="s">
        <v>13</v>
      </c>
      <c r="H12">
        <v>5</v>
      </c>
      <c r="I12" s="7">
        <v>1.18E-4</v>
      </c>
      <c r="J12" s="7">
        <v>1.18E-4</v>
      </c>
      <c r="K12" s="8">
        <v>99436.1</v>
      </c>
      <c r="L12" s="8">
        <v>11.7</v>
      </c>
      <c r="M12" s="6">
        <v>74.31</v>
      </c>
    </row>
    <row r="13" spans="1:13">
      <c r="A13">
        <v>6</v>
      </c>
      <c r="B13" s="7">
        <v>1.3200000000000001E-4</v>
      </c>
      <c r="C13" s="7">
        <v>1.3200000000000001E-4</v>
      </c>
      <c r="D13" s="8">
        <v>99288.9</v>
      </c>
      <c r="E13" s="8">
        <v>13.1</v>
      </c>
      <c r="F13" s="6">
        <v>68.03</v>
      </c>
      <c r="G13" t="s">
        <v>13</v>
      </c>
      <c r="H13">
        <v>6</v>
      </c>
      <c r="I13" s="7">
        <v>1.17E-4</v>
      </c>
      <c r="J13" s="7">
        <v>1.17E-4</v>
      </c>
      <c r="K13" s="8">
        <v>99424.4</v>
      </c>
      <c r="L13" s="8">
        <v>11.6</v>
      </c>
      <c r="M13" s="6">
        <v>73.319999999999993</v>
      </c>
    </row>
    <row r="14" spans="1:13">
      <c r="A14">
        <v>7</v>
      </c>
      <c r="B14" s="7">
        <v>1.0900000000000001E-4</v>
      </c>
      <c r="C14" s="7">
        <v>1.0900000000000001E-4</v>
      </c>
      <c r="D14" s="8">
        <v>99275.7</v>
      </c>
      <c r="E14" s="8">
        <v>10.8</v>
      </c>
      <c r="F14" s="6">
        <v>67.040000000000006</v>
      </c>
      <c r="G14" t="s">
        <v>13</v>
      </c>
      <c r="H14">
        <v>7</v>
      </c>
      <c r="I14" s="7">
        <v>8.0000000000000007E-5</v>
      </c>
      <c r="J14" s="7">
        <v>8.0000000000000007E-5</v>
      </c>
      <c r="K14" s="8">
        <v>99412.800000000003</v>
      </c>
      <c r="L14" s="8">
        <v>8</v>
      </c>
      <c r="M14" s="6">
        <v>72.33</v>
      </c>
    </row>
    <row r="15" spans="1:13">
      <c r="A15">
        <v>8</v>
      </c>
      <c r="B15" s="7">
        <v>8.5000000000000006E-5</v>
      </c>
      <c r="C15" s="7">
        <v>8.5000000000000006E-5</v>
      </c>
      <c r="D15" s="8">
        <v>99264.9</v>
      </c>
      <c r="E15" s="8">
        <v>8.5</v>
      </c>
      <c r="F15" s="6">
        <v>66.040000000000006</v>
      </c>
      <c r="G15" t="s">
        <v>13</v>
      </c>
      <c r="H15">
        <v>8</v>
      </c>
      <c r="I15" s="7">
        <v>1.2300000000000001E-4</v>
      </c>
      <c r="J15" s="7">
        <v>1.2300000000000001E-4</v>
      </c>
      <c r="K15" s="8">
        <v>99404.800000000003</v>
      </c>
      <c r="L15" s="8">
        <v>12.2</v>
      </c>
      <c r="M15" s="6">
        <v>71.34</v>
      </c>
    </row>
    <row r="16" spans="1:13">
      <c r="A16">
        <v>9</v>
      </c>
      <c r="B16" s="7">
        <v>1.45E-4</v>
      </c>
      <c r="C16" s="7">
        <v>1.45E-4</v>
      </c>
      <c r="D16" s="8">
        <v>99256.4</v>
      </c>
      <c r="E16" s="8">
        <v>14.4</v>
      </c>
      <c r="F16" s="6">
        <v>65.05</v>
      </c>
      <c r="G16" t="s">
        <v>13</v>
      </c>
      <c r="H16">
        <v>9</v>
      </c>
      <c r="I16" s="7">
        <v>1.1900000000000001E-4</v>
      </c>
      <c r="J16" s="7">
        <v>1.1900000000000001E-4</v>
      </c>
      <c r="K16" s="8">
        <v>99392.6</v>
      </c>
      <c r="L16" s="8">
        <v>11.8</v>
      </c>
      <c r="M16" s="6">
        <v>70.349999999999994</v>
      </c>
    </row>
    <row r="17" spans="1:13">
      <c r="A17">
        <v>10</v>
      </c>
      <c r="B17" s="7">
        <v>1.4200000000000001E-4</v>
      </c>
      <c r="C17" s="7">
        <v>1.4200000000000001E-4</v>
      </c>
      <c r="D17" s="8">
        <v>99242</v>
      </c>
      <c r="E17" s="8">
        <v>14.1</v>
      </c>
      <c r="F17" s="6">
        <v>64.06</v>
      </c>
      <c r="G17" t="s">
        <v>13</v>
      </c>
      <c r="H17">
        <v>10</v>
      </c>
      <c r="I17" s="7">
        <v>9.5000000000000005E-5</v>
      </c>
      <c r="J17" s="7">
        <v>9.5000000000000005E-5</v>
      </c>
      <c r="K17" s="8">
        <v>99380.800000000003</v>
      </c>
      <c r="L17" s="8">
        <v>9.4</v>
      </c>
      <c r="M17" s="6">
        <v>69.349999999999994</v>
      </c>
    </row>
    <row r="18" spans="1:13">
      <c r="A18">
        <v>11</v>
      </c>
      <c r="B18" s="7">
        <v>1.9100000000000001E-4</v>
      </c>
      <c r="C18" s="7">
        <v>1.9100000000000001E-4</v>
      </c>
      <c r="D18" s="8">
        <v>99227.9</v>
      </c>
      <c r="E18" s="8">
        <v>19</v>
      </c>
      <c r="F18" s="6">
        <v>63.07</v>
      </c>
      <c r="G18" t="s">
        <v>13</v>
      </c>
      <c r="H18">
        <v>11</v>
      </c>
      <c r="I18" s="7">
        <v>1.16E-4</v>
      </c>
      <c r="J18" s="7">
        <v>1.16E-4</v>
      </c>
      <c r="K18" s="8">
        <v>99371.3</v>
      </c>
      <c r="L18" s="8">
        <v>11.5</v>
      </c>
      <c r="M18" s="6">
        <v>68.36</v>
      </c>
    </row>
    <row r="19" spans="1:13">
      <c r="A19">
        <v>12</v>
      </c>
      <c r="B19" s="7">
        <v>1.93E-4</v>
      </c>
      <c r="C19" s="7">
        <v>1.93E-4</v>
      </c>
      <c r="D19" s="8">
        <v>99209</v>
      </c>
      <c r="E19" s="8">
        <v>19.100000000000001</v>
      </c>
      <c r="F19" s="6">
        <v>62.08</v>
      </c>
      <c r="G19" t="s">
        <v>13</v>
      </c>
      <c r="H19">
        <v>12</v>
      </c>
      <c r="I19" s="7">
        <v>1.07E-4</v>
      </c>
      <c r="J19" s="7">
        <v>1.07E-4</v>
      </c>
      <c r="K19" s="8">
        <v>99359.9</v>
      </c>
      <c r="L19" s="8">
        <v>10.6</v>
      </c>
      <c r="M19" s="6">
        <v>67.37</v>
      </c>
    </row>
    <row r="20" spans="1:13">
      <c r="A20">
        <v>13</v>
      </c>
      <c r="B20" s="7">
        <v>2.03E-4</v>
      </c>
      <c r="C20" s="7">
        <v>2.03E-4</v>
      </c>
      <c r="D20" s="8">
        <v>99189.8</v>
      </c>
      <c r="E20" s="8">
        <v>20.100000000000001</v>
      </c>
      <c r="F20" s="6">
        <v>61.09</v>
      </c>
      <c r="G20" t="s">
        <v>13</v>
      </c>
      <c r="H20">
        <v>13</v>
      </c>
      <c r="I20" s="7">
        <v>1.6000000000000001E-4</v>
      </c>
      <c r="J20" s="7">
        <v>1.6000000000000001E-4</v>
      </c>
      <c r="K20" s="8">
        <v>99349.3</v>
      </c>
      <c r="L20" s="8">
        <v>15.9</v>
      </c>
      <c r="M20" s="6">
        <v>66.38</v>
      </c>
    </row>
    <row r="21" spans="1:13">
      <c r="A21">
        <v>14</v>
      </c>
      <c r="B21" s="7">
        <v>2.12E-4</v>
      </c>
      <c r="C21" s="7">
        <v>2.12E-4</v>
      </c>
      <c r="D21" s="8">
        <v>99169.7</v>
      </c>
      <c r="E21" s="8">
        <v>21</v>
      </c>
      <c r="F21" s="6">
        <v>60.1</v>
      </c>
      <c r="G21" t="s">
        <v>13</v>
      </c>
      <c r="H21">
        <v>14</v>
      </c>
      <c r="I21" s="7">
        <v>1.7000000000000001E-4</v>
      </c>
      <c r="J21" s="7">
        <v>1.7000000000000001E-4</v>
      </c>
      <c r="K21" s="8">
        <v>99333.4</v>
      </c>
      <c r="L21" s="8">
        <v>16.8</v>
      </c>
      <c r="M21" s="6">
        <v>65.39</v>
      </c>
    </row>
    <row r="22" spans="1:13">
      <c r="A22">
        <v>15</v>
      </c>
      <c r="B22" s="7">
        <v>3.1E-4</v>
      </c>
      <c r="C22" s="7">
        <v>3.1E-4</v>
      </c>
      <c r="D22" s="8">
        <v>99148.7</v>
      </c>
      <c r="E22" s="8">
        <v>30.8</v>
      </c>
      <c r="F22" s="6">
        <v>59.12</v>
      </c>
      <c r="G22" t="s">
        <v>13</v>
      </c>
      <c r="H22">
        <v>15</v>
      </c>
      <c r="I22" s="7">
        <v>2.6200000000000003E-4</v>
      </c>
      <c r="J22" s="7">
        <v>2.6200000000000003E-4</v>
      </c>
      <c r="K22" s="8">
        <v>99316.5</v>
      </c>
      <c r="L22" s="8">
        <v>26</v>
      </c>
      <c r="M22" s="6">
        <v>64.400000000000006</v>
      </c>
    </row>
    <row r="23" spans="1:13">
      <c r="A23">
        <v>16</v>
      </c>
      <c r="B23" s="7">
        <v>5.2400000000000005E-4</v>
      </c>
      <c r="C23" s="7">
        <v>5.2400000000000005E-4</v>
      </c>
      <c r="D23" s="8">
        <v>99117.9</v>
      </c>
      <c r="E23" s="8">
        <v>51.9</v>
      </c>
      <c r="F23" s="6">
        <v>58.14</v>
      </c>
      <c r="G23" t="s">
        <v>13</v>
      </c>
      <c r="H23">
        <v>16</v>
      </c>
      <c r="I23" s="7">
        <v>2.6200000000000003E-4</v>
      </c>
      <c r="J23" s="7">
        <v>2.6200000000000003E-4</v>
      </c>
      <c r="K23" s="8">
        <v>99290.5</v>
      </c>
      <c r="L23" s="8">
        <v>26</v>
      </c>
      <c r="M23" s="6">
        <v>63.41</v>
      </c>
    </row>
    <row r="24" spans="1:13">
      <c r="A24">
        <v>17</v>
      </c>
      <c r="B24" s="7">
        <v>7.8100000000000001E-4</v>
      </c>
      <c r="C24" s="7">
        <v>7.8100000000000001E-4</v>
      </c>
      <c r="D24" s="8">
        <v>99066</v>
      </c>
      <c r="E24" s="8">
        <v>77.400000000000006</v>
      </c>
      <c r="F24" s="6">
        <v>57.17</v>
      </c>
      <c r="G24" t="s">
        <v>13</v>
      </c>
      <c r="H24">
        <v>17</v>
      </c>
      <c r="I24" s="7">
        <v>5.3300000000000005E-4</v>
      </c>
      <c r="J24" s="7">
        <v>5.3300000000000005E-4</v>
      </c>
      <c r="K24" s="8">
        <v>99264.5</v>
      </c>
      <c r="L24" s="8">
        <v>52.9</v>
      </c>
      <c r="M24" s="6">
        <v>62.43</v>
      </c>
    </row>
    <row r="25" spans="1:13">
      <c r="A25">
        <v>18</v>
      </c>
      <c r="B25" s="7">
        <v>1.111E-3</v>
      </c>
      <c r="C25" s="7">
        <v>1.111E-3</v>
      </c>
      <c r="D25" s="8">
        <v>98988.6</v>
      </c>
      <c r="E25" s="8">
        <v>109.9</v>
      </c>
      <c r="F25" s="6">
        <v>56.21</v>
      </c>
      <c r="G25" t="s">
        <v>13</v>
      </c>
      <c r="H25">
        <v>18</v>
      </c>
      <c r="I25" s="7">
        <v>3.8000000000000002E-4</v>
      </c>
      <c r="J25" s="7">
        <v>3.8000000000000002E-4</v>
      </c>
      <c r="K25" s="8">
        <v>99211.6</v>
      </c>
      <c r="L25" s="8">
        <v>37.700000000000003</v>
      </c>
      <c r="M25" s="6">
        <v>61.46</v>
      </c>
    </row>
    <row r="26" spans="1:13">
      <c r="A26">
        <v>19</v>
      </c>
      <c r="B26" s="7">
        <v>1.0510000000000001E-3</v>
      </c>
      <c r="C26" s="7">
        <v>1.0510000000000001E-3</v>
      </c>
      <c r="D26" s="8">
        <v>98878.7</v>
      </c>
      <c r="E26" s="8">
        <v>103.9</v>
      </c>
      <c r="F26" s="6">
        <v>55.27</v>
      </c>
      <c r="G26" t="s">
        <v>13</v>
      </c>
      <c r="H26">
        <v>19</v>
      </c>
      <c r="I26" s="7">
        <v>2.8600000000000001E-4</v>
      </c>
      <c r="J26" s="7">
        <v>2.8600000000000001E-4</v>
      </c>
      <c r="K26" s="8">
        <v>99173.9</v>
      </c>
      <c r="L26" s="8">
        <v>28.4</v>
      </c>
      <c r="M26" s="6">
        <v>60.49</v>
      </c>
    </row>
    <row r="27" spans="1:13">
      <c r="A27">
        <v>20</v>
      </c>
      <c r="B27" s="7">
        <v>9.4200000000000002E-4</v>
      </c>
      <c r="C27" s="7">
        <v>9.41E-4</v>
      </c>
      <c r="D27" s="8">
        <v>98774.8</v>
      </c>
      <c r="E27" s="8">
        <v>93</v>
      </c>
      <c r="F27" s="6">
        <v>54.33</v>
      </c>
      <c r="G27" t="s">
        <v>13</v>
      </c>
      <c r="H27">
        <v>20</v>
      </c>
      <c r="I27" s="7">
        <v>4.4499999999999997E-4</v>
      </c>
      <c r="J27" s="7">
        <v>4.4499999999999997E-4</v>
      </c>
      <c r="K27" s="8">
        <v>99145.5</v>
      </c>
      <c r="L27" s="8">
        <v>44.1</v>
      </c>
      <c r="M27" s="6">
        <v>59.5</v>
      </c>
    </row>
    <row r="28" spans="1:13">
      <c r="A28">
        <v>21</v>
      </c>
      <c r="B28" s="7">
        <v>1.2260000000000001E-3</v>
      </c>
      <c r="C28" s="7">
        <v>1.225E-3</v>
      </c>
      <c r="D28" s="8">
        <v>98681.8</v>
      </c>
      <c r="E28" s="8">
        <v>120.9</v>
      </c>
      <c r="F28" s="6">
        <v>53.38</v>
      </c>
      <c r="G28" t="s">
        <v>13</v>
      </c>
      <c r="H28">
        <v>21</v>
      </c>
      <c r="I28" s="7">
        <v>3.9300000000000001E-4</v>
      </c>
      <c r="J28" s="7">
        <v>3.9199999999999999E-4</v>
      </c>
      <c r="K28" s="8">
        <v>99101.4</v>
      </c>
      <c r="L28" s="8">
        <v>38.9</v>
      </c>
      <c r="M28" s="6">
        <v>58.53</v>
      </c>
    </row>
    <row r="29" spans="1:13">
      <c r="A29">
        <v>22</v>
      </c>
      <c r="B29" s="7">
        <v>1.3979999999999999E-3</v>
      </c>
      <c r="C29" s="7">
        <v>1.397E-3</v>
      </c>
      <c r="D29" s="8">
        <v>98561</v>
      </c>
      <c r="E29" s="8">
        <v>137.69999999999999</v>
      </c>
      <c r="F29" s="6">
        <v>52.45</v>
      </c>
      <c r="G29" t="s">
        <v>13</v>
      </c>
      <c r="H29">
        <v>22</v>
      </c>
      <c r="I29" s="7">
        <v>3.88E-4</v>
      </c>
      <c r="J29" s="7">
        <v>3.88E-4</v>
      </c>
      <c r="K29" s="8">
        <v>99062.5</v>
      </c>
      <c r="L29" s="8">
        <v>38.4</v>
      </c>
      <c r="M29" s="6">
        <v>57.55</v>
      </c>
    </row>
    <row r="30" spans="1:13">
      <c r="A30">
        <v>23</v>
      </c>
      <c r="B30" s="7">
        <v>1.0790000000000001E-3</v>
      </c>
      <c r="C30" s="7">
        <v>1.078E-3</v>
      </c>
      <c r="D30" s="8">
        <v>98423.2</v>
      </c>
      <c r="E30" s="8">
        <v>106.1</v>
      </c>
      <c r="F30" s="6">
        <v>51.52</v>
      </c>
      <c r="G30" t="s">
        <v>13</v>
      </c>
      <c r="H30">
        <v>23</v>
      </c>
      <c r="I30" s="7">
        <v>4.0299999999999998E-4</v>
      </c>
      <c r="J30" s="7">
        <v>4.0299999999999998E-4</v>
      </c>
      <c r="K30" s="8">
        <v>99024.1</v>
      </c>
      <c r="L30" s="8">
        <v>39.9</v>
      </c>
      <c r="M30" s="6">
        <v>56.58</v>
      </c>
    </row>
    <row r="31" spans="1:13">
      <c r="A31">
        <v>24</v>
      </c>
      <c r="B31" s="7">
        <v>1.315E-3</v>
      </c>
      <c r="C31" s="7">
        <v>1.3140000000000001E-3</v>
      </c>
      <c r="D31" s="8">
        <v>98317.1</v>
      </c>
      <c r="E31" s="8">
        <v>129.19999999999999</v>
      </c>
      <c r="F31" s="6">
        <v>50.57</v>
      </c>
      <c r="G31" t="s">
        <v>13</v>
      </c>
      <c r="H31">
        <v>24</v>
      </c>
      <c r="I31" s="7">
        <v>4.4299999999999998E-4</v>
      </c>
      <c r="J31" s="7">
        <v>4.4200000000000001E-4</v>
      </c>
      <c r="K31" s="8">
        <v>98984.1</v>
      </c>
      <c r="L31" s="8">
        <v>43.8</v>
      </c>
      <c r="M31" s="6">
        <v>55.6</v>
      </c>
    </row>
    <row r="32" spans="1:13">
      <c r="A32">
        <v>25</v>
      </c>
      <c r="B32" s="7">
        <v>1.2489999999999999E-3</v>
      </c>
      <c r="C32" s="7">
        <v>1.248E-3</v>
      </c>
      <c r="D32" s="8">
        <v>98187.9</v>
      </c>
      <c r="E32" s="8">
        <v>122.5</v>
      </c>
      <c r="F32" s="6">
        <v>49.64</v>
      </c>
      <c r="G32" t="s">
        <v>13</v>
      </c>
      <c r="H32">
        <v>25</v>
      </c>
      <c r="I32" s="7">
        <v>4.0299999999999998E-4</v>
      </c>
      <c r="J32" s="7">
        <v>4.0299999999999998E-4</v>
      </c>
      <c r="K32" s="8">
        <v>98940.3</v>
      </c>
      <c r="L32" s="8">
        <v>39.9</v>
      </c>
      <c r="M32" s="6">
        <v>54.62</v>
      </c>
    </row>
    <row r="33" spans="1:13">
      <c r="A33">
        <v>26</v>
      </c>
      <c r="B33" s="7">
        <v>1.212E-3</v>
      </c>
      <c r="C33" s="7">
        <v>1.2110000000000001E-3</v>
      </c>
      <c r="D33" s="8">
        <v>98065.4</v>
      </c>
      <c r="E33" s="8">
        <v>118.8</v>
      </c>
      <c r="F33" s="6">
        <v>48.7</v>
      </c>
      <c r="G33" t="s">
        <v>13</v>
      </c>
      <c r="H33">
        <v>26</v>
      </c>
      <c r="I33" s="7">
        <v>4.1599999999999997E-4</v>
      </c>
      <c r="J33" s="7">
        <v>4.1599999999999997E-4</v>
      </c>
      <c r="K33" s="8">
        <v>98900.5</v>
      </c>
      <c r="L33" s="8">
        <v>41.2</v>
      </c>
      <c r="M33" s="6">
        <v>53.64</v>
      </c>
    </row>
    <row r="34" spans="1:13">
      <c r="A34">
        <v>27</v>
      </c>
      <c r="B34" s="7">
        <v>1.635E-3</v>
      </c>
      <c r="C34" s="7">
        <v>1.634E-3</v>
      </c>
      <c r="D34" s="8">
        <v>97946.6</v>
      </c>
      <c r="E34" s="8">
        <v>160.1</v>
      </c>
      <c r="F34" s="6">
        <v>47.76</v>
      </c>
      <c r="G34" t="s">
        <v>13</v>
      </c>
      <c r="H34">
        <v>27</v>
      </c>
      <c r="I34" s="7">
        <v>5.1000000000000004E-4</v>
      </c>
      <c r="J34" s="7">
        <v>5.1000000000000004E-4</v>
      </c>
      <c r="K34" s="8">
        <v>98859.3</v>
      </c>
      <c r="L34" s="8">
        <v>50.4</v>
      </c>
      <c r="M34" s="6">
        <v>52.67</v>
      </c>
    </row>
    <row r="35" spans="1:13">
      <c r="A35">
        <v>28</v>
      </c>
      <c r="B35" s="7">
        <v>1.524E-3</v>
      </c>
      <c r="C35" s="7">
        <v>1.523E-3</v>
      </c>
      <c r="D35" s="8">
        <v>97786.5</v>
      </c>
      <c r="E35" s="8">
        <v>148.9</v>
      </c>
      <c r="F35" s="6">
        <v>46.84</v>
      </c>
      <c r="G35" t="s">
        <v>13</v>
      </c>
      <c r="H35">
        <v>28</v>
      </c>
      <c r="I35" s="7">
        <v>4.3899999999999999E-4</v>
      </c>
      <c r="J35" s="7">
        <v>4.3899999999999999E-4</v>
      </c>
      <c r="K35" s="8">
        <v>98808.9</v>
      </c>
      <c r="L35" s="8">
        <v>43.4</v>
      </c>
      <c r="M35" s="6">
        <v>51.69</v>
      </c>
    </row>
    <row r="36" spans="1:13">
      <c r="A36">
        <v>29</v>
      </c>
      <c r="B36" s="7">
        <v>1.5299999999999999E-3</v>
      </c>
      <c r="C36" s="7">
        <v>1.529E-3</v>
      </c>
      <c r="D36" s="8">
        <v>97637.6</v>
      </c>
      <c r="E36" s="8">
        <v>149.30000000000001</v>
      </c>
      <c r="F36" s="6">
        <v>45.91</v>
      </c>
      <c r="G36" t="s">
        <v>13</v>
      </c>
      <c r="H36">
        <v>29</v>
      </c>
      <c r="I36" s="7">
        <v>4.2499999999999998E-4</v>
      </c>
      <c r="J36" s="7">
        <v>4.2499999999999998E-4</v>
      </c>
      <c r="K36" s="8">
        <v>98765.5</v>
      </c>
      <c r="L36" s="8">
        <v>42</v>
      </c>
      <c r="M36" s="6">
        <v>50.72</v>
      </c>
    </row>
    <row r="37" spans="1:13">
      <c r="A37">
        <v>30</v>
      </c>
      <c r="B37" s="7">
        <v>1.632E-3</v>
      </c>
      <c r="C37" s="7">
        <v>1.6310000000000001E-3</v>
      </c>
      <c r="D37" s="8">
        <v>97488.3</v>
      </c>
      <c r="E37" s="8">
        <v>159</v>
      </c>
      <c r="F37" s="6">
        <v>44.98</v>
      </c>
      <c r="G37" t="s">
        <v>13</v>
      </c>
      <c r="H37">
        <v>30</v>
      </c>
      <c r="I37" s="7">
        <v>5.0000000000000001E-4</v>
      </c>
      <c r="J37" s="7">
        <v>5.0000000000000001E-4</v>
      </c>
      <c r="K37" s="8">
        <v>98723.5</v>
      </c>
      <c r="L37" s="8">
        <v>49.4</v>
      </c>
      <c r="M37" s="6">
        <v>49.74</v>
      </c>
    </row>
    <row r="38" spans="1:13">
      <c r="A38">
        <v>31</v>
      </c>
      <c r="B38" s="7">
        <v>1.4499999999999999E-3</v>
      </c>
      <c r="C38" s="7">
        <v>1.449E-3</v>
      </c>
      <c r="D38" s="8">
        <v>97329.4</v>
      </c>
      <c r="E38" s="8">
        <v>141</v>
      </c>
      <c r="F38" s="6">
        <v>44.05</v>
      </c>
      <c r="G38" t="s">
        <v>13</v>
      </c>
      <c r="H38">
        <v>31</v>
      </c>
      <c r="I38" s="7">
        <v>6.3199999999999997E-4</v>
      </c>
      <c r="J38" s="7">
        <v>6.3199999999999997E-4</v>
      </c>
      <c r="K38" s="8">
        <v>98674.2</v>
      </c>
      <c r="L38" s="8">
        <v>62.4</v>
      </c>
      <c r="M38" s="6">
        <v>48.76</v>
      </c>
    </row>
    <row r="39" spans="1:13">
      <c r="A39">
        <v>32</v>
      </c>
      <c r="B39" s="7">
        <v>1.805E-3</v>
      </c>
      <c r="C39" s="7">
        <v>1.8029999999999999E-3</v>
      </c>
      <c r="D39" s="8">
        <v>97188.3</v>
      </c>
      <c r="E39" s="8">
        <v>175.2</v>
      </c>
      <c r="F39" s="6">
        <v>43.11</v>
      </c>
      <c r="G39" t="s">
        <v>13</v>
      </c>
      <c r="H39">
        <v>32</v>
      </c>
      <c r="I39" s="7">
        <v>5.3600000000000002E-4</v>
      </c>
      <c r="J39" s="7">
        <v>5.3600000000000002E-4</v>
      </c>
      <c r="K39" s="8">
        <v>98611.8</v>
      </c>
      <c r="L39" s="8">
        <v>52.8</v>
      </c>
      <c r="M39" s="6">
        <v>47.79</v>
      </c>
    </row>
    <row r="40" spans="1:13">
      <c r="A40">
        <v>33</v>
      </c>
      <c r="B40" s="7">
        <v>1.6149999999999999E-3</v>
      </c>
      <c r="C40" s="7">
        <v>1.614E-3</v>
      </c>
      <c r="D40" s="8">
        <v>97013.1</v>
      </c>
      <c r="E40" s="8">
        <v>156.6</v>
      </c>
      <c r="F40" s="6">
        <v>42.19</v>
      </c>
      <c r="G40" t="s">
        <v>13</v>
      </c>
      <c r="H40">
        <v>33</v>
      </c>
      <c r="I40" s="7">
        <v>6.5899999999999997E-4</v>
      </c>
      <c r="J40" s="7">
        <v>6.5899999999999997E-4</v>
      </c>
      <c r="K40" s="8">
        <v>98559</v>
      </c>
      <c r="L40" s="8">
        <v>64.900000000000006</v>
      </c>
      <c r="M40" s="6">
        <v>46.82</v>
      </c>
    </row>
    <row r="41" spans="1:13">
      <c r="A41">
        <v>34</v>
      </c>
      <c r="B41" s="7">
        <v>1.7780000000000001E-3</v>
      </c>
      <c r="C41" s="7">
        <v>1.7769999999999999E-3</v>
      </c>
      <c r="D41" s="8">
        <v>96856.6</v>
      </c>
      <c r="E41" s="8">
        <v>172.1</v>
      </c>
      <c r="F41" s="6">
        <v>41.26</v>
      </c>
      <c r="G41" t="s">
        <v>13</v>
      </c>
      <c r="H41">
        <v>34</v>
      </c>
      <c r="I41" s="7">
        <v>7.0899999999999999E-4</v>
      </c>
      <c r="J41" s="7">
        <v>7.0899999999999999E-4</v>
      </c>
      <c r="K41" s="8">
        <v>98494</v>
      </c>
      <c r="L41" s="8">
        <v>69.8</v>
      </c>
      <c r="M41" s="6">
        <v>45.85</v>
      </c>
    </row>
    <row r="42" spans="1:13">
      <c r="A42">
        <v>35</v>
      </c>
      <c r="B42" s="7">
        <v>1.913E-3</v>
      </c>
      <c r="C42" s="7">
        <v>1.9109999999999999E-3</v>
      </c>
      <c r="D42" s="8">
        <v>96684.5</v>
      </c>
      <c r="E42" s="8">
        <v>184.8</v>
      </c>
      <c r="F42" s="6">
        <v>40.33</v>
      </c>
      <c r="G42" t="s">
        <v>13</v>
      </c>
      <c r="H42">
        <v>35</v>
      </c>
      <c r="I42" s="7">
        <v>7.5799999999999999E-4</v>
      </c>
      <c r="J42" s="7">
        <v>7.5799999999999999E-4</v>
      </c>
      <c r="K42" s="8">
        <v>98424.3</v>
      </c>
      <c r="L42" s="8">
        <v>74.599999999999994</v>
      </c>
      <c r="M42" s="6">
        <v>44.88</v>
      </c>
    </row>
    <row r="43" spans="1:13">
      <c r="A43">
        <v>36</v>
      </c>
      <c r="B43" s="7">
        <v>1.774E-3</v>
      </c>
      <c r="C43" s="7">
        <v>1.7730000000000001E-3</v>
      </c>
      <c r="D43" s="8">
        <v>96499.7</v>
      </c>
      <c r="E43" s="8">
        <v>171</v>
      </c>
      <c r="F43" s="6">
        <v>39.409999999999997</v>
      </c>
      <c r="G43" t="s">
        <v>13</v>
      </c>
      <c r="H43">
        <v>36</v>
      </c>
      <c r="I43" s="7">
        <v>8.5300000000000003E-4</v>
      </c>
      <c r="J43" s="7">
        <v>8.5300000000000003E-4</v>
      </c>
      <c r="K43" s="8">
        <v>98349.6</v>
      </c>
      <c r="L43" s="8">
        <v>83.9</v>
      </c>
      <c r="M43" s="6">
        <v>43.91</v>
      </c>
    </row>
    <row r="44" spans="1:13">
      <c r="A44">
        <v>37</v>
      </c>
      <c r="B44" s="7">
        <v>1.9919999999999998E-3</v>
      </c>
      <c r="C44" s="7">
        <v>1.99E-3</v>
      </c>
      <c r="D44" s="8">
        <v>96328.7</v>
      </c>
      <c r="E44" s="8">
        <v>191.7</v>
      </c>
      <c r="F44" s="6">
        <v>38.47</v>
      </c>
      <c r="G44" t="s">
        <v>13</v>
      </c>
      <c r="H44">
        <v>37</v>
      </c>
      <c r="I44" s="7">
        <v>8.7600000000000004E-4</v>
      </c>
      <c r="J44" s="7">
        <v>8.7500000000000002E-4</v>
      </c>
      <c r="K44" s="8">
        <v>98265.8</v>
      </c>
      <c r="L44" s="8">
        <v>86</v>
      </c>
      <c r="M44" s="6">
        <v>42.95</v>
      </c>
    </row>
    <row r="45" spans="1:13">
      <c r="A45">
        <v>38</v>
      </c>
      <c r="B45" s="7">
        <v>2.098E-3</v>
      </c>
      <c r="C45" s="7">
        <v>2.0960000000000002E-3</v>
      </c>
      <c r="D45" s="8">
        <v>96136.9</v>
      </c>
      <c r="E45" s="8">
        <v>201.5</v>
      </c>
      <c r="F45" s="6">
        <v>37.549999999999997</v>
      </c>
      <c r="G45" t="s">
        <v>13</v>
      </c>
      <c r="H45">
        <v>38</v>
      </c>
      <c r="I45" s="7">
        <v>9.7000000000000005E-4</v>
      </c>
      <c r="J45" s="7">
        <v>9.7000000000000005E-4</v>
      </c>
      <c r="K45" s="8">
        <v>98179.8</v>
      </c>
      <c r="L45" s="8">
        <v>95.2</v>
      </c>
      <c r="M45" s="6">
        <v>41.99</v>
      </c>
    </row>
    <row r="46" spans="1:13">
      <c r="A46">
        <v>39</v>
      </c>
      <c r="B46" s="7">
        <v>2.251E-3</v>
      </c>
      <c r="C46" s="7">
        <v>2.248E-3</v>
      </c>
      <c r="D46" s="8">
        <v>95935.5</v>
      </c>
      <c r="E46" s="8">
        <v>215.7</v>
      </c>
      <c r="F46" s="6">
        <v>36.630000000000003</v>
      </c>
      <c r="G46" t="s">
        <v>13</v>
      </c>
      <c r="H46">
        <v>39</v>
      </c>
      <c r="I46" s="7">
        <v>1.1559999999999999E-3</v>
      </c>
      <c r="J46" s="7">
        <v>1.155E-3</v>
      </c>
      <c r="K46" s="8">
        <v>98084.6</v>
      </c>
      <c r="L46" s="8">
        <v>113.3</v>
      </c>
      <c r="M46" s="6">
        <v>41.03</v>
      </c>
    </row>
    <row r="47" spans="1:13">
      <c r="A47">
        <v>40</v>
      </c>
      <c r="B47" s="7">
        <v>2.1440000000000001E-3</v>
      </c>
      <c r="C47" s="7">
        <v>2.1419999999999998E-3</v>
      </c>
      <c r="D47" s="8">
        <v>95719.8</v>
      </c>
      <c r="E47" s="8">
        <v>205</v>
      </c>
      <c r="F47" s="6">
        <v>35.71</v>
      </c>
      <c r="G47" t="s">
        <v>13</v>
      </c>
      <c r="H47">
        <v>40</v>
      </c>
      <c r="I47" s="7">
        <v>1.1490000000000001E-3</v>
      </c>
      <c r="J47" s="7">
        <v>1.1479999999999999E-3</v>
      </c>
      <c r="K47" s="8">
        <v>97971.199999999997</v>
      </c>
      <c r="L47" s="8">
        <v>112.5</v>
      </c>
      <c r="M47" s="6">
        <v>40.08</v>
      </c>
    </row>
    <row r="48" spans="1:13">
      <c r="A48">
        <v>41</v>
      </c>
      <c r="B48" s="7">
        <v>2.8080000000000002E-3</v>
      </c>
      <c r="C48" s="7">
        <v>2.8040000000000001E-3</v>
      </c>
      <c r="D48" s="8">
        <v>95514.7</v>
      </c>
      <c r="E48" s="8">
        <v>267.8</v>
      </c>
      <c r="F48" s="6">
        <v>34.78</v>
      </c>
      <c r="G48" t="s">
        <v>13</v>
      </c>
      <c r="H48">
        <v>41</v>
      </c>
      <c r="I48" s="7">
        <v>1.3760000000000001E-3</v>
      </c>
      <c r="J48" s="7">
        <v>1.3749999999999999E-3</v>
      </c>
      <c r="K48" s="8">
        <v>97858.7</v>
      </c>
      <c r="L48" s="8">
        <v>134.5</v>
      </c>
      <c r="M48" s="6">
        <v>39.119999999999997</v>
      </c>
    </row>
    <row r="49" spans="1:13">
      <c r="A49">
        <v>42</v>
      </c>
      <c r="B49" s="7">
        <v>2.6340000000000001E-3</v>
      </c>
      <c r="C49" s="7">
        <v>2.6310000000000001E-3</v>
      </c>
      <c r="D49" s="8">
        <v>95246.9</v>
      </c>
      <c r="E49" s="8">
        <v>250.6</v>
      </c>
      <c r="F49" s="6">
        <v>33.880000000000003</v>
      </c>
      <c r="G49" t="s">
        <v>13</v>
      </c>
      <c r="H49">
        <v>42</v>
      </c>
      <c r="I49" s="7">
        <v>1.4829999999999999E-3</v>
      </c>
      <c r="J49" s="7">
        <v>1.482E-3</v>
      </c>
      <c r="K49" s="8">
        <v>97724.2</v>
      </c>
      <c r="L49" s="8">
        <v>144.80000000000001</v>
      </c>
      <c r="M49" s="6">
        <v>38.17</v>
      </c>
    </row>
    <row r="50" spans="1:13">
      <c r="A50">
        <v>43</v>
      </c>
      <c r="B50" s="7">
        <v>3.0479999999999999E-3</v>
      </c>
      <c r="C50" s="7">
        <v>3.0430000000000001E-3</v>
      </c>
      <c r="D50" s="8">
        <v>94996.4</v>
      </c>
      <c r="E50" s="8">
        <v>289.10000000000002</v>
      </c>
      <c r="F50" s="6">
        <v>32.97</v>
      </c>
      <c r="G50" t="s">
        <v>13</v>
      </c>
      <c r="H50">
        <v>43</v>
      </c>
      <c r="I50" s="7">
        <v>1.684E-3</v>
      </c>
      <c r="J50" s="7">
        <v>1.6819999999999999E-3</v>
      </c>
      <c r="K50" s="8">
        <v>97579.4</v>
      </c>
      <c r="L50" s="8">
        <v>164.2</v>
      </c>
      <c r="M50" s="6">
        <v>37.229999999999997</v>
      </c>
    </row>
    <row r="51" spans="1:13">
      <c r="A51">
        <v>44</v>
      </c>
      <c r="B51" s="7">
        <v>2.947E-3</v>
      </c>
      <c r="C51" s="7">
        <v>2.9429999999999999E-3</v>
      </c>
      <c r="D51" s="8">
        <v>94707.3</v>
      </c>
      <c r="E51" s="8">
        <v>278.7</v>
      </c>
      <c r="F51" s="6">
        <v>32.07</v>
      </c>
      <c r="G51" t="s">
        <v>13</v>
      </c>
      <c r="H51">
        <v>44</v>
      </c>
      <c r="I51" s="7">
        <v>1.7570000000000001E-3</v>
      </c>
      <c r="J51" s="7">
        <v>1.755E-3</v>
      </c>
      <c r="K51" s="8">
        <v>97415.2</v>
      </c>
      <c r="L51" s="8">
        <v>171</v>
      </c>
      <c r="M51" s="6">
        <v>36.29</v>
      </c>
    </row>
    <row r="52" spans="1:13">
      <c r="A52">
        <v>45</v>
      </c>
      <c r="B52" s="7">
        <v>3.2560000000000002E-3</v>
      </c>
      <c r="C52" s="7">
        <v>3.2499999999999999E-3</v>
      </c>
      <c r="D52" s="8">
        <v>94428.6</v>
      </c>
      <c r="E52" s="8">
        <v>306.89999999999998</v>
      </c>
      <c r="F52" s="6">
        <v>31.16</v>
      </c>
      <c r="G52" t="s">
        <v>13</v>
      </c>
      <c r="H52">
        <v>45</v>
      </c>
      <c r="I52" s="7">
        <v>2.0049999999999998E-3</v>
      </c>
      <c r="J52" s="7">
        <v>2.003E-3</v>
      </c>
      <c r="K52" s="8">
        <v>97244.2</v>
      </c>
      <c r="L52" s="8">
        <v>194.8</v>
      </c>
      <c r="M52" s="6">
        <v>35.35</v>
      </c>
    </row>
    <row r="53" spans="1:13">
      <c r="A53">
        <v>46</v>
      </c>
      <c r="B53" s="7">
        <v>3.5300000000000002E-3</v>
      </c>
      <c r="C53" s="7">
        <v>3.5230000000000001E-3</v>
      </c>
      <c r="D53" s="8">
        <v>94121.7</v>
      </c>
      <c r="E53" s="8">
        <v>331.6</v>
      </c>
      <c r="F53" s="6">
        <v>30.26</v>
      </c>
      <c r="G53" t="s">
        <v>13</v>
      </c>
      <c r="H53">
        <v>46</v>
      </c>
      <c r="I53" s="7">
        <v>2.2680000000000001E-3</v>
      </c>
      <c r="J53" s="7">
        <v>2.2659999999999998E-3</v>
      </c>
      <c r="K53" s="8">
        <v>97049.4</v>
      </c>
      <c r="L53" s="8">
        <v>219.9</v>
      </c>
      <c r="M53" s="6">
        <v>34.42</v>
      </c>
    </row>
    <row r="54" spans="1:13">
      <c r="A54">
        <v>47</v>
      </c>
      <c r="B54" s="7">
        <v>4.0029999999999996E-3</v>
      </c>
      <c r="C54" s="7">
        <v>3.9950000000000003E-3</v>
      </c>
      <c r="D54" s="8">
        <v>93790.1</v>
      </c>
      <c r="E54" s="8">
        <v>374.7</v>
      </c>
      <c r="F54" s="6">
        <v>29.37</v>
      </c>
      <c r="G54" t="s">
        <v>13</v>
      </c>
      <c r="H54">
        <v>47</v>
      </c>
      <c r="I54" s="7">
        <v>2.48E-3</v>
      </c>
      <c r="J54" s="7">
        <v>2.477E-3</v>
      </c>
      <c r="K54" s="8">
        <v>96829.5</v>
      </c>
      <c r="L54" s="8">
        <v>239.8</v>
      </c>
      <c r="M54" s="6">
        <v>33.5</v>
      </c>
    </row>
    <row r="55" spans="1:13">
      <c r="A55">
        <v>48</v>
      </c>
      <c r="B55" s="7">
        <v>4.3369999999999997E-3</v>
      </c>
      <c r="C55" s="7">
        <v>4.3270000000000001E-3</v>
      </c>
      <c r="D55" s="8">
        <v>93415.4</v>
      </c>
      <c r="E55" s="8">
        <v>404.2</v>
      </c>
      <c r="F55" s="6">
        <v>28.48</v>
      </c>
      <c r="G55" t="s">
        <v>13</v>
      </c>
      <c r="H55">
        <v>48</v>
      </c>
      <c r="I55" s="7">
        <v>2.8900000000000002E-3</v>
      </c>
      <c r="J55" s="7">
        <v>2.8860000000000001E-3</v>
      </c>
      <c r="K55" s="8">
        <v>96589.7</v>
      </c>
      <c r="L55" s="8">
        <v>278.8</v>
      </c>
      <c r="M55" s="6">
        <v>32.58</v>
      </c>
    </row>
    <row r="56" spans="1:13">
      <c r="A56">
        <v>49</v>
      </c>
      <c r="B56" s="7">
        <v>5.0769999999999999E-3</v>
      </c>
      <c r="C56" s="7">
        <v>5.0639999999999999E-3</v>
      </c>
      <c r="D56" s="8">
        <v>93011.1</v>
      </c>
      <c r="E56" s="8">
        <v>471</v>
      </c>
      <c r="F56" s="6">
        <v>27.6</v>
      </c>
      <c r="G56" t="s">
        <v>13</v>
      </c>
      <c r="H56">
        <v>49</v>
      </c>
      <c r="I56" s="7">
        <v>2.9510000000000001E-3</v>
      </c>
      <c r="J56" s="7">
        <v>2.9459999999999998E-3</v>
      </c>
      <c r="K56" s="8">
        <v>96310.9</v>
      </c>
      <c r="L56" s="8">
        <v>283.8</v>
      </c>
      <c r="M56" s="6">
        <v>31.68</v>
      </c>
    </row>
    <row r="57" spans="1:13">
      <c r="A57">
        <v>50</v>
      </c>
      <c r="B57" s="7">
        <v>5.1440000000000001E-3</v>
      </c>
      <c r="C57" s="7">
        <v>5.1310000000000001E-3</v>
      </c>
      <c r="D57" s="8">
        <v>92540.1</v>
      </c>
      <c r="E57" s="8">
        <v>474.8</v>
      </c>
      <c r="F57" s="6">
        <v>26.74</v>
      </c>
      <c r="G57" t="s">
        <v>13</v>
      </c>
      <c r="H57">
        <v>50</v>
      </c>
      <c r="I57" s="7">
        <v>3.2390000000000001E-3</v>
      </c>
      <c r="J57" s="7">
        <v>3.2339999999999999E-3</v>
      </c>
      <c r="K57" s="8">
        <v>96027.199999999997</v>
      </c>
      <c r="L57" s="8">
        <v>310.5</v>
      </c>
      <c r="M57" s="6">
        <v>30.77</v>
      </c>
    </row>
    <row r="58" spans="1:13">
      <c r="A58">
        <v>51</v>
      </c>
      <c r="B58" s="7">
        <v>5.6600000000000001E-3</v>
      </c>
      <c r="C58" s="7">
        <v>5.6439999999999997E-3</v>
      </c>
      <c r="D58" s="8">
        <v>92065.3</v>
      </c>
      <c r="E58" s="8">
        <v>519.6</v>
      </c>
      <c r="F58" s="6">
        <v>25.88</v>
      </c>
      <c r="G58" t="s">
        <v>13</v>
      </c>
      <c r="H58">
        <v>51</v>
      </c>
      <c r="I58" s="7">
        <v>3.7369999999999999E-3</v>
      </c>
      <c r="J58" s="7">
        <v>3.7299999999999998E-3</v>
      </c>
      <c r="K58" s="8">
        <v>95716.6</v>
      </c>
      <c r="L58" s="8">
        <v>357</v>
      </c>
      <c r="M58" s="6">
        <v>29.87</v>
      </c>
    </row>
    <row r="59" spans="1:13">
      <c r="A59">
        <v>52</v>
      </c>
      <c r="B59" s="7">
        <v>6.2729999999999999E-3</v>
      </c>
      <c r="C59" s="7">
        <v>6.2529999999999999E-3</v>
      </c>
      <c r="D59" s="8">
        <v>91545.7</v>
      </c>
      <c r="E59" s="8">
        <v>572.4</v>
      </c>
      <c r="F59" s="6">
        <v>25.02</v>
      </c>
      <c r="G59" t="s">
        <v>13</v>
      </c>
      <c r="H59">
        <v>52</v>
      </c>
      <c r="I59" s="7">
        <v>3.9779999999999998E-3</v>
      </c>
      <c r="J59" s="7">
        <v>3.9699999999999996E-3</v>
      </c>
      <c r="K59" s="8">
        <v>95359.6</v>
      </c>
      <c r="L59" s="8">
        <v>378.6</v>
      </c>
      <c r="M59" s="6">
        <v>28.98</v>
      </c>
    </row>
    <row r="60" spans="1:13">
      <c r="A60">
        <v>53</v>
      </c>
      <c r="B60" s="7">
        <v>6.9750000000000003E-3</v>
      </c>
      <c r="C60" s="7">
        <v>6.9509999999999997E-3</v>
      </c>
      <c r="D60" s="8">
        <v>90973.2</v>
      </c>
      <c r="E60" s="8">
        <v>632.29999999999995</v>
      </c>
      <c r="F60" s="6">
        <v>24.18</v>
      </c>
      <c r="G60" t="s">
        <v>13</v>
      </c>
      <c r="H60">
        <v>53</v>
      </c>
      <c r="I60" s="7">
        <v>3.9459999999999999E-3</v>
      </c>
      <c r="J60" s="7">
        <v>3.9379999999999997E-3</v>
      </c>
      <c r="K60" s="8">
        <v>94981</v>
      </c>
      <c r="L60" s="8">
        <v>374</v>
      </c>
      <c r="M60" s="6">
        <v>28.09</v>
      </c>
    </row>
    <row r="61" spans="1:13">
      <c r="A61">
        <v>54</v>
      </c>
      <c r="B61" s="7">
        <v>7.3419999999999996E-3</v>
      </c>
      <c r="C61" s="7">
        <v>7.3150000000000003E-3</v>
      </c>
      <c r="D61" s="8">
        <v>90340.9</v>
      </c>
      <c r="E61" s="8">
        <v>660.8</v>
      </c>
      <c r="F61" s="6">
        <v>23.34</v>
      </c>
      <c r="G61" t="s">
        <v>13</v>
      </c>
      <c r="H61">
        <v>54</v>
      </c>
      <c r="I61" s="7">
        <v>4.3629999999999997E-3</v>
      </c>
      <c r="J61" s="7">
        <v>4.3530000000000001E-3</v>
      </c>
      <c r="K61" s="8">
        <v>94607</v>
      </c>
      <c r="L61" s="8">
        <v>411.9</v>
      </c>
      <c r="M61" s="6">
        <v>27.2</v>
      </c>
    </row>
    <row r="62" spans="1:13">
      <c r="A62">
        <v>55</v>
      </c>
      <c r="B62" s="7">
        <v>8.2269999999999999E-3</v>
      </c>
      <c r="C62" s="7">
        <v>8.1939999999999999E-3</v>
      </c>
      <c r="D62" s="8">
        <v>89680.1</v>
      </c>
      <c r="E62" s="8">
        <v>734.8</v>
      </c>
      <c r="F62" s="6">
        <v>22.51</v>
      </c>
      <c r="G62" t="s">
        <v>13</v>
      </c>
      <c r="H62">
        <v>55</v>
      </c>
      <c r="I62" s="7">
        <v>5.0070000000000002E-3</v>
      </c>
      <c r="J62" s="7">
        <v>4.9940000000000002E-3</v>
      </c>
      <c r="K62" s="8">
        <v>94195.199999999997</v>
      </c>
      <c r="L62" s="8">
        <v>470.4</v>
      </c>
      <c r="M62" s="6">
        <v>26.32</v>
      </c>
    </row>
    <row r="63" spans="1:13">
      <c r="A63">
        <v>56</v>
      </c>
      <c r="B63" s="7">
        <v>9.1649999999999995E-3</v>
      </c>
      <c r="C63" s="7">
        <v>9.1229999999999992E-3</v>
      </c>
      <c r="D63" s="8">
        <v>88945.3</v>
      </c>
      <c r="E63" s="8">
        <v>811.4</v>
      </c>
      <c r="F63" s="6">
        <v>21.69</v>
      </c>
      <c r="G63" t="s">
        <v>13</v>
      </c>
      <c r="H63">
        <v>56</v>
      </c>
      <c r="I63" s="7">
        <v>5.5669999999999999E-3</v>
      </c>
      <c r="J63" s="7">
        <v>5.5519999999999996E-3</v>
      </c>
      <c r="K63" s="8">
        <v>93724.7</v>
      </c>
      <c r="L63" s="8">
        <v>520.4</v>
      </c>
      <c r="M63" s="6">
        <v>25.45</v>
      </c>
    </row>
    <row r="64" spans="1:13">
      <c r="A64">
        <v>57</v>
      </c>
      <c r="B64" s="7">
        <v>1.0161E-2</v>
      </c>
      <c r="C64" s="7">
        <v>1.0109E-2</v>
      </c>
      <c r="D64" s="8">
        <v>88133.8</v>
      </c>
      <c r="E64" s="8">
        <v>891</v>
      </c>
      <c r="F64" s="6">
        <v>20.89</v>
      </c>
      <c r="G64" t="s">
        <v>13</v>
      </c>
      <c r="H64">
        <v>57</v>
      </c>
      <c r="I64" s="7">
        <v>6.4279999999999997E-3</v>
      </c>
      <c r="J64" s="7">
        <v>6.4079999999999996E-3</v>
      </c>
      <c r="K64" s="8">
        <v>93204.3</v>
      </c>
      <c r="L64" s="8">
        <v>597.20000000000005</v>
      </c>
      <c r="M64" s="6">
        <v>24.59</v>
      </c>
    </row>
    <row r="65" spans="1:13">
      <c r="A65">
        <v>58</v>
      </c>
      <c r="B65" s="7">
        <v>1.1872000000000001E-2</v>
      </c>
      <c r="C65" s="7">
        <v>1.1802E-2</v>
      </c>
      <c r="D65" s="8">
        <v>87242.9</v>
      </c>
      <c r="E65" s="8">
        <v>1029.7</v>
      </c>
      <c r="F65" s="6">
        <v>20.09</v>
      </c>
      <c r="G65" t="s">
        <v>13</v>
      </c>
      <c r="H65">
        <v>58</v>
      </c>
      <c r="I65" s="7">
        <v>6.6759999999999996E-3</v>
      </c>
      <c r="J65" s="7">
        <v>6.6530000000000001E-3</v>
      </c>
      <c r="K65" s="8">
        <v>92607.1</v>
      </c>
      <c r="L65" s="8">
        <v>616.1</v>
      </c>
      <c r="M65" s="6">
        <v>23.74</v>
      </c>
    </row>
    <row r="66" spans="1:13">
      <c r="A66">
        <v>59</v>
      </c>
      <c r="B66" s="7">
        <v>1.239E-2</v>
      </c>
      <c r="C66" s="7">
        <v>1.2314E-2</v>
      </c>
      <c r="D66" s="8">
        <v>86213.2</v>
      </c>
      <c r="E66" s="8">
        <v>1061.5999999999999</v>
      </c>
      <c r="F66" s="6">
        <v>19.329999999999998</v>
      </c>
      <c r="G66" t="s">
        <v>13</v>
      </c>
      <c r="H66">
        <v>59</v>
      </c>
      <c r="I66" s="7">
        <v>7.5950000000000002E-3</v>
      </c>
      <c r="J66" s="7">
        <v>7.5659999999999998E-3</v>
      </c>
      <c r="K66" s="8">
        <v>91991</v>
      </c>
      <c r="L66" s="8">
        <v>696</v>
      </c>
      <c r="M66" s="6">
        <v>22.9</v>
      </c>
    </row>
    <row r="67" spans="1:13">
      <c r="A67">
        <v>60</v>
      </c>
      <c r="B67" s="7">
        <v>1.519E-2</v>
      </c>
      <c r="C67" s="7">
        <v>1.5076000000000001E-2</v>
      </c>
      <c r="D67" s="8">
        <v>85151.6</v>
      </c>
      <c r="E67" s="8">
        <v>1283.7</v>
      </c>
      <c r="F67" s="6">
        <v>18.559999999999999</v>
      </c>
      <c r="G67" t="s">
        <v>13</v>
      </c>
      <c r="H67">
        <v>60</v>
      </c>
      <c r="I67" s="7">
        <v>9.1559999999999992E-3</v>
      </c>
      <c r="J67" s="7">
        <v>9.1149999999999998E-3</v>
      </c>
      <c r="K67" s="8">
        <v>91295</v>
      </c>
      <c r="L67" s="8">
        <v>832.1</v>
      </c>
      <c r="M67" s="6">
        <v>22.07</v>
      </c>
    </row>
    <row r="68" spans="1:13">
      <c r="A68">
        <v>61</v>
      </c>
      <c r="B68" s="7">
        <v>1.5913E-2</v>
      </c>
      <c r="C68" s="7">
        <v>1.5788E-2</v>
      </c>
      <c r="D68" s="8">
        <v>83867.899999999994</v>
      </c>
      <c r="E68" s="8">
        <v>1324.1</v>
      </c>
      <c r="F68" s="6">
        <v>17.84</v>
      </c>
      <c r="G68" t="s">
        <v>13</v>
      </c>
      <c r="H68">
        <v>61</v>
      </c>
      <c r="I68" s="7">
        <v>9.4219999999999998E-3</v>
      </c>
      <c r="J68" s="7">
        <v>9.3779999999999992E-3</v>
      </c>
      <c r="K68" s="8">
        <v>90462.9</v>
      </c>
      <c r="L68" s="8">
        <v>848.4</v>
      </c>
      <c r="M68" s="6">
        <v>21.27</v>
      </c>
    </row>
    <row r="69" spans="1:13">
      <c r="A69">
        <v>62</v>
      </c>
      <c r="B69" s="7">
        <v>1.7698999999999999E-2</v>
      </c>
      <c r="C69" s="7">
        <v>1.7544000000000001E-2</v>
      </c>
      <c r="D69" s="8">
        <v>82543.899999999994</v>
      </c>
      <c r="E69" s="8">
        <v>1448.2</v>
      </c>
      <c r="F69" s="6">
        <v>17.12</v>
      </c>
      <c r="G69" t="s">
        <v>13</v>
      </c>
      <c r="H69">
        <v>62</v>
      </c>
      <c r="I69" s="7">
        <v>1.0366999999999999E-2</v>
      </c>
      <c r="J69" s="7">
        <v>1.0314E-2</v>
      </c>
      <c r="K69" s="8">
        <v>89614.5</v>
      </c>
      <c r="L69" s="8">
        <v>924.3</v>
      </c>
      <c r="M69" s="6">
        <v>20.46</v>
      </c>
    </row>
    <row r="70" spans="1:13">
      <c r="A70">
        <v>63</v>
      </c>
      <c r="B70" s="7">
        <v>1.9847E-2</v>
      </c>
      <c r="C70" s="7">
        <v>1.9651999999999999E-2</v>
      </c>
      <c r="D70" s="8">
        <v>81095.7</v>
      </c>
      <c r="E70" s="8">
        <v>1593.7</v>
      </c>
      <c r="F70" s="6">
        <v>16.420000000000002</v>
      </c>
      <c r="G70" t="s">
        <v>13</v>
      </c>
      <c r="H70">
        <v>63</v>
      </c>
      <c r="I70" s="7">
        <v>9.9419999999999994E-3</v>
      </c>
      <c r="J70" s="7">
        <v>9.8930000000000008E-3</v>
      </c>
      <c r="K70" s="8">
        <v>88690.2</v>
      </c>
      <c r="L70" s="8">
        <v>877.4</v>
      </c>
      <c r="M70" s="6">
        <v>19.670000000000002</v>
      </c>
    </row>
    <row r="71" spans="1:13">
      <c r="A71">
        <v>64</v>
      </c>
      <c r="B71" s="7">
        <v>2.0343E-2</v>
      </c>
      <c r="C71" s="7">
        <v>2.0138E-2</v>
      </c>
      <c r="D71" s="8">
        <v>79502</v>
      </c>
      <c r="E71" s="8">
        <v>1601</v>
      </c>
      <c r="F71" s="6">
        <v>15.73</v>
      </c>
      <c r="G71" t="s">
        <v>13</v>
      </c>
      <c r="H71">
        <v>64</v>
      </c>
      <c r="I71" s="7">
        <v>1.2357999999999999E-2</v>
      </c>
      <c r="J71" s="7">
        <v>1.2283000000000001E-2</v>
      </c>
      <c r="K71" s="8">
        <v>87812.800000000003</v>
      </c>
      <c r="L71" s="8">
        <v>1078.5999999999999</v>
      </c>
      <c r="M71" s="6">
        <v>18.86</v>
      </c>
    </row>
    <row r="72" spans="1:13">
      <c r="A72">
        <v>65</v>
      </c>
      <c r="B72" s="7">
        <v>2.2041000000000002E-2</v>
      </c>
      <c r="C72" s="7">
        <v>2.1801000000000001E-2</v>
      </c>
      <c r="D72" s="8">
        <v>77900.899999999994</v>
      </c>
      <c r="E72" s="8">
        <v>1698.3</v>
      </c>
      <c r="F72" s="6">
        <v>15.05</v>
      </c>
      <c r="G72" t="s">
        <v>13</v>
      </c>
      <c r="H72">
        <v>65</v>
      </c>
      <c r="I72" s="7">
        <v>1.3646E-2</v>
      </c>
      <c r="J72" s="7">
        <v>1.3553000000000001E-2</v>
      </c>
      <c r="K72" s="8">
        <v>86734.3</v>
      </c>
      <c r="L72" s="8">
        <v>1175.5</v>
      </c>
      <c r="M72" s="6">
        <v>18.09</v>
      </c>
    </row>
    <row r="73" spans="1:13">
      <c r="A73">
        <v>66</v>
      </c>
      <c r="B73" s="7">
        <v>2.3935000000000001E-2</v>
      </c>
      <c r="C73" s="7">
        <v>2.3651999999999999E-2</v>
      </c>
      <c r="D73" s="8">
        <v>76202.7</v>
      </c>
      <c r="E73" s="8">
        <v>1802.3</v>
      </c>
      <c r="F73" s="6">
        <v>14.37</v>
      </c>
      <c r="G73" t="s">
        <v>13</v>
      </c>
      <c r="H73">
        <v>66</v>
      </c>
      <c r="I73" s="7">
        <v>1.4130999999999999E-2</v>
      </c>
      <c r="J73" s="7">
        <v>1.4031999999999999E-2</v>
      </c>
      <c r="K73" s="8">
        <v>85558.8</v>
      </c>
      <c r="L73" s="8">
        <v>1200.5999999999999</v>
      </c>
      <c r="M73" s="6">
        <v>17.329999999999998</v>
      </c>
    </row>
    <row r="74" spans="1:13">
      <c r="A74">
        <v>67</v>
      </c>
      <c r="B74" s="7">
        <v>2.7146E-2</v>
      </c>
      <c r="C74" s="7">
        <v>2.6782E-2</v>
      </c>
      <c r="D74" s="8">
        <v>74400.3</v>
      </c>
      <c r="E74" s="8">
        <v>1992.6</v>
      </c>
      <c r="F74" s="6">
        <v>13.71</v>
      </c>
      <c r="G74" t="s">
        <v>13</v>
      </c>
      <c r="H74">
        <v>67</v>
      </c>
      <c r="I74" s="7">
        <v>1.6465E-2</v>
      </c>
      <c r="J74" s="7">
        <v>1.6330999999999998E-2</v>
      </c>
      <c r="K74" s="8">
        <v>84358.2</v>
      </c>
      <c r="L74" s="8">
        <v>1377.7</v>
      </c>
      <c r="M74" s="6">
        <v>16.57</v>
      </c>
    </row>
    <row r="75" spans="1:13">
      <c r="A75">
        <v>68</v>
      </c>
      <c r="B75" s="7">
        <v>2.7643999999999998E-2</v>
      </c>
      <c r="C75" s="7">
        <v>2.7267E-2</v>
      </c>
      <c r="D75" s="8">
        <v>72407.7</v>
      </c>
      <c r="E75" s="8">
        <v>1974.3</v>
      </c>
      <c r="F75" s="6">
        <v>13.07</v>
      </c>
      <c r="G75" t="s">
        <v>13</v>
      </c>
      <c r="H75">
        <v>68</v>
      </c>
      <c r="I75" s="7">
        <v>1.6698000000000001E-2</v>
      </c>
      <c r="J75" s="7">
        <v>1.6559000000000001E-2</v>
      </c>
      <c r="K75" s="8">
        <v>82980.5</v>
      </c>
      <c r="L75" s="8">
        <v>1374.1</v>
      </c>
      <c r="M75" s="6">
        <v>15.84</v>
      </c>
    </row>
    <row r="76" spans="1:13">
      <c r="A76">
        <v>69</v>
      </c>
      <c r="B76" s="7">
        <v>3.2752999999999997E-2</v>
      </c>
      <c r="C76" s="7">
        <v>3.2224999999999997E-2</v>
      </c>
      <c r="D76" s="8">
        <v>70433.399999999994</v>
      </c>
      <c r="E76" s="8">
        <v>2269.6999999999998</v>
      </c>
      <c r="F76" s="6">
        <v>12.42</v>
      </c>
      <c r="G76" t="s">
        <v>13</v>
      </c>
      <c r="H76">
        <v>69</v>
      </c>
      <c r="I76" s="7">
        <v>1.9845000000000002E-2</v>
      </c>
      <c r="J76" s="7">
        <v>1.9650000000000001E-2</v>
      </c>
      <c r="K76" s="8">
        <v>81606.399999999994</v>
      </c>
      <c r="L76" s="8">
        <v>1603.6</v>
      </c>
      <c r="M76" s="6">
        <v>15.1</v>
      </c>
    </row>
    <row r="77" spans="1:13">
      <c r="A77">
        <v>70</v>
      </c>
      <c r="B77" s="7">
        <v>3.4040000000000001E-2</v>
      </c>
      <c r="C77" s="7">
        <v>3.3471000000000001E-2</v>
      </c>
      <c r="D77" s="8">
        <v>68163.7</v>
      </c>
      <c r="E77" s="8">
        <v>2281.5</v>
      </c>
      <c r="F77" s="6">
        <v>11.82</v>
      </c>
      <c r="G77" t="s">
        <v>13</v>
      </c>
      <c r="H77">
        <v>70</v>
      </c>
      <c r="I77" s="7">
        <v>2.0343E-2</v>
      </c>
      <c r="J77" s="7">
        <v>2.0138E-2</v>
      </c>
      <c r="K77" s="8">
        <v>80002.8</v>
      </c>
      <c r="L77" s="8">
        <v>1611.1</v>
      </c>
      <c r="M77" s="6">
        <v>14.39</v>
      </c>
    </row>
    <row r="78" spans="1:13">
      <c r="A78">
        <v>71</v>
      </c>
      <c r="B78" s="7">
        <v>3.9009000000000002E-2</v>
      </c>
      <c r="C78" s="7">
        <v>3.8262999999999998E-2</v>
      </c>
      <c r="D78" s="8">
        <v>65882.2</v>
      </c>
      <c r="E78" s="8">
        <v>2520.8000000000002</v>
      </c>
      <c r="F78" s="6">
        <v>11.21</v>
      </c>
      <c r="G78" t="s">
        <v>13</v>
      </c>
      <c r="H78">
        <v>71</v>
      </c>
      <c r="I78" s="7">
        <v>2.3106999999999999E-2</v>
      </c>
      <c r="J78" s="7">
        <v>2.2842999999999999E-2</v>
      </c>
      <c r="K78" s="8">
        <v>78391.8</v>
      </c>
      <c r="L78" s="8">
        <v>1790.7</v>
      </c>
      <c r="M78" s="6">
        <v>13.67</v>
      </c>
    </row>
    <row r="79" spans="1:13">
      <c r="A79">
        <v>72</v>
      </c>
      <c r="B79" s="7">
        <v>4.2832000000000002E-2</v>
      </c>
      <c r="C79" s="7">
        <v>4.1933999999999999E-2</v>
      </c>
      <c r="D79" s="8">
        <v>63361.4</v>
      </c>
      <c r="E79" s="8">
        <v>2657</v>
      </c>
      <c r="F79" s="6">
        <v>10.64</v>
      </c>
      <c r="G79" t="s">
        <v>13</v>
      </c>
      <c r="H79">
        <v>72</v>
      </c>
      <c r="I79" s="7">
        <v>2.6807999999999998E-2</v>
      </c>
      <c r="J79" s="7">
        <v>2.6453999999999998E-2</v>
      </c>
      <c r="K79" s="8">
        <v>76601</v>
      </c>
      <c r="L79" s="8">
        <v>2026.4</v>
      </c>
      <c r="M79" s="6">
        <v>12.98</v>
      </c>
    </row>
    <row r="80" spans="1:13">
      <c r="A80">
        <v>73</v>
      </c>
      <c r="B80" s="7">
        <v>4.8901E-2</v>
      </c>
      <c r="C80" s="7">
        <v>4.7733999999999999E-2</v>
      </c>
      <c r="D80" s="8">
        <v>60704.4</v>
      </c>
      <c r="E80" s="8">
        <v>2897.7</v>
      </c>
      <c r="F80" s="6">
        <v>10.08</v>
      </c>
      <c r="G80" t="s">
        <v>13</v>
      </c>
      <c r="H80">
        <v>73</v>
      </c>
      <c r="I80" s="7">
        <v>3.0589000000000002E-2</v>
      </c>
      <c r="J80" s="7">
        <v>3.0127999999999999E-2</v>
      </c>
      <c r="K80" s="8">
        <v>74574.600000000006</v>
      </c>
      <c r="L80" s="8">
        <v>2246.8000000000002</v>
      </c>
      <c r="M80" s="6">
        <v>12.32</v>
      </c>
    </row>
    <row r="81" spans="1:13">
      <c r="A81">
        <v>74</v>
      </c>
      <c r="B81" s="7">
        <v>5.4134000000000002E-2</v>
      </c>
      <c r="C81" s="7">
        <v>5.2707999999999998E-2</v>
      </c>
      <c r="D81" s="8">
        <v>57806.7</v>
      </c>
      <c r="E81" s="8">
        <v>3046.9</v>
      </c>
      <c r="F81" s="6">
        <v>9.56</v>
      </c>
      <c r="G81" t="s">
        <v>13</v>
      </c>
      <c r="H81">
        <v>74</v>
      </c>
      <c r="I81" s="7">
        <v>3.3750000000000002E-2</v>
      </c>
      <c r="J81" s="7">
        <v>3.3189999999999997E-2</v>
      </c>
      <c r="K81" s="8">
        <v>72327.899999999994</v>
      </c>
      <c r="L81" s="8">
        <v>2400.6</v>
      </c>
      <c r="M81" s="6">
        <v>11.69</v>
      </c>
    </row>
    <row r="82" spans="1:13">
      <c r="A82">
        <v>75</v>
      </c>
      <c r="B82" s="7">
        <v>5.6480000000000002E-2</v>
      </c>
      <c r="C82" s="7">
        <v>5.4928999999999999E-2</v>
      </c>
      <c r="D82" s="8">
        <v>54759.9</v>
      </c>
      <c r="E82" s="8">
        <v>3007.9</v>
      </c>
      <c r="F82" s="6">
        <v>9.07</v>
      </c>
      <c r="G82" t="s">
        <v>13</v>
      </c>
      <c r="H82">
        <v>75</v>
      </c>
      <c r="I82" s="7">
        <v>3.6717E-2</v>
      </c>
      <c r="J82" s="7">
        <v>3.6054999999999997E-2</v>
      </c>
      <c r="K82" s="8">
        <v>69927.3</v>
      </c>
      <c r="L82" s="8">
        <v>2521.1999999999998</v>
      </c>
      <c r="M82" s="6">
        <v>11.07</v>
      </c>
    </row>
    <row r="83" spans="1:13">
      <c r="A83">
        <v>76</v>
      </c>
      <c r="B83" s="7">
        <v>6.2094000000000003E-2</v>
      </c>
      <c r="C83" s="7">
        <v>6.0224E-2</v>
      </c>
      <c r="D83" s="8">
        <v>51751.9</v>
      </c>
      <c r="E83" s="8">
        <v>3116.7</v>
      </c>
      <c r="F83" s="6">
        <v>8.56</v>
      </c>
      <c r="G83" t="s">
        <v>13</v>
      </c>
      <c r="H83">
        <v>76</v>
      </c>
      <c r="I83" s="7">
        <v>4.1447999999999999E-2</v>
      </c>
      <c r="J83" s="7">
        <v>4.0606000000000003E-2</v>
      </c>
      <c r="K83" s="8">
        <v>67406.100000000006</v>
      </c>
      <c r="L83" s="8">
        <v>2737.1</v>
      </c>
      <c r="M83" s="6">
        <v>10.47</v>
      </c>
    </row>
    <row r="84" spans="1:13">
      <c r="A84">
        <v>77</v>
      </c>
      <c r="B84" s="7">
        <v>6.9412000000000001E-2</v>
      </c>
      <c r="C84" s="7">
        <v>6.7084000000000005E-2</v>
      </c>
      <c r="D84" s="8">
        <v>48635.3</v>
      </c>
      <c r="E84" s="8">
        <v>3262.7</v>
      </c>
      <c r="F84" s="6">
        <v>8.08</v>
      </c>
      <c r="G84" t="s">
        <v>13</v>
      </c>
      <c r="H84">
        <v>77</v>
      </c>
      <c r="I84" s="7">
        <v>4.5022E-2</v>
      </c>
      <c r="J84" s="7">
        <v>4.403E-2</v>
      </c>
      <c r="K84" s="8">
        <v>64669</v>
      </c>
      <c r="L84" s="8">
        <v>2847.4</v>
      </c>
      <c r="M84" s="6">
        <v>9.89</v>
      </c>
    </row>
    <row r="85" spans="1:13">
      <c r="A85">
        <v>78</v>
      </c>
      <c r="B85" s="7">
        <v>7.6085E-2</v>
      </c>
      <c r="C85" s="7">
        <v>7.3296E-2</v>
      </c>
      <c r="D85" s="8">
        <v>45372.6</v>
      </c>
      <c r="E85" s="8">
        <v>3325.7</v>
      </c>
      <c r="F85" s="6">
        <v>7.63</v>
      </c>
      <c r="G85" t="s">
        <v>13</v>
      </c>
      <c r="H85">
        <v>78</v>
      </c>
      <c r="I85" s="7">
        <v>4.9270000000000001E-2</v>
      </c>
      <c r="J85" s="7">
        <v>4.8085000000000003E-2</v>
      </c>
      <c r="K85" s="8">
        <v>61821.599999999999</v>
      </c>
      <c r="L85" s="8">
        <v>2972.7</v>
      </c>
      <c r="M85" s="6">
        <v>9.32</v>
      </c>
    </row>
    <row r="86" spans="1:13">
      <c r="A86">
        <v>79</v>
      </c>
      <c r="B86" s="7">
        <v>8.3455000000000001E-2</v>
      </c>
      <c r="C86" s="7">
        <v>8.0112000000000003E-2</v>
      </c>
      <c r="D86" s="8">
        <v>42046.9</v>
      </c>
      <c r="E86" s="8">
        <v>3368.5</v>
      </c>
      <c r="F86" s="6">
        <v>7.19</v>
      </c>
      <c r="G86" t="s">
        <v>13</v>
      </c>
      <c r="H86">
        <v>79</v>
      </c>
      <c r="I86" s="7">
        <v>5.4706999999999999E-2</v>
      </c>
      <c r="J86" s="7">
        <v>5.3251E-2</v>
      </c>
      <c r="K86" s="8">
        <v>58848.9</v>
      </c>
      <c r="L86" s="8">
        <v>3133.8</v>
      </c>
      <c r="M86" s="6">
        <v>8.77</v>
      </c>
    </row>
    <row r="87" spans="1:13">
      <c r="A87">
        <v>80</v>
      </c>
      <c r="B87" s="7">
        <v>9.4383999999999996E-2</v>
      </c>
      <c r="C87" s="7">
        <v>9.0131000000000003E-2</v>
      </c>
      <c r="D87" s="8">
        <v>38678.5</v>
      </c>
      <c r="E87" s="8">
        <v>3486.1</v>
      </c>
      <c r="F87" s="6">
        <v>6.77</v>
      </c>
      <c r="G87" t="s">
        <v>13</v>
      </c>
      <c r="H87">
        <v>80</v>
      </c>
      <c r="I87" s="7">
        <v>6.2602000000000005E-2</v>
      </c>
      <c r="J87" s="7">
        <v>6.0701999999999999E-2</v>
      </c>
      <c r="K87" s="8">
        <v>55715.1</v>
      </c>
      <c r="L87" s="8">
        <v>3382</v>
      </c>
      <c r="M87" s="6">
        <v>8.23</v>
      </c>
    </row>
    <row r="88" spans="1:13">
      <c r="A88">
        <v>81</v>
      </c>
      <c r="B88" s="7">
        <v>9.8648E-2</v>
      </c>
      <c r="C88" s="7">
        <v>9.4010999999999997E-2</v>
      </c>
      <c r="D88" s="8">
        <v>35192.400000000001</v>
      </c>
      <c r="E88" s="8">
        <v>3308.5</v>
      </c>
      <c r="F88" s="6">
        <v>6.39</v>
      </c>
      <c r="G88" t="s">
        <v>13</v>
      </c>
      <c r="H88">
        <v>81</v>
      </c>
      <c r="I88" s="7">
        <v>6.6457000000000002E-2</v>
      </c>
      <c r="J88" s="7">
        <v>6.4320000000000002E-2</v>
      </c>
      <c r="K88" s="8">
        <v>52333.1</v>
      </c>
      <c r="L88" s="8">
        <v>3366</v>
      </c>
      <c r="M88" s="6">
        <v>7.73</v>
      </c>
    </row>
    <row r="89" spans="1:13">
      <c r="A89">
        <v>82</v>
      </c>
      <c r="B89" s="7">
        <v>0.101594</v>
      </c>
      <c r="C89" s="7">
        <v>9.6683000000000005E-2</v>
      </c>
      <c r="D89" s="8">
        <v>31883.9</v>
      </c>
      <c r="E89" s="8">
        <v>3082.6</v>
      </c>
      <c r="F89" s="6">
        <v>6.01</v>
      </c>
      <c r="G89" t="s">
        <v>13</v>
      </c>
      <c r="H89">
        <v>82</v>
      </c>
      <c r="I89" s="7">
        <v>7.6147000000000006E-2</v>
      </c>
      <c r="J89" s="7">
        <v>7.3354000000000003E-2</v>
      </c>
      <c r="K89" s="8">
        <v>48967</v>
      </c>
      <c r="L89" s="8">
        <v>3591.9</v>
      </c>
      <c r="M89" s="6">
        <v>7.23</v>
      </c>
    </row>
    <row r="90" spans="1:13">
      <c r="A90">
        <v>83</v>
      </c>
      <c r="B90" s="7">
        <v>0.11911099999999999</v>
      </c>
      <c r="C90" s="7">
        <v>0.112416</v>
      </c>
      <c r="D90" s="8">
        <v>28801.3</v>
      </c>
      <c r="E90" s="8">
        <v>3237.7</v>
      </c>
      <c r="F90" s="6">
        <v>5.6</v>
      </c>
      <c r="G90" t="s">
        <v>13</v>
      </c>
      <c r="H90">
        <v>83</v>
      </c>
      <c r="I90" s="7">
        <v>8.5181000000000007E-2</v>
      </c>
      <c r="J90" s="7">
        <v>8.1700999999999996E-2</v>
      </c>
      <c r="K90" s="8">
        <v>45375.1</v>
      </c>
      <c r="L90" s="8">
        <v>3707.2</v>
      </c>
      <c r="M90" s="6">
        <v>6.76</v>
      </c>
    </row>
    <row r="91" spans="1:13">
      <c r="A91">
        <v>84</v>
      </c>
      <c r="B91" s="7">
        <v>0.13323099999999999</v>
      </c>
      <c r="C91" s="7">
        <v>0.12490999999999999</v>
      </c>
      <c r="D91" s="8">
        <v>25563.599999999999</v>
      </c>
      <c r="E91" s="8">
        <v>3193.1</v>
      </c>
      <c r="F91" s="6">
        <v>5.24</v>
      </c>
      <c r="G91" t="s">
        <v>13</v>
      </c>
      <c r="H91">
        <v>84</v>
      </c>
      <c r="I91" s="7">
        <v>9.3842999999999996E-2</v>
      </c>
      <c r="J91" s="7">
        <v>8.9636999999999994E-2</v>
      </c>
      <c r="K91" s="8">
        <v>41667.9</v>
      </c>
      <c r="L91" s="8">
        <v>3735</v>
      </c>
      <c r="M91" s="6">
        <v>6.32</v>
      </c>
    </row>
    <row r="92" spans="1:13">
      <c r="A92">
        <v>85</v>
      </c>
      <c r="B92" s="7">
        <v>0.15001600000000001</v>
      </c>
      <c r="C92" s="7">
        <v>0.13954900000000001</v>
      </c>
      <c r="D92" s="8">
        <v>22370.400000000001</v>
      </c>
      <c r="E92" s="8">
        <v>3121.8</v>
      </c>
      <c r="F92" s="6">
        <v>4.92</v>
      </c>
      <c r="G92" t="s">
        <v>13</v>
      </c>
      <c r="H92">
        <v>85</v>
      </c>
      <c r="I92" s="7">
        <v>0.107927</v>
      </c>
      <c r="J92" s="7">
        <v>0.10240100000000001</v>
      </c>
      <c r="K92" s="8">
        <v>37932.9</v>
      </c>
      <c r="L92" s="8">
        <v>3884.4</v>
      </c>
      <c r="M92" s="6">
        <v>5.89</v>
      </c>
    </row>
    <row r="93" spans="1:13">
      <c r="A93">
        <v>86</v>
      </c>
      <c r="B93" s="7">
        <v>0.161189</v>
      </c>
      <c r="C93" s="7">
        <v>0.14916699999999999</v>
      </c>
      <c r="D93" s="8">
        <v>19248.7</v>
      </c>
      <c r="E93" s="8">
        <v>2871.3</v>
      </c>
      <c r="F93" s="6">
        <v>4.63</v>
      </c>
      <c r="G93" t="s">
        <v>13</v>
      </c>
      <c r="H93">
        <v>86</v>
      </c>
      <c r="I93" s="7">
        <v>0.117686</v>
      </c>
      <c r="J93" s="7">
        <v>0.11114599999999999</v>
      </c>
      <c r="K93" s="8">
        <v>34048.5</v>
      </c>
      <c r="L93" s="8">
        <v>3784.3</v>
      </c>
      <c r="M93" s="6">
        <v>5.51</v>
      </c>
    </row>
    <row r="94" spans="1:13">
      <c r="A94">
        <v>87</v>
      </c>
      <c r="B94" s="7">
        <v>0.17544699999999999</v>
      </c>
      <c r="C94" s="7">
        <v>0.161298</v>
      </c>
      <c r="D94" s="8">
        <v>16377.4</v>
      </c>
      <c r="E94" s="8">
        <v>2641.6</v>
      </c>
      <c r="F94" s="6">
        <v>4.3600000000000003</v>
      </c>
      <c r="G94" t="s">
        <v>13</v>
      </c>
      <c r="H94">
        <v>87</v>
      </c>
      <c r="I94" s="7">
        <v>0.12692999999999999</v>
      </c>
      <c r="J94" s="7">
        <v>0.119355</v>
      </c>
      <c r="K94" s="8">
        <v>30264.2</v>
      </c>
      <c r="L94" s="8">
        <v>3612.2</v>
      </c>
      <c r="M94" s="6">
        <v>5.13</v>
      </c>
    </row>
    <row r="95" spans="1:13">
      <c r="A95">
        <v>88</v>
      </c>
      <c r="B95" s="7">
        <v>0.18476000000000001</v>
      </c>
      <c r="C95" s="7">
        <v>0.16913500000000001</v>
      </c>
      <c r="D95" s="8">
        <v>13735.8</v>
      </c>
      <c r="E95" s="8">
        <v>2323.1999999999998</v>
      </c>
      <c r="F95" s="6">
        <v>4.0999999999999996</v>
      </c>
      <c r="G95" t="s">
        <v>13</v>
      </c>
      <c r="H95">
        <v>88</v>
      </c>
      <c r="I95" s="7">
        <v>0.14402000000000001</v>
      </c>
      <c r="J95" s="7">
        <v>0.13434499999999999</v>
      </c>
      <c r="K95" s="8">
        <v>26652</v>
      </c>
      <c r="L95" s="8">
        <v>3580.6</v>
      </c>
      <c r="M95" s="6">
        <v>4.76</v>
      </c>
    </row>
    <row r="96" spans="1:13">
      <c r="A96">
        <v>89</v>
      </c>
      <c r="B96" s="7">
        <v>0.20624300000000001</v>
      </c>
      <c r="C96" s="7">
        <v>0.18696299999999999</v>
      </c>
      <c r="D96" s="8">
        <v>11412.6</v>
      </c>
      <c r="E96" s="8">
        <v>2133.6999999999998</v>
      </c>
      <c r="F96" s="6">
        <v>3.83</v>
      </c>
      <c r="G96" t="s">
        <v>13</v>
      </c>
      <c r="H96">
        <v>89</v>
      </c>
      <c r="I96" s="7">
        <v>0.15581800000000001</v>
      </c>
      <c r="J96" s="7">
        <v>0.14455599999999999</v>
      </c>
      <c r="K96" s="8">
        <v>23071.4</v>
      </c>
      <c r="L96" s="8">
        <v>3335.1</v>
      </c>
      <c r="M96" s="6">
        <v>4.42</v>
      </c>
    </row>
    <row r="97" spans="1:13">
      <c r="A97">
        <v>90</v>
      </c>
      <c r="B97" s="7">
        <v>0.218919</v>
      </c>
      <c r="C97" s="7">
        <v>0.19732</v>
      </c>
      <c r="D97" s="8">
        <v>9278.7999999999993</v>
      </c>
      <c r="E97" s="8">
        <v>1830.9</v>
      </c>
      <c r="F97" s="6">
        <v>3.6</v>
      </c>
      <c r="G97" t="s">
        <v>13</v>
      </c>
      <c r="H97">
        <v>90</v>
      </c>
      <c r="I97" s="7">
        <v>0.18685199999999999</v>
      </c>
      <c r="J97" s="7">
        <v>0.17088700000000001</v>
      </c>
      <c r="K97" s="8">
        <v>19736.3</v>
      </c>
      <c r="L97" s="8">
        <v>3372.7</v>
      </c>
      <c r="M97" s="6">
        <v>4.09</v>
      </c>
    </row>
    <row r="98" spans="1:13">
      <c r="A98">
        <v>91</v>
      </c>
      <c r="B98" s="7">
        <v>0.241955</v>
      </c>
      <c r="C98" s="7">
        <v>0.21584300000000001</v>
      </c>
      <c r="D98" s="8">
        <v>7447.9</v>
      </c>
      <c r="E98" s="8">
        <v>1607.6</v>
      </c>
      <c r="F98" s="6">
        <v>3.36</v>
      </c>
      <c r="G98" t="s">
        <v>13</v>
      </c>
      <c r="H98">
        <v>91</v>
      </c>
      <c r="I98" s="7">
        <v>0.20022899999999999</v>
      </c>
      <c r="J98" s="7">
        <v>0.182007</v>
      </c>
      <c r="K98" s="8">
        <v>16363.6</v>
      </c>
      <c r="L98" s="8">
        <v>2978.3</v>
      </c>
      <c r="M98" s="6">
        <v>3.83</v>
      </c>
    </row>
    <row r="99" spans="1:13">
      <c r="A99">
        <v>92</v>
      </c>
      <c r="B99" s="7">
        <v>0.26357599999999998</v>
      </c>
      <c r="C99" s="7">
        <v>0.23288400000000001</v>
      </c>
      <c r="D99" s="8">
        <v>5840.3</v>
      </c>
      <c r="E99" s="8">
        <v>1360.1</v>
      </c>
      <c r="F99" s="6">
        <v>3.15</v>
      </c>
      <c r="G99" t="s">
        <v>13</v>
      </c>
      <c r="H99">
        <v>92</v>
      </c>
      <c r="I99" s="7">
        <v>0.21357999999999999</v>
      </c>
      <c r="J99" s="7">
        <v>0.192972</v>
      </c>
      <c r="K99" s="8">
        <v>13385.3</v>
      </c>
      <c r="L99" s="8">
        <v>2583</v>
      </c>
      <c r="M99" s="6">
        <v>3.57</v>
      </c>
    </row>
    <row r="100" spans="1:13">
      <c r="A100">
        <v>93</v>
      </c>
      <c r="B100" s="7">
        <v>0.29844300000000001</v>
      </c>
      <c r="C100" s="7">
        <v>0.25969100000000001</v>
      </c>
      <c r="D100" s="8">
        <v>4480.2</v>
      </c>
      <c r="E100" s="8">
        <v>1163.5</v>
      </c>
      <c r="F100" s="6">
        <v>2.95</v>
      </c>
      <c r="G100" t="s">
        <v>13</v>
      </c>
      <c r="H100">
        <v>93</v>
      </c>
      <c r="I100" s="7">
        <v>0.233849</v>
      </c>
      <c r="J100" s="7">
        <v>0.209369</v>
      </c>
      <c r="K100" s="8">
        <v>10802.3</v>
      </c>
      <c r="L100" s="8">
        <v>2261.6999999999998</v>
      </c>
      <c r="M100" s="6">
        <v>3.3</v>
      </c>
    </row>
    <row r="101" spans="1:13">
      <c r="A101">
        <v>94</v>
      </c>
      <c r="B101" s="7">
        <v>0.28799000000000002</v>
      </c>
      <c r="C101" s="7">
        <v>0.25174099999999999</v>
      </c>
      <c r="D101" s="8">
        <v>3316.7</v>
      </c>
      <c r="E101" s="8">
        <v>835</v>
      </c>
      <c r="F101" s="6">
        <v>2.82</v>
      </c>
      <c r="G101" t="s">
        <v>13</v>
      </c>
      <c r="H101">
        <v>94</v>
      </c>
      <c r="I101" s="7">
        <v>0.25833600000000001</v>
      </c>
      <c r="J101" s="7">
        <v>0.22878399999999999</v>
      </c>
      <c r="K101" s="8">
        <v>8540.7000000000007</v>
      </c>
      <c r="L101" s="8">
        <v>1954</v>
      </c>
      <c r="M101" s="6">
        <v>3.04</v>
      </c>
    </row>
    <row r="102" spans="1:13">
      <c r="A102">
        <v>95</v>
      </c>
      <c r="B102" s="7">
        <v>0.30036000000000002</v>
      </c>
      <c r="C102" s="7">
        <v>0.26114199999999999</v>
      </c>
      <c r="D102" s="8">
        <v>2481.8000000000002</v>
      </c>
      <c r="E102" s="8">
        <v>648.1</v>
      </c>
      <c r="F102" s="6">
        <v>2.6</v>
      </c>
      <c r="G102" t="s">
        <v>13</v>
      </c>
      <c r="H102">
        <v>95</v>
      </c>
      <c r="I102" s="7">
        <v>0.30049900000000002</v>
      </c>
      <c r="J102" s="7">
        <v>0.26124700000000001</v>
      </c>
      <c r="K102" s="8">
        <v>6586.7</v>
      </c>
      <c r="L102" s="8">
        <v>1720.8</v>
      </c>
      <c r="M102" s="6">
        <v>2.79</v>
      </c>
    </row>
    <row r="103" spans="1:13">
      <c r="A103">
        <v>96</v>
      </c>
      <c r="B103" s="7">
        <v>0.36701299999999998</v>
      </c>
      <c r="C103" s="7">
        <v>0.31010700000000002</v>
      </c>
      <c r="D103" s="8">
        <v>1833.7</v>
      </c>
      <c r="E103" s="8">
        <v>568.6</v>
      </c>
      <c r="F103" s="6">
        <v>2.34</v>
      </c>
      <c r="G103" t="s">
        <v>13</v>
      </c>
      <c r="H103">
        <v>96</v>
      </c>
      <c r="I103" s="7">
        <v>0.317554</v>
      </c>
      <c r="J103" s="7">
        <v>0.27404200000000001</v>
      </c>
      <c r="K103" s="8">
        <v>4865.8999999999996</v>
      </c>
      <c r="L103" s="8">
        <v>1333.5</v>
      </c>
      <c r="M103" s="6">
        <v>2.6</v>
      </c>
    </row>
    <row r="104" spans="1:13">
      <c r="A104">
        <v>97</v>
      </c>
      <c r="B104" s="7">
        <v>0.430622</v>
      </c>
      <c r="C104" s="7">
        <v>0.35433100000000001</v>
      </c>
      <c r="D104" s="8">
        <v>1265</v>
      </c>
      <c r="E104" s="8">
        <v>448.2</v>
      </c>
      <c r="F104" s="6">
        <v>2.16</v>
      </c>
      <c r="G104" t="s">
        <v>13</v>
      </c>
      <c r="H104">
        <v>97</v>
      </c>
      <c r="I104" s="7">
        <v>0.38242999999999999</v>
      </c>
      <c r="J104" s="7">
        <v>0.32104199999999999</v>
      </c>
      <c r="K104" s="8">
        <v>3532.5</v>
      </c>
      <c r="L104" s="8">
        <v>1134.0999999999999</v>
      </c>
      <c r="M104" s="6">
        <v>2.4</v>
      </c>
    </row>
    <row r="105" spans="1:13">
      <c r="A105">
        <v>98</v>
      </c>
      <c r="B105" s="7">
        <v>0.461864</v>
      </c>
      <c r="C105" s="7">
        <v>0.37521500000000002</v>
      </c>
      <c r="D105" s="8">
        <v>816.8</v>
      </c>
      <c r="E105" s="8">
        <v>306.5</v>
      </c>
      <c r="F105" s="6">
        <v>2.0699999999999998</v>
      </c>
      <c r="G105" t="s">
        <v>13</v>
      </c>
      <c r="H105">
        <v>98</v>
      </c>
      <c r="I105" s="7">
        <v>0.37961099999999998</v>
      </c>
      <c r="J105" s="7">
        <v>0.31905299999999998</v>
      </c>
      <c r="K105" s="8">
        <v>2398.4</v>
      </c>
      <c r="L105" s="8">
        <v>765.2</v>
      </c>
      <c r="M105" s="6">
        <v>2.2999999999999998</v>
      </c>
    </row>
    <row r="106" spans="1:13">
      <c r="A106">
        <v>99</v>
      </c>
      <c r="B106" s="7">
        <v>0.46762599999999999</v>
      </c>
      <c r="C106" s="7">
        <v>0.37900899999999998</v>
      </c>
      <c r="D106" s="8">
        <v>510.3</v>
      </c>
      <c r="E106" s="8">
        <v>193.4</v>
      </c>
      <c r="F106" s="6">
        <v>2.02</v>
      </c>
      <c r="G106" t="s">
        <v>13</v>
      </c>
      <c r="H106">
        <v>99</v>
      </c>
      <c r="I106" s="7">
        <v>0.42843100000000001</v>
      </c>
      <c r="J106" s="7">
        <v>0.35284599999999999</v>
      </c>
      <c r="K106" s="8">
        <v>1633.2</v>
      </c>
      <c r="L106" s="8">
        <v>576.29999999999995</v>
      </c>
      <c r="M106" s="6">
        <v>2.14</v>
      </c>
    </row>
    <row r="107" spans="1:13">
      <c r="A107">
        <v>100</v>
      </c>
      <c r="B107">
        <v>0.34042600000000001</v>
      </c>
      <c r="C107">
        <v>0.29090899999999997</v>
      </c>
      <c r="D107">
        <v>316.89999999999998</v>
      </c>
      <c r="E107">
        <v>92.2</v>
      </c>
      <c r="F107">
        <v>1.94</v>
      </c>
      <c r="G107" t="s">
        <v>13</v>
      </c>
      <c r="H107">
        <v>100</v>
      </c>
      <c r="I107">
        <v>0.431562</v>
      </c>
      <c r="J107">
        <v>0.35496699999999998</v>
      </c>
      <c r="K107">
        <v>1056.9000000000001</v>
      </c>
      <c r="L107">
        <v>375.2</v>
      </c>
      <c r="M107">
        <v>2.0299999999999998</v>
      </c>
    </row>
  </sheetData>
  <pageMargins left="0.7" right="0.7" top="0.75" bottom="0.75" header="0.3" footer="0.3"/>
  <pageSetup paperSize="9" orientation="portrait" horizontalDpi="300" verticalDpi="30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dimension ref="A1:M107"/>
  <sheetViews>
    <sheetView workbookViewId="0"/>
  </sheetViews>
  <sheetFormatPr defaultColWidth="10.90625" defaultRowHeight="12.5"/>
  <sheetData>
    <row r="1" spans="1:13" ht="19.5">
      <c r="A1" s="3" t="s">
        <v>33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6.1780000000000003E-3</v>
      </c>
      <c r="C7" s="7">
        <v>6.1590000000000004E-3</v>
      </c>
      <c r="D7" s="8">
        <v>100000</v>
      </c>
      <c r="E7" s="8">
        <v>615.9</v>
      </c>
      <c r="F7" s="6">
        <v>73.319999999999993</v>
      </c>
      <c r="G7" t="s">
        <v>13</v>
      </c>
      <c r="H7">
        <v>0</v>
      </c>
      <c r="I7" s="7">
        <v>4.8269999999999997E-3</v>
      </c>
      <c r="J7" s="7">
        <v>4.8149999999999998E-3</v>
      </c>
      <c r="K7" s="8">
        <v>100000</v>
      </c>
      <c r="L7" s="8">
        <v>481.5</v>
      </c>
      <c r="M7" s="6">
        <v>78.78</v>
      </c>
    </row>
    <row r="8" spans="1:13">
      <c r="A8">
        <v>1</v>
      </c>
      <c r="B8" s="7">
        <v>3.0299999999999999E-4</v>
      </c>
      <c r="C8" s="7">
        <v>3.0299999999999999E-4</v>
      </c>
      <c r="D8" s="8">
        <v>99384.1</v>
      </c>
      <c r="E8" s="8">
        <v>30.1</v>
      </c>
      <c r="F8" s="6">
        <v>72.77</v>
      </c>
      <c r="G8" t="s">
        <v>13</v>
      </c>
      <c r="H8">
        <v>1</v>
      </c>
      <c r="I8" s="7">
        <v>3.4299999999999999E-4</v>
      </c>
      <c r="J8" s="7">
        <v>3.4299999999999999E-4</v>
      </c>
      <c r="K8" s="8">
        <v>99518.5</v>
      </c>
      <c r="L8" s="8">
        <v>34.200000000000003</v>
      </c>
      <c r="M8" s="6">
        <v>78.16</v>
      </c>
    </row>
    <row r="9" spans="1:13">
      <c r="A9">
        <v>2</v>
      </c>
      <c r="B9" s="7">
        <v>2.5799999999999998E-4</v>
      </c>
      <c r="C9" s="7">
        <v>2.5799999999999998E-4</v>
      </c>
      <c r="D9" s="8">
        <v>99354</v>
      </c>
      <c r="E9" s="8">
        <v>25.6</v>
      </c>
      <c r="F9" s="6">
        <v>71.8</v>
      </c>
      <c r="G9" t="s">
        <v>13</v>
      </c>
      <c r="H9">
        <v>2</v>
      </c>
      <c r="I9" s="7">
        <v>2.4800000000000001E-4</v>
      </c>
      <c r="J9" s="7">
        <v>2.4800000000000001E-4</v>
      </c>
      <c r="K9" s="8">
        <v>99484.3</v>
      </c>
      <c r="L9" s="8">
        <v>24.7</v>
      </c>
      <c r="M9" s="6">
        <v>77.19</v>
      </c>
    </row>
    <row r="10" spans="1:13">
      <c r="A10">
        <v>3</v>
      </c>
      <c r="B10" s="7">
        <v>1.5899999999999999E-4</v>
      </c>
      <c r="C10" s="7">
        <v>1.5899999999999999E-4</v>
      </c>
      <c r="D10" s="8">
        <v>99328.4</v>
      </c>
      <c r="E10" s="8">
        <v>15.8</v>
      </c>
      <c r="F10" s="6">
        <v>70.81</v>
      </c>
      <c r="G10" t="s">
        <v>13</v>
      </c>
      <c r="H10">
        <v>3</v>
      </c>
      <c r="I10" s="7">
        <v>1.2E-4</v>
      </c>
      <c r="J10" s="7">
        <v>1.2E-4</v>
      </c>
      <c r="K10" s="8">
        <v>99459.7</v>
      </c>
      <c r="L10" s="8">
        <v>11.9</v>
      </c>
      <c r="M10" s="6">
        <v>76.209999999999994</v>
      </c>
    </row>
    <row r="11" spans="1:13">
      <c r="A11">
        <v>4</v>
      </c>
      <c r="B11" s="7">
        <v>3.1399999999999999E-4</v>
      </c>
      <c r="C11" s="7">
        <v>3.1399999999999999E-4</v>
      </c>
      <c r="D11" s="8">
        <v>99312.7</v>
      </c>
      <c r="E11" s="8">
        <v>31.2</v>
      </c>
      <c r="F11" s="6">
        <v>69.83</v>
      </c>
      <c r="G11" t="s">
        <v>13</v>
      </c>
      <c r="H11">
        <v>4</v>
      </c>
      <c r="I11" s="7">
        <v>1.7699999999999999E-4</v>
      </c>
      <c r="J11" s="7">
        <v>1.7699999999999999E-4</v>
      </c>
      <c r="K11" s="8">
        <v>99447.8</v>
      </c>
      <c r="L11" s="8">
        <v>17.600000000000001</v>
      </c>
      <c r="M11" s="6">
        <v>75.22</v>
      </c>
    </row>
    <row r="12" spans="1:13">
      <c r="A12">
        <v>5</v>
      </c>
      <c r="B12" s="7">
        <v>2.32E-4</v>
      </c>
      <c r="C12" s="7">
        <v>2.32E-4</v>
      </c>
      <c r="D12" s="8">
        <v>99281.5</v>
      </c>
      <c r="E12" s="8">
        <v>23</v>
      </c>
      <c r="F12" s="6">
        <v>68.849999999999994</v>
      </c>
      <c r="G12" t="s">
        <v>13</v>
      </c>
      <c r="H12">
        <v>5</v>
      </c>
      <c r="I12" s="7">
        <v>1.05E-4</v>
      </c>
      <c r="J12" s="7">
        <v>1.05E-4</v>
      </c>
      <c r="K12" s="8">
        <v>99430.1</v>
      </c>
      <c r="L12" s="8">
        <v>10.4</v>
      </c>
      <c r="M12" s="6">
        <v>74.23</v>
      </c>
    </row>
    <row r="13" spans="1:13">
      <c r="A13">
        <v>6</v>
      </c>
      <c r="B13" s="7">
        <v>1.2E-4</v>
      </c>
      <c r="C13" s="7">
        <v>1.2E-4</v>
      </c>
      <c r="D13" s="8">
        <v>99258.5</v>
      </c>
      <c r="E13" s="8">
        <v>11.9</v>
      </c>
      <c r="F13" s="6">
        <v>67.86</v>
      </c>
      <c r="G13" t="s">
        <v>13</v>
      </c>
      <c r="H13">
        <v>6</v>
      </c>
      <c r="I13" s="7">
        <v>1.4899999999999999E-4</v>
      </c>
      <c r="J13" s="7">
        <v>1.4899999999999999E-4</v>
      </c>
      <c r="K13" s="8">
        <v>99419.7</v>
      </c>
      <c r="L13" s="8">
        <v>14.8</v>
      </c>
      <c r="M13" s="6">
        <v>73.239999999999995</v>
      </c>
    </row>
    <row r="14" spans="1:13">
      <c r="A14">
        <v>7</v>
      </c>
      <c r="B14" s="7">
        <v>1.07E-4</v>
      </c>
      <c r="C14" s="7">
        <v>1.07E-4</v>
      </c>
      <c r="D14" s="8">
        <v>99246.5</v>
      </c>
      <c r="E14" s="8">
        <v>10.6</v>
      </c>
      <c r="F14" s="6">
        <v>66.87</v>
      </c>
      <c r="G14" t="s">
        <v>13</v>
      </c>
      <c r="H14">
        <v>7</v>
      </c>
      <c r="I14" s="7">
        <v>6.7000000000000002E-5</v>
      </c>
      <c r="J14" s="7">
        <v>6.7000000000000002E-5</v>
      </c>
      <c r="K14" s="8">
        <v>99404.800000000003</v>
      </c>
      <c r="L14" s="8">
        <v>6.7</v>
      </c>
      <c r="M14" s="6">
        <v>72.25</v>
      </c>
    </row>
    <row r="15" spans="1:13">
      <c r="A15">
        <v>8</v>
      </c>
      <c r="B15" s="7">
        <v>8.2999999999999998E-5</v>
      </c>
      <c r="C15" s="7">
        <v>8.2999999999999998E-5</v>
      </c>
      <c r="D15" s="8">
        <v>99235.9</v>
      </c>
      <c r="E15" s="8">
        <v>8.1999999999999993</v>
      </c>
      <c r="F15" s="6">
        <v>65.88</v>
      </c>
      <c r="G15" t="s">
        <v>13</v>
      </c>
      <c r="H15">
        <v>8</v>
      </c>
      <c r="I15" s="7">
        <v>7.6000000000000004E-5</v>
      </c>
      <c r="J15" s="7">
        <v>7.6000000000000004E-5</v>
      </c>
      <c r="K15" s="8">
        <v>99398.2</v>
      </c>
      <c r="L15" s="8">
        <v>7.5</v>
      </c>
      <c r="M15" s="6">
        <v>71.260000000000005</v>
      </c>
    </row>
    <row r="16" spans="1:13">
      <c r="A16">
        <v>9</v>
      </c>
      <c r="B16" s="7">
        <v>1.83E-4</v>
      </c>
      <c r="C16" s="7">
        <v>1.83E-4</v>
      </c>
      <c r="D16" s="8">
        <v>99227.7</v>
      </c>
      <c r="E16" s="8">
        <v>18.100000000000001</v>
      </c>
      <c r="F16" s="6">
        <v>64.88</v>
      </c>
      <c r="G16" t="s">
        <v>13</v>
      </c>
      <c r="H16">
        <v>9</v>
      </c>
      <c r="I16" s="7">
        <v>6.3999999999999997E-5</v>
      </c>
      <c r="J16" s="7">
        <v>6.3999999999999997E-5</v>
      </c>
      <c r="K16" s="8">
        <v>99390.6</v>
      </c>
      <c r="L16" s="8">
        <v>6.3</v>
      </c>
      <c r="M16" s="6">
        <v>70.260000000000005</v>
      </c>
    </row>
    <row r="17" spans="1:13">
      <c r="A17">
        <v>10</v>
      </c>
      <c r="B17" s="7">
        <v>1.6100000000000001E-4</v>
      </c>
      <c r="C17" s="7">
        <v>1.6100000000000001E-4</v>
      </c>
      <c r="D17" s="8">
        <v>99209.600000000006</v>
      </c>
      <c r="E17" s="8">
        <v>16</v>
      </c>
      <c r="F17" s="6">
        <v>63.9</v>
      </c>
      <c r="G17" t="s">
        <v>13</v>
      </c>
      <c r="H17">
        <v>10</v>
      </c>
      <c r="I17" s="7">
        <v>1.16E-4</v>
      </c>
      <c r="J17" s="7">
        <v>1.16E-4</v>
      </c>
      <c r="K17" s="8">
        <v>99384.3</v>
      </c>
      <c r="L17" s="8">
        <v>11.5</v>
      </c>
      <c r="M17" s="6">
        <v>69.27</v>
      </c>
    </row>
    <row r="18" spans="1:13">
      <c r="A18">
        <v>11</v>
      </c>
      <c r="B18" s="7">
        <v>1.92E-4</v>
      </c>
      <c r="C18" s="7">
        <v>1.92E-4</v>
      </c>
      <c r="D18" s="8">
        <v>99193.600000000006</v>
      </c>
      <c r="E18" s="8">
        <v>19.100000000000001</v>
      </c>
      <c r="F18" s="6">
        <v>62.91</v>
      </c>
      <c r="G18" t="s">
        <v>13</v>
      </c>
      <c r="H18">
        <v>11</v>
      </c>
      <c r="I18" s="7">
        <v>8.5000000000000006E-5</v>
      </c>
      <c r="J18" s="7">
        <v>8.5000000000000006E-5</v>
      </c>
      <c r="K18" s="8">
        <v>99372.800000000003</v>
      </c>
      <c r="L18" s="8">
        <v>8.5</v>
      </c>
      <c r="M18" s="6">
        <v>68.27</v>
      </c>
    </row>
    <row r="19" spans="1:13">
      <c r="A19">
        <v>12</v>
      </c>
      <c r="B19" s="7">
        <v>1.7200000000000001E-4</v>
      </c>
      <c r="C19" s="7">
        <v>1.7200000000000001E-4</v>
      </c>
      <c r="D19" s="8">
        <v>99174.5</v>
      </c>
      <c r="E19" s="8">
        <v>17</v>
      </c>
      <c r="F19" s="6">
        <v>61.92</v>
      </c>
      <c r="G19" t="s">
        <v>13</v>
      </c>
      <c r="H19">
        <v>12</v>
      </c>
      <c r="I19" s="7">
        <v>1.17E-4</v>
      </c>
      <c r="J19" s="7">
        <v>1.17E-4</v>
      </c>
      <c r="K19" s="8">
        <v>99364.3</v>
      </c>
      <c r="L19" s="8">
        <v>11.7</v>
      </c>
      <c r="M19" s="6">
        <v>67.28</v>
      </c>
    </row>
    <row r="20" spans="1:13">
      <c r="A20">
        <v>13</v>
      </c>
      <c r="B20" s="7">
        <v>1.5100000000000001E-4</v>
      </c>
      <c r="C20" s="7">
        <v>1.5100000000000001E-4</v>
      </c>
      <c r="D20" s="8">
        <v>99157.4</v>
      </c>
      <c r="E20" s="8">
        <v>14.9</v>
      </c>
      <c r="F20" s="6">
        <v>60.93</v>
      </c>
      <c r="G20" t="s">
        <v>13</v>
      </c>
      <c r="H20">
        <v>13</v>
      </c>
      <c r="I20" s="7">
        <v>1.9100000000000001E-4</v>
      </c>
      <c r="J20" s="7">
        <v>1.9100000000000001E-4</v>
      </c>
      <c r="K20" s="8">
        <v>99352.7</v>
      </c>
      <c r="L20" s="8">
        <v>19</v>
      </c>
      <c r="M20" s="6">
        <v>66.290000000000006</v>
      </c>
    </row>
    <row r="21" spans="1:13">
      <c r="A21">
        <v>14</v>
      </c>
      <c r="B21" s="7">
        <v>2.2900000000000001E-4</v>
      </c>
      <c r="C21" s="7">
        <v>2.2900000000000001E-4</v>
      </c>
      <c r="D21" s="8">
        <v>99142.5</v>
      </c>
      <c r="E21" s="8">
        <v>22.7</v>
      </c>
      <c r="F21" s="6">
        <v>59.94</v>
      </c>
      <c r="G21" t="s">
        <v>13</v>
      </c>
      <c r="H21">
        <v>14</v>
      </c>
      <c r="I21" s="7">
        <v>1.47E-4</v>
      </c>
      <c r="J21" s="7">
        <v>1.47E-4</v>
      </c>
      <c r="K21" s="8">
        <v>99333.7</v>
      </c>
      <c r="L21" s="8">
        <v>14.6</v>
      </c>
      <c r="M21" s="6">
        <v>65.3</v>
      </c>
    </row>
    <row r="22" spans="1:13">
      <c r="A22">
        <v>15</v>
      </c>
      <c r="B22" s="7">
        <v>3.21E-4</v>
      </c>
      <c r="C22" s="7">
        <v>3.21E-4</v>
      </c>
      <c r="D22" s="8">
        <v>99119.8</v>
      </c>
      <c r="E22" s="8">
        <v>31.8</v>
      </c>
      <c r="F22" s="6">
        <v>58.95</v>
      </c>
      <c r="G22" t="s">
        <v>13</v>
      </c>
      <c r="H22">
        <v>15</v>
      </c>
      <c r="I22" s="7">
        <v>1.9900000000000001E-4</v>
      </c>
      <c r="J22" s="7">
        <v>1.9799999999999999E-4</v>
      </c>
      <c r="K22" s="8">
        <v>99319.1</v>
      </c>
      <c r="L22" s="8">
        <v>19.7</v>
      </c>
      <c r="M22" s="6">
        <v>64.31</v>
      </c>
    </row>
    <row r="23" spans="1:13">
      <c r="A23">
        <v>16</v>
      </c>
      <c r="B23" s="7">
        <v>4.3899999999999999E-4</v>
      </c>
      <c r="C23" s="7">
        <v>4.3899999999999999E-4</v>
      </c>
      <c r="D23" s="8">
        <v>99087.9</v>
      </c>
      <c r="E23" s="8">
        <v>43.5</v>
      </c>
      <c r="F23" s="6">
        <v>57.97</v>
      </c>
      <c r="G23" t="s">
        <v>13</v>
      </c>
      <c r="H23">
        <v>16</v>
      </c>
      <c r="I23" s="7">
        <v>2.6499999999999999E-4</v>
      </c>
      <c r="J23" s="7">
        <v>2.6499999999999999E-4</v>
      </c>
      <c r="K23" s="8">
        <v>99299.4</v>
      </c>
      <c r="L23" s="8">
        <v>26.3</v>
      </c>
      <c r="M23" s="6">
        <v>63.32</v>
      </c>
    </row>
    <row r="24" spans="1:13">
      <c r="A24">
        <v>17</v>
      </c>
      <c r="B24" s="7">
        <v>8.2799999999999996E-4</v>
      </c>
      <c r="C24" s="7">
        <v>8.2799999999999996E-4</v>
      </c>
      <c r="D24" s="8">
        <v>99044.4</v>
      </c>
      <c r="E24" s="8">
        <v>82</v>
      </c>
      <c r="F24" s="6">
        <v>56.99</v>
      </c>
      <c r="G24" t="s">
        <v>13</v>
      </c>
      <c r="H24">
        <v>17</v>
      </c>
      <c r="I24" s="7">
        <v>4.0000000000000002E-4</v>
      </c>
      <c r="J24" s="7">
        <v>4.0000000000000002E-4</v>
      </c>
      <c r="K24" s="8">
        <v>99273.1</v>
      </c>
      <c r="L24" s="8">
        <v>39.700000000000003</v>
      </c>
      <c r="M24" s="6">
        <v>62.34</v>
      </c>
    </row>
    <row r="25" spans="1:13">
      <c r="A25">
        <v>18</v>
      </c>
      <c r="B25" s="7">
        <v>1.0300000000000001E-3</v>
      </c>
      <c r="C25" s="7">
        <v>1.029E-3</v>
      </c>
      <c r="D25" s="8">
        <v>98962.5</v>
      </c>
      <c r="E25" s="8">
        <v>101.8</v>
      </c>
      <c r="F25" s="6">
        <v>56.04</v>
      </c>
      <c r="G25" t="s">
        <v>13</v>
      </c>
      <c r="H25">
        <v>18</v>
      </c>
      <c r="I25" s="7">
        <v>4.0499999999999998E-4</v>
      </c>
      <c r="J25" s="7">
        <v>4.0499999999999998E-4</v>
      </c>
      <c r="K25" s="8">
        <v>99233.4</v>
      </c>
      <c r="L25" s="8">
        <v>40.200000000000003</v>
      </c>
      <c r="M25" s="6">
        <v>61.36</v>
      </c>
    </row>
    <row r="26" spans="1:13">
      <c r="A26">
        <v>19</v>
      </c>
      <c r="B26" s="7">
        <v>1.0989999999999999E-3</v>
      </c>
      <c r="C26" s="7">
        <v>1.098E-3</v>
      </c>
      <c r="D26" s="8">
        <v>98860.6</v>
      </c>
      <c r="E26" s="8">
        <v>108.6</v>
      </c>
      <c r="F26" s="6">
        <v>55.1</v>
      </c>
      <c r="G26" t="s">
        <v>13</v>
      </c>
      <c r="H26">
        <v>19</v>
      </c>
      <c r="I26" s="7">
        <v>3.4200000000000002E-4</v>
      </c>
      <c r="J26" s="7">
        <v>3.4200000000000002E-4</v>
      </c>
      <c r="K26" s="8">
        <v>99193.2</v>
      </c>
      <c r="L26" s="8">
        <v>33.9</v>
      </c>
      <c r="M26" s="6">
        <v>60.39</v>
      </c>
    </row>
    <row r="27" spans="1:13">
      <c r="A27">
        <v>20</v>
      </c>
      <c r="B27" s="7">
        <v>9.9400000000000009E-4</v>
      </c>
      <c r="C27" s="7">
        <v>9.9400000000000009E-4</v>
      </c>
      <c r="D27" s="8">
        <v>98752.1</v>
      </c>
      <c r="E27" s="8">
        <v>98.1</v>
      </c>
      <c r="F27" s="6">
        <v>54.16</v>
      </c>
      <c r="G27" t="s">
        <v>13</v>
      </c>
      <c r="H27">
        <v>20</v>
      </c>
      <c r="I27" s="7">
        <v>4.4700000000000002E-4</v>
      </c>
      <c r="J27" s="7">
        <v>4.4700000000000002E-4</v>
      </c>
      <c r="K27" s="8">
        <v>99159.3</v>
      </c>
      <c r="L27" s="8">
        <v>44.3</v>
      </c>
      <c r="M27" s="6">
        <v>59.41</v>
      </c>
    </row>
    <row r="28" spans="1:13">
      <c r="A28">
        <v>21</v>
      </c>
      <c r="B28" s="7">
        <v>1.188E-3</v>
      </c>
      <c r="C28" s="7">
        <v>1.1869999999999999E-3</v>
      </c>
      <c r="D28" s="8">
        <v>98653.9</v>
      </c>
      <c r="E28" s="8">
        <v>117.1</v>
      </c>
      <c r="F28" s="6">
        <v>53.21</v>
      </c>
      <c r="G28" t="s">
        <v>13</v>
      </c>
      <c r="H28">
        <v>21</v>
      </c>
      <c r="I28" s="7">
        <v>3.77E-4</v>
      </c>
      <c r="J28" s="7">
        <v>3.77E-4</v>
      </c>
      <c r="K28" s="8">
        <v>99115</v>
      </c>
      <c r="L28" s="8">
        <v>37.4</v>
      </c>
      <c r="M28" s="6">
        <v>58.44</v>
      </c>
    </row>
    <row r="29" spans="1:13">
      <c r="A29">
        <v>22</v>
      </c>
      <c r="B29" s="7">
        <v>1.407E-3</v>
      </c>
      <c r="C29" s="7">
        <v>1.4059999999999999E-3</v>
      </c>
      <c r="D29" s="8">
        <v>98536.8</v>
      </c>
      <c r="E29" s="8">
        <v>138.6</v>
      </c>
      <c r="F29" s="6">
        <v>52.27</v>
      </c>
      <c r="G29" t="s">
        <v>13</v>
      </c>
      <c r="H29">
        <v>22</v>
      </c>
      <c r="I29" s="7">
        <v>3.5300000000000002E-4</v>
      </c>
      <c r="J29" s="7">
        <v>3.5300000000000002E-4</v>
      </c>
      <c r="K29" s="8">
        <v>99077.6</v>
      </c>
      <c r="L29" s="8">
        <v>35</v>
      </c>
      <c r="M29" s="6">
        <v>57.46</v>
      </c>
    </row>
    <row r="30" spans="1:13">
      <c r="A30">
        <v>23</v>
      </c>
      <c r="B30" s="7">
        <v>1.263E-3</v>
      </c>
      <c r="C30" s="7">
        <v>1.2620000000000001E-3</v>
      </c>
      <c r="D30" s="8">
        <v>98398.2</v>
      </c>
      <c r="E30" s="8">
        <v>124.2</v>
      </c>
      <c r="F30" s="6">
        <v>51.35</v>
      </c>
      <c r="G30" t="s">
        <v>13</v>
      </c>
      <c r="H30">
        <v>23</v>
      </c>
      <c r="I30" s="7">
        <v>4.0099999999999999E-4</v>
      </c>
      <c r="J30" s="7">
        <v>4.0099999999999999E-4</v>
      </c>
      <c r="K30" s="8">
        <v>99042.6</v>
      </c>
      <c r="L30" s="8">
        <v>39.700000000000003</v>
      </c>
      <c r="M30" s="6">
        <v>56.48</v>
      </c>
    </row>
    <row r="31" spans="1:13">
      <c r="A31">
        <v>24</v>
      </c>
      <c r="B31" s="7">
        <v>1.3910000000000001E-3</v>
      </c>
      <c r="C31" s="7">
        <v>1.39E-3</v>
      </c>
      <c r="D31" s="8">
        <v>98274</v>
      </c>
      <c r="E31" s="8">
        <v>136.6</v>
      </c>
      <c r="F31" s="6">
        <v>50.41</v>
      </c>
      <c r="G31" t="s">
        <v>13</v>
      </c>
      <c r="H31">
        <v>24</v>
      </c>
      <c r="I31" s="7">
        <v>4.46E-4</v>
      </c>
      <c r="J31" s="7">
        <v>4.46E-4</v>
      </c>
      <c r="K31" s="8">
        <v>99002.9</v>
      </c>
      <c r="L31" s="8">
        <v>44.1</v>
      </c>
      <c r="M31" s="6">
        <v>55.5</v>
      </c>
    </row>
    <row r="32" spans="1:13">
      <c r="A32">
        <v>25</v>
      </c>
      <c r="B32" s="7">
        <v>1.3179999999999999E-3</v>
      </c>
      <c r="C32" s="7">
        <v>1.317E-3</v>
      </c>
      <c r="D32" s="8">
        <v>98137.5</v>
      </c>
      <c r="E32" s="8">
        <v>129.19999999999999</v>
      </c>
      <c r="F32" s="6">
        <v>49.48</v>
      </c>
      <c r="G32" t="s">
        <v>13</v>
      </c>
      <c r="H32">
        <v>25</v>
      </c>
      <c r="I32" s="7">
        <v>4.2700000000000002E-4</v>
      </c>
      <c r="J32" s="7">
        <v>4.2700000000000002E-4</v>
      </c>
      <c r="K32" s="8">
        <v>98958.8</v>
      </c>
      <c r="L32" s="8">
        <v>42.2</v>
      </c>
      <c r="M32" s="6">
        <v>54.52</v>
      </c>
    </row>
    <row r="33" spans="1:13">
      <c r="A33">
        <v>26</v>
      </c>
      <c r="B33" s="7">
        <v>1.3860000000000001E-3</v>
      </c>
      <c r="C33" s="7">
        <v>1.3849999999999999E-3</v>
      </c>
      <c r="D33" s="8">
        <v>98008.2</v>
      </c>
      <c r="E33" s="8">
        <v>135.69999999999999</v>
      </c>
      <c r="F33" s="6">
        <v>48.55</v>
      </c>
      <c r="G33" t="s">
        <v>13</v>
      </c>
      <c r="H33">
        <v>26</v>
      </c>
      <c r="I33" s="7">
        <v>4.6700000000000002E-4</v>
      </c>
      <c r="J33" s="7">
        <v>4.6700000000000002E-4</v>
      </c>
      <c r="K33" s="8">
        <v>98916.6</v>
      </c>
      <c r="L33" s="8">
        <v>46.2</v>
      </c>
      <c r="M33" s="6">
        <v>53.55</v>
      </c>
    </row>
    <row r="34" spans="1:13">
      <c r="A34">
        <v>27</v>
      </c>
      <c r="B34" s="7">
        <v>1.5200000000000001E-3</v>
      </c>
      <c r="C34" s="7">
        <v>1.519E-3</v>
      </c>
      <c r="D34" s="8">
        <v>97872.5</v>
      </c>
      <c r="E34" s="8">
        <v>148.69999999999999</v>
      </c>
      <c r="F34" s="6">
        <v>47.61</v>
      </c>
      <c r="G34" t="s">
        <v>13</v>
      </c>
      <c r="H34">
        <v>27</v>
      </c>
      <c r="I34" s="7">
        <v>5.0299999999999997E-4</v>
      </c>
      <c r="J34" s="7">
        <v>5.0199999999999995E-4</v>
      </c>
      <c r="K34" s="8">
        <v>98870.399999999994</v>
      </c>
      <c r="L34" s="8">
        <v>49.7</v>
      </c>
      <c r="M34" s="6">
        <v>52.57</v>
      </c>
    </row>
    <row r="35" spans="1:13">
      <c r="A35">
        <v>28</v>
      </c>
      <c r="B35" s="7">
        <v>1.6720000000000001E-3</v>
      </c>
      <c r="C35" s="7">
        <v>1.671E-3</v>
      </c>
      <c r="D35" s="8">
        <v>97723.9</v>
      </c>
      <c r="E35" s="8">
        <v>163.30000000000001</v>
      </c>
      <c r="F35" s="6">
        <v>46.68</v>
      </c>
      <c r="G35" t="s">
        <v>13</v>
      </c>
      <c r="H35">
        <v>28</v>
      </c>
      <c r="I35" s="7">
        <v>4.86E-4</v>
      </c>
      <c r="J35" s="7">
        <v>4.86E-4</v>
      </c>
      <c r="K35" s="8">
        <v>98820.7</v>
      </c>
      <c r="L35" s="8">
        <v>48</v>
      </c>
      <c r="M35" s="6">
        <v>51.6</v>
      </c>
    </row>
    <row r="36" spans="1:13">
      <c r="A36">
        <v>29</v>
      </c>
      <c r="B36" s="7">
        <v>1.519E-3</v>
      </c>
      <c r="C36" s="7">
        <v>1.518E-3</v>
      </c>
      <c r="D36" s="8">
        <v>97560.6</v>
      </c>
      <c r="E36" s="8">
        <v>148.1</v>
      </c>
      <c r="F36" s="6">
        <v>45.76</v>
      </c>
      <c r="G36" t="s">
        <v>13</v>
      </c>
      <c r="H36">
        <v>29</v>
      </c>
      <c r="I36" s="7">
        <v>3.8999999999999999E-4</v>
      </c>
      <c r="J36" s="7">
        <v>3.8999999999999999E-4</v>
      </c>
      <c r="K36" s="8">
        <v>98772.7</v>
      </c>
      <c r="L36" s="8">
        <v>38.5</v>
      </c>
      <c r="M36" s="6">
        <v>50.62</v>
      </c>
    </row>
    <row r="37" spans="1:13">
      <c r="A37">
        <v>30</v>
      </c>
      <c r="B37" s="7">
        <v>1.5920000000000001E-3</v>
      </c>
      <c r="C37" s="7">
        <v>1.591E-3</v>
      </c>
      <c r="D37" s="8">
        <v>97412.5</v>
      </c>
      <c r="E37" s="8">
        <v>155</v>
      </c>
      <c r="F37" s="6">
        <v>44.83</v>
      </c>
      <c r="G37" t="s">
        <v>13</v>
      </c>
      <c r="H37">
        <v>30</v>
      </c>
      <c r="I37" s="7">
        <v>5.62E-4</v>
      </c>
      <c r="J37" s="7">
        <v>5.62E-4</v>
      </c>
      <c r="K37" s="8">
        <v>98734.2</v>
      </c>
      <c r="L37" s="8">
        <v>55.4</v>
      </c>
      <c r="M37" s="6">
        <v>49.64</v>
      </c>
    </row>
    <row r="38" spans="1:13">
      <c r="A38">
        <v>31</v>
      </c>
      <c r="B38" s="7">
        <v>1.4189999999999999E-3</v>
      </c>
      <c r="C38" s="7">
        <v>1.418E-3</v>
      </c>
      <c r="D38" s="8">
        <v>97257.5</v>
      </c>
      <c r="E38" s="8">
        <v>137.9</v>
      </c>
      <c r="F38" s="6">
        <v>43.9</v>
      </c>
      <c r="G38" t="s">
        <v>13</v>
      </c>
      <c r="H38">
        <v>31</v>
      </c>
      <c r="I38" s="7">
        <v>5.8100000000000003E-4</v>
      </c>
      <c r="J38" s="7">
        <v>5.8100000000000003E-4</v>
      </c>
      <c r="K38" s="8">
        <v>98678.7</v>
      </c>
      <c r="L38" s="8">
        <v>57.3</v>
      </c>
      <c r="M38" s="6">
        <v>48.67</v>
      </c>
    </row>
    <row r="39" spans="1:13">
      <c r="A39">
        <v>32</v>
      </c>
      <c r="B39" s="7">
        <v>1.7930000000000001E-3</v>
      </c>
      <c r="C39" s="7">
        <v>1.7910000000000001E-3</v>
      </c>
      <c r="D39" s="8">
        <v>97119.5</v>
      </c>
      <c r="E39" s="8">
        <v>173.9</v>
      </c>
      <c r="F39" s="6">
        <v>42.96</v>
      </c>
      <c r="G39" t="s">
        <v>13</v>
      </c>
      <c r="H39">
        <v>32</v>
      </c>
      <c r="I39" s="7">
        <v>5.9299999999999999E-4</v>
      </c>
      <c r="J39" s="7">
        <v>5.9299999999999999E-4</v>
      </c>
      <c r="K39" s="8">
        <v>98621.4</v>
      </c>
      <c r="L39" s="8">
        <v>58.4</v>
      </c>
      <c r="M39" s="6">
        <v>47.7</v>
      </c>
    </row>
    <row r="40" spans="1:13">
      <c r="A40">
        <v>33</v>
      </c>
      <c r="B40" s="7">
        <v>1.5100000000000001E-3</v>
      </c>
      <c r="C40" s="7">
        <v>1.5089999999999999E-3</v>
      </c>
      <c r="D40" s="8">
        <v>96945.600000000006</v>
      </c>
      <c r="E40" s="8">
        <v>146.30000000000001</v>
      </c>
      <c r="F40" s="6">
        <v>42.04</v>
      </c>
      <c r="G40" t="s">
        <v>13</v>
      </c>
      <c r="H40">
        <v>33</v>
      </c>
      <c r="I40" s="7">
        <v>7.0200000000000004E-4</v>
      </c>
      <c r="J40" s="7">
        <v>7.0100000000000002E-4</v>
      </c>
      <c r="K40" s="8">
        <v>98563</v>
      </c>
      <c r="L40" s="8">
        <v>69.099999999999994</v>
      </c>
      <c r="M40" s="6">
        <v>46.73</v>
      </c>
    </row>
    <row r="41" spans="1:13">
      <c r="A41">
        <v>34</v>
      </c>
      <c r="B41" s="7">
        <v>1.709E-3</v>
      </c>
      <c r="C41" s="7">
        <v>1.707E-3</v>
      </c>
      <c r="D41" s="8">
        <v>96799.3</v>
      </c>
      <c r="E41" s="8">
        <v>165.3</v>
      </c>
      <c r="F41" s="6">
        <v>41.1</v>
      </c>
      <c r="G41" t="s">
        <v>13</v>
      </c>
      <c r="H41">
        <v>34</v>
      </c>
      <c r="I41" s="7">
        <v>7.4200000000000004E-4</v>
      </c>
      <c r="J41" s="7">
        <v>7.4200000000000004E-4</v>
      </c>
      <c r="K41" s="8">
        <v>98493.8</v>
      </c>
      <c r="L41" s="8">
        <v>73.099999999999994</v>
      </c>
      <c r="M41" s="6">
        <v>45.76</v>
      </c>
    </row>
    <row r="42" spans="1:13">
      <c r="A42">
        <v>35</v>
      </c>
      <c r="B42" s="7">
        <v>1.799E-3</v>
      </c>
      <c r="C42" s="7">
        <v>1.797E-3</v>
      </c>
      <c r="D42" s="8">
        <v>96634.1</v>
      </c>
      <c r="E42" s="8">
        <v>173.6</v>
      </c>
      <c r="F42" s="6">
        <v>40.17</v>
      </c>
      <c r="G42" t="s">
        <v>13</v>
      </c>
      <c r="H42">
        <v>35</v>
      </c>
      <c r="I42" s="7">
        <v>8.0599999999999997E-4</v>
      </c>
      <c r="J42" s="7">
        <v>8.0599999999999997E-4</v>
      </c>
      <c r="K42" s="8">
        <v>98420.7</v>
      </c>
      <c r="L42" s="8">
        <v>79.3</v>
      </c>
      <c r="M42" s="6">
        <v>44.79</v>
      </c>
    </row>
    <row r="43" spans="1:13">
      <c r="A43">
        <v>36</v>
      </c>
      <c r="B43" s="7">
        <v>1.735E-3</v>
      </c>
      <c r="C43" s="7">
        <v>1.7329999999999999E-3</v>
      </c>
      <c r="D43" s="8">
        <v>96460.4</v>
      </c>
      <c r="E43" s="8">
        <v>167.2</v>
      </c>
      <c r="F43" s="6">
        <v>39.24</v>
      </c>
      <c r="G43" t="s">
        <v>13</v>
      </c>
      <c r="H43">
        <v>36</v>
      </c>
      <c r="I43" s="7">
        <v>7.8100000000000001E-4</v>
      </c>
      <c r="J43" s="7">
        <v>7.8100000000000001E-4</v>
      </c>
      <c r="K43" s="8">
        <v>98341.4</v>
      </c>
      <c r="L43" s="8">
        <v>76.8</v>
      </c>
      <c r="M43" s="6">
        <v>43.83</v>
      </c>
    </row>
    <row r="44" spans="1:13">
      <c r="A44">
        <v>37</v>
      </c>
      <c r="B44" s="7">
        <v>2.0149999999999999E-3</v>
      </c>
      <c r="C44" s="7">
        <v>2.013E-3</v>
      </c>
      <c r="D44" s="8">
        <v>96293.2</v>
      </c>
      <c r="E44" s="8">
        <v>193.8</v>
      </c>
      <c r="F44" s="6">
        <v>38.31</v>
      </c>
      <c r="G44" t="s">
        <v>13</v>
      </c>
      <c r="H44">
        <v>37</v>
      </c>
      <c r="I44" s="7">
        <v>8.3799999999999999E-4</v>
      </c>
      <c r="J44" s="7">
        <v>8.3699999999999996E-4</v>
      </c>
      <c r="K44" s="8">
        <v>98264.6</v>
      </c>
      <c r="L44" s="8">
        <v>82.3</v>
      </c>
      <c r="M44" s="6">
        <v>42.86</v>
      </c>
    </row>
    <row r="45" spans="1:13">
      <c r="A45">
        <v>38</v>
      </c>
      <c r="B45" s="7">
        <v>2.1580000000000002E-3</v>
      </c>
      <c r="C45" s="7">
        <v>2.1559999999999999E-3</v>
      </c>
      <c r="D45" s="8">
        <v>96099.4</v>
      </c>
      <c r="E45" s="8">
        <v>207.1</v>
      </c>
      <c r="F45" s="6">
        <v>37.39</v>
      </c>
      <c r="G45" t="s">
        <v>13</v>
      </c>
      <c r="H45">
        <v>38</v>
      </c>
      <c r="I45" s="7">
        <v>1.029E-3</v>
      </c>
      <c r="J45" s="7">
        <v>1.0280000000000001E-3</v>
      </c>
      <c r="K45" s="8">
        <v>98182.399999999994</v>
      </c>
      <c r="L45" s="8">
        <v>100.9</v>
      </c>
      <c r="M45" s="6">
        <v>41.9</v>
      </c>
    </row>
    <row r="46" spans="1:13">
      <c r="A46">
        <v>39</v>
      </c>
      <c r="B46" s="7">
        <v>2.052E-3</v>
      </c>
      <c r="C46" s="7">
        <v>2.0500000000000002E-3</v>
      </c>
      <c r="D46" s="8">
        <v>95892.3</v>
      </c>
      <c r="E46" s="8">
        <v>196.6</v>
      </c>
      <c r="F46" s="6">
        <v>36.47</v>
      </c>
      <c r="G46" t="s">
        <v>13</v>
      </c>
      <c r="H46">
        <v>39</v>
      </c>
      <c r="I46" s="7">
        <v>1.206E-3</v>
      </c>
      <c r="J46" s="7">
        <v>1.2049999999999999E-3</v>
      </c>
      <c r="K46" s="8">
        <v>98081.4</v>
      </c>
      <c r="L46" s="8">
        <v>118.2</v>
      </c>
      <c r="M46" s="6">
        <v>40.94</v>
      </c>
    </row>
    <row r="47" spans="1:13">
      <c r="A47">
        <v>40</v>
      </c>
      <c r="B47" s="7">
        <v>2.0600000000000002E-3</v>
      </c>
      <c r="C47" s="7">
        <v>2.0579999999999999E-3</v>
      </c>
      <c r="D47" s="8">
        <v>95695.7</v>
      </c>
      <c r="E47" s="8">
        <v>196.9</v>
      </c>
      <c r="F47" s="6">
        <v>35.54</v>
      </c>
      <c r="G47" t="s">
        <v>13</v>
      </c>
      <c r="H47">
        <v>40</v>
      </c>
      <c r="I47" s="7">
        <v>1.209E-3</v>
      </c>
      <c r="J47" s="7">
        <v>1.209E-3</v>
      </c>
      <c r="K47" s="8">
        <v>97963.199999999997</v>
      </c>
      <c r="L47" s="8">
        <v>118.4</v>
      </c>
      <c r="M47" s="6">
        <v>39.99</v>
      </c>
    </row>
    <row r="48" spans="1:13">
      <c r="A48">
        <v>41</v>
      </c>
      <c r="B48" s="7">
        <v>2.9780000000000002E-3</v>
      </c>
      <c r="C48" s="7">
        <v>2.9740000000000001E-3</v>
      </c>
      <c r="D48" s="8">
        <v>95498.8</v>
      </c>
      <c r="E48" s="8">
        <v>284</v>
      </c>
      <c r="F48" s="6">
        <v>34.61</v>
      </c>
      <c r="G48" t="s">
        <v>13</v>
      </c>
      <c r="H48">
        <v>41</v>
      </c>
      <c r="I48" s="7">
        <v>1.356E-3</v>
      </c>
      <c r="J48" s="7">
        <v>1.3550000000000001E-3</v>
      </c>
      <c r="K48" s="8">
        <v>97844.800000000003</v>
      </c>
      <c r="L48" s="8">
        <v>132.5</v>
      </c>
      <c r="M48" s="6">
        <v>39.04</v>
      </c>
    </row>
    <row r="49" spans="1:13">
      <c r="A49">
        <v>42</v>
      </c>
      <c r="B49" s="7">
        <v>2.598E-3</v>
      </c>
      <c r="C49" s="7">
        <v>2.5950000000000001E-3</v>
      </c>
      <c r="D49" s="8">
        <v>95214.7</v>
      </c>
      <c r="E49" s="8">
        <v>247.1</v>
      </c>
      <c r="F49" s="6">
        <v>33.71</v>
      </c>
      <c r="G49" t="s">
        <v>13</v>
      </c>
      <c r="H49">
        <v>42</v>
      </c>
      <c r="I49" s="7">
        <v>1.622E-3</v>
      </c>
      <c r="J49" s="7">
        <v>1.621E-3</v>
      </c>
      <c r="K49" s="8">
        <v>97712.3</v>
      </c>
      <c r="L49" s="8">
        <v>158.4</v>
      </c>
      <c r="M49" s="6">
        <v>38.090000000000003</v>
      </c>
    </row>
    <row r="50" spans="1:13">
      <c r="A50">
        <v>43</v>
      </c>
      <c r="B50" s="7">
        <v>2.9380000000000001E-3</v>
      </c>
      <c r="C50" s="7">
        <v>2.934E-3</v>
      </c>
      <c r="D50" s="8">
        <v>94967.7</v>
      </c>
      <c r="E50" s="8">
        <v>278.7</v>
      </c>
      <c r="F50" s="6">
        <v>32.799999999999997</v>
      </c>
      <c r="G50" t="s">
        <v>13</v>
      </c>
      <c r="H50">
        <v>43</v>
      </c>
      <c r="I50" s="7">
        <v>1.73E-3</v>
      </c>
      <c r="J50" s="7">
        <v>1.7290000000000001E-3</v>
      </c>
      <c r="K50" s="8">
        <v>97553.9</v>
      </c>
      <c r="L50" s="8">
        <v>168.6</v>
      </c>
      <c r="M50" s="6">
        <v>37.15</v>
      </c>
    </row>
    <row r="51" spans="1:13">
      <c r="A51">
        <v>44</v>
      </c>
      <c r="B51" s="7">
        <v>3.0270000000000002E-3</v>
      </c>
      <c r="C51" s="7">
        <v>3.0219999999999999E-3</v>
      </c>
      <c r="D51" s="8">
        <v>94689</v>
      </c>
      <c r="E51" s="8">
        <v>286.2</v>
      </c>
      <c r="F51" s="6">
        <v>31.9</v>
      </c>
      <c r="G51" t="s">
        <v>13</v>
      </c>
      <c r="H51">
        <v>44</v>
      </c>
      <c r="I51" s="7">
        <v>1.8240000000000001E-3</v>
      </c>
      <c r="J51" s="7">
        <v>1.8220000000000001E-3</v>
      </c>
      <c r="K51" s="8">
        <v>97385.3</v>
      </c>
      <c r="L51" s="8">
        <v>177.5</v>
      </c>
      <c r="M51" s="6">
        <v>36.21</v>
      </c>
    </row>
    <row r="52" spans="1:13">
      <c r="A52">
        <v>45</v>
      </c>
      <c r="B52" s="7">
        <v>3.0959999999999998E-3</v>
      </c>
      <c r="C52" s="7">
        <v>3.091E-3</v>
      </c>
      <c r="D52" s="8">
        <v>94402.8</v>
      </c>
      <c r="E52" s="8">
        <v>291.8</v>
      </c>
      <c r="F52" s="6">
        <v>30.99</v>
      </c>
      <c r="G52" t="s">
        <v>13</v>
      </c>
      <c r="H52">
        <v>45</v>
      </c>
      <c r="I52" s="7">
        <v>1.83E-3</v>
      </c>
      <c r="J52" s="7">
        <v>1.828E-3</v>
      </c>
      <c r="K52" s="8">
        <v>97207.8</v>
      </c>
      <c r="L52" s="8">
        <v>177.7</v>
      </c>
      <c r="M52" s="6">
        <v>35.28</v>
      </c>
    </row>
    <row r="53" spans="1:13">
      <c r="A53">
        <v>46</v>
      </c>
      <c r="B53" s="7">
        <v>3.725E-3</v>
      </c>
      <c r="C53" s="7">
        <v>3.718E-3</v>
      </c>
      <c r="D53" s="8">
        <v>94111</v>
      </c>
      <c r="E53" s="8">
        <v>349.9</v>
      </c>
      <c r="F53" s="6">
        <v>30.08</v>
      </c>
      <c r="G53" t="s">
        <v>13</v>
      </c>
      <c r="H53">
        <v>46</v>
      </c>
      <c r="I53" s="7">
        <v>2.5370000000000002E-3</v>
      </c>
      <c r="J53" s="7">
        <v>2.5339999999999998E-3</v>
      </c>
      <c r="K53" s="8">
        <v>97030.1</v>
      </c>
      <c r="L53" s="8">
        <v>245.9</v>
      </c>
      <c r="M53" s="6">
        <v>34.340000000000003</v>
      </c>
    </row>
    <row r="54" spans="1:13">
      <c r="A54">
        <v>47</v>
      </c>
      <c r="B54" s="7">
        <v>4.1419999999999998E-3</v>
      </c>
      <c r="C54" s="7">
        <v>4.1330000000000004E-3</v>
      </c>
      <c r="D54" s="8">
        <v>93761.1</v>
      </c>
      <c r="E54" s="8">
        <v>387.5</v>
      </c>
      <c r="F54" s="6">
        <v>29.2</v>
      </c>
      <c r="G54" t="s">
        <v>13</v>
      </c>
      <c r="H54">
        <v>47</v>
      </c>
      <c r="I54" s="7">
        <v>2.614E-3</v>
      </c>
      <c r="J54" s="7">
        <v>2.6099999999999999E-3</v>
      </c>
      <c r="K54" s="8">
        <v>96784.2</v>
      </c>
      <c r="L54" s="8">
        <v>252.6</v>
      </c>
      <c r="M54" s="6">
        <v>33.43</v>
      </c>
    </row>
    <row r="55" spans="1:13">
      <c r="A55">
        <v>48</v>
      </c>
      <c r="B55" s="7">
        <v>4.3070000000000001E-3</v>
      </c>
      <c r="C55" s="7">
        <v>4.2979999999999997E-3</v>
      </c>
      <c r="D55" s="8">
        <v>93373.6</v>
      </c>
      <c r="E55" s="8">
        <v>401.3</v>
      </c>
      <c r="F55" s="6">
        <v>28.31</v>
      </c>
      <c r="G55" t="s">
        <v>13</v>
      </c>
      <c r="H55">
        <v>48</v>
      </c>
      <c r="I55" s="7">
        <v>2.7699999999999999E-3</v>
      </c>
      <c r="J55" s="7">
        <v>2.7659999999999998E-3</v>
      </c>
      <c r="K55" s="8">
        <v>96531.5</v>
      </c>
      <c r="L55" s="8">
        <v>267</v>
      </c>
      <c r="M55" s="6">
        <v>32.51</v>
      </c>
    </row>
    <row r="56" spans="1:13">
      <c r="A56">
        <v>49</v>
      </c>
      <c r="B56" s="7">
        <v>4.836E-3</v>
      </c>
      <c r="C56" s="7">
        <v>4.8240000000000002E-3</v>
      </c>
      <c r="D56" s="8">
        <v>92972.2</v>
      </c>
      <c r="E56" s="8">
        <v>448.5</v>
      </c>
      <c r="F56" s="6">
        <v>27.43</v>
      </c>
      <c r="G56" t="s">
        <v>13</v>
      </c>
      <c r="H56">
        <v>49</v>
      </c>
      <c r="I56" s="7">
        <v>2.9139999999999999E-3</v>
      </c>
      <c r="J56" s="7">
        <v>2.9099999999999998E-3</v>
      </c>
      <c r="K56" s="8">
        <v>96264.6</v>
      </c>
      <c r="L56" s="8">
        <v>280.2</v>
      </c>
      <c r="M56" s="6">
        <v>31.6</v>
      </c>
    </row>
    <row r="57" spans="1:13">
      <c r="A57">
        <v>50</v>
      </c>
      <c r="B57" s="7">
        <v>5.2350000000000001E-3</v>
      </c>
      <c r="C57" s="7">
        <v>5.2220000000000001E-3</v>
      </c>
      <c r="D57" s="8">
        <v>92523.8</v>
      </c>
      <c r="E57" s="8">
        <v>483.1</v>
      </c>
      <c r="F57" s="6">
        <v>26.56</v>
      </c>
      <c r="G57" t="s">
        <v>13</v>
      </c>
      <c r="H57">
        <v>50</v>
      </c>
      <c r="I57" s="7">
        <v>3.173E-3</v>
      </c>
      <c r="J57" s="7">
        <v>3.1679999999999998E-3</v>
      </c>
      <c r="K57" s="8">
        <v>95984.4</v>
      </c>
      <c r="L57" s="8">
        <v>304.10000000000002</v>
      </c>
      <c r="M57" s="6">
        <v>30.69</v>
      </c>
    </row>
    <row r="58" spans="1:13">
      <c r="A58">
        <v>51</v>
      </c>
      <c r="B58" s="7">
        <v>6.0309999999999999E-3</v>
      </c>
      <c r="C58" s="7">
        <v>6.0130000000000001E-3</v>
      </c>
      <c r="D58" s="8">
        <v>92040.6</v>
      </c>
      <c r="E58" s="8">
        <v>553.5</v>
      </c>
      <c r="F58" s="6">
        <v>25.7</v>
      </c>
      <c r="G58" t="s">
        <v>13</v>
      </c>
      <c r="H58">
        <v>51</v>
      </c>
      <c r="I58" s="7">
        <v>3.7450000000000001E-3</v>
      </c>
      <c r="J58" s="7">
        <v>3.738E-3</v>
      </c>
      <c r="K58" s="8">
        <v>95680.3</v>
      </c>
      <c r="L58" s="8">
        <v>357.6</v>
      </c>
      <c r="M58" s="6">
        <v>29.79</v>
      </c>
    </row>
    <row r="59" spans="1:13">
      <c r="A59">
        <v>52</v>
      </c>
      <c r="B59" s="7">
        <v>6.2909999999999997E-3</v>
      </c>
      <c r="C59" s="7">
        <v>6.2709999999999997E-3</v>
      </c>
      <c r="D59" s="8">
        <v>91487.2</v>
      </c>
      <c r="E59" s="8">
        <v>573.70000000000005</v>
      </c>
      <c r="F59" s="6">
        <v>24.85</v>
      </c>
      <c r="G59" t="s">
        <v>13</v>
      </c>
      <c r="H59">
        <v>52</v>
      </c>
      <c r="I59" s="7">
        <v>4.0720000000000001E-3</v>
      </c>
      <c r="J59" s="7">
        <v>4.0639999999999999E-3</v>
      </c>
      <c r="K59" s="8">
        <v>95322.7</v>
      </c>
      <c r="L59" s="8">
        <v>387.4</v>
      </c>
      <c r="M59" s="6">
        <v>28.9</v>
      </c>
    </row>
    <row r="60" spans="1:13">
      <c r="A60">
        <v>53</v>
      </c>
      <c r="B60" s="7">
        <v>6.7159999999999997E-3</v>
      </c>
      <c r="C60" s="7">
        <v>6.6940000000000003E-3</v>
      </c>
      <c r="D60" s="8">
        <v>90913.4</v>
      </c>
      <c r="E60" s="8">
        <v>608.5</v>
      </c>
      <c r="F60" s="6">
        <v>24.01</v>
      </c>
      <c r="G60" t="s">
        <v>13</v>
      </c>
      <c r="H60">
        <v>53</v>
      </c>
      <c r="I60" s="7">
        <v>3.9300000000000003E-3</v>
      </c>
      <c r="J60" s="7">
        <v>3.9220000000000001E-3</v>
      </c>
      <c r="K60" s="8">
        <v>94935.3</v>
      </c>
      <c r="L60" s="8">
        <v>372.3</v>
      </c>
      <c r="M60" s="6">
        <v>28.02</v>
      </c>
    </row>
    <row r="61" spans="1:13">
      <c r="A61">
        <v>54</v>
      </c>
      <c r="B61" s="7">
        <v>7.9240000000000005E-3</v>
      </c>
      <c r="C61" s="7">
        <v>7.8919999999999997E-3</v>
      </c>
      <c r="D61" s="8">
        <v>90304.9</v>
      </c>
      <c r="E61" s="8">
        <v>712.7</v>
      </c>
      <c r="F61" s="6">
        <v>23.17</v>
      </c>
      <c r="G61" t="s">
        <v>13</v>
      </c>
      <c r="H61">
        <v>54</v>
      </c>
      <c r="I61" s="7">
        <v>4.5250000000000004E-3</v>
      </c>
      <c r="J61" s="7">
        <v>4.5149999999999999E-3</v>
      </c>
      <c r="K61" s="8">
        <v>94563</v>
      </c>
      <c r="L61" s="8">
        <v>426.9</v>
      </c>
      <c r="M61" s="6">
        <v>27.12</v>
      </c>
    </row>
    <row r="62" spans="1:13">
      <c r="A62">
        <v>55</v>
      </c>
      <c r="B62" s="7">
        <v>8.5550000000000001E-3</v>
      </c>
      <c r="C62" s="7">
        <v>8.5179999999999995E-3</v>
      </c>
      <c r="D62" s="8">
        <v>89592.1</v>
      </c>
      <c r="E62" s="8">
        <v>763.2</v>
      </c>
      <c r="F62" s="6">
        <v>22.35</v>
      </c>
      <c r="G62" t="s">
        <v>13</v>
      </c>
      <c r="H62">
        <v>55</v>
      </c>
      <c r="I62" s="7">
        <v>5.2220000000000001E-3</v>
      </c>
      <c r="J62" s="7">
        <v>5.2090000000000001E-3</v>
      </c>
      <c r="K62" s="8">
        <v>94136</v>
      </c>
      <c r="L62" s="8">
        <v>490.3</v>
      </c>
      <c r="M62" s="6">
        <v>26.24</v>
      </c>
    </row>
    <row r="63" spans="1:13">
      <c r="A63">
        <v>56</v>
      </c>
      <c r="B63" s="7">
        <v>9.6860000000000002E-3</v>
      </c>
      <c r="C63" s="7">
        <v>9.639E-3</v>
      </c>
      <c r="D63" s="8">
        <v>88829</v>
      </c>
      <c r="E63" s="8">
        <v>856.2</v>
      </c>
      <c r="F63" s="6">
        <v>21.53</v>
      </c>
      <c r="G63" t="s">
        <v>13</v>
      </c>
      <c r="H63">
        <v>56</v>
      </c>
      <c r="I63" s="7">
        <v>5.2859999999999999E-3</v>
      </c>
      <c r="J63" s="7">
        <v>5.2719999999999998E-3</v>
      </c>
      <c r="K63" s="8">
        <v>93645.7</v>
      </c>
      <c r="L63" s="8">
        <v>493.7</v>
      </c>
      <c r="M63" s="6">
        <v>25.38</v>
      </c>
    </row>
    <row r="64" spans="1:13">
      <c r="A64">
        <v>57</v>
      </c>
      <c r="B64" s="7">
        <v>1.0913000000000001E-2</v>
      </c>
      <c r="C64" s="7">
        <v>1.0853E-2</v>
      </c>
      <c r="D64" s="8">
        <v>87972.800000000003</v>
      </c>
      <c r="E64" s="8">
        <v>954.8</v>
      </c>
      <c r="F64" s="6">
        <v>20.74</v>
      </c>
      <c r="G64" t="s">
        <v>13</v>
      </c>
      <c r="H64">
        <v>57</v>
      </c>
      <c r="I64" s="7">
        <v>6.8690000000000001E-3</v>
      </c>
      <c r="J64" s="7">
        <v>6.8450000000000004E-3</v>
      </c>
      <c r="K64" s="8">
        <v>93152</v>
      </c>
      <c r="L64" s="8">
        <v>637.70000000000005</v>
      </c>
      <c r="M64" s="6">
        <v>24.51</v>
      </c>
    </row>
    <row r="65" spans="1:13">
      <c r="A65">
        <v>58</v>
      </c>
      <c r="B65" s="7">
        <v>1.1752E-2</v>
      </c>
      <c r="C65" s="7">
        <v>1.1684E-2</v>
      </c>
      <c r="D65" s="8">
        <v>87018</v>
      </c>
      <c r="E65" s="8">
        <v>1016.7</v>
      </c>
      <c r="F65" s="6">
        <v>19.96</v>
      </c>
      <c r="G65" t="s">
        <v>13</v>
      </c>
      <c r="H65">
        <v>58</v>
      </c>
      <c r="I65" s="7">
        <v>6.7539999999999996E-3</v>
      </c>
      <c r="J65" s="7">
        <v>6.731E-3</v>
      </c>
      <c r="K65" s="8">
        <v>92514.4</v>
      </c>
      <c r="L65" s="8">
        <v>622.70000000000005</v>
      </c>
      <c r="M65" s="6">
        <v>23.68</v>
      </c>
    </row>
    <row r="66" spans="1:13">
      <c r="A66">
        <v>59</v>
      </c>
      <c r="B66" s="7">
        <v>1.3199000000000001E-2</v>
      </c>
      <c r="C66" s="7">
        <v>1.3112E-2</v>
      </c>
      <c r="D66" s="8">
        <v>86001.3</v>
      </c>
      <c r="E66" s="8">
        <v>1127.7</v>
      </c>
      <c r="F66" s="6">
        <v>19.190000000000001</v>
      </c>
      <c r="G66" t="s">
        <v>13</v>
      </c>
      <c r="H66">
        <v>59</v>
      </c>
      <c r="I66" s="7">
        <v>7.4190000000000002E-3</v>
      </c>
      <c r="J66" s="7">
        <v>7.3920000000000001E-3</v>
      </c>
      <c r="K66" s="8">
        <v>91891.6</v>
      </c>
      <c r="L66" s="8">
        <v>679.2</v>
      </c>
      <c r="M66" s="6">
        <v>22.83</v>
      </c>
    </row>
    <row r="67" spans="1:13">
      <c r="A67">
        <v>60</v>
      </c>
      <c r="B67" s="7">
        <v>1.5440000000000001E-2</v>
      </c>
      <c r="C67" s="7">
        <v>1.5322000000000001E-2</v>
      </c>
      <c r="D67" s="8">
        <v>84873.600000000006</v>
      </c>
      <c r="E67" s="8">
        <v>1300.4000000000001</v>
      </c>
      <c r="F67" s="6">
        <v>18.440000000000001</v>
      </c>
      <c r="G67" t="s">
        <v>13</v>
      </c>
      <c r="H67">
        <v>60</v>
      </c>
      <c r="I67" s="7">
        <v>9.4090000000000007E-3</v>
      </c>
      <c r="J67" s="7">
        <v>9.3650000000000001E-3</v>
      </c>
      <c r="K67" s="8">
        <v>91212.4</v>
      </c>
      <c r="L67" s="8">
        <v>854.2</v>
      </c>
      <c r="M67" s="6">
        <v>22</v>
      </c>
    </row>
    <row r="68" spans="1:13">
      <c r="A68">
        <v>61</v>
      </c>
      <c r="B68" s="7">
        <v>1.6369000000000002E-2</v>
      </c>
      <c r="C68" s="7">
        <v>1.6236E-2</v>
      </c>
      <c r="D68" s="8">
        <v>83573.2</v>
      </c>
      <c r="E68" s="8">
        <v>1356.9</v>
      </c>
      <c r="F68" s="6">
        <v>17.72</v>
      </c>
      <c r="G68" t="s">
        <v>13</v>
      </c>
      <c r="H68">
        <v>61</v>
      </c>
      <c r="I68" s="7">
        <v>9.2759999999999995E-3</v>
      </c>
      <c r="J68" s="7">
        <v>9.2329999999999999E-3</v>
      </c>
      <c r="K68" s="8">
        <v>90358.2</v>
      </c>
      <c r="L68" s="8">
        <v>834.3</v>
      </c>
      <c r="M68" s="6">
        <v>21.2</v>
      </c>
    </row>
    <row r="69" spans="1:13">
      <c r="A69">
        <v>62</v>
      </c>
      <c r="B69" s="7">
        <v>1.8162000000000001E-2</v>
      </c>
      <c r="C69" s="7">
        <v>1.7998E-2</v>
      </c>
      <c r="D69" s="8">
        <v>82216.3</v>
      </c>
      <c r="E69" s="8">
        <v>1479.8</v>
      </c>
      <c r="F69" s="6">
        <v>17</v>
      </c>
      <c r="G69" t="s">
        <v>13</v>
      </c>
      <c r="H69">
        <v>62</v>
      </c>
      <c r="I69" s="7">
        <v>9.9640000000000006E-3</v>
      </c>
      <c r="J69" s="7">
        <v>9.9150000000000002E-3</v>
      </c>
      <c r="K69" s="8">
        <v>89523.8</v>
      </c>
      <c r="L69" s="8">
        <v>887.6</v>
      </c>
      <c r="M69" s="6">
        <v>20.399999999999999</v>
      </c>
    </row>
    <row r="70" spans="1:13">
      <c r="A70">
        <v>63</v>
      </c>
      <c r="B70" s="7">
        <v>1.9438E-2</v>
      </c>
      <c r="C70" s="7">
        <v>1.9251000000000001E-2</v>
      </c>
      <c r="D70" s="8">
        <v>80736.5</v>
      </c>
      <c r="E70" s="8">
        <v>1554.3</v>
      </c>
      <c r="F70" s="6">
        <v>16.309999999999999</v>
      </c>
      <c r="G70" t="s">
        <v>13</v>
      </c>
      <c r="H70">
        <v>63</v>
      </c>
      <c r="I70" s="7">
        <v>1.0378E-2</v>
      </c>
      <c r="J70" s="7">
        <v>1.0324E-2</v>
      </c>
      <c r="K70" s="8">
        <v>88636.3</v>
      </c>
      <c r="L70" s="8">
        <v>915.1</v>
      </c>
      <c r="M70" s="6">
        <v>19.600000000000001</v>
      </c>
    </row>
    <row r="71" spans="1:13">
      <c r="A71">
        <v>64</v>
      </c>
      <c r="B71" s="7">
        <v>2.0087000000000001E-2</v>
      </c>
      <c r="C71" s="7">
        <v>1.9886999999999998E-2</v>
      </c>
      <c r="D71" s="8">
        <v>79182.3</v>
      </c>
      <c r="E71" s="8">
        <v>1574.7</v>
      </c>
      <c r="F71" s="6">
        <v>15.62</v>
      </c>
      <c r="G71" t="s">
        <v>13</v>
      </c>
      <c r="H71">
        <v>64</v>
      </c>
      <c r="I71" s="7">
        <v>1.1835999999999999E-2</v>
      </c>
      <c r="J71" s="7">
        <v>1.1767E-2</v>
      </c>
      <c r="K71" s="8">
        <v>87721.2</v>
      </c>
      <c r="L71" s="8">
        <v>1032.2</v>
      </c>
      <c r="M71" s="6">
        <v>18.79</v>
      </c>
    </row>
    <row r="72" spans="1:13">
      <c r="A72">
        <v>65</v>
      </c>
      <c r="B72" s="7">
        <v>2.2258E-2</v>
      </c>
      <c r="C72" s="7">
        <v>2.2013000000000001E-2</v>
      </c>
      <c r="D72" s="8">
        <v>77607.600000000006</v>
      </c>
      <c r="E72" s="8">
        <v>1708.4</v>
      </c>
      <c r="F72" s="6">
        <v>14.92</v>
      </c>
      <c r="G72" t="s">
        <v>13</v>
      </c>
      <c r="H72">
        <v>65</v>
      </c>
      <c r="I72" s="7">
        <v>1.3676000000000001E-2</v>
      </c>
      <c r="J72" s="7">
        <v>1.3584000000000001E-2</v>
      </c>
      <c r="K72" s="8">
        <v>86689</v>
      </c>
      <c r="L72" s="8">
        <v>1177.5</v>
      </c>
      <c r="M72" s="6">
        <v>18.010000000000002</v>
      </c>
    </row>
    <row r="73" spans="1:13">
      <c r="A73">
        <v>66</v>
      </c>
      <c r="B73" s="7">
        <v>2.5066999999999999E-2</v>
      </c>
      <c r="C73" s="7">
        <v>2.4756E-2</v>
      </c>
      <c r="D73" s="8">
        <v>75899.199999999997</v>
      </c>
      <c r="E73" s="8">
        <v>1879</v>
      </c>
      <c r="F73" s="6">
        <v>14.25</v>
      </c>
      <c r="G73" t="s">
        <v>13</v>
      </c>
      <c r="H73">
        <v>66</v>
      </c>
      <c r="I73" s="7">
        <v>1.4E-2</v>
      </c>
      <c r="J73" s="7">
        <v>1.3903E-2</v>
      </c>
      <c r="K73" s="8">
        <v>85511.5</v>
      </c>
      <c r="L73" s="8">
        <v>1188.9000000000001</v>
      </c>
      <c r="M73" s="6">
        <v>17.25</v>
      </c>
    </row>
    <row r="74" spans="1:13">
      <c r="A74">
        <v>67</v>
      </c>
      <c r="B74" s="7">
        <v>2.7616000000000002E-2</v>
      </c>
      <c r="C74" s="7">
        <v>2.724E-2</v>
      </c>
      <c r="D74" s="8">
        <v>74020.2</v>
      </c>
      <c r="E74" s="8">
        <v>2016.3</v>
      </c>
      <c r="F74" s="6">
        <v>13.6</v>
      </c>
      <c r="G74" t="s">
        <v>13</v>
      </c>
      <c r="H74">
        <v>67</v>
      </c>
      <c r="I74" s="7">
        <v>1.6282000000000001E-2</v>
      </c>
      <c r="J74" s="7">
        <v>1.6150000000000001E-2</v>
      </c>
      <c r="K74" s="8">
        <v>84322.6</v>
      </c>
      <c r="L74" s="8">
        <v>1361.8</v>
      </c>
      <c r="M74" s="6">
        <v>16.489999999999998</v>
      </c>
    </row>
    <row r="75" spans="1:13">
      <c r="A75">
        <v>68</v>
      </c>
      <c r="B75" s="7">
        <v>2.9148E-2</v>
      </c>
      <c r="C75" s="7">
        <v>2.8729999999999999E-2</v>
      </c>
      <c r="D75" s="8">
        <v>72003.899999999994</v>
      </c>
      <c r="E75" s="8">
        <v>2068.6999999999998</v>
      </c>
      <c r="F75" s="6">
        <v>12.96</v>
      </c>
      <c r="G75" t="s">
        <v>13</v>
      </c>
      <c r="H75">
        <v>68</v>
      </c>
      <c r="I75" s="7">
        <v>1.7610000000000001E-2</v>
      </c>
      <c r="J75" s="7">
        <v>1.7457E-2</v>
      </c>
      <c r="K75" s="8">
        <v>82960.800000000003</v>
      </c>
      <c r="L75" s="8">
        <v>1448.2</v>
      </c>
      <c r="M75" s="6">
        <v>15.75</v>
      </c>
    </row>
    <row r="76" spans="1:13">
      <c r="A76">
        <v>69</v>
      </c>
      <c r="B76" s="7">
        <v>3.2973000000000002E-2</v>
      </c>
      <c r="C76" s="7">
        <v>3.2438000000000002E-2</v>
      </c>
      <c r="D76" s="8">
        <v>69935.199999999997</v>
      </c>
      <c r="E76" s="8">
        <v>2268.6</v>
      </c>
      <c r="F76" s="6">
        <v>12.33</v>
      </c>
      <c r="G76" t="s">
        <v>13</v>
      </c>
      <c r="H76">
        <v>69</v>
      </c>
      <c r="I76" s="7">
        <v>2.0441999999999998E-2</v>
      </c>
      <c r="J76" s="7">
        <v>2.0235E-2</v>
      </c>
      <c r="K76" s="8">
        <v>81512.600000000006</v>
      </c>
      <c r="L76" s="8">
        <v>1649.4</v>
      </c>
      <c r="M76" s="6">
        <v>15.02</v>
      </c>
    </row>
    <row r="77" spans="1:13">
      <c r="A77">
        <v>70</v>
      </c>
      <c r="B77" s="7">
        <v>3.5950000000000003E-2</v>
      </c>
      <c r="C77" s="7">
        <v>3.5314999999999999E-2</v>
      </c>
      <c r="D77" s="8">
        <v>67666.600000000006</v>
      </c>
      <c r="E77" s="8">
        <v>2389.6</v>
      </c>
      <c r="F77" s="6">
        <v>11.73</v>
      </c>
      <c r="G77" t="s">
        <v>13</v>
      </c>
      <c r="H77">
        <v>70</v>
      </c>
      <c r="I77" s="7">
        <v>2.1700000000000001E-2</v>
      </c>
      <c r="J77" s="7">
        <v>2.1467E-2</v>
      </c>
      <c r="K77" s="8">
        <v>79863.100000000006</v>
      </c>
      <c r="L77" s="8">
        <v>1714.4</v>
      </c>
      <c r="M77" s="6">
        <v>14.32</v>
      </c>
    </row>
    <row r="78" spans="1:13">
      <c r="A78">
        <v>71</v>
      </c>
      <c r="B78" s="7">
        <v>4.0092000000000003E-2</v>
      </c>
      <c r="C78" s="7">
        <v>3.9303999999999999E-2</v>
      </c>
      <c r="D78" s="8">
        <v>65277</v>
      </c>
      <c r="E78" s="8">
        <v>2565.6</v>
      </c>
      <c r="F78" s="6">
        <v>11.14</v>
      </c>
      <c r="G78" t="s">
        <v>13</v>
      </c>
      <c r="H78">
        <v>71</v>
      </c>
      <c r="I78" s="7">
        <v>2.3751000000000001E-2</v>
      </c>
      <c r="J78" s="7">
        <v>2.3472E-2</v>
      </c>
      <c r="K78" s="8">
        <v>78148.800000000003</v>
      </c>
      <c r="L78" s="8">
        <v>1834.3</v>
      </c>
      <c r="M78" s="6">
        <v>13.63</v>
      </c>
    </row>
    <row r="79" spans="1:13">
      <c r="A79">
        <v>72</v>
      </c>
      <c r="B79" s="7">
        <v>4.4694999999999999E-2</v>
      </c>
      <c r="C79" s="7">
        <v>4.3718E-2</v>
      </c>
      <c r="D79" s="8">
        <v>62711.4</v>
      </c>
      <c r="E79" s="8">
        <v>2741.6</v>
      </c>
      <c r="F79" s="6">
        <v>10.57</v>
      </c>
      <c r="G79" t="s">
        <v>13</v>
      </c>
      <c r="H79">
        <v>72</v>
      </c>
      <c r="I79" s="7">
        <v>2.7254E-2</v>
      </c>
      <c r="J79" s="7">
        <v>2.6887000000000001E-2</v>
      </c>
      <c r="K79" s="8">
        <v>76314.399999999994</v>
      </c>
      <c r="L79" s="8">
        <v>2051.9</v>
      </c>
      <c r="M79" s="6">
        <v>12.94</v>
      </c>
    </row>
    <row r="80" spans="1:13">
      <c r="A80">
        <v>73</v>
      </c>
      <c r="B80" s="7">
        <v>4.9765999999999998E-2</v>
      </c>
      <c r="C80" s="7">
        <v>4.8557999999999997E-2</v>
      </c>
      <c r="D80" s="8">
        <v>59969.7</v>
      </c>
      <c r="E80" s="8">
        <v>2912</v>
      </c>
      <c r="F80" s="6">
        <v>10.029999999999999</v>
      </c>
      <c r="G80" t="s">
        <v>13</v>
      </c>
      <c r="H80">
        <v>73</v>
      </c>
      <c r="I80" s="7">
        <v>3.1613000000000002E-2</v>
      </c>
      <c r="J80" s="7">
        <v>3.1120999999999999E-2</v>
      </c>
      <c r="K80" s="8">
        <v>74262.5</v>
      </c>
      <c r="L80" s="8">
        <v>2311.1</v>
      </c>
      <c r="M80" s="6">
        <v>12.29</v>
      </c>
    </row>
    <row r="81" spans="1:13">
      <c r="A81">
        <v>74</v>
      </c>
      <c r="B81" s="7">
        <v>5.5412999999999997E-2</v>
      </c>
      <c r="C81" s="7">
        <v>5.3919000000000002E-2</v>
      </c>
      <c r="D81" s="8">
        <v>57057.8</v>
      </c>
      <c r="E81" s="8">
        <v>3076.5</v>
      </c>
      <c r="F81" s="6">
        <v>9.52</v>
      </c>
      <c r="G81" t="s">
        <v>13</v>
      </c>
      <c r="H81">
        <v>74</v>
      </c>
      <c r="I81" s="7">
        <v>3.3978000000000001E-2</v>
      </c>
      <c r="J81" s="7">
        <v>3.3410000000000002E-2</v>
      </c>
      <c r="K81" s="8">
        <v>71951.399999999994</v>
      </c>
      <c r="L81" s="8">
        <v>2403.9</v>
      </c>
      <c r="M81" s="6">
        <v>11.66</v>
      </c>
    </row>
    <row r="82" spans="1:13">
      <c r="A82">
        <v>75</v>
      </c>
      <c r="B82" s="7">
        <v>5.7067E-2</v>
      </c>
      <c r="C82" s="7">
        <v>5.5483999999999999E-2</v>
      </c>
      <c r="D82" s="8">
        <v>53981.2</v>
      </c>
      <c r="E82" s="8">
        <v>2995.1</v>
      </c>
      <c r="F82" s="6">
        <v>9.0399999999999991</v>
      </c>
      <c r="G82" t="s">
        <v>13</v>
      </c>
      <c r="H82">
        <v>75</v>
      </c>
      <c r="I82" s="7">
        <v>3.737E-2</v>
      </c>
      <c r="J82" s="7">
        <v>3.6685000000000002E-2</v>
      </c>
      <c r="K82" s="8">
        <v>69547.5</v>
      </c>
      <c r="L82" s="8">
        <v>2551.3000000000002</v>
      </c>
      <c r="M82" s="6">
        <v>11.05</v>
      </c>
    </row>
    <row r="83" spans="1:13">
      <c r="A83">
        <v>76</v>
      </c>
      <c r="B83" s="7">
        <v>6.2494000000000001E-2</v>
      </c>
      <c r="C83" s="7">
        <v>6.0601000000000002E-2</v>
      </c>
      <c r="D83" s="8">
        <v>50986.2</v>
      </c>
      <c r="E83" s="8">
        <v>3089.8</v>
      </c>
      <c r="F83" s="6">
        <v>8.5399999999999991</v>
      </c>
      <c r="G83" t="s">
        <v>13</v>
      </c>
      <c r="H83">
        <v>76</v>
      </c>
      <c r="I83" s="7">
        <v>4.1993999999999997E-2</v>
      </c>
      <c r="J83" s="7">
        <v>4.113E-2</v>
      </c>
      <c r="K83" s="8">
        <v>66996.2</v>
      </c>
      <c r="L83" s="8">
        <v>2755.6</v>
      </c>
      <c r="M83" s="6">
        <v>10.45</v>
      </c>
    </row>
    <row r="84" spans="1:13">
      <c r="A84">
        <v>77</v>
      </c>
      <c r="B84" s="7">
        <v>7.0382E-2</v>
      </c>
      <c r="C84" s="7">
        <v>6.7988999999999994E-2</v>
      </c>
      <c r="D84" s="8">
        <v>47896.4</v>
      </c>
      <c r="E84" s="8">
        <v>3256.4</v>
      </c>
      <c r="F84" s="6">
        <v>8.06</v>
      </c>
      <c r="G84" t="s">
        <v>13</v>
      </c>
      <c r="H84">
        <v>77</v>
      </c>
      <c r="I84" s="7">
        <v>4.5858000000000003E-2</v>
      </c>
      <c r="J84" s="7">
        <v>4.4830000000000002E-2</v>
      </c>
      <c r="K84" s="8">
        <v>64240.6</v>
      </c>
      <c r="L84" s="8">
        <v>2879.9</v>
      </c>
      <c r="M84" s="6">
        <v>9.8800000000000008</v>
      </c>
    </row>
    <row r="85" spans="1:13">
      <c r="A85">
        <v>78</v>
      </c>
      <c r="B85" s="7">
        <v>7.8639000000000001E-2</v>
      </c>
      <c r="C85" s="7">
        <v>7.5663999999999995E-2</v>
      </c>
      <c r="D85" s="8">
        <v>44639.9</v>
      </c>
      <c r="E85" s="8">
        <v>3377.6</v>
      </c>
      <c r="F85" s="6">
        <v>7.61</v>
      </c>
      <c r="G85" t="s">
        <v>13</v>
      </c>
      <c r="H85">
        <v>78</v>
      </c>
      <c r="I85" s="7">
        <v>5.0603000000000002E-2</v>
      </c>
      <c r="J85" s="7">
        <v>4.9354000000000002E-2</v>
      </c>
      <c r="K85" s="8">
        <v>61360.7</v>
      </c>
      <c r="L85" s="8">
        <v>3028.4</v>
      </c>
      <c r="M85" s="6">
        <v>9.32</v>
      </c>
    </row>
    <row r="86" spans="1:13">
      <c r="A86">
        <v>79</v>
      </c>
      <c r="B86" s="7">
        <v>8.5184999999999997E-2</v>
      </c>
      <c r="C86" s="7">
        <v>8.1705E-2</v>
      </c>
      <c r="D86" s="8">
        <v>41262.300000000003</v>
      </c>
      <c r="E86" s="8">
        <v>3371.3</v>
      </c>
      <c r="F86" s="6">
        <v>7.19</v>
      </c>
      <c r="G86" t="s">
        <v>13</v>
      </c>
      <c r="H86">
        <v>79</v>
      </c>
      <c r="I86" s="7">
        <v>5.4479E-2</v>
      </c>
      <c r="J86" s="7">
        <v>5.3033999999999998E-2</v>
      </c>
      <c r="K86" s="8">
        <v>58332.3</v>
      </c>
      <c r="L86" s="8">
        <v>3093.6</v>
      </c>
      <c r="M86" s="6">
        <v>8.7799999999999994</v>
      </c>
    </row>
    <row r="87" spans="1:13">
      <c r="A87">
        <v>80</v>
      </c>
      <c r="B87" s="7">
        <v>9.1385999999999995E-2</v>
      </c>
      <c r="C87" s="7">
        <v>8.7392999999999998E-2</v>
      </c>
      <c r="D87" s="8">
        <v>37891</v>
      </c>
      <c r="E87" s="8">
        <v>3311.4</v>
      </c>
      <c r="F87" s="6">
        <v>6.78</v>
      </c>
      <c r="G87" t="s">
        <v>13</v>
      </c>
      <c r="H87">
        <v>80</v>
      </c>
      <c r="I87" s="7">
        <v>6.3281000000000004E-2</v>
      </c>
      <c r="J87" s="7">
        <v>6.1339999999999999E-2</v>
      </c>
      <c r="K87" s="8">
        <v>55238.7</v>
      </c>
      <c r="L87" s="8">
        <v>3388.3</v>
      </c>
      <c r="M87" s="6">
        <v>8.24</v>
      </c>
    </row>
    <row r="88" spans="1:13">
      <c r="A88">
        <v>81</v>
      </c>
      <c r="B88" s="7">
        <v>9.8794999999999994E-2</v>
      </c>
      <c r="C88" s="7">
        <v>9.4145000000000006E-2</v>
      </c>
      <c r="D88" s="8">
        <v>34579.599999999999</v>
      </c>
      <c r="E88" s="8">
        <v>3255.5</v>
      </c>
      <c r="F88" s="6">
        <v>6.38</v>
      </c>
      <c r="G88" t="s">
        <v>13</v>
      </c>
      <c r="H88">
        <v>81</v>
      </c>
      <c r="I88" s="7">
        <v>6.7256999999999997E-2</v>
      </c>
      <c r="J88" s="7">
        <v>6.5069000000000002E-2</v>
      </c>
      <c r="K88" s="8">
        <v>51850.3</v>
      </c>
      <c r="L88" s="8">
        <v>3373.8</v>
      </c>
      <c r="M88" s="6">
        <v>7.75</v>
      </c>
    </row>
    <row r="89" spans="1:13">
      <c r="A89">
        <v>82</v>
      </c>
      <c r="B89" s="7">
        <v>0.104686</v>
      </c>
      <c r="C89" s="7">
        <v>9.9478999999999998E-2</v>
      </c>
      <c r="D89" s="8">
        <v>31324.1</v>
      </c>
      <c r="E89" s="8">
        <v>3116.1</v>
      </c>
      <c r="F89" s="6">
        <v>6</v>
      </c>
      <c r="G89" t="s">
        <v>13</v>
      </c>
      <c r="H89">
        <v>82</v>
      </c>
      <c r="I89" s="7">
        <v>7.6601000000000002E-2</v>
      </c>
      <c r="J89" s="7">
        <v>7.3774999999999993E-2</v>
      </c>
      <c r="K89" s="8">
        <v>48476.5</v>
      </c>
      <c r="L89" s="8">
        <v>3576.4</v>
      </c>
      <c r="M89" s="6">
        <v>7.25</v>
      </c>
    </row>
    <row r="90" spans="1:13">
      <c r="A90">
        <v>83</v>
      </c>
      <c r="B90" s="7">
        <v>0.12740899999999999</v>
      </c>
      <c r="C90" s="7">
        <v>0.119778</v>
      </c>
      <c r="D90" s="8">
        <v>28208</v>
      </c>
      <c r="E90" s="8">
        <v>3378.7</v>
      </c>
      <c r="F90" s="6">
        <v>5.6</v>
      </c>
      <c r="G90" t="s">
        <v>13</v>
      </c>
      <c r="H90">
        <v>83</v>
      </c>
      <c r="I90" s="7">
        <v>8.8463E-2</v>
      </c>
      <c r="J90" s="7">
        <v>8.4716E-2</v>
      </c>
      <c r="K90" s="8">
        <v>44900.1</v>
      </c>
      <c r="L90" s="8">
        <v>3803.8</v>
      </c>
      <c r="M90" s="6">
        <v>6.79</v>
      </c>
    </row>
    <row r="91" spans="1:13">
      <c r="A91">
        <v>84</v>
      </c>
      <c r="B91" s="7">
        <v>0.133578</v>
      </c>
      <c r="C91" s="7">
        <v>0.12521499999999999</v>
      </c>
      <c r="D91" s="8">
        <v>24829.3</v>
      </c>
      <c r="E91" s="8">
        <v>3109</v>
      </c>
      <c r="F91" s="6">
        <v>5.3</v>
      </c>
      <c r="G91" t="s">
        <v>13</v>
      </c>
      <c r="H91">
        <v>84</v>
      </c>
      <c r="I91" s="7">
        <v>9.6065999999999999E-2</v>
      </c>
      <c r="J91" s="7">
        <v>9.1662999999999994E-2</v>
      </c>
      <c r="K91" s="8">
        <v>41096.400000000001</v>
      </c>
      <c r="L91" s="8">
        <v>3767</v>
      </c>
      <c r="M91" s="6">
        <v>6.37</v>
      </c>
    </row>
    <row r="92" spans="1:13">
      <c r="A92">
        <v>85</v>
      </c>
      <c r="B92" s="7">
        <v>0.149232</v>
      </c>
      <c r="C92" s="7">
        <v>0.13887099999999999</v>
      </c>
      <c r="D92" s="8">
        <v>21720.3</v>
      </c>
      <c r="E92" s="8">
        <v>3016.3</v>
      </c>
      <c r="F92" s="6">
        <v>4.9800000000000004</v>
      </c>
      <c r="G92" t="s">
        <v>13</v>
      </c>
      <c r="H92">
        <v>85</v>
      </c>
      <c r="I92" s="7">
        <v>0.105284</v>
      </c>
      <c r="J92" s="7">
        <v>0.100019</v>
      </c>
      <c r="K92" s="8">
        <v>37329.300000000003</v>
      </c>
      <c r="L92" s="8">
        <v>3733.6</v>
      </c>
      <c r="M92" s="6">
        <v>5.96</v>
      </c>
    </row>
    <row r="93" spans="1:13">
      <c r="A93">
        <v>86</v>
      </c>
      <c r="B93" s="7">
        <v>0.158831</v>
      </c>
      <c r="C93" s="7">
        <v>0.147145</v>
      </c>
      <c r="D93" s="8">
        <v>18704</v>
      </c>
      <c r="E93" s="8">
        <v>2752.2</v>
      </c>
      <c r="F93" s="6">
        <v>4.71</v>
      </c>
      <c r="G93" t="s">
        <v>13</v>
      </c>
      <c r="H93">
        <v>86</v>
      </c>
      <c r="I93" s="7">
        <v>0.11411</v>
      </c>
      <c r="J93" s="7">
        <v>0.10795100000000001</v>
      </c>
      <c r="K93" s="8">
        <v>33595.699999999997</v>
      </c>
      <c r="L93" s="8">
        <v>3626.7</v>
      </c>
      <c r="M93" s="6">
        <v>5.57</v>
      </c>
    </row>
    <row r="94" spans="1:13">
      <c r="A94">
        <v>87</v>
      </c>
      <c r="B94" s="7">
        <v>0.17397299999999999</v>
      </c>
      <c r="C94" s="7">
        <v>0.160051</v>
      </c>
      <c r="D94" s="8">
        <v>15951.8</v>
      </c>
      <c r="E94" s="8">
        <v>2553.1</v>
      </c>
      <c r="F94" s="6">
        <v>4.43</v>
      </c>
      <c r="G94" t="s">
        <v>13</v>
      </c>
      <c r="H94">
        <v>87</v>
      </c>
      <c r="I94" s="7">
        <v>0.125555</v>
      </c>
      <c r="J94" s="7">
        <v>0.11813899999999999</v>
      </c>
      <c r="K94" s="8">
        <v>29969</v>
      </c>
      <c r="L94" s="8">
        <v>3540.5</v>
      </c>
      <c r="M94" s="6">
        <v>5.18</v>
      </c>
    </row>
    <row r="95" spans="1:13">
      <c r="A95">
        <v>88</v>
      </c>
      <c r="B95" s="7">
        <v>0.19347700000000001</v>
      </c>
      <c r="C95" s="7">
        <v>0.17641200000000001</v>
      </c>
      <c r="D95" s="8">
        <v>13398.7</v>
      </c>
      <c r="E95" s="8">
        <v>2363.6999999999998</v>
      </c>
      <c r="F95" s="6">
        <v>4.18</v>
      </c>
      <c r="G95" t="s">
        <v>13</v>
      </c>
      <c r="H95">
        <v>88</v>
      </c>
      <c r="I95" s="7">
        <v>0.14414299999999999</v>
      </c>
      <c r="J95" s="7">
        <v>0.13445199999999999</v>
      </c>
      <c r="K95" s="8">
        <v>26428.5</v>
      </c>
      <c r="L95" s="8">
        <v>3553.4</v>
      </c>
      <c r="M95" s="6">
        <v>4.8099999999999996</v>
      </c>
    </row>
    <row r="96" spans="1:13">
      <c r="A96">
        <v>89</v>
      </c>
      <c r="B96" s="7">
        <v>0.19996900000000001</v>
      </c>
      <c r="C96" s="7">
        <v>0.18179300000000001</v>
      </c>
      <c r="D96" s="8">
        <v>11035</v>
      </c>
      <c r="E96" s="8">
        <v>2006.1</v>
      </c>
      <c r="F96" s="6">
        <v>3.97</v>
      </c>
      <c r="G96" t="s">
        <v>13</v>
      </c>
      <c r="H96">
        <v>89</v>
      </c>
      <c r="I96" s="7">
        <v>0.15634799999999999</v>
      </c>
      <c r="J96" s="7">
        <v>0.145012</v>
      </c>
      <c r="K96" s="8">
        <v>22875.1</v>
      </c>
      <c r="L96" s="8">
        <v>3317.2</v>
      </c>
      <c r="M96" s="6">
        <v>4.4800000000000004</v>
      </c>
    </row>
    <row r="97" spans="1:13">
      <c r="A97">
        <v>90</v>
      </c>
      <c r="B97" s="7">
        <v>0.21460699999999999</v>
      </c>
      <c r="C97" s="7">
        <v>0.19381000000000001</v>
      </c>
      <c r="D97" s="8">
        <v>9028.9</v>
      </c>
      <c r="E97" s="8">
        <v>1749.9</v>
      </c>
      <c r="F97" s="6">
        <v>3.74</v>
      </c>
      <c r="G97" t="s">
        <v>13</v>
      </c>
      <c r="H97">
        <v>90</v>
      </c>
      <c r="I97" s="7">
        <v>0.177207</v>
      </c>
      <c r="J97" s="7">
        <v>0.16278400000000001</v>
      </c>
      <c r="K97" s="8">
        <v>19558</v>
      </c>
      <c r="L97" s="8">
        <v>3183.7</v>
      </c>
      <c r="M97" s="6">
        <v>4.16</v>
      </c>
    </row>
    <row r="98" spans="1:13">
      <c r="A98">
        <v>91</v>
      </c>
      <c r="B98" s="7">
        <v>0.22159400000000001</v>
      </c>
      <c r="C98" s="7">
        <v>0.199491</v>
      </c>
      <c r="D98" s="8">
        <v>7279</v>
      </c>
      <c r="E98" s="8">
        <v>1452.1</v>
      </c>
      <c r="F98" s="6">
        <v>3.52</v>
      </c>
      <c r="G98" t="s">
        <v>13</v>
      </c>
      <c r="H98">
        <v>91</v>
      </c>
      <c r="I98" s="7">
        <v>0.195711</v>
      </c>
      <c r="J98" s="7">
        <v>0.17826700000000001</v>
      </c>
      <c r="K98" s="8">
        <v>16374.3</v>
      </c>
      <c r="L98" s="8">
        <v>2919</v>
      </c>
      <c r="M98" s="6">
        <v>3.87</v>
      </c>
    </row>
    <row r="99" spans="1:13">
      <c r="A99">
        <v>92</v>
      </c>
      <c r="B99" s="7">
        <v>0.23307800000000001</v>
      </c>
      <c r="C99" s="7">
        <v>0.20874999999999999</v>
      </c>
      <c r="D99" s="8">
        <v>5826.9</v>
      </c>
      <c r="E99" s="8">
        <v>1216.4000000000001</v>
      </c>
      <c r="F99" s="6">
        <v>3.28</v>
      </c>
      <c r="G99" t="s">
        <v>13</v>
      </c>
      <c r="H99">
        <v>92</v>
      </c>
      <c r="I99" s="7">
        <v>0.21474299999999999</v>
      </c>
      <c r="J99" s="7">
        <v>0.19392200000000001</v>
      </c>
      <c r="K99" s="8">
        <v>13455.3</v>
      </c>
      <c r="L99" s="8">
        <v>2609.3000000000002</v>
      </c>
      <c r="M99" s="6">
        <v>3.6</v>
      </c>
    </row>
    <row r="100" spans="1:13">
      <c r="A100">
        <v>93</v>
      </c>
      <c r="B100" s="7">
        <v>0.28046599999999999</v>
      </c>
      <c r="C100" s="7">
        <v>0.245972</v>
      </c>
      <c r="D100" s="8">
        <v>4610.6000000000004</v>
      </c>
      <c r="E100" s="8">
        <v>1134.0999999999999</v>
      </c>
      <c r="F100" s="6">
        <v>3.01</v>
      </c>
      <c r="G100" t="s">
        <v>13</v>
      </c>
      <c r="H100">
        <v>93</v>
      </c>
      <c r="I100" s="7">
        <v>0.22953399999999999</v>
      </c>
      <c r="J100" s="7">
        <v>0.205903</v>
      </c>
      <c r="K100" s="8">
        <v>10846</v>
      </c>
      <c r="L100" s="8">
        <v>2233.1999999999998</v>
      </c>
      <c r="M100" s="6">
        <v>3.34</v>
      </c>
    </row>
    <row r="101" spans="1:13">
      <c r="A101">
        <v>94</v>
      </c>
      <c r="B101" s="7">
        <v>0.28339799999999998</v>
      </c>
      <c r="C101" s="7">
        <v>0.248225</v>
      </c>
      <c r="D101" s="8">
        <v>3476.5</v>
      </c>
      <c r="E101" s="8">
        <v>862.9</v>
      </c>
      <c r="F101" s="6">
        <v>2.83</v>
      </c>
      <c r="G101" t="s">
        <v>13</v>
      </c>
      <c r="H101">
        <v>94</v>
      </c>
      <c r="I101" s="7">
        <v>0.26391100000000001</v>
      </c>
      <c r="J101" s="7">
        <v>0.23314599999999999</v>
      </c>
      <c r="K101" s="8">
        <v>8612.7999999999993</v>
      </c>
      <c r="L101" s="8">
        <v>2008</v>
      </c>
      <c r="M101" s="6">
        <v>3.08</v>
      </c>
    </row>
    <row r="102" spans="1:13">
      <c r="A102">
        <v>95</v>
      </c>
      <c r="B102" s="7">
        <v>0.33229500000000001</v>
      </c>
      <c r="C102" s="7">
        <v>0.28495100000000001</v>
      </c>
      <c r="D102" s="8">
        <v>2613.5</v>
      </c>
      <c r="E102" s="8">
        <v>744.7</v>
      </c>
      <c r="F102" s="6">
        <v>2.6</v>
      </c>
      <c r="G102" t="s">
        <v>13</v>
      </c>
      <c r="H102">
        <v>95</v>
      </c>
      <c r="I102" s="7">
        <v>0.296209</v>
      </c>
      <c r="J102" s="7">
        <v>0.25799800000000001</v>
      </c>
      <c r="K102" s="8">
        <v>6604.7</v>
      </c>
      <c r="L102" s="8">
        <v>1704</v>
      </c>
      <c r="M102" s="6">
        <v>2.86</v>
      </c>
    </row>
    <row r="103" spans="1:13">
      <c r="A103">
        <v>96</v>
      </c>
      <c r="B103" s="7">
        <v>0.346582</v>
      </c>
      <c r="C103" s="7">
        <v>0.29539300000000002</v>
      </c>
      <c r="D103" s="8">
        <v>1868.8</v>
      </c>
      <c r="E103" s="8">
        <v>552</v>
      </c>
      <c r="F103" s="6">
        <v>2.44</v>
      </c>
      <c r="G103" t="s">
        <v>13</v>
      </c>
      <c r="H103">
        <v>96</v>
      </c>
      <c r="I103" s="7">
        <v>0.31788699999999998</v>
      </c>
      <c r="J103" s="7">
        <v>0.27428999999999998</v>
      </c>
      <c r="K103" s="8">
        <v>4900.7</v>
      </c>
      <c r="L103" s="8">
        <v>1344.2</v>
      </c>
      <c r="M103" s="6">
        <v>2.69</v>
      </c>
    </row>
    <row r="104" spans="1:13">
      <c r="A104">
        <v>97</v>
      </c>
      <c r="B104" s="7">
        <v>0.40682400000000002</v>
      </c>
      <c r="C104" s="7">
        <v>0.338059</v>
      </c>
      <c r="D104" s="8">
        <v>1316.8</v>
      </c>
      <c r="E104" s="8">
        <v>445.1</v>
      </c>
      <c r="F104" s="6">
        <v>2.25</v>
      </c>
      <c r="G104" t="s">
        <v>13</v>
      </c>
      <c r="H104">
        <v>97</v>
      </c>
      <c r="I104" s="7">
        <v>0.35629</v>
      </c>
      <c r="J104" s="7">
        <v>0.30241600000000002</v>
      </c>
      <c r="K104" s="8">
        <v>3556.5</v>
      </c>
      <c r="L104" s="8">
        <v>1075.5</v>
      </c>
      <c r="M104" s="6">
        <v>2.5099999999999998</v>
      </c>
    </row>
    <row r="105" spans="1:13">
      <c r="A105">
        <v>98</v>
      </c>
      <c r="B105" s="7">
        <v>0.44394600000000001</v>
      </c>
      <c r="C105" s="7">
        <v>0.36330299999999999</v>
      </c>
      <c r="D105" s="8">
        <v>871.6</v>
      </c>
      <c r="E105" s="8">
        <v>316.7</v>
      </c>
      <c r="F105" s="6">
        <v>2.14</v>
      </c>
      <c r="G105" t="s">
        <v>13</v>
      </c>
      <c r="H105">
        <v>98</v>
      </c>
      <c r="I105" s="7">
        <v>0.36820700000000001</v>
      </c>
      <c r="J105" s="7">
        <v>0.31095800000000001</v>
      </c>
      <c r="K105" s="8">
        <v>2481</v>
      </c>
      <c r="L105" s="8">
        <v>771.5</v>
      </c>
      <c r="M105" s="6">
        <v>2.39</v>
      </c>
    </row>
    <row r="106" spans="1:13">
      <c r="A106">
        <v>99</v>
      </c>
      <c r="B106" s="7">
        <v>0.44827600000000001</v>
      </c>
      <c r="C106" s="7">
        <v>0.36619699999999999</v>
      </c>
      <c r="D106" s="8">
        <v>555</v>
      </c>
      <c r="E106" s="8">
        <v>203.2</v>
      </c>
      <c r="F106" s="6">
        <v>2.08</v>
      </c>
      <c r="G106" t="s">
        <v>13</v>
      </c>
      <c r="H106">
        <v>99</v>
      </c>
      <c r="I106" s="7">
        <v>0.41044000000000003</v>
      </c>
      <c r="J106" s="7">
        <v>0.34055200000000002</v>
      </c>
      <c r="K106" s="8">
        <v>1709.5</v>
      </c>
      <c r="L106" s="8">
        <v>582.20000000000005</v>
      </c>
      <c r="M106" s="6">
        <v>2.2400000000000002</v>
      </c>
    </row>
    <row r="107" spans="1:13">
      <c r="A107">
        <v>100</v>
      </c>
      <c r="B107">
        <v>0.36046499999999998</v>
      </c>
      <c r="C107">
        <v>0.305419</v>
      </c>
      <c r="D107">
        <v>351.7</v>
      </c>
      <c r="E107">
        <v>107.4</v>
      </c>
      <c r="F107">
        <v>1.99</v>
      </c>
      <c r="G107" t="s">
        <v>13</v>
      </c>
      <c r="H107">
        <v>100</v>
      </c>
      <c r="I107">
        <v>0.39677400000000002</v>
      </c>
      <c r="J107">
        <v>0.33109</v>
      </c>
      <c r="K107">
        <v>1127.3</v>
      </c>
      <c r="L107">
        <v>373.2</v>
      </c>
      <c r="M107">
        <v>2.13</v>
      </c>
    </row>
  </sheetData>
  <pageMargins left="0.7" right="0.7" top="0.75" bottom="0.75" header="0.3" footer="0.3"/>
  <pageSetup paperSize="9" orientation="portrait" horizontalDpi="300" verticalDpi="30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dimension ref="A1:M107"/>
  <sheetViews>
    <sheetView workbookViewId="0"/>
  </sheetViews>
  <sheetFormatPr defaultColWidth="10.90625" defaultRowHeight="12.5"/>
  <sheetData>
    <row r="1" spans="1:13" ht="19.5">
      <c r="A1" s="3" t="s">
        <v>32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5.9329999999999999E-3</v>
      </c>
      <c r="C7" s="7">
        <v>5.9160000000000003E-3</v>
      </c>
      <c r="D7" s="8">
        <v>100000</v>
      </c>
      <c r="E7" s="8">
        <v>591.6</v>
      </c>
      <c r="F7" s="6">
        <v>73.099999999999994</v>
      </c>
      <c r="G7" t="s">
        <v>13</v>
      </c>
      <c r="H7">
        <v>0</v>
      </c>
      <c r="I7" s="7">
        <v>4.8510000000000003E-3</v>
      </c>
      <c r="J7" s="7">
        <v>4.8390000000000004E-3</v>
      </c>
      <c r="K7" s="8">
        <v>100000</v>
      </c>
      <c r="L7" s="8">
        <v>483.9</v>
      </c>
      <c r="M7" s="6">
        <v>78.56</v>
      </c>
    </row>
    <row r="8" spans="1:13">
      <c r="A8">
        <v>1</v>
      </c>
      <c r="B8" s="7">
        <v>3.1599999999999998E-4</v>
      </c>
      <c r="C8" s="7">
        <v>3.1599999999999998E-4</v>
      </c>
      <c r="D8" s="8">
        <v>99408.4</v>
      </c>
      <c r="E8" s="8">
        <v>31.4</v>
      </c>
      <c r="F8" s="6">
        <v>72.53</v>
      </c>
      <c r="G8" t="s">
        <v>13</v>
      </c>
      <c r="H8">
        <v>1</v>
      </c>
      <c r="I8" s="7">
        <v>3.0899999999999998E-4</v>
      </c>
      <c r="J8" s="7">
        <v>3.0899999999999998E-4</v>
      </c>
      <c r="K8" s="8">
        <v>99516.1</v>
      </c>
      <c r="L8" s="8">
        <v>30.8</v>
      </c>
      <c r="M8" s="6">
        <v>77.94</v>
      </c>
    </row>
    <row r="9" spans="1:13">
      <c r="A9">
        <v>2</v>
      </c>
      <c r="B9" s="7">
        <v>2.2699999999999999E-4</v>
      </c>
      <c r="C9" s="7">
        <v>2.2699999999999999E-4</v>
      </c>
      <c r="D9" s="8">
        <v>99377</v>
      </c>
      <c r="E9" s="8">
        <v>22.5</v>
      </c>
      <c r="F9" s="6">
        <v>71.56</v>
      </c>
      <c r="G9" t="s">
        <v>13</v>
      </c>
      <c r="H9">
        <v>2</v>
      </c>
      <c r="I9" s="7">
        <v>1.9100000000000001E-4</v>
      </c>
      <c r="J9" s="7">
        <v>1.9100000000000001E-4</v>
      </c>
      <c r="K9" s="8">
        <v>99485.3</v>
      </c>
      <c r="L9" s="8">
        <v>19</v>
      </c>
      <c r="M9" s="6">
        <v>76.97</v>
      </c>
    </row>
    <row r="10" spans="1:13">
      <c r="A10">
        <v>3</v>
      </c>
      <c r="B10" s="7">
        <v>1.6799999999999999E-4</v>
      </c>
      <c r="C10" s="7">
        <v>1.6799999999999999E-4</v>
      </c>
      <c r="D10" s="8">
        <v>99354.4</v>
      </c>
      <c r="E10" s="8">
        <v>16.7</v>
      </c>
      <c r="F10" s="6">
        <v>70.569999999999993</v>
      </c>
      <c r="G10" t="s">
        <v>13</v>
      </c>
      <c r="H10">
        <v>3</v>
      </c>
      <c r="I10" s="7">
        <v>1.4200000000000001E-4</v>
      </c>
      <c r="J10" s="7">
        <v>1.4200000000000001E-4</v>
      </c>
      <c r="K10" s="8">
        <v>99466.3</v>
      </c>
      <c r="L10" s="8">
        <v>14.1</v>
      </c>
      <c r="M10" s="6">
        <v>75.98</v>
      </c>
    </row>
    <row r="11" spans="1:13">
      <c r="A11">
        <v>4</v>
      </c>
      <c r="B11" s="7">
        <v>2.6499999999999999E-4</v>
      </c>
      <c r="C11" s="7">
        <v>2.6499999999999999E-4</v>
      </c>
      <c r="D11" s="8">
        <v>99337.8</v>
      </c>
      <c r="E11" s="8">
        <v>26.3</v>
      </c>
      <c r="F11" s="6">
        <v>69.59</v>
      </c>
      <c r="G11" t="s">
        <v>13</v>
      </c>
      <c r="H11">
        <v>4</v>
      </c>
      <c r="I11" s="7">
        <v>1.5200000000000001E-4</v>
      </c>
      <c r="J11" s="7">
        <v>1.5200000000000001E-4</v>
      </c>
      <c r="K11" s="8">
        <v>99452.2</v>
      </c>
      <c r="L11" s="8">
        <v>15.1</v>
      </c>
      <c r="M11" s="6">
        <v>74.989999999999995</v>
      </c>
    </row>
    <row r="12" spans="1:13">
      <c r="A12">
        <v>5</v>
      </c>
      <c r="B12" s="7">
        <v>2.3000000000000001E-4</v>
      </c>
      <c r="C12" s="7">
        <v>2.3000000000000001E-4</v>
      </c>
      <c r="D12" s="8">
        <v>99311.4</v>
      </c>
      <c r="E12" s="8">
        <v>22.8</v>
      </c>
      <c r="F12" s="6">
        <v>68.599999999999994</v>
      </c>
      <c r="G12" t="s">
        <v>13</v>
      </c>
      <c r="H12">
        <v>5</v>
      </c>
      <c r="I12" s="7">
        <v>1.26E-4</v>
      </c>
      <c r="J12" s="7">
        <v>1.26E-4</v>
      </c>
      <c r="K12" s="8">
        <v>99437.1</v>
      </c>
      <c r="L12" s="8">
        <v>12.5</v>
      </c>
      <c r="M12" s="6">
        <v>74.010000000000005</v>
      </c>
    </row>
    <row r="13" spans="1:13">
      <c r="A13">
        <v>6</v>
      </c>
      <c r="B13" s="7">
        <v>1.8200000000000001E-4</v>
      </c>
      <c r="C13" s="7">
        <v>1.8200000000000001E-4</v>
      </c>
      <c r="D13" s="8">
        <v>99288.6</v>
      </c>
      <c r="E13" s="8">
        <v>18</v>
      </c>
      <c r="F13" s="6">
        <v>67.62</v>
      </c>
      <c r="G13" t="s">
        <v>13</v>
      </c>
      <c r="H13">
        <v>6</v>
      </c>
      <c r="I13" s="7">
        <v>1.2300000000000001E-4</v>
      </c>
      <c r="J13" s="7">
        <v>1.2300000000000001E-4</v>
      </c>
      <c r="K13" s="8">
        <v>99424.5</v>
      </c>
      <c r="L13" s="8">
        <v>12.2</v>
      </c>
      <c r="M13" s="6">
        <v>73.010000000000005</v>
      </c>
    </row>
    <row r="14" spans="1:13">
      <c r="A14">
        <v>7</v>
      </c>
      <c r="B14" s="7">
        <v>1.2400000000000001E-4</v>
      </c>
      <c r="C14" s="7">
        <v>1.2400000000000001E-4</v>
      </c>
      <c r="D14" s="8">
        <v>99270.6</v>
      </c>
      <c r="E14" s="8">
        <v>12.4</v>
      </c>
      <c r="F14" s="6">
        <v>66.63</v>
      </c>
      <c r="G14" t="s">
        <v>13</v>
      </c>
      <c r="H14">
        <v>7</v>
      </c>
      <c r="I14" s="7">
        <v>1.1900000000000001E-4</v>
      </c>
      <c r="J14" s="7">
        <v>1.1900000000000001E-4</v>
      </c>
      <c r="K14" s="8">
        <v>99412.3</v>
      </c>
      <c r="L14" s="8">
        <v>11.8</v>
      </c>
      <c r="M14" s="6">
        <v>72.02</v>
      </c>
    </row>
    <row r="15" spans="1:13">
      <c r="A15">
        <v>8</v>
      </c>
      <c r="B15" s="7">
        <v>9.1000000000000003E-5</v>
      </c>
      <c r="C15" s="7">
        <v>9.1000000000000003E-5</v>
      </c>
      <c r="D15" s="8">
        <v>99258.3</v>
      </c>
      <c r="E15" s="8">
        <v>9.1</v>
      </c>
      <c r="F15" s="6">
        <v>65.64</v>
      </c>
      <c r="G15" t="s">
        <v>13</v>
      </c>
      <c r="H15">
        <v>8</v>
      </c>
      <c r="I15" s="7">
        <v>7.3999999999999996E-5</v>
      </c>
      <c r="J15" s="7">
        <v>7.3999999999999996E-5</v>
      </c>
      <c r="K15" s="8">
        <v>99400.5</v>
      </c>
      <c r="L15" s="8">
        <v>7.4</v>
      </c>
      <c r="M15" s="6">
        <v>71.03</v>
      </c>
    </row>
    <row r="16" spans="1:13">
      <c r="A16">
        <v>9</v>
      </c>
      <c r="B16" s="7">
        <v>1.5100000000000001E-4</v>
      </c>
      <c r="C16" s="7">
        <v>1.5100000000000001E-4</v>
      </c>
      <c r="D16" s="8">
        <v>99249.2</v>
      </c>
      <c r="E16" s="8">
        <v>15</v>
      </c>
      <c r="F16" s="6">
        <v>64.650000000000006</v>
      </c>
      <c r="G16" t="s">
        <v>13</v>
      </c>
      <c r="H16">
        <v>9</v>
      </c>
      <c r="I16" s="7">
        <v>6.3E-5</v>
      </c>
      <c r="J16" s="7">
        <v>6.3E-5</v>
      </c>
      <c r="K16" s="8">
        <v>99393.1</v>
      </c>
      <c r="L16" s="8">
        <v>6.3</v>
      </c>
      <c r="M16" s="6">
        <v>70.040000000000006</v>
      </c>
    </row>
    <row r="17" spans="1:13">
      <c r="A17">
        <v>10</v>
      </c>
      <c r="B17" s="7">
        <v>1.6200000000000001E-4</v>
      </c>
      <c r="C17" s="7">
        <v>1.6200000000000001E-4</v>
      </c>
      <c r="D17" s="8">
        <v>99234.2</v>
      </c>
      <c r="E17" s="8">
        <v>16.100000000000001</v>
      </c>
      <c r="F17" s="6">
        <v>63.66</v>
      </c>
      <c r="G17" t="s">
        <v>13</v>
      </c>
      <c r="H17">
        <v>10</v>
      </c>
      <c r="I17" s="7">
        <v>1.07E-4</v>
      </c>
      <c r="J17" s="7">
        <v>1.07E-4</v>
      </c>
      <c r="K17" s="8">
        <v>99386.8</v>
      </c>
      <c r="L17" s="8">
        <v>10.6</v>
      </c>
      <c r="M17" s="6">
        <v>69.040000000000006</v>
      </c>
    </row>
    <row r="18" spans="1:13">
      <c r="A18">
        <v>11</v>
      </c>
      <c r="B18" s="7">
        <v>1.6100000000000001E-4</v>
      </c>
      <c r="C18" s="7">
        <v>1.6100000000000001E-4</v>
      </c>
      <c r="D18" s="8">
        <v>99218.1</v>
      </c>
      <c r="E18" s="8">
        <v>16</v>
      </c>
      <c r="F18" s="6">
        <v>62.67</v>
      </c>
      <c r="G18" t="s">
        <v>13</v>
      </c>
      <c r="H18">
        <v>11</v>
      </c>
      <c r="I18" s="7">
        <v>7.4999999999999993E-5</v>
      </c>
      <c r="J18" s="7">
        <v>7.4999999999999993E-5</v>
      </c>
      <c r="K18" s="8">
        <v>99376.2</v>
      </c>
      <c r="L18" s="8">
        <v>7.4</v>
      </c>
      <c r="M18" s="6">
        <v>68.05</v>
      </c>
    </row>
    <row r="19" spans="1:13">
      <c r="A19">
        <v>12</v>
      </c>
      <c r="B19" s="7">
        <v>2.0100000000000001E-4</v>
      </c>
      <c r="C19" s="7">
        <v>2.0100000000000001E-4</v>
      </c>
      <c r="D19" s="8">
        <v>99202.1</v>
      </c>
      <c r="E19" s="8">
        <v>19.899999999999999</v>
      </c>
      <c r="F19" s="6">
        <v>61.68</v>
      </c>
      <c r="G19" t="s">
        <v>13</v>
      </c>
      <c r="H19">
        <v>12</v>
      </c>
      <c r="I19" s="7">
        <v>1.27E-4</v>
      </c>
      <c r="J19" s="7">
        <v>1.27E-4</v>
      </c>
      <c r="K19" s="8">
        <v>99368.8</v>
      </c>
      <c r="L19" s="8">
        <v>12.6</v>
      </c>
      <c r="M19" s="6">
        <v>67.05</v>
      </c>
    </row>
    <row r="20" spans="1:13">
      <c r="A20">
        <v>13</v>
      </c>
      <c r="B20" s="7">
        <v>2.1900000000000001E-4</v>
      </c>
      <c r="C20" s="7">
        <v>2.1900000000000001E-4</v>
      </c>
      <c r="D20" s="8">
        <v>99182.1</v>
      </c>
      <c r="E20" s="8">
        <v>21.7</v>
      </c>
      <c r="F20" s="6">
        <v>60.69</v>
      </c>
      <c r="G20" t="s">
        <v>13</v>
      </c>
      <c r="H20">
        <v>13</v>
      </c>
      <c r="I20" s="7">
        <v>1.8900000000000001E-4</v>
      </c>
      <c r="J20" s="7">
        <v>1.8900000000000001E-4</v>
      </c>
      <c r="K20" s="8">
        <v>99356.2</v>
      </c>
      <c r="L20" s="8">
        <v>18.7</v>
      </c>
      <c r="M20" s="6">
        <v>66.06</v>
      </c>
    </row>
    <row r="21" spans="1:13">
      <c r="A21">
        <v>14</v>
      </c>
      <c r="B21" s="7">
        <v>2.2000000000000001E-4</v>
      </c>
      <c r="C21" s="7">
        <v>2.2000000000000001E-4</v>
      </c>
      <c r="D21" s="8">
        <v>99160.4</v>
      </c>
      <c r="E21" s="8">
        <v>21.8</v>
      </c>
      <c r="F21" s="6">
        <v>59.7</v>
      </c>
      <c r="G21" t="s">
        <v>13</v>
      </c>
      <c r="H21">
        <v>14</v>
      </c>
      <c r="I21" s="7">
        <v>1.25E-4</v>
      </c>
      <c r="J21" s="7">
        <v>1.25E-4</v>
      </c>
      <c r="K21" s="8">
        <v>99337.4</v>
      </c>
      <c r="L21" s="8">
        <v>12.5</v>
      </c>
      <c r="M21" s="6">
        <v>65.08</v>
      </c>
    </row>
    <row r="22" spans="1:13">
      <c r="A22">
        <v>15</v>
      </c>
      <c r="B22" s="7">
        <v>3.8699999999999997E-4</v>
      </c>
      <c r="C22" s="7">
        <v>3.8699999999999997E-4</v>
      </c>
      <c r="D22" s="8">
        <v>99138.6</v>
      </c>
      <c r="E22" s="8">
        <v>38.299999999999997</v>
      </c>
      <c r="F22" s="6">
        <v>58.71</v>
      </c>
      <c r="G22" t="s">
        <v>13</v>
      </c>
      <c r="H22">
        <v>15</v>
      </c>
      <c r="I22" s="7">
        <v>2.22E-4</v>
      </c>
      <c r="J22" s="7">
        <v>2.22E-4</v>
      </c>
      <c r="K22" s="8">
        <v>99325</v>
      </c>
      <c r="L22" s="8">
        <v>22.1</v>
      </c>
      <c r="M22" s="6">
        <v>64.08</v>
      </c>
    </row>
    <row r="23" spans="1:13">
      <c r="A23">
        <v>16</v>
      </c>
      <c r="B23" s="7">
        <v>5.3200000000000003E-4</v>
      </c>
      <c r="C23" s="7">
        <v>5.31E-4</v>
      </c>
      <c r="D23" s="8">
        <v>99100.3</v>
      </c>
      <c r="E23" s="8">
        <v>52.7</v>
      </c>
      <c r="F23" s="6">
        <v>57.74</v>
      </c>
      <c r="G23" t="s">
        <v>13</v>
      </c>
      <c r="H23">
        <v>16</v>
      </c>
      <c r="I23" s="7">
        <v>2.6899999999999998E-4</v>
      </c>
      <c r="J23" s="7">
        <v>2.6899999999999998E-4</v>
      </c>
      <c r="K23" s="8">
        <v>99302.9</v>
      </c>
      <c r="L23" s="8">
        <v>26.7</v>
      </c>
      <c r="M23" s="6">
        <v>63.1</v>
      </c>
    </row>
    <row r="24" spans="1:13">
      <c r="A24">
        <v>17</v>
      </c>
      <c r="B24" s="7">
        <v>8.1999999999999998E-4</v>
      </c>
      <c r="C24" s="7">
        <v>8.1999999999999998E-4</v>
      </c>
      <c r="D24" s="8">
        <v>99047.6</v>
      </c>
      <c r="E24" s="8">
        <v>81.2</v>
      </c>
      <c r="F24" s="6">
        <v>56.77</v>
      </c>
      <c r="G24" t="s">
        <v>13</v>
      </c>
      <c r="H24">
        <v>17</v>
      </c>
      <c r="I24" s="7">
        <v>3.2699999999999998E-4</v>
      </c>
      <c r="J24" s="7">
        <v>3.2699999999999998E-4</v>
      </c>
      <c r="K24" s="8">
        <v>99276.2</v>
      </c>
      <c r="L24" s="8">
        <v>32.5</v>
      </c>
      <c r="M24" s="6">
        <v>62.11</v>
      </c>
    </row>
    <row r="25" spans="1:13">
      <c r="A25">
        <v>18</v>
      </c>
      <c r="B25" s="7">
        <v>8.7100000000000003E-4</v>
      </c>
      <c r="C25" s="7">
        <v>8.7100000000000003E-4</v>
      </c>
      <c r="D25" s="8">
        <v>98966.399999999994</v>
      </c>
      <c r="E25" s="8">
        <v>86.2</v>
      </c>
      <c r="F25" s="6">
        <v>55.81</v>
      </c>
      <c r="G25" t="s">
        <v>13</v>
      </c>
      <c r="H25">
        <v>18</v>
      </c>
      <c r="I25" s="7">
        <v>4.5100000000000001E-4</v>
      </c>
      <c r="J25" s="7">
        <v>4.5100000000000001E-4</v>
      </c>
      <c r="K25" s="8">
        <v>99243.7</v>
      </c>
      <c r="L25" s="8">
        <v>44.8</v>
      </c>
      <c r="M25" s="6">
        <v>61.13</v>
      </c>
    </row>
    <row r="26" spans="1:13">
      <c r="A26">
        <v>19</v>
      </c>
      <c r="B26" s="7">
        <v>1.361E-3</v>
      </c>
      <c r="C26" s="7">
        <v>1.3600000000000001E-3</v>
      </c>
      <c r="D26" s="8">
        <v>98880.2</v>
      </c>
      <c r="E26" s="8">
        <v>134.5</v>
      </c>
      <c r="F26" s="6">
        <v>54.86</v>
      </c>
      <c r="G26" t="s">
        <v>13</v>
      </c>
      <c r="H26">
        <v>19</v>
      </c>
      <c r="I26" s="7">
        <v>4.06E-4</v>
      </c>
      <c r="J26" s="7">
        <v>4.06E-4</v>
      </c>
      <c r="K26" s="8">
        <v>99198.9</v>
      </c>
      <c r="L26" s="8">
        <v>40.299999999999997</v>
      </c>
      <c r="M26" s="6">
        <v>60.16</v>
      </c>
    </row>
    <row r="27" spans="1:13">
      <c r="A27">
        <v>20</v>
      </c>
      <c r="B27" s="7">
        <v>1.121E-3</v>
      </c>
      <c r="C27" s="7">
        <v>1.1199999999999999E-3</v>
      </c>
      <c r="D27" s="8">
        <v>98745.7</v>
      </c>
      <c r="E27" s="8">
        <v>110.6</v>
      </c>
      <c r="F27" s="6">
        <v>53.94</v>
      </c>
      <c r="G27" t="s">
        <v>13</v>
      </c>
      <c r="H27">
        <v>20</v>
      </c>
      <c r="I27" s="7">
        <v>4.2900000000000002E-4</v>
      </c>
      <c r="J27" s="7">
        <v>4.2900000000000002E-4</v>
      </c>
      <c r="K27" s="8">
        <v>99158.6</v>
      </c>
      <c r="L27" s="8">
        <v>42.6</v>
      </c>
      <c r="M27" s="6">
        <v>59.19</v>
      </c>
    </row>
    <row r="28" spans="1:13">
      <c r="A28">
        <v>21</v>
      </c>
      <c r="B28" s="7">
        <v>1.1609999999999999E-3</v>
      </c>
      <c r="C28" s="7">
        <v>1.16E-3</v>
      </c>
      <c r="D28" s="8">
        <v>98635.1</v>
      </c>
      <c r="E28" s="8">
        <v>114.4</v>
      </c>
      <c r="F28" s="6">
        <v>53</v>
      </c>
      <c r="G28" t="s">
        <v>13</v>
      </c>
      <c r="H28">
        <v>21</v>
      </c>
      <c r="I28" s="7">
        <v>3.7100000000000002E-4</v>
      </c>
      <c r="J28" s="7">
        <v>3.7100000000000002E-4</v>
      </c>
      <c r="K28" s="8">
        <v>99116.1</v>
      </c>
      <c r="L28" s="8">
        <v>36.799999999999997</v>
      </c>
      <c r="M28" s="6">
        <v>58.21</v>
      </c>
    </row>
    <row r="29" spans="1:13">
      <c r="A29">
        <v>22</v>
      </c>
      <c r="B29" s="7">
        <v>1.2179999999999999E-3</v>
      </c>
      <c r="C29" s="7">
        <v>1.217E-3</v>
      </c>
      <c r="D29" s="8">
        <v>98520.7</v>
      </c>
      <c r="E29" s="8">
        <v>119.9</v>
      </c>
      <c r="F29" s="6">
        <v>52.06</v>
      </c>
      <c r="G29" t="s">
        <v>13</v>
      </c>
      <c r="H29">
        <v>22</v>
      </c>
      <c r="I29" s="7">
        <v>3.1500000000000001E-4</v>
      </c>
      <c r="J29" s="7">
        <v>3.1500000000000001E-4</v>
      </c>
      <c r="K29" s="8">
        <v>99079.3</v>
      </c>
      <c r="L29" s="8">
        <v>31.2</v>
      </c>
      <c r="M29" s="6">
        <v>57.23</v>
      </c>
    </row>
    <row r="30" spans="1:13">
      <c r="A30">
        <v>23</v>
      </c>
      <c r="B30" s="7">
        <v>1.3730000000000001E-3</v>
      </c>
      <c r="C30" s="7">
        <v>1.372E-3</v>
      </c>
      <c r="D30" s="8">
        <v>98400.8</v>
      </c>
      <c r="E30" s="8">
        <v>135</v>
      </c>
      <c r="F30" s="6">
        <v>51.12</v>
      </c>
      <c r="G30" t="s">
        <v>13</v>
      </c>
      <c r="H30">
        <v>23</v>
      </c>
      <c r="I30" s="7">
        <v>4.4799999999999999E-4</v>
      </c>
      <c r="J30" s="7">
        <v>4.4799999999999999E-4</v>
      </c>
      <c r="K30" s="8">
        <v>99048</v>
      </c>
      <c r="L30" s="8">
        <v>44.4</v>
      </c>
      <c r="M30" s="6">
        <v>56.25</v>
      </c>
    </row>
    <row r="31" spans="1:13">
      <c r="A31">
        <v>24</v>
      </c>
      <c r="B31" s="7">
        <v>1.5399999999999999E-3</v>
      </c>
      <c r="C31" s="7">
        <v>1.539E-3</v>
      </c>
      <c r="D31" s="8">
        <v>98265.8</v>
      </c>
      <c r="E31" s="8">
        <v>151.19999999999999</v>
      </c>
      <c r="F31" s="6">
        <v>50.19</v>
      </c>
      <c r="G31" t="s">
        <v>13</v>
      </c>
      <c r="H31">
        <v>24</v>
      </c>
      <c r="I31" s="7">
        <v>4.1199999999999999E-4</v>
      </c>
      <c r="J31" s="7">
        <v>4.1199999999999999E-4</v>
      </c>
      <c r="K31" s="8">
        <v>99003.7</v>
      </c>
      <c r="L31" s="8">
        <v>40.799999999999997</v>
      </c>
      <c r="M31" s="6">
        <v>55.28</v>
      </c>
    </row>
    <row r="32" spans="1:13">
      <c r="A32">
        <v>25</v>
      </c>
      <c r="B32" s="7">
        <v>1.312E-3</v>
      </c>
      <c r="C32" s="7">
        <v>1.312E-3</v>
      </c>
      <c r="D32" s="8">
        <v>98114.5</v>
      </c>
      <c r="E32" s="8">
        <v>128.69999999999999</v>
      </c>
      <c r="F32" s="6">
        <v>49.27</v>
      </c>
      <c r="G32" t="s">
        <v>13</v>
      </c>
      <c r="H32">
        <v>25</v>
      </c>
      <c r="I32" s="7">
        <v>3.57E-4</v>
      </c>
      <c r="J32" s="7">
        <v>3.57E-4</v>
      </c>
      <c r="K32" s="8">
        <v>98962.9</v>
      </c>
      <c r="L32" s="8">
        <v>35.299999999999997</v>
      </c>
      <c r="M32" s="6">
        <v>54.3</v>
      </c>
    </row>
    <row r="33" spans="1:13">
      <c r="A33">
        <v>26</v>
      </c>
      <c r="B33" s="7">
        <v>1.4250000000000001E-3</v>
      </c>
      <c r="C33" s="7">
        <v>1.4239999999999999E-3</v>
      </c>
      <c r="D33" s="8">
        <v>97985.8</v>
      </c>
      <c r="E33" s="8">
        <v>139.5</v>
      </c>
      <c r="F33" s="6">
        <v>48.33</v>
      </c>
      <c r="G33" t="s">
        <v>13</v>
      </c>
      <c r="H33">
        <v>26</v>
      </c>
      <c r="I33" s="7">
        <v>4.4999999999999999E-4</v>
      </c>
      <c r="J33" s="7">
        <v>4.4999999999999999E-4</v>
      </c>
      <c r="K33" s="8">
        <v>98927.6</v>
      </c>
      <c r="L33" s="8">
        <v>44.5</v>
      </c>
      <c r="M33" s="6">
        <v>53.32</v>
      </c>
    </row>
    <row r="34" spans="1:13">
      <c r="A34">
        <v>27</v>
      </c>
      <c r="B34" s="7">
        <v>1.42E-3</v>
      </c>
      <c r="C34" s="7">
        <v>1.4189999999999999E-3</v>
      </c>
      <c r="D34" s="8">
        <v>97846.3</v>
      </c>
      <c r="E34" s="8">
        <v>138.80000000000001</v>
      </c>
      <c r="F34" s="6">
        <v>47.4</v>
      </c>
      <c r="G34" t="s">
        <v>13</v>
      </c>
      <c r="H34">
        <v>27</v>
      </c>
      <c r="I34" s="7">
        <v>4.86E-4</v>
      </c>
      <c r="J34" s="7">
        <v>4.86E-4</v>
      </c>
      <c r="K34" s="8">
        <v>98883.1</v>
      </c>
      <c r="L34" s="8">
        <v>48</v>
      </c>
      <c r="M34" s="6">
        <v>52.34</v>
      </c>
    </row>
    <row r="35" spans="1:13">
      <c r="A35">
        <v>28</v>
      </c>
      <c r="B35" s="7">
        <v>1.5579999999999999E-3</v>
      </c>
      <c r="C35" s="7">
        <v>1.557E-3</v>
      </c>
      <c r="D35" s="8">
        <v>97707.5</v>
      </c>
      <c r="E35" s="8">
        <v>152.1</v>
      </c>
      <c r="F35" s="6">
        <v>46.46</v>
      </c>
      <c r="G35" t="s">
        <v>13</v>
      </c>
      <c r="H35">
        <v>28</v>
      </c>
      <c r="I35" s="7">
        <v>4.46E-4</v>
      </c>
      <c r="J35" s="7">
        <v>4.46E-4</v>
      </c>
      <c r="K35" s="8">
        <v>98835.1</v>
      </c>
      <c r="L35" s="8">
        <v>44.1</v>
      </c>
      <c r="M35" s="6">
        <v>51.37</v>
      </c>
    </row>
    <row r="36" spans="1:13">
      <c r="A36">
        <v>29</v>
      </c>
      <c r="B36" s="7">
        <v>1.4970000000000001E-3</v>
      </c>
      <c r="C36" s="7">
        <v>1.4959999999999999E-3</v>
      </c>
      <c r="D36" s="8">
        <v>97555.3</v>
      </c>
      <c r="E36" s="8">
        <v>146</v>
      </c>
      <c r="F36" s="6">
        <v>45.54</v>
      </c>
      <c r="G36" t="s">
        <v>13</v>
      </c>
      <c r="H36">
        <v>29</v>
      </c>
      <c r="I36" s="7">
        <v>4.2000000000000002E-4</v>
      </c>
      <c r="J36" s="7">
        <v>4.1899999999999999E-4</v>
      </c>
      <c r="K36" s="8">
        <v>98791</v>
      </c>
      <c r="L36" s="8">
        <v>41.4</v>
      </c>
      <c r="M36" s="6">
        <v>50.39</v>
      </c>
    </row>
    <row r="37" spans="1:13">
      <c r="A37">
        <v>30</v>
      </c>
      <c r="B37" s="7">
        <v>1.3940000000000001E-3</v>
      </c>
      <c r="C37" s="7">
        <v>1.3929999999999999E-3</v>
      </c>
      <c r="D37" s="8">
        <v>97409.4</v>
      </c>
      <c r="E37" s="8">
        <v>135.69999999999999</v>
      </c>
      <c r="F37" s="6">
        <v>44.6</v>
      </c>
      <c r="G37" t="s">
        <v>13</v>
      </c>
      <c r="H37">
        <v>30</v>
      </c>
      <c r="I37" s="7">
        <v>6.1600000000000001E-4</v>
      </c>
      <c r="J37" s="7">
        <v>6.1600000000000001E-4</v>
      </c>
      <c r="K37" s="8">
        <v>98749.5</v>
      </c>
      <c r="L37" s="8">
        <v>60.8</v>
      </c>
      <c r="M37" s="6">
        <v>49.41</v>
      </c>
    </row>
    <row r="38" spans="1:13">
      <c r="A38">
        <v>31</v>
      </c>
      <c r="B38" s="7">
        <v>1.403E-3</v>
      </c>
      <c r="C38" s="7">
        <v>1.402E-3</v>
      </c>
      <c r="D38" s="8">
        <v>97273.600000000006</v>
      </c>
      <c r="E38" s="8">
        <v>136.30000000000001</v>
      </c>
      <c r="F38" s="6">
        <v>43.67</v>
      </c>
      <c r="G38" t="s">
        <v>13</v>
      </c>
      <c r="H38">
        <v>31</v>
      </c>
      <c r="I38" s="7">
        <v>5.8600000000000004E-4</v>
      </c>
      <c r="J38" s="7">
        <v>5.8500000000000002E-4</v>
      </c>
      <c r="K38" s="8">
        <v>98688.7</v>
      </c>
      <c r="L38" s="8">
        <v>57.8</v>
      </c>
      <c r="M38" s="6">
        <v>48.44</v>
      </c>
    </row>
    <row r="39" spans="1:13">
      <c r="A39">
        <v>32</v>
      </c>
      <c r="B39" s="7">
        <v>1.755E-3</v>
      </c>
      <c r="C39" s="7">
        <v>1.753E-3</v>
      </c>
      <c r="D39" s="8">
        <v>97137.3</v>
      </c>
      <c r="E39" s="8">
        <v>170.3</v>
      </c>
      <c r="F39" s="6">
        <v>42.73</v>
      </c>
      <c r="G39" t="s">
        <v>13</v>
      </c>
      <c r="H39">
        <v>32</v>
      </c>
      <c r="I39" s="7">
        <v>6.1200000000000002E-4</v>
      </c>
      <c r="J39" s="7">
        <v>6.1200000000000002E-4</v>
      </c>
      <c r="K39" s="8">
        <v>98630.9</v>
      </c>
      <c r="L39" s="8">
        <v>60.3</v>
      </c>
      <c r="M39" s="6">
        <v>47.47</v>
      </c>
    </row>
    <row r="40" spans="1:13">
      <c r="A40">
        <v>33</v>
      </c>
      <c r="B40" s="7">
        <v>1.4840000000000001E-3</v>
      </c>
      <c r="C40" s="7">
        <v>1.482E-3</v>
      </c>
      <c r="D40" s="8">
        <v>96967</v>
      </c>
      <c r="E40" s="8">
        <v>143.69999999999999</v>
      </c>
      <c r="F40" s="6">
        <v>41.8</v>
      </c>
      <c r="G40" t="s">
        <v>13</v>
      </c>
      <c r="H40">
        <v>33</v>
      </c>
      <c r="I40" s="7">
        <v>7.1100000000000004E-4</v>
      </c>
      <c r="J40" s="7">
        <v>7.1100000000000004E-4</v>
      </c>
      <c r="K40" s="8">
        <v>98570.6</v>
      </c>
      <c r="L40" s="8">
        <v>70.099999999999994</v>
      </c>
      <c r="M40" s="6">
        <v>46.5</v>
      </c>
    </row>
    <row r="41" spans="1:13">
      <c r="A41">
        <v>34</v>
      </c>
      <c r="B41" s="7">
        <v>1.655E-3</v>
      </c>
      <c r="C41" s="7">
        <v>1.653E-3</v>
      </c>
      <c r="D41" s="8">
        <v>96823.2</v>
      </c>
      <c r="E41" s="8">
        <v>160.1</v>
      </c>
      <c r="F41" s="6">
        <v>40.86</v>
      </c>
      <c r="G41" t="s">
        <v>13</v>
      </c>
      <c r="H41">
        <v>34</v>
      </c>
      <c r="I41" s="7">
        <v>7.3300000000000004E-4</v>
      </c>
      <c r="J41" s="7">
        <v>7.3300000000000004E-4</v>
      </c>
      <c r="K41" s="8">
        <v>98500.6</v>
      </c>
      <c r="L41" s="8">
        <v>72.2</v>
      </c>
      <c r="M41" s="6">
        <v>45.53</v>
      </c>
    </row>
    <row r="42" spans="1:13">
      <c r="A42">
        <v>35</v>
      </c>
      <c r="B42" s="7">
        <v>1.7979999999999999E-3</v>
      </c>
      <c r="C42" s="7">
        <v>1.7960000000000001E-3</v>
      </c>
      <c r="D42" s="8">
        <v>96663.2</v>
      </c>
      <c r="E42" s="8">
        <v>173.6</v>
      </c>
      <c r="F42" s="6">
        <v>39.93</v>
      </c>
      <c r="G42" t="s">
        <v>13</v>
      </c>
      <c r="H42">
        <v>35</v>
      </c>
      <c r="I42" s="7">
        <v>7.0200000000000004E-4</v>
      </c>
      <c r="J42" s="7">
        <v>7.0200000000000004E-4</v>
      </c>
      <c r="K42" s="8">
        <v>98428.3</v>
      </c>
      <c r="L42" s="8">
        <v>69.099999999999994</v>
      </c>
      <c r="M42" s="6">
        <v>44.56</v>
      </c>
    </row>
    <row r="43" spans="1:13">
      <c r="A43">
        <v>36</v>
      </c>
      <c r="B43" s="7">
        <v>1.7639999999999999E-3</v>
      </c>
      <c r="C43" s="7">
        <v>1.7619999999999999E-3</v>
      </c>
      <c r="D43" s="8">
        <v>96489.5</v>
      </c>
      <c r="E43" s="8">
        <v>170.1</v>
      </c>
      <c r="F43" s="6">
        <v>39</v>
      </c>
      <c r="G43" t="s">
        <v>13</v>
      </c>
      <c r="H43">
        <v>36</v>
      </c>
      <c r="I43" s="7">
        <v>7.6800000000000002E-4</v>
      </c>
      <c r="J43" s="7">
        <v>7.6800000000000002E-4</v>
      </c>
      <c r="K43" s="8">
        <v>98359.2</v>
      </c>
      <c r="L43" s="8">
        <v>75.5</v>
      </c>
      <c r="M43" s="6">
        <v>43.59</v>
      </c>
    </row>
    <row r="44" spans="1:13">
      <c r="A44">
        <v>37</v>
      </c>
      <c r="B44" s="7">
        <v>1.9580000000000001E-3</v>
      </c>
      <c r="C44" s="7">
        <v>1.9559999999999998E-3</v>
      </c>
      <c r="D44" s="8">
        <v>96319.5</v>
      </c>
      <c r="E44" s="8">
        <v>188.4</v>
      </c>
      <c r="F44" s="6">
        <v>38.07</v>
      </c>
      <c r="G44" t="s">
        <v>13</v>
      </c>
      <c r="H44">
        <v>37</v>
      </c>
      <c r="I44" s="7">
        <v>8.0599999999999997E-4</v>
      </c>
      <c r="J44" s="7">
        <v>8.0599999999999997E-4</v>
      </c>
      <c r="K44" s="8">
        <v>98283.7</v>
      </c>
      <c r="L44" s="8">
        <v>79.2</v>
      </c>
      <c r="M44" s="6">
        <v>42.63</v>
      </c>
    </row>
    <row r="45" spans="1:13">
      <c r="A45">
        <v>38</v>
      </c>
      <c r="B45" s="7">
        <v>2.039E-3</v>
      </c>
      <c r="C45" s="7">
        <v>2.0370000000000002E-3</v>
      </c>
      <c r="D45" s="8">
        <v>96131.1</v>
      </c>
      <c r="E45" s="8">
        <v>195.8</v>
      </c>
      <c r="F45" s="6">
        <v>37.14</v>
      </c>
      <c r="G45" t="s">
        <v>13</v>
      </c>
      <c r="H45">
        <v>38</v>
      </c>
      <c r="I45" s="7">
        <v>1.003E-3</v>
      </c>
      <c r="J45" s="7">
        <v>1.003E-3</v>
      </c>
      <c r="K45" s="8">
        <v>98204.5</v>
      </c>
      <c r="L45" s="8">
        <v>98.5</v>
      </c>
      <c r="M45" s="6">
        <v>41.66</v>
      </c>
    </row>
    <row r="46" spans="1:13">
      <c r="A46">
        <v>39</v>
      </c>
      <c r="B46" s="7">
        <v>2.0660000000000001E-3</v>
      </c>
      <c r="C46" s="7">
        <v>2.0639999999999999E-3</v>
      </c>
      <c r="D46" s="8">
        <v>95935.2</v>
      </c>
      <c r="E46" s="8">
        <v>198</v>
      </c>
      <c r="F46" s="6">
        <v>36.22</v>
      </c>
      <c r="G46" t="s">
        <v>13</v>
      </c>
      <c r="H46">
        <v>39</v>
      </c>
      <c r="I46" s="7">
        <v>1.1509999999999999E-3</v>
      </c>
      <c r="J46" s="7">
        <v>1.15E-3</v>
      </c>
      <c r="K46" s="8">
        <v>98106</v>
      </c>
      <c r="L46" s="8">
        <v>112.8</v>
      </c>
      <c r="M46" s="6">
        <v>40.700000000000003</v>
      </c>
    </row>
    <row r="47" spans="1:13">
      <c r="A47">
        <v>40</v>
      </c>
      <c r="B47" s="7">
        <v>2.15E-3</v>
      </c>
      <c r="C47" s="7">
        <v>2.1480000000000002E-3</v>
      </c>
      <c r="D47" s="8">
        <v>95737.3</v>
      </c>
      <c r="E47" s="8">
        <v>205.6</v>
      </c>
      <c r="F47" s="6">
        <v>35.29</v>
      </c>
      <c r="G47" t="s">
        <v>13</v>
      </c>
      <c r="H47">
        <v>40</v>
      </c>
      <c r="I47" s="7">
        <v>1.312E-3</v>
      </c>
      <c r="J47" s="7">
        <v>1.3110000000000001E-3</v>
      </c>
      <c r="K47" s="8">
        <v>97993.2</v>
      </c>
      <c r="L47" s="8">
        <v>128.5</v>
      </c>
      <c r="M47" s="6">
        <v>39.75</v>
      </c>
    </row>
    <row r="48" spans="1:13">
      <c r="A48">
        <v>41</v>
      </c>
      <c r="B48" s="7">
        <v>2.8670000000000002E-3</v>
      </c>
      <c r="C48" s="7">
        <v>2.8630000000000001E-3</v>
      </c>
      <c r="D48" s="8">
        <v>95531.6</v>
      </c>
      <c r="E48" s="8">
        <v>273.5</v>
      </c>
      <c r="F48" s="6">
        <v>34.36</v>
      </c>
      <c r="G48" t="s">
        <v>13</v>
      </c>
      <c r="H48">
        <v>41</v>
      </c>
      <c r="I48" s="7">
        <v>1.338E-3</v>
      </c>
      <c r="J48" s="7">
        <v>1.3370000000000001E-3</v>
      </c>
      <c r="K48" s="8">
        <v>97864.7</v>
      </c>
      <c r="L48" s="8">
        <v>130.9</v>
      </c>
      <c r="M48" s="6">
        <v>38.799999999999997</v>
      </c>
    </row>
    <row r="49" spans="1:13">
      <c r="A49">
        <v>42</v>
      </c>
      <c r="B49" s="7">
        <v>2.5899999999999999E-3</v>
      </c>
      <c r="C49" s="7">
        <v>2.5869999999999999E-3</v>
      </c>
      <c r="D49" s="8">
        <v>95258.1</v>
      </c>
      <c r="E49" s="8">
        <v>246.4</v>
      </c>
      <c r="F49" s="6">
        <v>33.46</v>
      </c>
      <c r="G49" t="s">
        <v>13</v>
      </c>
      <c r="H49">
        <v>42</v>
      </c>
      <c r="I49" s="7">
        <v>1.6949999999999999E-3</v>
      </c>
      <c r="J49" s="7">
        <v>1.6930000000000001E-3</v>
      </c>
      <c r="K49" s="8">
        <v>97733.8</v>
      </c>
      <c r="L49" s="8">
        <v>165.5</v>
      </c>
      <c r="M49" s="6">
        <v>37.85</v>
      </c>
    </row>
    <row r="50" spans="1:13">
      <c r="A50">
        <v>43</v>
      </c>
      <c r="B50" s="7">
        <v>2.7850000000000001E-3</v>
      </c>
      <c r="C50" s="7">
        <v>2.7810000000000001E-3</v>
      </c>
      <c r="D50" s="8">
        <v>95011.7</v>
      </c>
      <c r="E50" s="8">
        <v>264.2</v>
      </c>
      <c r="F50" s="6">
        <v>32.549999999999997</v>
      </c>
      <c r="G50" t="s">
        <v>13</v>
      </c>
      <c r="H50">
        <v>43</v>
      </c>
      <c r="I50" s="7">
        <v>1.7780000000000001E-3</v>
      </c>
      <c r="J50" s="7">
        <v>1.7769999999999999E-3</v>
      </c>
      <c r="K50" s="8">
        <v>97568.3</v>
      </c>
      <c r="L50" s="8">
        <v>173.4</v>
      </c>
      <c r="M50" s="6">
        <v>36.909999999999997</v>
      </c>
    </row>
    <row r="51" spans="1:13">
      <c r="A51">
        <v>44</v>
      </c>
      <c r="B51" s="7">
        <v>2.8419999999999999E-3</v>
      </c>
      <c r="C51" s="7">
        <v>2.8379999999999998E-3</v>
      </c>
      <c r="D51" s="8">
        <v>94747.5</v>
      </c>
      <c r="E51" s="8">
        <v>268.89999999999998</v>
      </c>
      <c r="F51" s="6">
        <v>31.64</v>
      </c>
      <c r="G51" t="s">
        <v>13</v>
      </c>
      <c r="H51">
        <v>44</v>
      </c>
      <c r="I51" s="7">
        <v>1.8940000000000001E-3</v>
      </c>
      <c r="J51" s="7">
        <v>1.892E-3</v>
      </c>
      <c r="K51" s="8">
        <v>97395</v>
      </c>
      <c r="L51" s="8">
        <v>184.3</v>
      </c>
      <c r="M51" s="6">
        <v>35.979999999999997</v>
      </c>
    </row>
    <row r="52" spans="1:13">
      <c r="A52">
        <v>45</v>
      </c>
      <c r="B52" s="7">
        <v>3.3210000000000002E-3</v>
      </c>
      <c r="C52" s="7">
        <v>3.3149999999999998E-3</v>
      </c>
      <c r="D52" s="8">
        <v>94478.6</v>
      </c>
      <c r="E52" s="8">
        <v>313.2</v>
      </c>
      <c r="F52" s="6">
        <v>30.72</v>
      </c>
      <c r="G52" t="s">
        <v>13</v>
      </c>
      <c r="H52">
        <v>45</v>
      </c>
      <c r="I52" s="7">
        <v>1.6689999999999999E-3</v>
      </c>
      <c r="J52" s="7">
        <v>1.6670000000000001E-3</v>
      </c>
      <c r="K52" s="8">
        <v>97210.7</v>
      </c>
      <c r="L52" s="8">
        <v>162.1</v>
      </c>
      <c r="M52" s="6">
        <v>35.049999999999997</v>
      </c>
    </row>
    <row r="53" spans="1:13">
      <c r="A53">
        <v>46</v>
      </c>
      <c r="B53" s="7">
        <v>3.6089999999999998E-3</v>
      </c>
      <c r="C53" s="7">
        <v>3.6029999999999999E-3</v>
      </c>
      <c r="D53" s="8">
        <v>94165.3</v>
      </c>
      <c r="E53" s="8">
        <v>339.3</v>
      </c>
      <c r="F53" s="6">
        <v>29.83</v>
      </c>
      <c r="G53" t="s">
        <v>13</v>
      </c>
      <c r="H53">
        <v>46</v>
      </c>
      <c r="I53" s="7">
        <v>2.614E-3</v>
      </c>
      <c r="J53" s="7">
        <v>2.6099999999999999E-3</v>
      </c>
      <c r="K53" s="8">
        <v>97048.6</v>
      </c>
      <c r="L53" s="8">
        <v>253.3</v>
      </c>
      <c r="M53" s="6">
        <v>34.1</v>
      </c>
    </row>
    <row r="54" spans="1:13">
      <c r="A54">
        <v>47</v>
      </c>
      <c r="B54" s="7">
        <v>3.9490000000000003E-3</v>
      </c>
      <c r="C54" s="7">
        <v>3.9410000000000001E-3</v>
      </c>
      <c r="D54" s="8">
        <v>93826.1</v>
      </c>
      <c r="E54" s="8">
        <v>369.8</v>
      </c>
      <c r="F54" s="6">
        <v>28.93</v>
      </c>
      <c r="G54" t="s">
        <v>13</v>
      </c>
      <c r="H54">
        <v>47</v>
      </c>
      <c r="I54" s="7">
        <v>2.7560000000000002E-3</v>
      </c>
      <c r="J54" s="7">
        <v>2.7520000000000001E-3</v>
      </c>
      <c r="K54" s="8">
        <v>96795.3</v>
      </c>
      <c r="L54" s="8">
        <v>266.39999999999998</v>
      </c>
      <c r="M54" s="6">
        <v>33.19</v>
      </c>
    </row>
    <row r="55" spans="1:13">
      <c r="A55">
        <v>48</v>
      </c>
      <c r="B55" s="7">
        <v>4.5030000000000001E-3</v>
      </c>
      <c r="C55" s="7">
        <v>4.4929999999999996E-3</v>
      </c>
      <c r="D55" s="8">
        <v>93456.3</v>
      </c>
      <c r="E55" s="8">
        <v>419.9</v>
      </c>
      <c r="F55" s="6">
        <v>28.04</v>
      </c>
      <c r="G55" t="s">
        <v>13</v>
      </c>
      <c r="H55">
        <v>48</v>
      </c>
      <c r="I55" s="7">
        <v>2.5709999999999999E-3</v>
      </c>
      <c r="J55" s="7">
        <v>2.568E-3</v>
      </c>
      <c r="K55" s="8">
        <v>96528.9</v>
      </c>
      <c r="L55" s="8">
        <v>247.9</v>
      </c>
      <c r="M55" s="6">
        <v>32.28</v>
      </c>
    </row>
    <row r="56" spans="1:13">
      <c r="A56">
        <v>49</v>
      </c>
      <c r="B56" s="7">
        <v>4.633E-3</v>
      </c>
      <c r="C56" s="7">
        <v>4.6220000000000002E-3</v>
      </c>
      <c r="D56" s="8">
        <v>93036.4</v>
      </c>
      <c r="E56" s="8">
        <v>430</v>
      </c>
      <c r="F56" s="6">
        <v>27.17</v>
      </c>
      <c r="G56" t="s">
        <v>13</v>
      </c>
      <c r="H56">
        <v>49</v>
      </c>
      <c r="I56" s="7">
        <v>3.1280000000000001E-3</v>
      </c>
      <c r="J56" s="7">
        <v>3.124E-3</v>
      </c>
      <c r="K56" s="8">
        <v>96281</v>
      </c>
      <c r="L56" s="8">
        <v>300.7</v>
      </c>
      <c r="M56" s="6">
        <v>31.36</v>
      </c>
    </row>
    <row r="57" spans="1:13">
      <c r="A57">
        <v>50</v>
      </c>
      <c r="B57" s="7">
        <v>5.6779999999999999E-3</v>
      </c>
      <c r="C57" s="7">
        <v>5.6620000000000004E-3</v>
      </c>
      <c r="D57" s="8">
        <v>92606.399999999994</v>
      </c>
      <c r="E57" s="8">
        <v>524.4</v>
      </c>
      <c r="F57" s="6">
        <v>26.29</v>
      </c>
      <c r="G57" t="s">
        <v>13</v>
      </c>
      <c r="H57">
        <v>50</v>
      </c>
      <c r="I57" s="7">
        <v>3.4160000000000002E-3</v>
      </c>
      <c r="J57" s="7">
        <v>3.4099999999999998E-3</v>
      </c>
      <c r="K57" s="8">
        <v>95980.3</v>
      </c>
      <c r="L57" s="8">
        <v>327.3</v>
      </c>
      <c r="M57" s="6">
        <v>30.46</v>
      </c>
    </row>
    <row r="58" spans="1:13">
      <c r="A58">
        <v>51</v>
      </c>
      <c r="B58" s="7">
        <v>5.7580000000000001E-3</v>
      </c>
      <c r="C58" s="7">
        <v>5.7419999999999997E-3</v>
      </c>
      <c r="D58" s="8">
        <v>92082.1</v>
      </c>
      <c r="E58" s="8">
        <v>528.70000000000005</v>
      </c>
      <c r="F58" s="6">
        <v>25.44</v>
      </c>
      <c r="G58" t="s">
        <v>13</v>
      </c>
      <c r="H58">
        <v>51</v>
      </c>
      <c r="I58" s="7">
        <v>3.6909999999999998E-3</v>
      </c>
      <c r="J58" s="7">
        <v>3.6840000000000002E-3</v>
      </c>
      <c r="K58" s="8">
        <v>95653</v>
      </c>
      <c r="L58" s="8">
        <v>352.4</v>
      </c>
      <c r="M58" s="6">
        <v>29.56</v>
      </c>
    </row>
    <row r="59" spans="1:13">
      <c r="A59">
        <v>52</v>
      </c>
      <c r="B59" s="7">
        <v>6.0829999999999999E-3</v>
      </c>
      <c r="C59" s="7">
        <v>6.0639999999999999E-3</v>
      </c>
      <c r="D59" s="8">
        <v>91553.4</v>
      </c>
      <c r="E59" s="8">
        <v>555.20000000000005</v>
      </c>
      <c r="F59" s="6">
        <v>24.58</v>
      </c>
      <c r="G59" t="s">
        <v>13</v>
      </c>
      <c r="H59">
        <v>52</v>
      </c>
      <c r="I59" s="7">
        <v>4.1939999999999998E-3</v>
      </c>
      <c r="J59" s="7">
        <v>4.1850000000000004E-3</v>
      </c>
      <c r="K59" s="8">
        <v>95300.6</v>
      </c>
      <c r="L59" s="8">
        <v>398.8</v>
      </c>
      <c r="M59" s="6">
        <v>28.67</v>
      </c>
    </row>
    <row r="60" spans="1:13">
      <c r="A60">
        <v>53</v>
      </c>
      <c r="B60" s="7">
        <v>7.0210000000000003E-3</v>
      </c>
      <c r="C60" s="7">
        <v>6.9959999999999996E-3</v>
      </c>
      <c r="D60" s="8">
        <v>90998.2</v>
      </c>
      <c r="E60" s="8">
        <v>636.6</v>
      </c>
      <c r="F60" s="6">
        <v>23.73</v>
      </c>
      <c r="G60" t="s">
        <v>13</v>
      </c>
      <c r="H60">
        <v>53</v>
      </c>
      <c r="I60" s="7">
        <v>3.6939999999999998E-3</v>
      </c>
      <c r="J60" s="7">
        <v>3.6870000000000002E-3</v>
      </c>
      <c r="K60" s="8">
        <v>94901.8</v>
      </c>
      <c r="L60" s="8">
        <v>349.9</v>
      </c>
      <c r="M60" s="6">
        <v>27.79</v>
      </c>
    </row>
    <row r="61" spans="1:13">
      <c r="A61">
        <v>54</v>
      </c>
      <c r="B61" s="7">
        <v>8.4169999999999991E-3</v>
      </c>
      <c r="C61" s="7">
        <v>8.3820000000000006E-3</v>
      </c>
      <c r="D61" s="8">
        <v>90361.5</v>
      </c>
      <c r="E61" s="8">
        <v>757.4</v>
      </c>
      <c r="F61" s="6">
        <v>22.89</v>
      </c>
      <c r="G61" t="s">
        <v>13</v>
      </c>
      <c r="H61">
        <v>54</v>
      </c>
      <c r="I61" s="7">
        <v>4.5360000000000001E-3</v>
      </c>
      <c r="J61" s="7">
        <v>4.5259999999999996E-3</v>
      </c>
      <c r="K61" s="8">
        <v>94551.8</v>
      </c>
      <c r="L61" s="8">
        <v>427.9</v>
      </c>
      <c r="M61" s="6">
        <v>26.89</v>
      </c>
    </row>
    <row r="62" spans="1:13">
      <c r="A62">
        <v>55</v>
      </c>
      <c r="B62" s="7">
        <v>9.1269999999999997E-3</v>
      </c>
      <c r="C62" s="7">
        <v>9.0849999999999993E-3</v>
      </c>
      <c r="D62" s="8">
        <v>89604.1</v>
      </c>
      <c r="E62" s="8">
        <v>814.1</v>
      </c>
      <c r="F62" s="6">
        <v>22.08</v>
      </c>
      <c r="G62" t="s">
        <v>13</v>
      </c>
      <c r="H62">
        <v>55</v>
      </c>
      <c r="I62" s="7">
        <v>5.6820000000000004E-3</v>
      </c>
      <c r="J62" s="7">
        <v>5.666E-3</v>
      </c>
      <c r="K62" s="8">
        <v>94123.9</v>
      </c>
      <c r="L62" s="8">
        <v>533.29999999999995</v>
      </c>
      <c r="M62" s="6">
        <v>26.01</v>
      </c>
    </row>
    <row r="63" spans="1:13">
      <c r="A63">
        <v>56</v>
      </c>
      <c r="B63" s="7">
        <v>1.0061E-2</v>
      </c>
      <c r="C63" s="7">
        <v>1.001E-2</v>
      </c>
      <c r="D63" s="8">
        <v>88790</v>
      </c>
      <c r="E63" s="8">
        <v>888.8</v>
      </c>
      <c r="F63" s="6">
        <v>21.28</v>
      </c>
      <c r="G63" t="s">
        <v>13</v>
      </c>
      <c r="H63">
        <v>56</v>
      </c>
      <c r="I63" s="7">
        <v>5.3109999999999997E-3</v>
      </c>
      <c r="J63" s="7">
        <v>5.2969999999999996E-3</v>
      </c>
      <c r="K63" s="8">
        <v>93590.6</v>
      </c>
      <c r="L63" s="8">
        <v>495.8</v>
      </c>
      <c r="M63" s="6">
        <v>25.16</v>
      </c>
    </row>
    <row r="64" spans="1:13">
      <c r="A64">
        <v>57</v>
      </c>
      <c r="B64" s="7">
        <v>1.1634E-2</v>
      </c>
      <c r="C64" s="7">
        <v>1.1566999999999999E-2</v>
      </c>
      <c r="D64" s="8">
        <v>87901.2</v>
      </c>
      <c r="E64" s="8">
        <v>1016.8</v>
      </c>
      <c r="F64" s="6">
        <v>20.49</v>
      </c>
      <c r="G64" t="s">
        <v>13</v>
      </c>
      <c r="H64">
        <v>57</v>
      </c>
      <c r="I64" s="7">
        <v>6.8599999999999998E-3</v>
      </c>
      <c r="J64" s="7">
        <v>6.8360000000000001E-3</v>
      </c>
      <c r="K64" s="8">
        <v>93094.8</v>
      </c>
      <c r="L64" s="8">
        <v>636.4</v>
      </c>
      <c r="M64" s="6">
        <v>24.29</v>
      </c>
    </row>
    <row r="65" spans="1:13">
      <c r="A65">
        <v>58</v>
      </c>
      <c r="B65" s="7">
        <v>1.2052999999999999E-2</v>
      </c>
      <c r="C65" s="7">
        <v>1.1981E-2</v>
      </c>
      <c r="D65" s="8">
        <v>86884.4</v>
      </c>
      <c r="E65" s="8">
        <v>1040.9000000000001</v>
      </c>
      <c r="F65" s="6">
        <v>19.72</v>
      </c>
      <c r="G65" t="s">
        <v>13</v>
      </c>
      <c r="H65">
        <v>58</v>
      </c>
      <c r="I65" s="7">
        <v>7.2490000000000002E-3</v>
      </c>
      <c r="J65" s="7">
        <v>7.2230000000000003E-3</v>
      </c>
      <c r="K65" s="8">
        <v>92458.4</v>
      </c>
      <c r="L65" s="8">
        <v>667.8</v>
      </c>
      <c r="M65" s="6">
        <v>23.45</v>
      </c>
    </row>
    <row r="66" spans="1:13">
      <c r="A66">
        <v>59</v>
      </c>
      <c r="B66" s="7">
        <v>1.3684999999999999E-2</v>
      </c>
      <c r="C66" s="7">
        <v>1.3592E-2</v>
      </c>
      <c r="D66" s="8">
        <v>85843.5</v>
      </c>
      <c r="E66" s="8">
        <v>1166.8</v>
      </c>
      <c r="F66" s="6">
        <v>18.96</v>
      </c>
      <c r="G66" t="s">
        <v>13</v>
      </c>
      <c r="H66">
        <v>59</v>
      </c>
      <c r="I66" s="7">
        <v>7.6600000000000001E-3</v>
      </c>
      <c r="J66" s="7">
        <v>7.6309999999999998E-3</v>
      </c>
      <c r="K66" s="8">
        <v>91790.6</v>
      </c>
      <c r="L66" s="8">
        <v>700.4</v>
      </c>
      <c r="M66" s="6">
        <v>22.62</v>
      </c>
    </row>
    <row r="67" spans="1:13">
      <c r="A67">
        <v>60</v>
      </c>
      <c r="B67" s="7">
        <v>1.5585E-2</v>
      </c>
      <c r="C67" s="7">
        <v>1.5464E-2</v>
      </c>
      <c r="D67" s="8">
        <v>84676.800000000003</v>
      </c>
      <c r="E67" s="8">
        <v>1309.5</v>
      </c>
      <c r="F67" s="6">
        <v>18.21</v>
      </c>
      <c r="G67" t="s">
        <v>13</v>
      </c>
      <c r="H67">
        <v>60</v>
      </c>
      <c r="I67" s="7">
        <v>8.9580000000000007E-3</v>
      </c>
      <c r="J67" s="7">
        <v>8.9180000000000006E-3</v>
      </c>
      <c r="K67" s="8">
        <v>91090.2</v>
      </c>
      <c r="L67" s="8">
        <v>812.4</v>
      </c>
      <c r="M67" s="6">
        <v>21.79</v>
      </c>
    </row>
    <row r="68" spans="1:13">
      <c r="A68">
        <v>61</v>
      </c>
      <c r="B68" s="7">
        <v>1.6046000000000001E-2</v>
      </c>
      <c r="C68" s="7">
        <v>1.5918000000000002E-2</v>
      </c>
      <c r="D68" s="8">
        <v>83367.3</v>
      </c>
      <c r="E68" s="8">
        <v>1327.1</v>
      </c>
      <c r="F68" s="6">
        <v>17.489999999999998</v>
      </c>
      <c r="G68" t="s">
        <v>13</v>
      </c>
      <c r="H68">
        <v>61</v>
      </c>
      <c r="I68" s="7">
        <v>9.7190000000000002E-3</v>
      </c>
      <c r="J68" s="7">
        <v>9.672E-3</v>
      </c>
      <c r="K68" s="8">
        <v>90277.8</v>
      </c>
      <c r="L68" s="8">
        <v>873.2</v>
      </c>
      <c r="M68" s="6">
        <v>20.98</v>
      </c>
    </row>
    <row r="69" spans="1:13">
      <c r="A69">
        <v>62</v>
      </c>
      <c r="B69" s="7">
        <v>1.8280000000000001E-2</v>
      </c>
      <c r="C69" s="7">
        <v>1.8114999999999999E-2</v>
      </c>
      <c r="D69" s="8">
        <v>82040.2</v>
      </c>
      <c r="E69" s="8">
        <v>1486.2</v>
      </c>
      <c r="F69" s="6">
        <v>16.77</v>
      </c>
      <c r="G69" t="s">
        <v>13</v>
      </c>
      <c r="H69">
        <v>62</v>
      </c>
      <c r="I69" s="7">
        <v>1.0293999999999999E-2</v>
      </c>
      <c r="J69" s="7">
        <v>1.0241E-2</v>
      </c>
      <c r="K69" s="8">
        <v>89404.6</v>
      </c>
      <c r="L69" s="8">
        <v>915.6</v>
      </c>
      <c r="M69" s="6">
        <v>20.18</v>
      </c>
    </row>
    <row r="70" spans="1:13">
      <c r="A70">
        <v>63</v>
      </c>
      <c r="B70" s="7">
        <v>1.9147999999999998E-2</v>
      </c>
      <c r="C70" s="7">
        <v>1.8966E-2</v>
      </c>
      <c r="D70" s="8">
        <v>80554.100000000006</v>
      </c>
      <c r="E70" s="8">
        <v>1527.8</v>
      </c>
      <c r="F70" s="6">
        <v>16.07</v>
      </c>
      <c r="G70" t="s">
        <v>13</v>
      </c>
      <c r="H70">
        <v>63</v>
      </c>
      <c r="I70" s="7">
        <v>1.0821000000000001E-2</v>
      </c>
      <c r="J70" s="7">
        <v>1.0763E-2</v>
      </c>
      <c r="K70" s="8">
        <v>88489</v>
      </c>
      <c r="L70" s="8">
        <v>952.4</v>
      </c>
      <c r="M70" s="6">
        <v>19.38</v>
      </c>
    </row>
    <row r="71" spans="1:13">
      <c r="A71">
        <v>64</v>
      </c>
      <c r="B71" s="7">
        <v>1.9717999999999999E-2</v>
      </c>
      <c r="C71" s="7">
        <v>1.9526000000000002E-2</v>
      </c>
      <c r="D71" s="8">
        <v>79026.3</v>
      </c>
      <c r="E71" s="8">
        <v>1543</v>
      </c>
      <c r="F71" s="6">
        <v>15.37</v>
      </c>
      <c r="G71" t="s">
        <v>13</v>
      </c>
      <c r="H71">
        <v>64</v>
      </c>
      <c r="I71" s="7">
        <v>1.187E-2</v>
      </c>
      <c r="J71" s="7">
        <v>1.18E-2</v>
      </c>
      <c r="K71" s="8">
        <v>87536.6</v>
      </c>
      <c r="L71" s="8">
        <v>1032.9000000000001</v>
      </c>
      <c r="M71" s="6">
        <v>18.59</v>
      </c>
    </row>
    <row r="72" spans="1:13">
      <c r="A72">
        <v>65</v>
      </c>
      <c r="B72" s="7">
        <v>2.299E-2</v>
      </c>
      <c r="C72" s="7">
        <v>2.2728999999999999E-2</v>
      </c>
      <c r="D72" s="8">
        <v>77483.199999999997</v>
      </c>
      <c r="E72" s="8">
        <v>1761.1</v>
      </c>
      <c r="F72" s="6">
        <v>14.66</v>
      </c>
      <c r="G72" t="s">
        <v>13</v>
      </c>
      <c r="H72">
        <v>65</v>
      </c>
      <c r="I72" s="7">
        <v>1.3911E-2</v>
      </c>
      <c r="J72" s="7">
        <v>1.3814999999999999E-2</v>
      </c>
      <c r="K72" s="8">
        <v>86503.7</v>
      </c>
      <c r="L72" s="8">
        <v>1195.0999999999999</v>
      </c>
      <c r="M72" s="6">
        <v>17.8</v>
      </c>
    </row>
    <row r="73" spans="1:13">
      <c r="A73">
        <v>66</v>
      </c>
      <c r="B73" s="7">
        <v>2.6318999999999999E-2</v>
      </c>
      <c r="C73" s="7">
        <v>2.5977E-2</v>
      </c>
      <c r="D73" s="8">
        <v>75722.100000000006</v>
      </c>
      <c r="E73" s="8">
        <v>1967.1</v>
      </c>
      <c r="F73" s="6">
        <v>13.99</v>
      </c>
      <c r="G73" t="s">
        <v>13</v>
      </c>
      <c r="H73">
        <v>66</v>
      </c>
      <c r="I73" s="7">
        <v>1.4867E-2</v>
      </c>
      <c r="J73" s="7">
        <v>1.4758E-2</v>
      </c>
      <c r="K73" s="8">
        <v>85308.6</v>
      </c>
      <c r="L73" s="8">
        <v>1258.9000000000001</v>
      </c>
      <c r="M73" s="6">
        <v>17.05</v>
      </c>
    </row>
    <row r="74" spans="1:13">
      <c r="A74">
        <v>67</v>
      </c>
      <c r="B74" s="7">
        <v>2.8437E-2</v>
      </c>
      <c r="C74" s="7">
        <v>2.8038E-2</v>
      </c>
      <c r="D74" s="8">
        <v>73755</v>
      </c>
      <c r="E74" s="8">
        <v>2068</v>
      </c>
      <c r="F74" s="6">
        <v>13.35</v>
      </c>
      <c r="G74" t="s">
        <v>13</v>
      </c>
      <c r="H74">
        <v>67</v>
      </c>
      <c r="I74" s="7">
        <v>1.6636999999999999E-2</v>
      </c>
      <c r="J74" s="7">
        <v>1.6499E-2</v>
      </c>
      <c r="K74" s="8">
        <v>84049.7</v>
      </c>
      <c r="L74" s="8">
        <v>1386.8</v>
      </c>
      <c r="M74" s="6">
        <v>16.29</v>
      </c>
    </row>
    <row r="75" spans="1:13">
      <c r="A75">
        <v>68</v>
      </c>
      <c r="B75" s="7">
        <v>2.9668E-2</v>
      </c>
      <c r="C75" s="7">
        <v>2.9234E-2</v>
      </c>
      <c r="D75" s="8">
        <v>71687.100000000006</v>
      </c>
      <c r="E75" s="8">
        <v>2095.6999999999998</v>
      </c>
      <c r="F75" s="6">
        <v>12.72</v>
      </c>
      <c r="G75" t="s">
        <v>13</v>
      </c>
      <c r="H75">
        <v>68</v>
      </c>
      <c r="I75" s="7">
        <v>1.8186999999999998E-2</v>
      </c>
      <c r="J75" s="7">
        <v>1.8023000000000001E-2</v>
      </c>
      <c r="K75" s="8">
        <v>82662.899999999994</v>
      </c>
      <c r="L75" s="8">
        <v>1489.8</v>
      </c>
      <c r="M75" s="6">
        <v>15.56</v>
      </c>
    </row>
    <row r="76" spans="1:13">
      <c r="A76">
        <v>69</v>
      </c>
      <c r="B76" s="7">
        <v>3.3924000000000003E-2</v>
      </c>
      <c r="C76" s="7">
        <v>3.3357999999999999E-2</v>
      </c>
      <c r="D76" s="8">
        <v>69591.3</v>
      </c>
      <c r="E76" s="8">
        <v>2321.5</v>
      </c>
      <c r="F76" s="6">
        <v>12.09</v>
      </c>
      <c r="G76" t="s">
        <v>13</v>
      </c>
      <c r="H76">
        <v>69</v>
      </c>
      <c r="I76" s="7">
        <v>2.0964E-2</v>
      </c>
      <c r="J76" s="7">
        <v>2.0746000000000001E-2</v>
      </c>
      <c r="K76" s="8">
        <v>81173.100000000006</v>
      </c>
      <c r="L76" s="8">
        <v>1684</v>
      </c>
      <c r="M76" s="6">
        <v>14.84</v>
      </c>
    </row>
    <row r="77" spans="1:13">
      <c r="A77">
        <v>70</v>
      </c>
      <c r="B77" s="7">
        <v>3.8335000000000001E-2</v>
      </c>
      <c r="C77" s="7">
        <v>3.7614000000000002E-2</v>
      </c>
      <c r="D77" s="8">
        <v>67269.899999999994</v>
      </c>
      <c r="E77" s="8">
        <v>2530.3000000000002</v>
      </c>
      <c r="F77" s="6">
        <v>11.49</v>
      </c>
      <c r="G77" t="s">
        <v>13</v>
      </c>
      <c r="H77">
        <v>70</v>
      </c>
      <c r="I77" s="7">
        <v>2.2460000000000001E-2</v>
      </c>
      <c r="J77" s="7">
        <v>2.2211000000000002E-2</v>
      </c>
      <c r="K77" s="8">
        <v>79489.100000000006</v>
      </c>
      <c r="L77" s="8">
        <v>1765.5</v>
      </c>
      <c r="M77" s="6">
        <v>14.14</v>
      </c>
    </row>
    <row r="78" spans="1:13">
      <c r="A78">
        <v>71</v>
      </c>
      <c r="B78" s="7">
        <v>4.1044999999999998E-2</v>
      </c>
      <c r="C78" s="7">
        <v>4.0218999999999998E-2</v>
      </c>
      <c r="D78" s="8">
        <v>64739.6</v>
      </c>
      <c r="E78" s="8">
        <v>2603.8000000000002</v>
      </c>
      <c r="F78" s="6">
        <v>10.92</v>
      </c>
      <c r="G78" t="s">
        <v>13</v>
      </c>
      <c r="H78">
        <v>71</v>
      </c>
      <c r="I78" s="7">
        <v>2.5783E-2</v>
      </c>
      <c r="J78" s="7">
        <v>2.5454999999999998E-2</v>
      </c>
      <c r="K78" s="8">
        <v>77723.5</v>
      </c>
      <c r="L78" s="8">
        <v>1978.4</v>
      </c>
      <c r="M78" s="6">
        <v>13.45</v>
      </c>
    </row>
    <row r="79" spans="1:13">
      <c r="A79">
        <v>72</v>
      </c>
      <c r="B79" s="7">
        <v>4.7188000000000001E-2</v>
      </c>
      <c r="C79" s="7">
        <v>4.6101000000000003E-2</v>
      </c>
      <c r="D79" s="8">
        <v>62135.8</v>
      </c>
      <c r="E79" s="8">
        <v>2864.5</v>
      </c>
      <c r="F79" s="6">
        <v>10.36</v>
      </c>
      <c r="G79" t="s">
        <v>13</v>
      </c>
      <c r="H79">
        <v>72</v>
      </c>
      <c r="I79" s="7">
        <v>2.8480999999999999E-2</v>
      </c>
      <c r="J79" s="7">
        <v>2.8080999999999998E-2</v>
      </c>
      <c r="K79" s="8">
        <v>75745.100000000006</v>
      </c>
      <c r="L79" s="8">
        <v>2127</v>
      </c>
      <c r="M79" s="6">
        <v>12.79</v>
      </c>
    </row>
    <row r="80" spans="1:13">
      <c r="A80">
        <v>73</v>
      </c>
      <c r="B80" s="7">
        <v>5.2220999999999997E-2</v>
      </c>
      <c r="C80" s="7">
        <v>5.0892E-2</v>
      </c>
      <c r="D80" s="8">
        <v>59271.3</v>
      </c>
      <c r="E80" s="8">
        <v>3016.4</v>
      </c>
      <c r="F80" s="6">
        <v>9.83</v>
      </c>
      <c r="G80" t="s">
        <v>13</v>
      </c>
      <c r="H80">
        <v>73</v>
      </c>
      <c r="I80" s="7">
        <v>3.2652E-2</v>
      </c>
      <c r="J80" s="7">
        <v>3.2127999999999997E-2</v>
      </c>
      <c r="K80" s="8">
        <v>73618.100000000006</v>
      </c>
      <c r="L80" s="8">
        <v>2365.1999999999998</v>
      </c>
      <c r="M80" s="6">
        <v>12.14</v>
      </c>
    </row>
    <row r="81" spans="1:13">
      <c r="A81">
        <v>74</v>
      </c>
      <c r="B81" s="7">
        <v>5.5978E-2</v>
      </c>
      <c r="C81" s="7">
        <v>5.4454000000000002E-2</v>
      </c>
      <c r="D81" s="8">
        <v>56254.9</v>
      </c>
      <c r="E81" s="8">
        <v>3063.3</v>
      </c>
      <c r="F81" s="6">
        <v>9.33</v>
      </c>
      <c r="G81" t="s">
        <v>13</v>
      </c>
      <c r="H81">
        <v>74</v>
      </c>
      <c r="I81" s="7">
        <v>3.4694999999999997E-2</v>
      </c>
      <c r="J81" s="7">
        <v>3.4104000000000002E-2</v>
      </c>
      <c r="K81" s="8">
        <v>71252.899999999994</v>
      </c>
      <c r="L81" s="8">
        <v>2430</v>
      </c>
      <c r="M81" s="6">
        <v>11.53</v>
      </c>
    </row>
    <row r="82" spans="1:13">
      <c r="A82">
        <v>75</v>
      </c>
      <c r="B82" s="7">
        <v>5.9336E-2</v>
      </c>
      <c r="C82" s="7">
        <v>5.7625999999999997E-2</v>
      </c>
      <c r="D82" s="8">
        <v>53191.6</v>
      </c>
      <c r="E82" s="8">
        <v>3065.2</v>
      </c>
      <c r="F82" s="6">
        <v>8.84</v>
      </c>
      <c r="G82" t="s">
        <v>13</v>
      </c>
      <c r="H82">
        <v>75</v>
      </c>
      <c r="I82" s="7">
        <v>3.7798999999999999E-2</v>
      </c>
      <c r="J82" s="7">
        <v>3.7097999999999999E-2</v>
      </c>
      <c r="K82" s="8">
        <v>68822.899999999994</v>
      </c>
      <c r="L82" s="8">
        <v>2553.1999999999998</v>
      </c>
      <c r="M82" s="6">
        <v>10.92</v>
      </c>
    </row>
    <row r="83" spans="1:13">
      <c r="A83">
        <v>76</v>
      </c>
      <c r="B83" s="7">
        <v>6.565E-2</v>
      </c>
      <c r="C83" s="7">
        <v>6.3562999999999995E-2</v>
      </c>
      <c r="D83" s="8">
        <v>50126.3</v>
      </c>
      <c r="E83" s="8">
        <v>3186.2</v>
      </c>
      <c r="F83" s="6">
        <v>8.35</v>
      </c>
      <c r="G83" t="s">
        <v>13</v>
      </c>
      <c r="H83">
        <v>76</v>
      </c>
      <c r="I83" s="7">
        <v>4.3126999999999999E-2</v>
      </c>
      <c r="J83" s="7">
        <v>4.2216999999999998E-2</v>
      </c>
      <c r="K83" s="8">
        <v>66269.8</v>
      </c>
      <c r="L83" s="8">
        <v>2797.7</v>
      </c>
      <c r="M83" s="6">
        <v>10.32</v>
      </c>
    </row>
    <row r="84" spans="1:13">
      <c r="A84">
        <v>77</v>
      </c>
      <c r="B84" s="7">
        <v>7.3765999999999998E-2</v>
      </c>
      <c r="C84" s="7">
        <v>7.1141999999999997E-2</v>
      </c>
      <c r="D84" s="8">
        <v>46940.1</v>
      </c>
      <c r="E84" s="8">
        <v>3339.4</v>
      </c>
      <c r="F84" s="6">
        <v>7.89</v>
      </c>
      <c r="G84" t="s">
        <v>13</v>
      </c>
      <c r="H84">
        <v>77</v>
      </c>
      <c r="I84" s="7">
        <v>4.6656999999999997E-2</v>
      </c>
      <c r="J84" s="7">
        <v>4.5594000000000003E-2</v>
      </c>
      <c r="K84" s="8">
        <v>63472.1</v>
      </c>
      <c r="L84" s="8">
        <v>2893.9</v>
      </c>
      <c r="M84" s="6">
        <v>9.75</v>
      </c>
    </row>
    <row r="85" spans="1:13">
      <c r="A85">
        <v>78</v>
      </c>
      <c r="B85" s="7">
        <v>8.2151000000000002E-2</v>
      </c>
      <c r="C85" s="7">
        <v>7.8909999999999994E-2</v>
      </c>
      <c r="D85" s="8">
        <v>43600.7</v>
      </c>
      <c r="E85" s="8">
        <v>3440.5</v>
      </c>
      <c r="F85" s="6">
        <v>7.45</v>
      </c>
      <c r="G85" t="s">
        <v>13</v>
      </c>
      <c r="H85">
        <v>78</v>
      </c>
      <c r="I85" s="7">
        <v>5.3455000000000003E-2</v>
      </c>
      <c r="J85" s="7">
        <v>5.2062999999999998E-2</v>
      </c>
      <c r="K85" s="8">
        <v>60578.2</v>
      </c>
      <c r="L85" s="8">
        <v>3153.9</v>
      </c>
      <c r="M85" s="6">
        <v>9.19</v>
      </c>
    </row>
    <row r="86" spans="1:13">
      <c r="A86">
        <v>79</v>
      </c>
      <c r="B86" s="7">
        <v>8.6745000000000003E-2</v>
      </c>
      <c r="C86" s="7">
        <v>8.3139000000000005E-2</v>
      </c>
      <c r="D86" s="8">
        <v>40160.199999999997</v>
      </c>
      <c r="E86" s="8">
        <v>3338.9</v>
      </c>
      <c r="F86" s="6">
        <v>7.05</v>
      </c>
      <c r="G86" t="s">
        <v>13</v>
      </c>
      <c r="H86">
        <v>79</v>
      </c>
      <c r="I86" s="7">
        <v>5.5288999999999998E-2</v>
      </c>
      <c r="J86" s="7">
        <v>5.3801000000000002E-2</v>
      </c>
      <c r="K86" s="8">
        <v>57424.3</v>
      </c>
      <c r="L86" s="8">
        <v>3089.5</v>
      </c>
      <c r="M86" s="6">
        <v>8.67</v>
      </c>
    </row>
    <row r="87" spans="1:13">
      <c r="A87">
        <v>80</v>
      </c>
      <c r="B87" s="7">
        <v>9.1234999999999997E-2</v>
      </c>
      <c r="C87" s="7">
        <v>8.7254999999999999E-2</v>
      </c>
      <c r="D87" s="8">
        <v>36821.300000000003</v>
      </c>
      <c r="E87" s="8">
        <v>3212.8</v>
      </c>
      <c r="F87" s="6">
        <v>6.64</v>
      </c>
      <c r="G87" t="s">
        <v>13</v>
      </c>
      <c r="H87">
        <v>80</v>
      </c>
      <c r="I87" s="7">
        <v>6.4992999999999995E-2</v>
      </c>
      <c r="J87" s="7">
        <v>6.2947000000000003E-2</v>
      </c>
      <c r="K87" s="8">
        <v>54334.8</v>
      </c>
      <c r="L87" s="8">
        <v>3420.2</v>
      </c>
      <c r="M87" s="6">
        <v>8.14</v>
      </c>
    </row>
    <row r="88" spans="1:13">
      <c r="A88">
        <v>81</v>
      </c>
      <c r="B88" s="7">
        <v>0.10377599999999999</v>
      </c>
      <c r="C88" s="7">
        <v>9.8656999999999995E-2</v>
      </c>
      <c r="D88" s="8">
        <v>33608.5</v>
      </c>
      <c r="E88" s="8">
        <v>3315.7</v>
      </c>
      <c r="F88" s="6">
        <v>6.23</v>
      </c>
      <c r="G88" t="s">
        <v>13</v>
      </c>
      <c r="H88">
        <v>81</v>
      </c>
      <c r="I88" s="7">
        <v>7.0150000000000004E-2</v>
      </c>
      <c r="J88" s="7">
        <v>6.7773E-2</v>
      </c>
      <c r="K88" s="8">
        <v>50914.5</v>
      </c>
      <c r="L88" s="8">
        <v>3450.6</v>
      </c>
      <c r="M88" s="6">
        <v>7.65</v>
      </c>
    </row>
    <row r="89" spans="1:13">
      <c r="A89">
        <v>82</v>
      </c>
      <c r="B89" s="7">
        <v>0.113228</v>
      </c>
      <c r="C89" s="7">
        <v>0.10716100000000001</v>
      </c>
      <c r="D89" s="8">
        <v>30292.799999999999</v>
      </c>
      <c r="E89" s="8">
        <v>3246.2</v>
      </c>
      <c r="F89" s="6">
        <v>5.85</v>
      </c>
      <c r="G89" t="s">
        <v>13</v>
      </c>
      <c r="H89">
        <v>82</v>
      </c>
      <c r="I89" s="7">
        <v>8.1146999999999997E-2</v>
      </c>
      <c r="J89" s="7">
        <v>7.7982999999999997E-2</v>
      </c>
      <c r="K89" s="8">
        <v>47463.9</v>
      </c>
      <c r="L89" s="8">
        <v>3701.4</v>
      </c>
      <c r="M89" s="6">
        <v>7.17</v>
      </c>
    </row>
    <row r="90" spans="1:13">
      <c r="A90">
        <v>83</v>
      </c>
      <c r="B90" s="7">
        <v>0.131021</v>
      </c>
      <c r="C90" s="7">
        <v>0.12296600000000001</v>
      </c>
      <c r="D90" s="8">
        <v>27046.6</v>
      </c>
      <c r="E90" s="8">
        <v>3325.8</v>
      </c>
      <c r="F90" s="6">
        <v>5.5</v>
      </c>
      <c r="G90" t="s">
        <v>13</v>
      </c>
      <c r="H90">
        <v>83</v>
      </c>
      <c r="I90" s="7">
        <v>8.6745000000000003E-2</v>
      </c>
      <c r="J90" s="7">
        <v>8.3139000000000005E-2</v>
      </c>
      <c r="K90" s="8">
        <v>43762.5</v>
      </c>
      <c r="L90" s="8">
        <v>3638.4</v>
      </c>
      <c r="M90" s="6">
        <v>6.73</v>
      </c>
    </row>
    <row r="91" spans="1:13">
      <c r="A91">
        <v>84</v>
      </c>
      <c r="B91" s="7">
        <v>0.13724900000000001</v>
      </c>
      <c r="C91" s="7">
        <v>0.12843499999999999</v>
      </c>
      <c r="D91" s="8">
        <v>23720.799999999999</v>
      </c>
      <c r="E91" s="8">
        <v>3046.6</v>
      </c>
      <c r="F91" s="6">
        <v>5.2</v>
      </c>
      <c r="G91" t="s">
        <v>13</v>
      </c>
      <c r="H91">
        <v>84</v>
      </c>
      <c r="I91" s="7">
        <v>9.7421999999999995E-2</v>
      </c>
      <c r="J91" s="7">
        <v>9.2896999999999993E-2</v>
      </c>
      <c r="K91" s="8">
        <v>40124.199999999997</v>
      </c>
      <c r="L91" s="8">
        <v>3727.4</v>
      </c>
      <c r="M91" s="6">
        <v>6.3</v>
      </c>
    </row>
    <row r="92" spans="1:13">
      <c r="A92">
        <v>85</v>
      </c>
      <c r="B92" s="7">
        <v>0.153387</v>
      </c>
      <c r="C92" s="7">
        <v>0.142461</v>
      </c>
      <c r="D92" s="8">
        <v>20674.2</v>
      </c>
      <c r="E92" s="8">
        <v>2945.3</v>
      </c>
      <c r="F92" s="6">
        <v>4.8899999999999997</v>
      </c>
      <c r="G92" t="s">
        <v>13</v>
      </c>
      <c r="H92">
        <v>85</v>
      </c>
      <c r="I92" s="7">
        <v>0.105694</v>
      </c>
      <c r="J92" s="7">
        <v>0.10038900000000001</v>
      </c>
      <c r="K92" s="8">
        <v>36396.699999999997</v>
      </c>
      <c r="L92" s="8">
        <v>3653.8</v>
      </c>
      <c r="M92" s="6">
        <v>5.89</v>
      </c>
    </row>
    <row r="93" spans="1:13">
      <c r="A93">
        <v>86</v>
      </c>
      <c r="B93" s="7">
        <v>0.16361800000000001</v>
      </c>
      <c r="C93" s="7">
        <v>0.15124499999999999</v>
      </c>
      <c r="D93" s="8">
        <v>17728.900000000001</v>
      </c>
      <c r="E93" s="8">
        <v>2681.4</v>
      </c>
      <c r="F93" s="6">
        <v>4.62</v>
      </c>
      <c r="G93" t="s">
        <v>13</v>
      </c>
      <c r="H93">
        <v>86</v>
      </c>
      <c r="I93" s="7">
        <v>0.115466</v>
      </c>
      <c r="J93" s="7">
        <v>0.109163</v>
      </c>
      <c r="K93" s="8">
        <v>32742.9</v>
      </c>
      <c r="L93" s="8">
        <v>3574.3</v>
      </c>
      <c r="M93" s="6">
        <v>5.49</v>
      </c>
    </row>
    <row r="94" spans="1:13">
      <c r="A94">
        <v>87</v>
      </c>
      <c r="B94" s="7">
        <v>0.184506</v>
      </c>
      <c r="C94" s="7">
        <v>0.16892299999999999</v>
      </c>
      <c r="D94" s="8">
        <v>15047.5</v>
      </c>
      <c r="E94" s="8">
        <v>2541.9</v>
      </c>
      <c r="F94" s="6">
        <v>4.3499999999999996</v>
      </c>
      <c r="G94" t="s">
        <v>13</v>
      </c>
      <c r="H94">
        <v>87</v>
      </c>
      <c r="I94" s="7">
        <v>0.132301</v>
      </c>
      <c r="J94" s="7">
        <v>0.12409199999999999</v>
      </c>
      <c r="K94" s="8">
        <v>29168.6</v>
      </c>
      <c r="L94" s="8">
        <v>3619.6</v>
      </c>
      <c r="M94" s="6">
        <v>5.1100000000000003</v>
      </c>
    </row>
    <row r="95" spans="1:13">
      <c r="A95">
        <v>88</v>
      </c>
      <c r="B95" s="7">
        <v>0.19876199999999999</v>
      </c>
      <c r="C95" s="7">
        <v>0.18079400000000001</v>
      </c>
      <c r="D95" s="8">
        <v>12505.7</v>
      </c>
      <c r="E95" s="8">
        <v>2260.9</v>
      </c>
      <c r="F95" s="6">
        <v>4.13</v>
      </c>
      <c r="G95" t="s">
        <v>13</v>
      </c>
      <c r="H95">
        <v>88</v>
      </c>
      <c r="I95" s="7">
        <v>0.14668300000000001</v>
      </c>
      <c r="J95" s="7">
        <v>0.13666</v>
      </c>
      <c r="K95" s="8">
        <v>25549</v>
      </c>
      <c r="L95" s="8">
        <v>3491.5</v>
      </c>
      <c r="M95" s="6">
        <v>4.76</v>
      </c>
    </row>
    <row r="96" spans="1:13">
      <c r="A96">
        <v>89</v>
      </c>
      <c r="B96" s="7">
        <v>0.20066600000000001</v>
      </c>
      <c r="C96" s="7">
        <v>0.182368</v>
      </c>
      <c r="D96" s="8">
        <v>10244.700000000001</v>
      </c>
      <c r="E96" s="8">
        <v>1868.3</v>
      </c>
      <c r="F96" s="6">
        <v>3.94</v>
      </c>
      <c r="G96" t="s">
        <v>13</v>
      </c>
      <c r="H96">
        <v>89</v>
      </c>
      <c r="I96" s="7">
        <v>0.157584</v>
      </c>
      <c r="J96" s="7">
        <v>0.14607500000000001</v>
      </c>
      <c r="K96" s="8">
        <v>22057.5</v>
      </c>
      <c r="L96" s="8">
        <v>3222</v>
      </c>
      <c r="M96" s="6">
        <v>4.43</v>
      </c>
    </row>
    <row r="97" spans="1:13">
      <c r="A97">
        <v>90</v>
      </c>
      <c r="B97" s="7">
        <v>0.225937</v>
      </c>
      <c r="C97" s="7">
        <v>0.20300399999999999</v>
      </c>
      <c r="D97" s="8">
        <v>8376.4</v>
      </c>
      <c r="E97" s="8">
        <v>1700.4</v>
      </c>
      <c r="F97" s="6">
        <v>3.7</v>
      </c>
      <c r="G97" t="s">
        <v>13</v>
      </c>
      <c r="H97">
        <v>90</v>
      </c>
      <c r="I97" s="7">
        <v>0.17744299999999999</v>
      </c>
      <c r="J97" s="7">
        <v>0.16298299999999999</v>
      </c>
      <c r="K97" s="8">
        <v>18835.400000000001</v>
      </c>
      <c r="L97" s="8">
        <v>3069.9</v>
      </c>
      <c r="M97" s="6">
        <v>4.1100000000000003</v>
      </c>
    </row>
    <row r="98" spans="1:13">
      <c r="A98">
        <v>91</v>
      </c>
      <c r="B98" s="7">
        <v>0.21800700000000001</v>
      </c>
      <c r="C98" s="7">
        <v>0.196579</v>
      </c>
      <c r="D98" s="8">
        <v>6676</v>
      </c>
      <c r="E98" s="8">
        <v>1312.4</v>
      </c>
      <c r="F98" s="6">
        <v>3.52</v>
      </c>
      <c r="G98" t="s">
        <v>13</v>
      </c>
      <c r="H98">
        <v>91</v>
      </c>
      <c r="I98" s="7">
        <v>0.19837399999999999</v>
      </c>
      <c r="J98" s="7">
        <v>0.18047299999999999</v>
      </c>
      <c r="K98" s="8">
        <v>15765.6</v>
      </c>
      <c r="L98" s="8">
        <v>2845.3</v>
      </c>
      <c r="M98" s="6">
        <v>3.81</v>
      </c>
    </row>
    <row r="99" spans="1:13">
      <c r="A99">
        <v>92</v>
      </c>
      <c r="B99" s="7">
        <v>0.23202200000000001</v>
      </c>
      <c r="C99" s="7">
        <v>0.207903</v>
      </c>
      <c r="D99" s="8">
        <v>5363.6</v>
      </c>
      <c r="E99" s="8">
        <v>1115.0999999999999</v>
      </c>
      <c r="F99" s="6">
        <v>3.26</v>
      </c>
      <c r="G99" t="s">
        <v>13</v>
      </c>
      <c r="H99">
        <v>92</v>
      </c>
      <c r="I99" s="7">
        <v>0.21817500000000001</v>
      </c>
      <c r="J99" s="7">
        <v>0.196716</v>
      </c>
      <c r="K99" s="8">
        <v>12920.3</v>
      </c>
      <c r="L99" s="8">
        <v>2541.6</v>
      </c>
      <c r="M99" s="6">
        <v>3.54</v>
      </c>
    </row>
    <row r="100" spans="1:13">
      <c r="A100">
        <v>93</v>
      </c>
      <c r="B100" s="7">
        <v>0.28235900000000003</v>
      </c>
      <c r="C100" s="7">
        <v>0.24742700000000001</v>
      </c>
      <c r="D100" s="8">
        <v>4248.5</v>
      </c>
      <c r="E100" s="8">
        <v>1051.2</v>
      </c>
      <c r="F100" s="6">
        <v>2.98</v>
      </c>
      <c r="G100" t="s">
        <v>13</v>
      </c>
      <c r="H100">
        <v>93</v>
      </c>
      <c r="I100" s="7">
        <v>0.23593</v>
      </c>
      <c r="J100" s="7">
        <v>0.211035</v>
      </c>
      <c r="K100" s="8">
        <v>10378.700000000001</v>
      </c>
      <c r="L100" s="8">
        <v>2190.3000000000002</v>
      </c>
      <c r="M100" s="6">
        <v>3.28</v>
      </c>
    </row>
    <row r="101" spans="1:13">
      <c r="A101">
        <v>94</v>
      </c>
      <c r="B101" s="7">
        <v>0.29749599999999998</v>
      </c>
      <c r="C101" s="7">
        <v>0.25897399999999998</v>
      </c>
      <c r="D101" s="8">
        <v>3197.3</v>
      </c>
      <c r="E101" s="8">
        <v>828</v>
      </c>
      <c r="F101" s="6">
        <v>2.8</v>
      </c>
      <c r="G101" t="s">
        <v>13</v>
      </c>
      <c r="H101">
        <v>94</v>
      </c>
      <c r="I101" s="7">
        <v>0.26519500000000001</v>
      </c>
      <c r="J101" s="7">
        <v>0.234148</v>
      </c>
      <c r="K101" s="8">
        <v>8188.4</v>
      </c>
      <c r="L101" s="8">
        <v>1917.3</v>
      </c>
      <c r="M101" s="6">
        <v>3.03</v>
      </c>
    </row>
    <row r="102" spans="1:13">
      <c r="A102">
        <v>95</v>
      </c>
      <c r="B102" s="7">
        <v>0.334088</v>
      </c>
      <c r="C102" s="7">
        <v>0.286269</v>
      </c>
      <c r="D102" s="8">
        <v>2369.3000000000002</v>
      </c>
      <c r="E102" s="8">
        <v>678.3</v>
      </c>
      <c r="F102" s="6">
        <v>2.6</v>
      </c>
      <c r="G102" t="s">
        <v>13</v>
      </c>
      <c r="H102">
        <v>95</v>
      </c>
      <c r="I102" s="7">
        <v>0.30330499999999999</v>
      </c>
      <c r="J102" s="7">
        <v>0.26336500000000002</v>
      </c>
      <c r="K102" s="8">
        <v>6271.1</v>
      </c>
      <c r="L102" s="8">
        <v>1651.6</v>
      </c>
      <c r="M102" s="6">
        <v>2.8</v>
      </c>
    </row>
    <row r="103" spans="1:13">
      <c r="A103">
        <v>96</v>
      </c>
      <c r="B103" s="7">
        <v>0.35652200000000001</v>
      </c>
      <c r="C103" s="7">
        <v>0.30258299999999999</v>
      </c>
      <c r="D103" s="8">
        <v>1691</v>
      </c>
      <c r="E103" s="8">
        <v>511.7</v>
      </c>
      <c r="F103" s="6">
        <v>2.44</v>
      </c>
      <c r="G103" t="s">
        <v>13</v>
      </c>
      <c r="H103">
        <v>96</v>
      </c>
      <c r="I103" s="7">
        <v>0.32845099999999999</v>
      </c>
      <c r="J103" s="7">
        <v>0.28211900000000001</v>
      </c>
      <c r="K103" s="8">
        <v>4619.5</v>
      </c>
      <c r="L103" s="8">
        <v>1303.3</v>
      </c>
      <c r="M103" s="6">
        <v>2.62</v>
      </c>
    </row>
    <row r="104" spans="1:13">
      <c r="A104">
        <v>97</v>
      </c>
      <c r="B104" s="7">
        <v>0.40509899999999999</v>
      </c>
      <c r="C104" s="7">
        <v>0.33686700000000003</v>
      </c>
      <c r="D104" s="8">
        <v>1179.4000000000001</v>
      </c>
      <c r="E104" s="8">
        <v>397.3</v>
      </c>
      <c r="F104" s="6">
        <v>2.2799999999999998</v>
      </c>
      <c r="G104" t="s">
        <v>13</v>
      </c>
      <c r="H104">
        <v>97</v>
      </c>
      <c r="I104" s="7">
        <v>0.35544100000000001</v>
      </c>
      <c r="J104" s="7">
        <v>0.30180400000000002</v>
      </c>
      <c r="K104" s="8">
        <v>3316.3</v>
      </c>
      <c r="L104" s="8">
        <v>1000.9</v>
      </c>
      <c r="M104" s="6">
        <v>2.4500000000000002</v>
      </c>
    </row>
    <row r="105" spans="1:13">
      <c r="A105">
        <v>98</v>
      </c>
      <c r="B105" s="7">
        <v>0.40625</v>
      </c>
      <c r="C105" s="7">
        <v>0.33766200000000002</v>
      </c>
      <c r="D105" s="8">
        <v>782.1</v>
      </c>
      <c r="E105" s="8">
        <v>264.10000000000002</v>
      </c>
      <c r="F105" s="6">
        <v>2.19</v>
      </c>
      <c r="G105" t="s">
        <v>13</v>
      </c>
      <c r="H105">
        <v>98</v>
      </c>
      <c r="I105" s="7">
        <v>0.39428600000000003</v>
      </c>
      <c r="J105" s="7">
        <v>0.32935599999999998</v>
      </c>
      <c r="K105" s="8">
        <v>2315.4</v>
      </c>
      <c r="L105" s="8">
        <v>762.6</v>
      </c>
      <c r="M105" s="6">
        <v>2.2999999999999998</v>
      </c>
    </row>
    <row r="106" spans="1:13">
      <c r="A106">
        <v>99</v>
      </c>
      <c r="B106" s="7">
        <v>0.47142899999999999</v>
      </c>
      <c r="C106" s="7">
        <v>0.38150299999999998</v>
      </c>
      <c r="D106" s="8">
        <v>518</v>
      </c>
      <c r="E106" s="8">
        <v>197.6</v>
      </c>
      <c r="F106" s="6">
        <v>2.04</v>
      </c>
      <c r="G106" t="s">
        <v>13</v>
      </c>
      <c r="H106">
        <v>99</v>
      </c>
      <c r="I106" s="7">
        <v>0.40621699999999999</v>
      </c>
      <c r="J106" s="7">
        <v>0.33763900000000002</v>
      </c>
      <c r="K106" s="8">
        <v>1552.8</v>
      </c>
      <c r="L106" s="8">
        <v>524.29999999999995</v>
      </c>
      <c r="M106" s="6">
        <v>2.1800000000000002</v>
      </c>
    </row>
    <row r="107" spans="1:13">
      <c r="A107">
        <v>100</v>
      </c>
      <c r="B107">
        <v>0.44594600000000001</v>
      </c>
      <c r="C107">
        <v>0.36464099999999999</v>
      </c>
      <c r="D107">
        <v>320.39999999999998</v>
      </c>
      <c r="E107">
        <v>116.8</v>
      </c>
      <c r="F107">
        <v>2</v>
      </c>
      <c r="G107" t="s">
        <v>13</v>
      </c>
      <c r="H107">
        <v>100</v>
      </c>
      <c r="I107">
        <v>0.43486200000000003</v>
      </c>
      <c r="J107">
        <v>0.35719699999999999</v>
      </c>
      <c r="K107">
        <v>1028.5</v>
      </c>
      <c r="L107">
        <v>367.4</v>
      </c>
      <c r="M107">
        <v>2.04</v>
      </c>
    </row>
  </sheetData>
  <pageMargins left="0.7" right="0.7" top="0.75" bottom="0.75" header="0.3" footer="0.3"/>
  <pageSetup paperSize="9" orientation="portrait" horizontalDpi="300" verticalDpi="30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dimension ref="A1:M107"/>
  <sheetViews>
    <sheetView workbookViewId="0"/>
  </sheetViews>
  <sheetFormatPr defaultColWidth="10.90625" defaultRowHeight="12.5"/>
  <sheetData>
    <row r="1" spans="1:13" ht="19.5">
      <c r="A1" s="3" t="s">
        <v>31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6.0610000000000004E-3</v>
      </c>
      <c r="C7" s="7">
        <v>6.0429999999999998E-3</v>
      </c>
      <c r="D7" s="8">
        <v>100000</v>
      </c>
      <c r="E7" s="8">
        <v>604.29999999999995</v>
      </c>
      <c r="F7" s="6">
        <v>72.849999999999994</v>
      </c>
      <c r="G7" t="s">
        <v>13</v>
      </c>
      <c r="H7">
        <v>0</v>
      </c>
      <c r="I7" s="7">
        <v>4.7429999999999998E-3</v>
      </c>
      <c r="J7" s="7">
        <v>4.7320000000000001E-3</v>
      </c>
      <c r="K7" s="8">
        <v>100000</v>
      </c>
      <c r="L7" s="8">
        <v>473.2</v>
      </c>
      <c r="M7" s="6">
        <v>78.36</v>
      </c>
    </row>
    <row r="8" spans="1:13">
      <c r="A8">
        <v>1</v>
      </c>
      <c r="B8" s="7">
        <v>4.1800000000000002E-4</v>
      </c>
      <c r="C8" s="7">
        <v>4.1800000000000002E-4</v>
      </c>
      <c r="D8" s="8">
        <v>99395.7</v>
      </c>
      <c r="E8" s="8">
        <v>41.6</v>
      </c>
      <c r="F8" s="6">
        <v>72.290000000000006</v>
      </c>
      <c r="G8" t="s">
        <v>13</v>
      </c>
      <c r="H8">
        <v>1</v>
      </c>
      <c r="I8" s="7">
        <v>3.0899999999999998E-4</v>
      </c>
      <c r="J8" s="7">
        <v>3.0899999999999998E-4</v>
      </c>
      <c r="K8" s="8">
        <v>99526.8</v>
      </c>
      <c r="L8" s="8">
        <v>30.8</v>
      </c>
      <c r="M8" s="6">
        <v>77.73</v>
      </c>
    </row>
    <row r="9" spans="1:13">
      <c r="A9">
        <v>2</v>
      </c>
      <c r="B9" s="7">
        <v>2.9100000000000003E-4</v>
      </c>
      <c r="C9" s="7">
        <v>2.9100000000000003E-4</v>
      </c>
      <c r="D9" s="8">
        <v>99354.1</v>
      </c>
      <c r="E9" s="8">
        <v>28.9</v>
      </c>
      <c r="F9" s="6">
        <v>71.319999999999993</v>
      </c>
      <c r="G9" t="s">
        <v>13</v>
      </c>
      <c r="H9">
        <v>2</v>
      </c>
      <c r="I9" s="7">
        <v>2.24E-4</v>
      </c>
      <c r="J9" s="7">
        <v>2.24E-4</v>
      </c>
      <c r="K9" s="8">
        <v>99496</v>
      </c>
      <c r="L9" s="8">
        <v>22.2</v>
      </c>
      <c r="M9" s="6">
        <v>76.75</v>
      </c>
    </row>
    <row r="10" spans="1:13">
      <c r="A10">
        <v>3</v>
      </c>
      <c r="B10" s="7">
        <v>1.8699999999999999E-4</v>
      </c>
      <c r="C10" s="7">
        <v>1.8699999999999999E-4</v>
      </c>
      <c r="D10" s="8">
        <v>99325.3</v>
      </c>
      <c r="E10" s="8">
        <v>18.600000000000001</v>
      </c>
      <c r="F10" s="6">
        <v>70.34</v>
      </c>
      <c r="G10" t="s">
        <v>13</v>
      </c>
      <c r="H10">
        <v>3</v>
      </c>
      <c r="I10" s="7">
        <v>1.8599999999999999E-4</v>
      </c>
      <c r="J10" s="7">
        <v>1.8599999999999999E-4</v>
      </c>
      <c r="K10" s="8">
        <v>99473.8</v>
      </c>
      <c r="L10" s="8">
        <v>18.5</v>
      </c>
      <c r="M10" s="6">
        <v>75.77</v>
      </c>
    </row>
    <row r="11" spans="1:13">
      <c r="A11">
        <v>4</v>
      </c>
      <c r="B11" s="7">
        <v>2.2900000000000001E-4</v>
      </c>
      <c r="C11" s="7">
        <v>2.2900000000000001E-4</v>
      </c>
      <c r="D11" s="8">
        <v>99306.7</v>
      </c>
      <c r="E11" s="8">
        <v>22.7</v>
      </c>
      <c r="F11" s="6">
        <v>69.349999999999994</v>
      </c>
      <c r="G11" t="s">
        <v>13</v>
      </c>
      <c r="H11">
        <v>4</v>
      </c>
      <c r="I11" s="7">
        <v>1.26E-4</v>
      </c>
      <c r="J11" s="7">
        <v>1.26E-4</v>
      </c>
      <c r="K11" s="8">
        <v>99455.2</v>
      </c>
      <c r="L11" s="8">
        <v>12.5</v>
      </c>
      <c r="M11" s="6">
        <v>74.790000000000006</v>
      </c>
    </row>
    <row r="12" spans="1:13">
      <c r="A12">
        <v>5</v>
      </c>
      <c r="B12" s="7">
        <v>2.34E-4</v>
      </c>
      <c r="C12" s="7">
        <v>2.34E-4</v>
      </c>
      <c r="D12" s="8">
        <v>99283.9</v>
      </c>
      <c r="E12" s="8">
        <v>23.3</v>
      </c>
      <c r="F12" s="6">
        <v>68.37</v>
      </c>
      <c r="G12" t="s">
        <v>13</v>
      </c>
      <c r="H12">
        <v>5</v>
      </c>
      <c r="I12" s="7">
        <v>1.2300000000000001E-4</v>
      </c>
      <c r="J12" s="7">
        <v>1.2300000000000001E-4</v>
      </c>
      <c r="K12" s="8">
        <v>99442.7</v>
      </c>
      <c r="L12" s="8">
        <v>12.2</v>
      </c>
      <c r="M12" s="6">
        <v>73.790000000000006</v>
      </c>
    </row>
    <row r="13" spans="1:13">
      <c r="A13">
        <v>6</v>
      </c>
      <c r="B13" s="7">
        <v>1.76E-4</v>
      </c>
      <c r="C13" s="7">
        <v>1.76E-4</v>
      </c>
      <c r="D13" s="8">
        <v>99260.7</v>
      </c>
      <c r="E13" s="8">
        <v>17.399999999999999</v>
      </c>
      <c r="F13" s="6">
        <v>67.38</v>
      </c>
      <c r="G13" t="s">
        <v>13</v>
      </c>
      <c r="H13">
        <v>6</v>
      </c>
      <c r="I13" s="7">
        <v>1.83E-4</v>
      </c>
      <c r="J13" s="7">
        <v>1.83E-4</v>
      </c>
      <c r="K13" s="8">
        <v>99430.5</v>
      </c>
      <c r="L13" s="8">
        <v>18.2</v>
      </c>
      <c r="M13" s="6">
        <v>72.8</v>
      </c>
    </row>
    <row r="14" spans="1:13">
      <c r="A14">
        <v>7</v>
      </c>
      <c r="B14" s="7">
        <v>1.4200000000000001E-4</v>
      </c>
      <c r="C14" s="7">
        <v>1.4200000000000001E-4</v>
      </c>
      <c r="D14" s="8">
        <v>99243.199999999997</v>
      </c>
      <c r="E14" s="8">
        <v>14.1</v>
      </c>
      <c r="F14" s="6">
        <v>66.400000000000006</v>
      </c>
      <c r="G14" t="s">
        <v>13</v>
      </c>
      <c r="H14">
        <v>7</v>
      </c>
      <c r="I14" s="7">
        <v>1.16E-4</v>
      </c>
      <c r="J14" s="7">
        <v>1.16E-4</v>
      </c>
      <c r="K14" s="8">
        <v>99412.3</v>
      </c>
      <c r="L14" s="8">
        <v>11.6</v>
      </c>
      <c r="M14" s="6">
        <v>71.819999999999993</v>
      </c>
    </row>
    <row r="15" spans="1:13">
      <c r="A15">
        <v>8</v>
      </c>
      <c r="B15" s="7">
        <v>1.01E-4</v>
      </c>
      <c r="C15" s="7">
        <v>1.01E-4</v>
      </c>
      <c r="D15" s="8">
        <v>99229.2</v>
      </c>
      <c r="E15" s="8">
        <v>10</v>
      </c>
      <c r="F15" s="6">
        <v>65.41</v>
      </c>
      <c r="G15" t="s">
        <v>13</v>
      </c>
      <c r="H15">
        <v>8</v>
      </c>
      <c r="I15" s="7">
        <v>8.3999999999999995E-5</v>
      </c>
      <c r="J15" s="7">
        <v>8.3999999999999995E-5</v>
      </c>
      <c r="K15" s="8">
        <v>99400.8</v>
      </c>
      <c r="L15" s="8">
        <v>8.4</v>
      </c>
      <c r="M15" s="6">
        <v>70.83</v>
      </c>
    </row>
    <row r="16" spans="1:13">
      <c r="A16">
        <v>9</v>
      </c>
      <c r="B16" s="7">
        <v>1.83E-4</v>
      </c>
      <c r="C16" s="7">
        <v>1.83E-4</v>
      </c>
      <c r="D16" s="8">
        <v>99219.1</v>
      </c>
      <c r="E16" s="8">
        <v>18.100000000000001</v>
      </c>
      <c r="F16" s="6">
        <v>64.41</v>
      </c>
      <c r="G16" t="s">
        <v>13</v>
      </c>
      <c r="H16">
        <v>9</v>
      </c>
      <c r="I16" s="7">
        <v>1.17E-4</v>
      </c>
      <c r="J16" s="7">
        <v>1.17E-4</v>
      </c>
      <c r="K16" s="8">
        <v>99392.4</v>
      </c>
      <c r="L16" s="8">
        <v>11.7</v>
      </c>
      <c r="M16" s="6">
        <v>69.83</v>
      </c>
    </row>
    <row r="17" spans="1:13">
      <c r="A17">
        <v>10</v>
      </c>
      <c r="B17" s="7">
        <v>1.5200000000000001E-4</v>
      </c>
      <c r="C17" s="7">
        <v>1.5200000000000001E-4</v>
      </c>
      <c r="D17" s="8">
        <v>99201</v>
      </c>
      <c r="E17" s="8">
        <v>15</v>
      </c>
      <c r="F17" s="6">
        <v>63.42</v>
      </c>
      <c r="G17" t="s">
        <v>13</v>
      </c>
      <c r="H17">
        <v>10</v>
      </c>
      <c r="I17" s="7">
        <v>1.07E-4</v>
      </c>
      <c r="J17" s="7">
        <v>1.07E-4</v>
      </c>
      <c r="K17" s="8">
        <v>99380.7</v>
      </c>
      <c r="L17" s="8">
        <v>10.6</v>
      </c>
      <c r="M17" s="6">
        <v>68.84</v>
      </c>
    </row>
    <row r="18" spans="1:13">
      <c r="A18">
        <v>11</v>
      </c>
      <c r="B18" s="7">
        <v>2.0100000000000001E-4</v>
      </c>
      <c r="C18" s="7">
        <v>2.0100000000000001E-4</v>
      </c>
      <c r="D18" s="8">
        <v>99186</v>
      </c>
      <c r="E18" s="8">
        <v>19.899999999999999</v>
      </c>
      <c r="F18" s="6">
        <v>62.43</v>
      </c>
      <c r="G18" t="s">
        <v>13</v>
      </c>
      <c r="H18">
        <v>11</v>
      </c>
      <c r="I18" s="7">
        <v>9.5000000000000005E-5</v>
      </c>
      <c r="J18" s="7">
        <v>9.5000000000000005E-5</v>
      </c>
      <c r="K18" s="8">
        <v>99370.1</v>
      </c>
      <c r="L18" s="8">
        <v>9.5</v>
      </c>
      <c r="M18" s="6">
        <v>67.849999999999994</v>
      </c>
    </row>
    <row r="19" spans="1:13">
      <c r="A19">
        <v>12</v>
      </c>
      <c r="B19" s="7">
        <v>1.8900000000000001E-4</v>
      </c>
      <c r="C19" s="7">
        <v>1.8900000000000001E-4</v>
      </c>
      <c r="D19" s="8">
        <v>99166.1</v>
      </c>
      <c r="E19" s="8">
        <v>18.7</v>
      </c>
      <c r="F19" s="6">
        <v>61.45</v>
      </c>
      <c r="G19" t="s">
        <v>13</v>
      </c>
      <c r="H19">
        <v>12</v>
      </c>
      <c r="I19" s="7">
        <v>1.26E-4</v>
      </c>
      <c r="J19" s="7">
        <v>1.26E-4</v>
      </c>
      <c r="K19" s="8">
        <v>99360.6</v>
      </c>
      <c r="L19" s="8">
        <v>12.5</v>
      </c>
      <c r="M19" s="6">
        <v>66.849999999999994</v>
      </c>
    </row>
    <row r="20" spans="1:13">
      <c r="A20">
        <v>13</v>
      </c>
      <c r="B20" s="7">
        <v>2.41E-4</v>
      </c>
      <c r="C20" s="7">
        <v>2.41E-4</v>
      </c>
      <c r="D20" s="8">
        <v>99147.4</v>
      </c>
      <c r="E20" s="8">
        <v>23.8</v>
      </c>
      <c r="F20" s="6">
        <v>60.46</v>
      </c>
      <c r="G20" t="s">
        <v>13</v>
      </c>
      <c r="H20">
        <v>13</v>
      </c>
      <c r="I20" s="7">
        <v>1.5699999999999999E-4</v>
      </c>
      <c r="J20" s="7">
        <v>1.5699999999999999E-4</v>
      </c>
      <c r="K20" s="8">
        <v>99348.1</v>
      </c>
      <c r="L20" s="8">
        <v>15.6</v>
      </c>
      <c r="M20" s="6">
        <v>65.86</v>
      </c>
    </row>
    <row r="21" spans="1:13">
      <c r="A21">
        <v>14</v>
      </c>
      <c r="B21" s="7">
        <v>2.24E-4</v>
      </c>
      <c r="C21" s="7">
        <v>2.24E-4</v>
      </c>
      <c r="D21" s="8">
        <v>99123.5</v>
      </c>
      <c r="E21" s="8">
        <v>22.2</v>
      </c>
      <c r="F21" s="6">
        <v>59.47</v>
      </c>
      <c r="G21" t="s">
        <v>13</v>
      </c>
      <c r="H21">
        <v>14</v>
      </c>
      <c r="I21" s="7">
        <v>1.17E-4</v>
      </c>
      <c r="J21" s="7">
        <v>1.17E-4</v>
      </c>
      <c r="K21" s="8">
        <v>99332.6</v>
      </c>
      <c r="L21" s="8">
        <v>11.6</v>
      </c>
      <c r="M21" s="6">
        <v>64.87</v>
      </c>
    </row>
    <row r="22" spans="1:13">
      <c r="A22">
        <v>15</v>
      </c>
      <c r="B22" s="7">
        <v>4.3600000000000003E-4</v>
      </c>
      <c r="C22" s="7">
        <v>4.3600000000000003E-4</v>
      </c>
      <c r="D22" s="8">
        <v>99101.3</v>
      </c>
      <c r="E22" s="8">
        <v>43.2</v>
      </c>
      <c r="F22" s="6">
        <v>58.48</v>
      </c>
      <c r="G22" t="s">
        <v>13</v>
      </c>
      <c r="H22">
        <v>15</v>
      </c>
      <c r="I22" s="7">
        <v>2.1499999999999999E-4</v>
      </c>
      <c r="J22" s="7">
        <v>2.1499999999999999E-4</v>
      </c>
      <c r="K22" s="8">
        <v>99321</v>
      </c>
      <c r="L22" s="8">
        <v>21.3</v>
      </c>
      <c r="M22" s="6">
        <v>63.88</v>
      </c>
    </row>
    <row r="23" spans="1:13">
      <c r="A23">
        <v>16</v>
      </c>
      <c r="B23" s="7">
        <v>5.7200000000000003E-4</v>
      </c>
      <c r="C23" s="7">
        <v>5.7200000000000003E-4</v>
      </c>
      <c r="D23" s="8">
        <v>99058.1</v>
      </c>
      <c r="E23" s="8">
        <v>56.6</v>
      </c>
      <c r="F23" s="6">
        <v>57.51</v>
      </c>
      <c r="G23" t="s">
        <v>13</v>
      </c>
      <c r="H23">
        <v>16</v>
      </c>
      <c r="I23" s="7">
        <v>2.72E-4</v>
      </c>
      <c r="J23" s="7">
        <v>2.72E-4</v>
      </c>
      <c r="K23" s="8">
        <v>99299.6</v>
      </c>
      <c r="L23" s="8">
        <v>27</v>
      </c>
      <c r="M23" s="6">
        <v>62.89</v>
      </c>
    </row>
    <row r="24" spans="1:13">
      <c r="A24">
        <v>17</v>
      </c>
      <c r="B24" s="7">
        <v>7.94E-4</v>
      </c>
      <c r="C24" s="7">
        <v>7.94E-4</v>
      </c>
      <c r="D24" s="8">
        <v>99001.5</v>
      </c>
      <c r="E24" s="8">
        <v>78.599999999999994</v>
      </c>
      <c r="F24" s="6">
        <v>56.54</v>
      </c>
      <c r="G24" t="s">
        <v>13</v>
      </c>
      <c r="H24">
        <v>17</v>
      </c>
      <c r="I24" s="7">
        <v>4.28E-4</v>
      </c>
      <c r="J24" s="7">
        <v>4.28E-4</v>
      </c>
      <c r="K24" s="8">
        <v>99272.6</v>
      </c>
      <c r="L24" s="8">
        <v>42.5</v>
      </c>
      <c r="M24" s="6">
        <v>61.91</v>
      </c>
    </row>
    <row r="25" spans="1:13">
      <c r="A25">
        <v>18</v>
      </c>
      <c r="B25" s="7">
        <v>8.1800000000000004E-4</v>
      </c>
      <c r="C25" s="7">
        <v>8.1700000000000002E-4</v>
      </c>
      <c r="D25" s="8">
        <v>98922.9</v>
      </c>
      <c r="E25" s="8">
        <v>80.900000000000006</v>
      </c>
      <c r="F25" s="6">
        <v>55.59</v>
      </c>
      <c r="G25" t="s">
        <v>13</v>
      </c>
      <c r="H25">
        <v>18</v>
      </c>
      <c r="I25" s="7">
        <v>4.3399999999999998E-4</v>
      </c>
      <c r="J25" s="7">
        <v>4.3399999999999998E-4</v>
      </c>
      <c r="K25" s="8">
        <v>99230.1</v>
      </c>
      <c r="L25" s="8">
        <v>43</v>
      </c>
      <c r="M25" s="6">
        <v>60.94</v>
      </c>
    </row>
    <row r="26" spans="1:13">
      <c r="A26">
        <v>19</v>
      </c>
      <c r="B26" s="7">
        <v>1.366E-3</v>
      </c>
      <c r="C26" s="7">
        <v>1.3649999999999999E-3</v>
      </c>
      <c r="D26" s="8">
        <v>98842</v>
      </c>
      <c r="E26" s="8">
        <v>134.9</v>
      </c>
      <c r="F26" s="6">
        <v>54.63</v>
      </c>
      <c r="G26" t="s">
        <v>13</v>
      </c>
      <c r="H26">
        <v>19</v>
      </c>
      <c r="I26" s="7">
        <v>4.0700000000000003E-4</v>
      </c>
      <c r="J26" s="7">
        <v>4.0700000000000003E-4</v>
      </c>
      <c r="K26" s="8">
        <v>99187.1</v>
      </c>
      <c r="L26" s="8">
        <v>40.299999999999997</v>
      </c>
      <c r="M26" s="6">
        <v>59.96</v>
      </c>
    </row>
    <row r="27" spans="1:13">
      <c r="A27">
        <v>20</v>
      </c>
      <c r="B27" s="7">
        <v>1.256E-3</v>
      </c>
      <c r="C27" s="7">
        <v>1.255E-3</v>
      </c>
      <c r="D27" s="8">
        <v>98707.1</v>
      </c>
      <c r="E27" s="8">
        <v>123.9</v>
      </c>
      <c r="F27" s="6">
        <v>53.71</v>
      </c>
      <c r="G27" t="s">
        <v>13</v>
      </c>
      <c r="H27">
        <v>20</v>
      </c>
      <c r="I27" s="7">
        <v>3.7199999999999999E-4</v>
      </c>
      <c r="J27" s="7">
        <v>3.7199999999999999E-4</v>
      </c>
      <c r="K27" s="8">
        <v>99146.8</v>
      </c>
      <c r="L27" s="8">
        <v>36.9</v>
      </c>
      <c r="M27" s="6">
        <v>58.99</v>
      </c>
    </row>
    <row r="28" spans="1:13">
      <c r="A28">
        <v>21</v>
      </c>
      <c r="B28" s="7">
        <v>1.2600000000000001E-3</v>
      </c>
      <c r="C28" s="7">
        <v>1.2589999999999999E-3</v>
      </c>
      <c r="D28" s="8">
        <v>98583.2</v>
      </c>
      <c r="E28" s="8">
        <v>124.1</v>
      </c>
      <c r="F28" s="6">
        <v>52.77</v>
      </c>
      <c r="G28" t="s">
        <v>13</v>
      </c>
      <c r="H28">
        <v>21</v>
      </c>
      <c r="I28" s="7">
        <v>3.6600000000000001E-4</v>
      </c>
      <c r="J28" s="7">
        <v>3.6600000000000001E-4</v>
      </c>
      <c r="K28" s="8">
        <v>99109.9</v>
      </c>
      <c r="L28" s="8">
        <v>36.299999999999997</v>
      </c>
      <c r="M28" s="6">
        <v>58.01</v>
      </c>
    </row>
    <row r="29" spans="1:13">
      <c r="A29">
        <v>22</v>
      </c>
      <c r="B29" s="7">
        <v>1.1969999999999999E-3</v>
      </c>
      <c r="C29" s="7">
        <v>1.196E-3</v>
      </c>
      <c r="D29" s="8">
        <v>98459.1</v>
      </c>
      <c r="E29" s="8">
        <v>117.7</v>
      </c>
      <c r="F29" s="6">
        <v>51.84</v>
      </c>
      <c r="G29" t="s">
        <v>13</v>
      </c>
      <c r="H29">
        <v>22</v>
      </c>
      <c r="I29" s="7">
        <v>2.9500000000000001E-4</v>
      </c>
      <c r="J29" s="7">
        <v>2.9399999999999999E-4</v>
      </c>
      <c r="K29" s="8">
        <v>99073.600000000006</v>
      </c>
      <c r="L29" s="8">
        <v>29.2</v>
      </c>
      <c r="M29" s="6">
        <v>57.03</v>
      </c>
    </row>
    <row r="30" spans="1:13">
      <c r="A30">
        <v>23</v>
      </c>
      <c r="B30" s="7">
        <v>1.487E-3</v>
      </c>
      <c r="C30" s="7">
        <v>1.4859999999999999E-3</v>
      </c>
      <c r="D30" s="8">
        <v>98341.4</v>
      </c>
      <c r="E30" s="8">
        <v>146.1</v>
      </c>
      <c r="F30" s="6">
        <v>50.9</v>
      </c>
      <c r="G30" t="s">
        <v>13</v>
      </c>
      <c r="H30">
        <v>23</v>
      </c>
      <c r="I30" s="7">
        <v>5.1199999999999998E-4</v>
      </c>
      <c r="J30" s="7">
        <v>5.1199999999999998E-4</v>
      </c>
      <c r="K30" s="8">
        <v>99044.4</v>
      </c>
      <c r="L30" s="8">
        <v>50.7</v>
      </c>
      <c r="M30" s="6">
        <v>56.05</v>
      </c>
    </row>
    <row r="31" spans="1:13">
      <c r="A31">
        <v>24</v>
      </c>
      <c r="B31" s="7">
        <v>1.4710000000000001E-3</v>
      </c>
      <c r="C31" s="7">
        <v>1.47E-3</v>
      </c>
      <c r="D31" s="8">
        <v>98195.199999999997</v>
      </c>
      <c r="E31" s="8">
        <v>144.4</v>
      </c>
      <c r="F31" s="6">
        <v>49.98</v>
      </c>
      <c r="G31" t="s">
        <v>13</v>
      </c>
      <c r="H31">
        <v>24</v>
      </c>
      <c r="I31" s="7">
        <v>4.0700000000000003E-4</v>
      </c>
      <c r="J31" s="7">
        <v>4.0700000000000003E-4</v>
      </c>
      <c r="K31" s="8">
        <v>98993.7</v>
      </c>
      <c r="L31" s="8">
        <v>40.299999999999997</v>
      </c>
      <c r="M31" s="6">
        <v>55.07</v>
      </c>
    </row>
    <row r="32" spans="1:13">
      <c r="A32">
        <v>25</v>
      </c>
      <c r="B32" s="7">
        <v>1.474E-3</v>
      </c>
      <c r="C32" s="7">
        <v>1.4729999999999999E-3</v>
      </c>
      <c r="D32" s="8">
        <v>98050.9</v>
      </c>
      <c r="E32" s="8">
        <v>144.4</v>
      </c>
      <c r="F32" s="6">
        <v>49.05</v>
      </c>
      <c r="G32" t="s">
        <v>13</v>
      </c>
      <c r="H32">
        <v>25</v>
      </c>
      <c r="I32" s="7">
        <v>3.9500000000000001E-4</v>
      </c>
      <c r="J32" s="7">
        <v>3.9500000000000001E-4</v>
      </c>
      <c r="K32" s="8">
        <v>98953.5</v>
      </c>
      <c r="L32" s="8">
        <v>39.1</v>
      </c>
      <c r="M32" s="6">
        <v>54.1</v>
      </c>
    </row>
    <row r="33" spans="1:13">
      <c r="A33">
        <v>26</v>
      </c>
      <c r="B33" s="7">
        <v>1.446E-3</v>
      </c>
      <c r="C33" s="7">
        <v>1.4450000000000001E-3</v>
      </c>
      <c r="D33" s="8">
        <v>97906.4</v>
      </c>
      <c r="E33" s="8">
        <v>141.5</v>
      </c>
      <c r="F33" s="6">
        <v>48.12</v>
      </c>
      <c r="G33" t="s">
        <v>13</v>
      </c>
      <c r="H33">
        <v>26</v>
      </c>
      <c r="I33" s="7">
        <v>4.75E-4</v>
      </c>
      <c r="J33" s="7">
        <v>4.75E-4</v>
      </c>
      <c r="K33" s="8">
        <v>98914.4</v>
      </c>
      <c r="L33" s="8">
        <v>47</v>
      </c>
      <c r="M33" s="6">
        <v>53.12</v>
      </c>
    </row>
    <row r="34" spans="1:13">
      <c r="A34">
        <v>27</v>
      </c>
      <c r="B34" s="7">
        <v>1.3749999999999999E-3</v>
      </c>
      <c r="C34" s="7">
        <v>1.374E-3</v>
      </c>
      <c r="D34" s="8">
        <v>97765</v>
      </c>
      <c r="E34" s="8">
        <v>134.4</v>
      </c>
      <c r="F34" s="6">
        <v>47.19</v>
      </c>
      <c r="G34" t="s">
        <v>13</v>
      </c>
      <c r="H34">
        <v>27</v>
      </c>
      <c r="I34" s="7">
        <v>5.0100000000000003E-4</v>
      </c>
      <c r="J34" s="7">
        <v>5.0100000000000003E-4</v>
      </c>
      <c r="K34" s="8">
        <v>98867.4</v>
      </c>
      <c r="L34" s="8">
        <v>49.6</v>
      </c>
      <c r="M34" s="6">
        <v>52.14</v>
      </c>
    </row>
    <row r="35" spans="1:13">
      <c r="A35">
        <v>28</v>
      </c>
      <c r="B35" s="7">
        <v>1.482E-3</v>
      </c>
      <c r="C35" s="7">
        <v>1.4809999999999999E-3</v>
      </c>
      <c r="D35" s="8">
        <v>97630.6</v>
      </c>
      <c r="E35" s="8">
        <v>144.6</v>
      </c>
      <c r="F35" s="6">
        <v>46.25</v>
      </c>
      <c r="G35" t="s">
        <v>13</v>
      </c>
      <c r="H35">
        <v>28</v>
      </c>
      <c r="I35" s="7">
        <v>4.5600000000000003E-4</v>
      </c>
      <c r="J35" s="7">
        <v>4.55E-4</v>
      </c>
      <c r="K35" s="8">
        <v>98817.8</v>
      </c>
      <c r="L35" s="8">
        <v>45</v>
      </c>
      <c r="M35" s="6">
        <v>51.17</v>
      </c>
    </row>
    <row r="36" spans="1:13">
      <c r="A36">
        <v>29</v>
      </c>
      <c r="B36" s="7">
        <v>1.4289999999999999E-3</v>
      </c>
      <c r="C36" s="7">
        <v>1.428E-3</v>
      </c>
      <c r="D36" s="8">
        <v>97486</v>
      </c>
      <c r="E36" s="8">
        <v>139.19999999999999</v>
      </c>
      <c r="F36" s="6">
        <v>45.32</v>
      </c>
      <c r="G36" t="s">
        <v>13</v>
      </c>
      <c r="H36">
        <v>29</v>
      </c>
      <c r="I36" s="7">
        <v>4.6000000000000001E-4</v>
      </c>
      <c r="J36" s="7">
        <v>4.6000000000000001E-4</v>
      </c>
      <c r="K36" s="8">
        <v>98772.800000000003</v>
      </c>
      <c r="L36" s="8">
        <v>45.5</v>
      </c>
      <c r="M36" s="6">
        <v>50.19</v>
      </c>
    </row>
    <row r="37" spans="1:13">
      <c r="A37">
        <v>30</v>
      </c>
      <c r="B37" s="7">
        <v>1.286E-3</v>
      </c>
      <c r="C37" s="7">
        <v>1.2849999999999999E-3</v>
      </c>
      <c r="D37" s="8">
        <v>97346.8</v>
      </c>
      <c r="E37" s="8">
        <v>125.1</v>
      </c>
      <c r="F37" s="6">
        <v>44.39</v>
      </c>
      <c r="G37" t="s">
        <v>13</v>
      </c>
      <c r="H37">
        <v>30</v>
      </c>
      <c r="I37" s="7">
        <v>5.5199999999999997E-4</v>
      </c>
      <c r="J37" s="7">
        <v>5.5199999999999997E-4</v>
      </c>
      <c r="K37" s="8">
        <v>98727.4</v>
      </c>
      <c r="L37" s="8">
        <v>54.5</v>
      </c>
      <c r="M37" s="6">
        <v>49.21</v>
      </c>
    </row>
    <row r="38" spans="1:13">
      <c r="A38">
        <v>31</v>
      </c>
      <c r="B38" s="7">
        <v>1.343E-3</v>
      </c>
      <c r="C38" s="7">
        <v>1.3420000000000001E-3</v>
      </c>
      <c r="D38" s="8">
        <v>97221.7</v>
      </c>
      <c r="E38" s="8">
        <v>130.4</v>
      </c>
      <c r="F38" s="6">
        <v>43.44</v>
      </c>
      <c r="G38" t="s">
        <v>13</v>
      </c>
      <c r="H38">
        <v>31</v>
      </c>
      <c r="I38" s="7">
        <v>6.29E-4</v>
      </c>
      <c r="J38" s="7">
        <v>6.29E-4</v>
      </c>
      <c r="K38" s="8">
        <v>98672.9</v>
      </c>
      <c r="L38" s="8">
        <v>62</v>
      </c>
      <c r="M38" s="6">
        <v>48.24</v>
      </c>
    </row>
    <row r="39" spans="1:13">
      <c r="A39">
        <v>32</v>
      </c>
      <c r="B39" s="7">
        <v>1.665E-3</v>
      </c>
      <c r="C39" s="7">
        <v>1.663E-3</v>
      </c>
      <c r="D39" s="8">
        <v>97091.199999999997</v>
      </c>
      <c r="E39" s="8">
        <v>161.5</v>
      </c>
      <c r="F39" s="6">
        <v>42.5</v>
      </c>
      <c r="G39" t="s">
        <v>13</v>
      </c>
      <c r="H39">
        <v>32</v>
      </c>
      <c r="I39" s="7">
        <v>5.8900000000000001E-4</v>
      </c>
      <c r="J39" s="7">
        <v>5.8900000000000001E-4</v>
      </c>
      <c r="K39" s="8">
        <v>98610.9</v>
      </c>
      <c r="L39" s="8">
        <v>58</v>
      </c>
      <c r="M39" s="6">
        <v>47.27</v>
      </c>
    </row>
    <row r="40" spans="1:13">
      <c r="A40">
        <v>33</v>
      </c>
      <c r="B40" s="7">
        <v>1.529E-3</v>
      </c>
      <c r="C40" s="7">
        <v>1.5280000000000001E-3</v>
      </c>
      <c r="D40" s="8">
        <v>96929.7</v>
      </c>
      <c r="E40" s="8">
        <v>148.1</v>
      </c>
      <c r="F40" s="6">
        <v>41.57</v>
      </c>
      <c r="G40" t="s">
        <v>13</v>
      </c>
      <c r="H40">
        <v>33</v>
      </c>
      <c r="I40" s="7">
        <v>6.3000000000000003E-4</v>
      </c>
      <c r="J40" s="7">
        <v>6.29E-4</v>
      </c>
      <c r="K40" s="8">
        <v>98552.8</v>
      </c>
      <c r="L40" s="8">
        <v>62</v>
      </c>
      <c r="M40" s="6">
        <v>46.3</v>
      </c>
    </row>
    <row r="41" spans="1:13">
      <c r="A41">
        <v>34</v>
      </c>
      <c r="B41" s="7">
        <v>1.554E-3</v>
      </c>
      <c r="C41" s="7">
        <v>1.5529999999999999E-3</v>
      </c>
      <c r="D41" s="8">
        <v>96781.6</v>
      </c>
      <c r="E41" s="8">
        <v>150.30000000000001</v>
      </c>
      <c r="F41" s="6">
        <v>40.630000000000003</v>
      </c>
      <c r="G41" t="s">
        <v>13</v>
      </c>
      <c r="H41">
        <v>34</v>
      </c>
      <c r="I41" s="7">
        <v>6.8599999999999998E-4</v>
      </c>
      <c r="J41" s="7">
        <v>6.8599999999999998E-4</v>
      </c>
      <c r="K41" s="8">
        <v>98490.8</v>
      </c>
      <c r="L41" s="8">
        <v>67.5</v>
      </c>
      <c r="M41" s="6">
        <v>45.33</v>
      </c>
    </row>
    <row r="42" spans="1:13">
      <c r="A42">
        <v>35</v>
      </c>
      <c r="B42" s="7">
        <v>1.7329999999999999E-3</v>
      </c>
      <c r="C42" s="7">
        <v>1.732E-3</v>
      </c>
      <c r="D42" s="8">
        <v>96631.3</v>
      </c>
      <c r="E42" s="8">
        <v>167.3</v>
      </c>
      <c r="F42" s="6">
        <v>39.69</v>
      </c>
      <c r="G42" t="s">
        <v>13</v>
      </c>
      <c r="H42">
        <v>35</v>
      </c>
      <c r="I42" s="7">
        <v>6.8199999999999999E-4</v>
      </c>
      <c r="J42" s="7">
        <v>6.8099999999999996E-4</v>
      </c>
      <c r="K42" s="8">
        <v>98423.2</v>
      </c>
      <c r="L42" s="8">
        <v>67.099999999999994</v>
      </c>
      <c r="M42" s="6">
        <v>44.36</v>
      </c>
    </row>
    <row r="43" spans="1:13">
      <c r="A43">
        <v>36</v>
      </c>
      <c r="B43" s="7">
        <v>1.7409999999999999E-3</v>
      </c>
      <c r="C43" s="7">
        <v>1.74E-3</v>
      </c>
      <c r="D43" s="8">
        <v>96464</v>
      </c>
      <c r="E43" s="8">
        <v>167.8</v>
      </c>
      <c r="F43" s="6">
        <v>38.76</v>
      </c>
      <c r="G43" t="s">
        <v>13</v>
      </c>
      <c r="H43">
        <v>36</v>
      </c>
      <c r="I43" s="7">
        <v>7.6800000000000002E-4</v>
      </c>
      <c r="J43" s="7">
        <v>7.6800000000000002E-4</v>
      </c>
      <c r="K43" s="8">
        <v>98356.2</v>
      </c>
      <c r="L43" s="8">
        <v>75.5</v>
      </c>
      <c r="M43" s="6">
        <v>43.39</v>
      </c>
    </row>
    <row r="44" spans="1:13">
      <c r="A44">
        <v>37</v>
      </c>
      <c r="B44" s="7">
        <v>1.8730000000000001E-3</v>
      </c>
      <c r="C44" s="7">
        <v>1.8710000000000001E-3</v>
      </c>
      <c r="D44" s="8">
        <v>96296.1</v>
      </c>
      <c r="E44" s="8">
        <v>180.2</v>
      </c>
      <c r="F44" s="6">
        <v>37.83</v>
      </c>
      <c r="G44" t="s">
        <v>13</v>
      </c>
      <c r="H44">
        <v>37</v>
      </c>
      <c r="I44" s="7">
        <v>1.0120000000000001E-3</v>
      </c>
      <c r="J44" s="7">
        <v>1.011E-3</v>
      </c>
      <c r="K44" s="8">
        <v>98280.7</v>
      </c>
      <c r="L44" s="8">
        <v>99.4</v>
      </c>
      <c r="M44" s="6">
        <v>42.42</v>
      </c>
    </row>
    <row r="45" spans="1:13">
      <c r="A45">
        <v>38</v>
      </c>
      <c r="B45" s="7">
        <v>1.9989999999999999E-3</v>
      </c>
      <c r="C45" s="7">
        <v>1.9970000000000001E-3</v>
      </c>
      <c r="D45" s="8">
        <v>96116</v>
      </c>
      <c r="E45" s="8">
        <v>192</v>
      </c>
      <c r="F45" s="6">
        <v>36.9</v>
      </c>
      <c r="G45" t="s">
        <v>13</v>
      </c>
      <c r="H45">
        <v>38</v>
      </c>
      <c r="I45" s="7">
        <v>1.042E-3</v>
      </c>
      <c r="J45" s="7">
        <v>1.042E-3</v>
      </c>
      <c r="K45" s="8">
        <v>98181.3</v>
      </c>
      <c r="L45" s="8">
        <v>102.3</v>
      </c>
      <c r="M45" s="6">
        <v>41.46</v>
      </c>
    </row>
    <row r="46" spans="1:13">
      <c r="A46">
        <v>39</v>
      </c>
      <c r="B46" s="7">
        <v>1.949E-3</v>
      </c>
      <c r="C46" s="7">
        <v>1.9469999999999999E-3</v>
      </c>
      <c r="D46" s="8">
        <v>95924</v>
      </c>
      <c r="E46" s="8">
        <v>186.8</v>
      </c>
      <c r="F46" s="6">
        <v>35.97</v>
      </c>
      <c r="G46" t="s">
        <v>13</v>
      </c>
      <c r="H46">
        <v>39</v>
      </c>
      <c r="I46" s="7">
        <v>1.1180000000000001E-3</v>
      </c>
      <c r="J46" s="7">
        <v>1.1180000000000001E-3</v>
      </c>
      <c r="K46" s="8">
        <v>98079</v>
      </c>
      <c r="L46" s="8">
        <v>109.6</v>
      </c>
      <c r="M46" s="6">
        <v>40.51</v>
      </c>
    </row>
    <row r="47" spans="1:13">
      <c r="A47">
        <v>40</v>
      </c>
      <c r="B47" s="7">
        <v>2.176E-3</v>
      </c>
      <c r="C47" s="7">
        <v>2.173E-3</v>
      </c>
      <c r="D47" s="8">
        <v>95737.2</v>
      </c>
      <c r="E47" s="8">
        <v>208.1</v>
      </c>
      <c r="F47" s="6">
        <v>35.04</v>
      </c>
      <c r="G47" t="s">
        <v>13</v>
      </c>
      <c r="H47">
        <v>40</v>
      </c>
      <c r="I47" s="7">
        <v>1.1999999999999999E-3</v>
      </c>
      <c r="J47" s="7">
        <v>1.199E-3</v>
      </c>
      <c r="K47" s="8">
        <v>97969.4</v>
      </c>
      <c r="L47" s="8">
        <v>117.5</v>
      </c>
      <c r="M47" s="6">
        <v>39.549999999999997</v>
      </c>
    </row>
    <row r="48" spans="1:13">
      <c r="A48">
        <v>41</v>
      </c>
      <c r="B48" s="7">
        <v>2.66E-3</v>
      </c>
      <c r="C48" s="7">
        <v>2.6559999999999999E-3</v>
      </c>
      <c r="D48" s="8">
        <v>95529.1</v>
      </c>
      <c r="E48" s="8">
        <v>253.8</v>
      </c>
      <c r="F48" s="6">
        <v>34.119999999999997</v>
      </c>
      <c r="G48" t="s">
        <v>13</v>
      </c>
      <c r="H48">
        <v>41</v>
      </c>
      <c r="I48" s="7">
        <v>1.354E-3</v>
      </c>
      <c r="J48" s="7">
        <v>1.353E-3</v>
      </c>
      <c r="K48" s="8">
        <v>97851.9</v>
      </c>
      <c r="L48" s="8">
        <v>132.4</v>
      </c>
      <c r="M48" s="6">
        <v>38.6</v>
      </c>
    </row>
    <row r="49" spans="1:13">
      <c r="A49">
        <v>42</v>
      </c>
      <c r="B49" s="7">
        <v>2.5019999999999999E-3</v>
      </c>
      <c r="C49" s="7">
        <v>2.4989999999999999E-3</v>
      </c>
      <c r="D49" s="8">
        <v>95275.4</v>
      </c>
      <c r="E49" s="8">
        <v>238.1</v>
      </c>
      <c r="F49" s="6">
        <v>33.21</v>
      </c>
      <c r="G49" t="s">
        <v>13</v>
      </c>
      <c r="H49">
        <v>42</v>
      </c>
      <c r="I49" s="7">
        <v>1.805E-3</v>
      </c>
      <c r="J49" s="7">
        <v>1.804E-3</v>
      </c>
      <c r="K49" s="8">
        <v>97719.5</v>
      </c>
      <c r="L49" s="8">
        <v>176.2</v>
      </c>
      <c r="M49" s="6">
        <v>37.65</v>
      </c>
    </row>
    <row r="50" spans="1:13">
      <c r="A50">
        <v>43</v>
      </c>
      <c r="B50" s="7">
        <v>3.1319999999999998E-3</v>
      </c>
      <c r="C50" s="7">
        <v>3.127E-3</v>
      </c>
      <c r="D50" s="8">
        <v>95037.2</v>
      </c>
      <c r="E50" s="8">
        <v>297.2</v>
      </c>
      <c r="F50" s="6">
        <v>32.29</v>
      </c>
      <c r="G50" t="s">
        <v>13</v>
      </c>
      <c r="H50">
        <v>43</v>
      </c>
      <c r="I50" s="7">
        <v>1.867E-3</v>
      </c>
      <c r="J50" s="7">
        <v>1.8649999999999999E-3</v>
      </c>
      <c r="K50" s="8">
        <v>97543.3</v>
      </c>
      <c r="L50" s="8">
        <v>181.9</v>
      </c>
      <c r="M50" s="6">
        <v>36.72</v>
      </c>
    </row>
    <row r="51" spans="1:13">
      <c r="A51">
        <v>44</v>
      </c>
      <c r="B51" s="7">
        <v>2.875E-3</v>
      </c>
      <c r="C51" s="7">
        <v>2.8709999999999999E-3</v>
      </c>
      <c r="D51" s="8">
        <v>94740.1</v>
      </c>
      <c r="E51" s="8">
        <v>272</v>
      </c>
      <c r="F51" s="6">
        <v>31.39</v>
      </c>
      <c r="G51" t="s">
        <v>13</v>
      </c>
      <c r="H51">
        <v>44</v>
      </c>
      <c r="I51" s="7">
        <v>1.8959999999999999E-3</v>
      </c>
      <c r="J51" s="7">
        <v>1.8940000000000001E-3</v>
      </c>
      <c r="K51" s="8">
        <v>97361.4</v>
      </c>
      <c r="L51" s="8">
        <v>184.4</v>
      </c>
      <c r="M51" s="6">
        <v>35.78</v>
      </c>
    </row>
    <row r="52" spans="1:13">
      <c r="A52">
        <v>45</v>
      </c>
      <c r="B52" s="7">
        <v>3.107E-3</v>
      </c>
      <c r="C52" s="7">
        <v>3.1020000000000002E-3</v>
      </c>
      <c r="D52" s="8">
        <v>94468.1</v>
      </c>
      <c r="E52" s="8">
        <v>293</v>
      </c>
      <c r="F52" s="6">
        <v>30.48</v>
      </c>
      <c r="G52" t="s">
        <v>13</v>
      </c>
      <c r="H52">
        <v>45</v>
      </c>
      <c r="I52" s="7">
        <v>1.8320000000000001E-3</v>
      </c>
      <c r="J52" s="7">
        <v>1.8309999999999999E-3</v>
      </c>
      <c r="K52" s="8">
        <v>97177</v>
      </c>
      <c r="L52" s="8">
        <v>177.9</v>
      </c>
      <c r="M52" s="6">
        <v>34.85</v>
      </c>
    </row>
    <row r="53" spans="1:13">
      <c r="A53">
        <v>46</v>
      </c>
      <c r="B53" s="7">
        <v>3.5620000000000001E-3</v>
      </c>
      <c r="C53" s="7">
        <v>3.5560000000000001E-3</v>
      </c>
      <c r="D53" s="8">
        <v>94175</v>
      </c>
      <c r="E53" s="8">
        <v>334.9</v>
      </c>
      <c r="F53" s="6">
        <v>29.57</v>
      </c>
      <c r="G53" t="s">
        <v>13</v>
      </c>
      <c r="H53">
        <v>46</v>
      </c>
      <c r="I53" s="7">
        <v>2.6050000000000001E-3</v>
      </c>
      <c r="J53" s="7">
        <v>2.6020000000000001E-3</v>
      </c>
      <c r="K53" s="8">
        <v>96999.1</v>
      </c>
      <c r="L53" s="8">
        <v>252.4</v>
      </c>
      <c r="M53" s="6">
        <v>33.909999999999997</v>
      </c>
    </row>
    <row r="54" spans="1:13">
      <c r="A54">
        <v>47</v>
      </c>
      <c r="B54" s="7">
        <v>3.9240000000000004E-3</v>
      </c>
      <c r="C54" s="7">
        <v>3.9170000000000003E-3</v>
      </c>
      <c r="D54" s="8">
        <v>93840.2</v>
      </c>
      <c r="E54" s="8">
        <v>367.6</v>
      </c>
      <c r="F54" s="6">
        <v>28.67</v>
      </c>
      <c r="G54" t="s">
        <v>13</v>
      </c>
      <c r="H54">
        <v>47</v>
      </c>
      <c r="I54" s="7">
        <v>2.7910000000000001E-3</v>
      </c>
      <c r="J54" s="7">
        <v>2.787E-3</v>
      </c>
      <c r="K54" s="8">
        <v>96746.7</v>
      </c>
      <c r="L54" s="8">
        <v>269.60000000000002</v>
      </c>
      <c r="M54" s="6">
        <v>33</v>
      </c>
    </row>
    <row r="55" spans="1:13">
      <c r="A55">
        <v>48</v>
      </c>
      <c r="B55" s="7">
        <v>4.4250000000000001E-3</v>
      </c>
      <c r="C55" s="7">
        <v>4.4149999999999997E-3</v>
      </c>
      <c r="D55" s="8">
        <v>93472.6</v>
      </c>
      <c r="E55" s="8">
        <v>412.7</v>
      </c>
      <c r="F55" s="6">
        <v>27.78</v>
      </c>
      <c r="G55" t="s">
        <v>13</v>
      </c>
      <c r="H55">
        <v>48</v>
      </c>
      <c r="I55" s="7">
        <v>2.6050000000000001E-3</v>
      </c>
      <c r="J55" s="7">
        <v>2.6020000000000001E-3</v>
      </c>
      <c r="K55" s="8">
        <v>96477.1</v>
      </c>
      <c r="L55" s="8">
        <v>251</v>
      </c>
      <c r="M55" s="6">
        <v>32.090000000000003</v>
      </c>
    </row>
    <row r="56" spans="1:13">
      <c r="A56">
        <v>49</v>
      </c>
      <c r="B56" s="7">
        <v>4.5129999999999997E-3</v>
      </c>
      <c r="C56" s="7">
        <v>4.5030000000000001E-3</v>
      </c>
      <c r="D56" s="8">
        <v>93059.9</v>
      </c>
      <c r="E56" s="8">
        <v>419</v>
      </c>
      <c r="F56" s="6">
        <v>26.91</v>
      </c>
      <c r="G56" t="s">
        <v>13</v>
      </c>
      <c r="H56">
        <v>49</v>
      </c>
      <c r="I56" s="7">
        <v>3.1849999999999999E-3</v>
      </c>
      <c r="J56" s="7">
        <v>3.179E-3</v>
      </c>
      <c r="K56" s="8">
        <v>96226.1</v>
      </c>
      <c r="L56" s="8">
        <v>305.89999999999998</v>
      </c>
      <c r="M56" s="6">
        <v>31.18</v>
      </c>
    </row>
    <row r="57" spans="1:13">
      <c r="A57">
        <v>50</v>
      </c>
      <c r="B57" s="7">
        <v>5.8729999999999997E-3</v>
      </c>
      <c r="C57" s="7">
        <v>5.8560000000000001E-3</v>
      </c>
      <c r="D57" s="8">
        <v>92640.9</v>
      </c>
      <c r="E57" s="8">
        <v>542.5</v>
      </c>
      <c r="F57" s="6">
        <v>26.03</v>
      </c>
      <c r="G57" t="s">
        <v>13</v>
      </c>
      <c r="H57">
        <v>50</v>
      </c>
      <c r="I57" s="7">
        <v>3.32E-3</v>
      </c>
      <c r="J57" s="7">
        <v>3.3149999999999998E-3</v>
      </c>
      <c r="K57" s="8">
        <v>95920.1</v>
      </c>
      <c r="L57" s="8">
        <v>317.89999999999998</v>
      </c>
      <c r="M57" s="6">
        <v>30.27</v>
      </c>
    </row>
    <row r="58" spans="1:13">
      <c r="A58">
        <v>51</v>
      </c>
      <c r="B58" s="7">
        <v>5.8409999999999998E-3</v>
      </c>
      <c r="C58" s="7">
        <v>5.8240000000000002E-3</v>
      </c>
      <c r="D58" s="8">
        <v>92098.4</v>
      </c>
      <c r="E58" s="8">
        <v>536.4</v>
      </c>
      <c r="F58" s="6">
        <v>25.18</v>
      </c>
      <c r="G58" t="s">
        <v>13</v>
      </c>
      <c r="H58">
        <v>51</v>
      </c>
      <c r="I58" s="7">
        <v>3.6310000000000001E-3</v>
      </c>
      <c r="J58" s="7">
        <v>3.6250000000000002E-3</v>
      </c>
      <c r="K58" s="8">
        <v>95602.2</v>
      </c>
      <c r="L58" s="8">
        <v>346.5</v>
      </c>
      <c r="M58" s="6">
        <v>29.37</v>
      </c>
    </row>
    <row r="59" spans="1:13">
      <c r="A59">
        <v>52</v>
      </c>
      <c r="B59" s="7">
        <v>6.3090000000000004E-3</v>
      </c>
      <c r="C59" s="7">
        <v>6.2890000000000003E-3</v>
      </c>
      <c r="D59" s="8">
        <v>91562</v>
      </c>
      <c r="E59" s="8">
        <v>575.79999999999995</v>
      </c>
      <c r="F59" s="6">
        <v>24.32</v>
      </c>
      <c r="G59" t="s">
        <v>13</v>
      </c>
      <c r="H59">
        <v>52</v>
      </c>
      <c r="I59" s="7">
        <v>4.2810000000000001E-3</v>
      </c>
      <c r="J59" s="7">
        <v>4.2719999999999998E-3</v>
      </c>
      <c r="K59" s="8">
        <v>95255.7</v>
      </c>
      <c r="L59" s="8">
        <v>406.9</v>
      </c>
      <c r="M59" s="6">
        <v>28.48</v>
      </c>
    </row>
    <row r="60" spans="1:13">
      <c r="A60">
        <v>53</v>
      </c>
      <c r="B60" s="7">
        <v>7.1149999999999998E-3</v>
      </c>
      <c r="C60" s="7">
        <v>7.0899999999999999E-3</v>
      </c>
      <c r="D60" s="8">
        <v>90986.2</v>
      </c>
      <c r="E60" s="8">
        <v>645.1</v>
      </c>
      <c r="F60" s="6">
        <v>23.47</v>
      </c>
      <c r="G60" t="s">
        <v>13</v>
      </c>
      <c r="H60">
        <v>53</v>
      </c>
      <c r="I60" s="7">
        <v>3.8319999999999999E-3</v>
      </c>
      <c r="J60" s="7">
        <v>3.8249999999999998E-3</v>
      </c>
      <c r="K60" s="8">
        <v>94848.7</v>
      </c>
      <c r="L60" s="8">
        <v>362.8</v>
      </c>
      <c r="M60" s="6">
        <v>27.6</v>
      </c>
    </row>
    <row r="61" spans="1:13">
      <c r="A61">
        <v>54</v>
      </c>
      <c r="B61" s="7">
        <v>9.0589999999999993E-3</v>
      </c>
      <c r="C61" s="7">
        <v>9.018E-3</v>
      </c>
      <c r="D61" s="8">
        <v>90341.1</v>
      </c>
      <c r="E61" s="8">
        <v>814.7</v>
      </c>
      <c r="F61" s="6">
        <v>22.63</v>
      </c>
      <c r="G61" t="s">
        <v>13</v>
      </c>
      <c r="H61">
        <v>54</v>
      </c>
      <c r="I61" s="7">
        <v>4.6719999999999999E-3</v>
      </c>
      <c r="J61" s="7">
        <v>4.6610000000000002E-3</v>
      </c>
      <c r="K61" s="8">
        <v>94486</v>
      </c>
      <c r="L61" s="8">
        <v>440.4</v>
      </c>
      <c r="M61" s="6">
        <v>26.7</v>
      </c>
    </row>
    <row r="62" spans="1:13">
      <c r="A62">
        <v>55</v>
      </c>
      <c r="B62" s="7">
        <v>9.0150000000000004E-3</v>
      </c>
      <c r="C62" s="7">
        <v>8.9739999999999993E-3</v>
      </c>
      <c r="D62" s="8">
        <v>89526.399999999994</v>
      </c>
      <c r="E62" s="8">
        <v>803.4</v>
      </c>
      <c r="F62" s="6">
        <v>21.84</v>
      </c>
      <c r="G62" t="s">
        <v>13</v>
      </c>
      <c r="H62">
        <v>55</v>
      </c>
      <c r="I62" s="7">
        <v>5.6849999999999999E-3</v>
      </c>
      <c r="J62" s="7">
        <v>5.6690000000000004E-3</v>
      </c>
      <c r="K62" s="8">
        <v>94045.6</v>
      </c>
      <c r="L62" s="8">
        <v>533.20000000000005</v>
      </c>
      <c r="M62" s="6">
        <v>25.82</v>
      </c>
    </row>
    <row r="63" spans="1:13">
      <c r="A63">
        <v>56</v>
      </c>
      <c r="B63" s="7">
        <v>1.0215999999999999E-2</v>
      </c>
      <c r="C63" s="7">
        <v>1.0163999999999999E-2</v>
      </c>
      <c r="D63" s="8">
        <v>88723</v>
      </c>
      <c r="E63" s="8">
        <v>901.8</v>
      </c>
      <c r="F63" s="6">
        <v>21.03</v>
      </c>
      <c r="G63" t="s">
        <v>13</v>
      </c>
      <c r="H63">
        <v>56</v>
      </c>
      <c r="I63" s="7">
        <v>5.3319999999999999E-3</v>
      </c>
      <c r="J63" s="7">
        <v>5.3169999999999997E-3</v>
      </c>
      <c r="K63" s="8">
        <v>93512.4</v>
      </c>
      <c r="L63" s="8">
        <v>497.2</v>
      </c>
      <c r="M63" s="6">
        <v>24.97</v>
      </c>
    </row>
    <row r="64" spans="1:13">
      <c r="A64">
        <v>57</v>
      </c>
      <c r="B64" s="7">
        <v>1.1934999999999999E-2</v>
      </c>
      <c r="C64" s="7">
        <v>1.1865000000000001E-2</v>
      </c>
      <c r="D64" s="8">
        <v>87821.2</v>
      </c>
      <c r="E64" s="8">
        <v>1042</v>
      </c>
      <c r="F64" s="6">
        <v>20.239999999999998</v>
      </c>
      <c r="G64" t="s">
        <v>13</v>
      </c>
      <c r="H64">
        <v>57</v>
      </c>
      <c r="I64" s="7">
        <v>6.7980000000000002E-3</v>
      </c>
      <c r="J64" s="7">
        <v>6.7749999999999998E-3</v>
      </c>
      <c r="K64" s="8">
        <v>93015.1</v>
      </c>
      <c r="L64" s="8">
        <v>630.20000000000005</v>
      </c>
      <c r="M64" s="6">
        <v>24.1</v>
      </c>
    </row>
    <row r="65" spans="1:13">
      <c r="A65">
        <v>58</v>
      </c>
      <c r="B65" s="7">
        <v>1.1901E-2</v>
      </c>
      <c r="C65" s="7">
        <v>1.183E-2</v>
      </c>
      <c r="D65" s="8">
        <v>86779.3</v>
      </c>
      <c r="E65" s="8">
        <v>1026.5999999999999</v>
      </c>
      <c r="F65" s="6">
        <v>19.48</v>
      </c>
      <c r="G65" t="s">
        <v>13</v>
      </c>
      <c r="H65">
        <v>58</v>
      </c>
      <c r="I65" s="7">
        <v>7.2199999999999999E-3</v>
      </c>
      <c r="J65" s="7">
        <v>7.1939999999999999E-3</v>
      </c>
      <c r="K65" s="8">
        <v>92385</v>
      </c>
      <c r="L65" s="8">
        <v>664.6</v>
      </c>
      <c r="M65" s="6">
        <v>23.26</v>
      </c>
    </row>
    <row r="66" spans="1:13">
      <c r="A66">
        <v>59</v>
      </c>
      <c r="B66" s="7">
        <v>1.3759E-2</v>
      </c>
      <c r="C66" s="7">
        <v>1.3665E-2</v>
      </c>
      <c r="D66" s="8">
        <v>85752.6</v>
      </c>
      <c r="E66" s="8">
        <v>1171.8</v>
      </c>
      <c r="F66" s="6">
        <v>18.7</v>
      </c>
      <c r="G66" t="s">
        <v>13</v>
      </c>
      <c r="H66">
        <v>59</v>
      </c>
      <c r="I66" s="7">
        <v>7.718E-3</v>
      </c>
      <c r="J66" s="7">
        <v>7.6889999999999997E-3</v>
      </c>
      <c r="K66" s="8">
        <v>91720.4</v>
      </c>
      <c r="L66" s="8">
        <v>705.2</v>
      </c>
      <c r="M66" s="6">
        <v>22.42</v>
      </c>
    </row>
    <row r="67" spans="1:13">
      <c r="A67">
        <v>60</v>
      </c>
      <c r="B67" s="7">
        <v>1.5446E-2</v>
      </c>
      <c r="C67" s="7">
        <v>1.5328E-2</v>
      </c>
      <c r="D67" s="8">
        <v>84580.800000000003</v>
      </c>
      <c r="E67" s="8">
        <v>1296.4000000000001</v>
      </c>
      <c r="F67" s="6">
        <v>17.96</v>
      </c>
      <c r="G67" t="s">
        <v>13</v>
      </c>
      <c r="H67">
        <v>60</v>
      </c>
      <c r="I67" s="7">
        <v>8.378E-3</v>
      </c>
      <c r="J67" s="7">
        <v>8.3429999999999997E-3</v>
      </c>
      <c r="K67" s="8">
        <v>91015.2</v>
      </c>
      <c r="L67" s="8">
        <v>759.4</v>
      </c>
      <c r="M67" s="6">
        <v>21.59</v>
      </c>
    </row>
    <row r="68" spans="1:13">
      <c r="A68">
        <v>61</v>
      </c>
      <c r="B68" s="7">
        <v>1.6306000000000001E-2</v>
      </c>
      <c r="C68" s="7">
        <v>1.6174000000000001E-2</v>
      </c>
      <c r="D68" s="8">
        <v>83284.399999999994</v>
      </c>
      <c r="E68" s="8">
        <v>1347</v>
      </c>
      <c r="F68" s="6">
        <v>17.23</v>
      </c>
      <c r="G68" t="s">
        <v>13</v>
      </c>
      <c r="H68">
        <v>61</v>
      </c>
      <c r="I68" s="7">
        <v>9.6369999999999997E-3</v>
      </c>
      <c r="J68" s="7">
        <v>9.5910000000000006E-3</v>
      </c>
      <c r="K68" s="8">
        <v>90255.8</v>
      </c>
      <c r="L68" s="8">
        <v>865.6</v>
      </c>
      <c r="M68" s="6">
        <v>20.77</v>
      </c>
    </row>
    <row r="69" spans="1:13">
      <c r="A69">
        <v>62</v>
      </c>
      <c r="B69" s="7">
        <v>1.8766999999999999E-2</v>
      </c>
      <c r="C69" s="7">
        <v>1.8592000000000001E-2</v>
      </c>
      <c r="D69" s="8">
        <v>81937.3</v>
      </c>
      <c r="E69" s="8">
        <v>1523.4</v>
      </c>
      <c r="F69" s="6">
        <v>16.5</v>
      </c>
      <c r="G69" t="s">
        <v>13</v>
      </c>
      <c r="H69">
        <v>62</v>
      </c>
      <c r="I69" s="7">
        <v>1.1073E-2</v>
      </c>
      <c r="J69" s="7">
        <v>1.1011999999999999E-2</v>
      </c>
      <c r="K69" s="8">
        <v>89390.1</v>
      </c>
      <c r="L69" s="8">
        <v>984.3</v>
      </c>
      <c r="M69" s="6">
        <v>19.97</v>
      </c>
    </row>
    <row r="70" spans="1:13">
      <c r="A70">
        <v>63</v>
      </c>
      <c r="B70" s="7">
        <v>1.9623000000000002E-2</v>
      </c>
      <c r="C70" s="7">
        <v>1.9432000000000001E-2</v>
      </c>
      <c r="D70" s="8">
        <v>80413.899999999994</v>
      </c>
      <c r="E70" s="8">
        <v>1562.6</v>
      </c>
      <c r="F70" s="6">
        <v>15.81</v>
      </c>
      <c r="G70" t="s">
        <v>13</v>
      </c>
      <c r="H70">
        <v>63</v>
      </c>
      <c r="I70" s="7">
        <v>1.1105E-2</v>
      </c>
      <c r="J70" s="7">
        <v>1.1043000000000001E-2</v>
      </c>
      <c r="K70" s="8">
        <v>88405.8</v>
      </c>
      <c r="L70" s="8">
        <v>976.3</v>
      </c>
      <c r="M70" s="6">
        <v>19.190000000000001</v>
      </c>
    </row>
    <row r="71" spans="1:13">
      <c r="A71">
        <v>64</v>
      </c>
      <c r="B71" s="7">
        <v>2.0997999999999999E-2</v>
      </c>
      <c r="C71" s="7">
        <v>2.078E-2</v>
      </c>
      <c r="D71" s="8">
        <v>78851.3</v>
      </c>
      <c r="E71" s="8">
        <v>1638.6</v>
      </c>
      <c r="F71" s="6">
        <v>15.11</v>
      </c>
      <c r="G71" t="s">
        <v>13</v>
      </c>
      <c r="H71">
        <v>64</v>
      </c>
      <c r="I71" s="7">
        <v>1.2654E-2</v>
      </c>
      <c r="J71" s="7">
        <v>1.2574E-2</v>
      </c>
      <c r="K71" s="8">
        <v>87429.5</v>
      </c>
      <c r="L71" s="8">
        <v>1099.4000000000001</v>
      </c>
      <c r="M71" s="6">
        <v>18.39</v>
      </c>
    </row>
    <row r="72" spans="1:13">
      <c r="A72">
        <v>65</v>
      </c>
      <c r="B72" s="7">
        <v>2.3997000000000001E-2</v>
      </c>
      <c r="C72" s="7">
        <v>2.3713000000000001E-2</v>
      </c>
      <c r="D72" s="8">
        <v>77212.800000000003</v>
      </c>
      <c r="E72" s="8">
        <v>1830.9</v>
      </c>
      <c r="F72" s="6">
        <v>14.42</v>
      </c>
      <c r="G72" t="s">
        <v>13</v>
      </c>
      <c r="H72">
        <v>65</v>
      </c>
      <c r="I72" s="7">
        <v>1.4710000000000001E-2</v>
      </c>
      <c r="J72" s="7">
        <v>1.4602E-2</v>
      </c>
      <c r="K72" s="8">
        <v>86330.1</v>
      </c>
      <c r="L72" s="8">
        <v>1260.5999999999999</v>
      </c>
      <c r="M72" s="6">
        <v>17.62</v>
      </c>
    </row>
    <row r="73" spans="1:13">
      <c r="A73">
        <v>66</v>
      </c>
      <c r="B73" s="7">
        <v>2.7782000000000001E-2</v>
      </c>
      <c r="C73" s="7">
        <v>2.7400999999999998E-2</v>
      </c>
      <c r="D73" s="8">
        <v>75381.8</v>
      </c>
      <c r="E73" s="8">
        <v>2065.6</v>
      </c>
      <c r="F73" s="6">
        <v>13.76</v>
      </c>
      <c r="G73" t="s">
        <v>13</v>
      </c>
      <c r="H73">
        <v>66</v>
      </c>
      <c r="I73" s="7">
        <v>1.5987999999999999E-2</v>
      </c>
      <c r="J73" s="7">
        <v>1.5861E-2</v>
      </c>
      <c r="K73" s="8">
        <v>85069.5</v>
      </c>
      <c r="L73" s="8">
        <v>1349.3</v>
      </c>
      <c r="M73" s="6">
        <v>16.88</v>
      </c>
    </row>
    <row r="74" spans="1:13">
      <c r="A74">
        <v>67</v>
      </c>
      <c r="B74" s="7">
        <v>2.9864999999999999E-2</v>
      </c>
      <c r="C74" s="7">
        <v>2.9425E-2</v>
      </c>
      <c r="D74" s="8">
        <v>73316.3</v>
      </c>
      <c r="E74" s="8">
        <v>2157.3000000000002</v>
      </c>
      <c r="F74" s="6">
        <v>13.13</v>
      </c>
      <c r="G74" t="s">
        <v>13</v>
      </c>
      <c r="H74">
        <v>67</v>
      </c>
      <c r="I74" s="7">
        <v>1.7205000000000002E-2</v>
      </c>
      <c r="J74" s="7">
        <v>1.7058E-2</v>
      </c>
      <c r="K74" s="8">
        <v>83720.2</v>
      </c>
      <c r="L74" s="8">
        <v>1428.1</v>
      </c>
      <c r="M74" s="6">
        <v>16.14</v>
      </c>
    </row>
    <row r="75" spans="1:13">
      <c r="A75">
        <v>68</v>
      </c>
      <c r="B75" s="7">
        <v>3.1441999999999998E-2</v>
      </c>
      <c r="C75" s="7">
        <v>3.0956000000000001E-2</v>
      </c>
      <c r="D75" s="8">
        <v>71158.899999999994</v>
      </c>
      <c r="E75" s="8">
        <v>2202.8000000000002</v>
      </c>
      <c r="F75" s="6">
        <v>12.51</v>
      </c>
      <c r="G75" t="s">
        <v>13</v>
      </c>
      <c r="H75">
        <v>68</v>
      </c>
      <c r="I75" s="7">
        <v>1.8950000000000002E-2</v>
      </c>
      <c r="J75" s="7">
        <v>1.8772E-2</v>
      </c>
      <c r="K75" s="8">
        <v>82292.2</v>
      </c>
      <c r="L75" s="8">
        <v>1544.8</v>
      </c>
      <c r="M75" s="6">
        <v>15.41</v>
      </c>
    </row>
    <row r="76" spans="1:13">
      <c r="A76">
        <v>69</v>
      </c>
      <c r="B76" s="7">
        <v>3.5492999999999997E-2</v>
      </c>
      <c r="C76" s="7">
        <v>3.4874000000000002E-2</v>
      </c>
      <c r="D76" s="8">
        <v>68956.2</v>
      </c>
      <c r="E76" s="8">
        <v>2404.8000000000002</v>
      </c>
      <c r="F76" s="6">
        <v>11.9</v>
      </c>
      <c r="G76" t="s">
        <v>13</v>
      </c>
      <c r="H76">
        <v>69</v>
      </c>
      <c r="I76" s="7">
        <v>2.1822000000000001E-2</v>
      </c>
      <c r="J76" s="7">
        <v>2.1586000000000001E-2</v>
      </c>
      <c r="K76" s="8">
        <v>80747.3</v>
      </c>
      <c r="L76" s="8">
        <v>1743</v>
      </c>
      <c r="M76" s="6">
        <v>14.7</v>
      </c>
    </row>
    <row r="77" spans="1:13">
      <c r="A77">
        <v>70</v>
      </c>
      <c r="B77" s="7">
        <v>3.9633000000000002E-2</v>
      </c>
      <c r="C77" s="7">
        <v>3.8863000000000002E-2</v>
      </c>
      <c r="D77" s="8">
        <v>66551.399999999994</v>
      </c>
      <c r="E77" s="8">
        <v>2586.4</v>
      </c>
      <c r="F77" s="6">
        <v>11.31</v>
      </c>
      <c r="G77" t="s">
        <v>13</v>
      </c>
      <c r="H77">
        <v>70</v>
      </c>
      <c r="I77" s="7">
        <v>2.3810000000000001E-2</v>
      </c>
      <c r="J77" s="7">
        <v>2.3529999999999999E-2</v>
      </c>
      <c r="K77" s="8">
        <v>79004.3</v>
      </c>
      <c r="L77" s="8">
        <v>1858.9</v>
      </c>
      <c r="M77" s="6">
        <v>14.01</v>
      </c>
    </row>
    <row r="78" spans="1:13">
      <c r="A78">
        <v>71</v>
      </c>
      <c r="B78" s="7">
        <v>4.3423999999999997E-2</v>
      </c>
      <c r="C78" s="7">
        <v>4.2500999999999997E-2</v>
      </c>
      <c r="D78" s="8">
        <v>63965</v>
      </c>
      <c r="E78" s="8">
        <v>2718.6</v>
      </c>
      <c r="F78" s="6">
        <v>10.75</v>
      </c>
      <c r="G78" t="s">
        <v>13</v>
      </c>
      <c r="H78">
        <v>71</v>
      </c>
      <c r="I78" s="7">
        <v>2.7716000000000001E-2</v>
      </c>
      <c r="J78" s="7">
        <v>2.7337E-2</v>
      </c>
      <c r="K78" s="8">
        <v>77145.3</v>
      </c>
      <c r="L78" s="8">
        <v>2108.9</v>
      </c>
      <c r="M78" s="6">
        <v>13.33</v>
      </c>
    </row>
    <row r="79" spans="1:13">
      <c r="A79">
        <v>72</v>
      </c>
      <c r="B79" s="7">
        <v>4.8953999999999998E-2</v>
      </c>
      <c r="C79" s="7">
        <v>4.7784E-2</v>
      </c>
      <c r="D79" s="8">
        <v>61246.400000000001</v>
      </c>
      <c r="E79" s="8">
        <v>2926.6</v>
      </c>
      <c r="F79" s="6">
        <v>10.199999999999999</v>
      </c>
      <c r="G79" t="s">
        <v>13</v>
      </c>
      <c r="H79">
        <v>72</v>
      </c>
      <c r="I79" s="7">
        <v>2.9048999999999998E-2</v>
      </c>
      <c r="J79" s="7">
        <v>2.8632999999999999E-2</v>
      </c>
      <c r="K79" s="8">
        <v>75036.399999999994</v>
      </c>
      <c r="L79" s="8">
        <v>2148.5</v>
      </c>
      <c r="M79" s="6">
        <v>12.7</v>
      </c>
    </row>
    <row r="80" spans="1:13">
      <c r="A80">
        <v>73</v>
      </c>
      <c r="B80" s="7">
        <v>5.3025000000000003E-2</v>
      </c>
      <c r="C80" s="7">
        <v>5.1655E-2</v>
      </c>
      <c r="D80" s="8">
        <v>58319.8</v>
      </c>
      <c r="E80" s="8">
        <v>3012.5</v>
      </c>
      <c r="F80" s="6">
        <v>9.69</v>
      </c>
      <c r="G80" t="s">
        <v>13</v>
      </c>
      <c r="H80">
        <v>73</v>
      </c>
      <c r="I80" s="7">
        <v>3.3383999999999997E-2</v>
      </c>
      <c r="J80" s="7">
        <v>3.2835999999999997E-2</v>
      </c>
      <c r="K80" s="8">
        <v>72887.899999999994</v>
      </c>
      <c r="L80" s="8">
        <v>2393.4</v>
      </c>
      <c r="M80" s="6">
        <v>12.05</v>
      </c>
    </row>
    <row r="81" spans="1:13">
      <c r="A81">
        <v>74</v>
      </c>
      <c r="B81" s="7">
        <v>5.7326000000000002E-2</v>
      </c>
      <c r="C81" s="7">
        <v>5.5728E-2</v>
      </c>
      <c r="D81" s="8">
        <v>55307.3</v>
      </c>
      <c r="E81" s="8">
        <v>3082.2</v>
      </c>
      <c r="F81" s="6">
        <v>9.19</v>
      </c>
      <c r="G81" t="s">
        <v>13</v>
      </c>
      <c r="H81">
        <v>74</v>
      </c>
      <c r="I81" s="7">
        <v>3.5171000000000001E-2</v>
      </c>
      <c r="J81" s="7">
        <v>3.4563000000000003E-2</v>
      </c>
      <c r="K81" s="8">
        <v>70494.600000000006</v>
      </c>
      <c r="L81" s="8">
        <v>2436.5</v>
      </c>
      <c r="M81" s="6">
        <v>11.45</v>
      </c>
    </row>
    <row r="82" spans="1:13">
      <c r="A82">
        <v>75</v>
      </c>
      <c r="B82" s="7">
        <v>6.2406999999999997E-2</v>
      </c>
      <c r="C82" s="7">
        <v>6.0519000000000003E-2</v>
      </c>
      <c r="D82" s="8">
        <v>52225.1</v>
      </c>
      <c r="E82" s="8">
        <v>3160.6</v>
      </c>
      <c r="F82" s="6">
        <v>8.6999999999999993</v>
      </c>
      <c r="G82" t="s">
        <v>13</v>
      </c>
      <c r="H82">
        <v>75</v>
      </c>
      <c r="I82" s="7">
        <v>3.9146E-2</v>
      </c>
      <c r="J82" s="7">
        <v>3.8394999999999999E-2</v>
      </c>
      <c r="K82" s="8">
        <v>68058</v>
      </c>
      <c r="L82" s="8">
        <v>2613.1</v>
      </c>
      <c r="M82" s="6">
        <v>10.84</v>
      </c>
    </row>
    <row r="83" spans="1:13">
      <c r="A83">
        <v>76</v>
      </c>
      <c r="B83" s="7">
        <v>6.8806999999999993E-2</v>
      </c>
      <c r="C83" s="7">
        <v>6.6517999999999994E-2</v>
      </c>
      <c r="D83" s="8">
        <v>49064.5</v>
      </c>
      <c r="E83" s="8">
        <v>3263.7</v>
      </c>
      <c r="F83" s="6">
        <v>8.23</v>
      </c>
      <c r="G83" t="s">
        <v>13</v>
      </c>
      <c r="H83">
        <v>76</v>
      </c>
      <c r="I83" s="7">
        <v>4.3672999999999997E-2</v>
      </c>
      <c r="J83" s="7">
        <v>4.2738999999999999E-2</v>
      </c>
      <c r="K83" s="8">
        <v>65445</v>
      </c>
      <c r="L83" s="8">
        <v>2797.1</v>
      </c>
      <c r="M83" s="6">
        <v>10.25</v>
      </c>
    </row>
    <row r="84" spans="1:13">
      <c r="A84">
        <v>77</v>
      </c>
      <c r="B84" s="7">
        <v>7.6535000000000006E-2</v>
      </c>
      <c r="C84" s="7">
        <v>7.3715000000000003E-2</v>
      </c>
      <c r="D84" s="8">
        <v>45800.800000000003</v>
      </c>
      <c r="E84" s="8">
        <v>3376.2</v>
      </c>
      <c r="F84" s="6">
        <v>7.78</v>
      </c>
      <c r="G84" t="s">
        <v>13</v>
      </c>
      <c r="H84">
        <v>77</v>
      </c>
      <c r="I84" s="7">
        <v>4.7898000000000003E-2</v>
      </c>
      <c r="J84" s="7">
        <v>4.6778E-2</v>
      </c>
      <c r="K84" s="8">
        <v>62647.9</v>
      </c>
      <c r="L84" s="8">
        <v>2930.6</v>
      </c>
      <c r="M84" s="6">
        <v>9.69</v>
      </c>
    </row>
    <row r="85" spans="1:13">
      <c r="A85">
        <v>78</v>
      </c>
      <c r="B85" s="7">
        <v>8.2697000000000007E-2</v>
      </c>
      <c r="C85" s="7">
        <v>7.9413999999999998E-2</v>
      </c>
      <c r="D85" s="8">
        <v>42424.6</v>
      </c>
      <c r="E85" s="8">
        <v>3369.1</v>
      </c>
      <c r="F85" s="6">
        <v>7.36</v>
      </c>
      <c r="G85" t="s">
        <v>13</v>
      </c>
      <c r="H85">
        <v>78</v>
      </c>
      <c r="I85" s="7">
        <v>5.3422999999999998E-2</v>
      </c>
      <c r="J85" s="7">
        <v>5.2033000000000003E-2</v>
      </c>
      <c r="K85" s="8">
        <v>59717.4</v>
      </c>
      <c r="L85" s="8">
        <v>3107.3</v>
      </c>
      <c r="M85" s="6">
        <v>9.14</v>
      </c>
    </row>
    <row r="86" spans="1:13">
      <c r="A86">
        <v>79</v>
      </c>
      <c r="B86" s="7">
        <v>8.7575E-2</v>
      </c>
      <c r="C86" s="7">
        <v>8.3901000000000003E-2</v>
      </c>
      <c r="D86" s="8">
        <v>39055.5</v>
      </c>
      <c r="E86" s="8">
        <v>3276.8</v>
      </c>
      <c r="F86" s="6">
        <v>6.95</v>
      </c>
      <c r="G86" t="s">
        <v>13</v>
      </c>
      <c r="H86">
        <v>79</v>
      </c>
      <c r="I86" s="7">
        <v>5.6645000000000001E-2</v>
      </c>
      <c r="J86" s="7">
        <v>5.5085000000000002E-2</v>
      </c>
      <c r="K86" s="8">
        <v>56610.1</v>
      </c>
      <c r="L86" s="8">
        <v>3118.3</v>
      </c>
      <c r="M86" s="6">
        <v>8.61</v>
      </c>
    </row>
    <row r="87" spans="1:13">
      <c r="A87">
        <v>80</v>
      </c>
      <c r="B87" s="7">
        <v>9.2543E-2</v>
      </c>
      <c r="C87" s="7">
        <v>8.8450000000000001E-2</v>
      </c>
      <c r="D87" s="8">
        <v>35778.800000000003</v>
      </c>
      <c r="E87" s="8">
        <v>3164.6</v>
      </c>
      <c r="F87" s="6">
        <v>6.54</v>
      </c>
      <c r="G87" t="s">
        <v>13</v>
      </c>
      <c r="H87">
        <v>80</v>
      </c>
      <c r="I87" s="7">
        <v>6.5892999999999993E-2</v>
      </c>
      <c r="J87" s="7">
        <v>6.3791E-2</v>
      </c>
      <c r="K87" s="8">
        <v>53491.7</v>
      </c>
      <c r="L87" s="8">
        <v>3412.3</v>
      </c>
      <c r="M87" s="6">
        <v>8.09</v>
      </c>
    </row>
    <row r="88" spans="1:13">
      <c r="A88">
        <v>81</v>
      </c>
      <c r="B88" s="7">
        <v>0.109144</v>
      </c>
      <c r="C88" s="7">
        <v>0.103496</v>
      </c>
      <c r="D88" s="8">
        <v>32614.1</v>
      </c>
      <c r="E88" s="8">
        <v>3375.4</v>
      </c>
      <c r="F88" s="6">
        <v>6.13</v>
      </c>
      <c r="G88" t="s">
        <v>13</v>
      </c>
      <c r="H88">
        <v>81</v>
      </c>
      <c r="I88" s="7">
        <v>7.2328000000000003E-2</v>
      </c>
      <c r="J88" s="7">
        <v>6.9803000000000004E-2</v>
      </c>
      <c r="K88" s="8">
        <v>50079.4</v>
      </c>
      <c r="L88" s="8">
        <v>3495.7</v>
      </c>
      <c r="M88" s="6">
        <v>7.6</v>
      </c>
    </row>
    <row r="89" spans="1:13">
      <c r="A89">
        <v>82</v>
      </c>
      <c r="B89" s="7">
        <v>0.121443</v>
      </c>
      <c r="C89" s="7">
        <v>0.114491</v>
      </c>
      <c r="D89" s="8">
        <v>29238.7</v>
      </c>
      <c r="E89" s="8">
        <v>3347.6</v>
      </c>
      <c r="F89" s="6">
        <v>5.78</v>
      </c>
      <c r="G89" t="s">
        <v>13</v>
      </c>
      <c r="H89">
        <v>82</v>
      </c>
      <c r="I89" s="7">
        <v>7.9506999999999994E-2</v>
      </c>
      <c r="J89" s="7">
        <v>7.6467999999999994E-2</v>
      </c>
      <c r="K89" s="8">
        <v>46583.7</v>
      </c>
      <c r="L89" s="8">
        <v>3562.1</v>
      </c>
      <c r="M89" s="6">
        <v>7.14</v>
      </c>
    </row>
    <row r="90" spans="1:13">
      <c r="A90">
        <v>83</v>
      </c>
      <c r="B90" s="7">
        <v>0.129001</v>
      </c>
      <c r="C90" s="7">
        <v>0.121185</v>
      </c>
      <c r="D90" s="8">
        <v>25891.1</v>
      </c>
      <c r="E90" s="8">
        <v>3137.6</v>
      </c>
      <c r="F90" s="6">
        <v>5.46</v>
      </c>
      <c r="G90" t="s">
        <v>13</v>
      </c>
      <c r="H90">
        <v>83</v>
      </c>
      <c r="I90" s="7">
        <v>8.6915000000000006E-2</v>
      </c>
      <c r="J90" s="7">
        <v>8.3294999999999994E-2</v>
      </c>
      <c r="K90" s="8">
        <v>43021.599999999999</v>
      </c>
      <c r="L90" s="8">
        <v>3583.5</v>
      </c>
      <c r="M90" s="6">
        <v>6.68</v>
      </c>
    </row>
    <row r="91" spans="1:13">
      <c r="A91">
        <v>84</v>
      </c>
      <c r="B91" s="7">
        <v>0.13794600000000001</v>
      </c>
      <c r="C91" s="7">
        <v>0.12904599999999999</v>
      </c>
      <c r="D91" s="8">
        <v>22753.5</v>
      </c>
      <c r="E91" s="8">
        <v>2936.2</v>
      </c>
      <c r="F91" s="6">
        <v>5.15</v>
      </c>
      <c r="G91" t="s">
        <v>13</v>
      </c>
      <c r="H91">
        <v>84</v>
      </c>
      <c r="I91" s="7">
        <v>9.6554000000000001E-2</v>
      </c>
      <c r="J91" s="7">
        <v>9.2107999999999995E-2</v>
      </c>
      <c r="K91" s="8">
        <v>39438.1</v>
      </c>
      <c r="L91" s="8">
        <v>3632.6</v>
      </c>
      <c r="M91" s="6">
        <v>6.25</v>
      </c>
    </row>
    <row r="92" spans="1:13">
      <c r="A92">
        <v>85</v>
      </c>
      <c r="B92" s="7">
        <v>0.152919</v>
      </c>
      <c r="C92" s="7">
        <v>0.14205699999999999</v>
      </c>
      <c r="D92" s="8">
        <v>19817.3</v>
      </c>
      <c r="E92" s="8">
        <v>2815.2</v>
      </c>
      <c r="F92" s="6">
        <v>4.84</v>
      </c>
      <c r="G92" t="s">
        <v>13</v>
      </c>
      <c r="H92">
        <v>85</v>
      </c>
      <c r="I92" s="7">
        <v>0.10542899999999999</v>
      </c>
      <c r="J92" s="7">
        <v>0.100149</v>
      </c>
      <c r="K92" s="8">
        <v>35805.5</v>
      </c>
      <c r="L92" s="8">
        <v>3585.9</v>
      </c>
      <c r="M92" s="6">
        <v>5.83</v>
      </c>
    </row>
    <row r="93" spans="1:13">
      <c r="A93">
        <v>86</v>
      </c>
      <c r="B93" s="7">
        <v>0.16819600000000001</v>
      </c>
      <c r="C93" s="7">
        <v>0.15514900000000001</v>
      </c>
      <c r="D93" s="8">
        <v>17002.099999999999</v>
      </c>
      <c r="E93" s="8">
        <v>2637.9</v>
      </c>
      <c r="F93" s="6">
        <v>4.55</v>
      </c>
      <c r="G93" t="s">
        <v>13</v>
      </c>
      <c r="H93">
        <v>86</v>
      </c>
      <c r="I93" s="7">
        <v>0.118225</v>
      </c>
      <c r="J93" s="7">
        <v>0.111626</v>
      </c>
      <c r="K93" s="8">
        <v>32219.599999999999</v>
      </c>
      <c r="L93" s="8">
        <v>3596.6</v>
      </c>
      <c r="M93" s="6">
        <v>5.42</v>
      </c>
    </row>
    <row r="94" spans="1:13">
      <c r="A94">
        <v>87</v>
      </c>
      <c r="B94" s="7">
        <v>0.18309700000000001</v>
      </c>
      <c r="C94" s="7">
        <v>0.167741</v>
      </c>
      <c r="D94" s="8">
        <v>14364.2</v>
      </c>
      <c r="E94" s="8">
        <v>2409.5</v>
      </c>
      <c r="F94" s="6">
        <v>4.3</v>
      </c>
      <c r="G94" t="s">
        <v>13</v>
      </c>
      <c r="H94">
        <v>87</v>
      </c>
      <c r="I94" s="7">
        <v>0.13594500000000001</v>
      </c>
      <c r="J94" s="7">
        <v>0.12729199999999999</v>
      </c>
      <c r="K94" s="8">
        <v>28623.1</v>
      </c>
      <c r="L94" s="8">
        <v>3643.5</v>
      </c>
      <c r="M94" s="6">
        <v>5.04</v>
      </c>
    </row>
    <row r="95" spans="1:13">
      <c r="A95">
        <v>88</v>
      </c>
      <c r="B95" s="7">
        <v>0.20130100000000001</v>
      </c>
      <c r="C95" s="7">
        <v>0.182893</v>
      </c>
      <c r="D95" s="8">
        <v>11954.8</v>
      </c>
      <c r="E95" s="8">
        <v>2186.4</v>
      </c>
      <c r="F95" s="6">
        <v>4.0599999999999996</v>
      </c>
      <c r="G95" t="s">
        <v>13</v>
      </c>
      <c r="H95">
        <v>88</v>
      </c>
      <c r="I95" s="7">
        <v>0.14760000000000001</v>
      </c>
      <c r="J95" s="7">
        <v>0.13745599999999999</v>
      </c>
      <c r="K95" s="8">
        <v>24979.599999999999</v>
      </c>
      <c r="L95" s="8">
        <v>3433.6</v>
      </c>
      <c r="M95" s="6">
        <v>4.7</v>
      </c>
    </row>
    <row r="96" spans="1:13">
      <c r="A96">
        <v>89</v>
      </c>
      <c r="B96" s="7">
        <v>0.211784</v>
      </c>
      <c r="C96" s="7">
        <v>0.19150500000000001</v>
      </c>
      <c r="D96" s="8">
        <v>9768.2999999999993</v>
      </c>
      <c r="E96" s="8">
        <v>1870.7</v>
      </c>
      <c r="F96" s="6">
        <v>3.86</v>
      </c>
      <c r="G96" t="s">
        <v>13</v>
      </c>
      <c r="H96">
        <v>89</v>
      </c>
      <c r="I96" s="7">
        <v>0.162023</v>
      </c>
      <c r="J96" s="7">
        <v>0.14988099999999999</v>
      </c>
      <c r="K96" s="8">
        <v>21546</v>
      </c>
      <c r="L96" s="8">
        <v>3229.3</v>
      </c>
      <c r="M96" s="6">
        <v>4.37</v>
      </c>
    </row>
    <row r="97" spans="1:13">
      <c r="A97">
        <v>90</v>
      </c>
      <c r="B97" s="7">
        <v>0.224436</v>
      </c>
      <c r="C97" s="7">
        <v>0.201792</v>
      </c>
      <c r="D97" s="8">
        <v>7897.6</v>
      </c>
      <c r="E97" s="8">
        <v>1593.7</v>
      </c>
      <c r="F97" s="6">
        <v>3.66</v>
      </c>
      <c r="G97" t="s">
        <v>13</v>
      </c>
      <c r="H97">
        <v>90</v>
      </c>
      <c r="I97" s="7">
        <v>0.17665400000000001</v>
      </c>
      <c r="J97" s="7">
        <v>0.16231699999999999</v>
      </c>
      <c r="K97" s="8">
        <v>18316.599999999999</v>
      </c>
      <c r="L97" s="8">
        <v>2973.1</v>
      </c>
      <c r="M97" s="6">
        <v>4.0599999999999996</v>
      </c>
    </row>
    <row r="98" spans="1:13">
      <c r="A98">
        <v>91</v>
      </c>
      <c r="B98" s="7">
        <v>0.227211</v>
      </c>
      <c r="C98" s="7">
        <v>0.20403199999999999</v>
      </c>
      <c r="D98" s="8">
        <v>6304</v>
      </c>
      <c r="E98" s="8">
        <v>1286.2</v>
      </c>
      <c r="F98" s="6">
        <v>3.46</v>
      </c>
      <c r="G98" t="s">
        <v>13</v>
      </c>
      <c r="H98">
        <v>91</v>
      </c>
      <c r="I98" s="7">
        <v>0.20136100000000001</v>
      </c>
      <c r="J98" s="7">
        <v>0.18294199999999999</v>
      </c>
      <c r="K98" s="8">
        <v>15343.5</v>
      </c>
      <c r="L98" s="8">
        <v>2807</v>
      </c>
      <c r="M98" s="6">
        <v>3.75</v>
      </c>
    </row>
    <row r="99" spans="1:13">
      <c r="A99">
        <v>92</v>
      </c>
      <c r="B99" s="7">
        <v>0.228384</v>
      </c>
      <c r="C99" s="7">
        <v>0.20497699999999999</v>
      </c>
      <c r="D99" s="8">
        <v>5017.8</v>
      </c>
      <c r="E99" s="8">
        <v>1028.5</v>
      </c>
      <c r="F99" s="6">
        <v>3.21</v>
      </c>
      <c r="G99" t="s">
        <v>13</v>
      </c>
      <c r="H99">
        <v>92</v>
      </c>
      <c r="I99" s="7">
        <v>0.223334</v>
      </c>
      <c r="J99" s="7">
        <v>0.2009</v>
      </c>
      <c r="K99" s="8">
        <v>12536.6</v>
      </c>
      <c r="L99" s="8">
        <v>2518.6</v>
      </c>
      <c r="M99" s="6">
        <v>3.47</v>
      </c>
    </row>
    <row r="100" spans="1:13">
      <c r="A100">
        <v>93</v>
      </c>
      <c r="B100" s="7">
        <v>0.28439900000000001</v>
      </c>
      <c r="C100" s="7">
        <v>0.24899199999999999</v>
      </c>
      <c r="D100" s="8">
        <v>3989.2</v>
      </c>
      <c r="E100" s="8">
        <v>993.3</v>
      </c>
      <c r="F100" s="6">
        <v>2.91</v>
      </c>
      <c r="G100" t="s">
        <v>13</v>
      </c>
      <c r="H100">
        <v>93</v>
      </c>
      <c r="I100" s="7">
        <v>0.24668300000000001</v>
      </c>
      <c r="J100" s="7">
        <v>0.21959799999999999</v>
      </c>
      <c r="K100" s="8">
        <v>10018</v>
      </c>
      <c r="L100" s="8">
        <v>2199.9</v>
      </c>
      <c r="M100" s="6">
        <v>3.22</v>
      </c>
    </row>
    <row r="101" spans="1:13">
      <c r="A101">
        <v>94</v>
      </c>
      <c r="B101" s="7">
        <v>0.32097799999999999</v>
      </c>
      <c r="C101" s="7">
        <v>0.27658899999999997</v>
      </c>
      <c r="D101" s="8">
        <v>2995.9</v>
      </c>
      <c r="E101" s="8">
        <v>828.6</v>
      </c>
      <c r="F101" s="6">
        <v>2.71</v>
      </c>
      <c r="G101" t="s">
        <v>13</v>
      </c>
      <c r="H101">
        <v>94</v>
      </c>
      <c r="I101" s="7">
        <v>0.27454400000000001</v>
      </c>
      <c r="J101" s="7">
        <v>0.24140500000000001</v>
      </c>
      <c r="K101" s="8">
        <v>7818.1</v>
      </c>
      <c r="L101" s="8">
        <v>1887.3</v>
      </c>
      <c r="M101" s="6">
        <v>2.98</v>
      </c>
    </row>
    <row r="102" spans="1:13">
      <c r="A102">
        <v>95</v>
      </c>
      <c r="B102" s="7">
        <v>0.36230099999999998</v>
      </c>
      <c r="C102" s="7">
        <v>0.30673600000000001</v>
      </c>
      <c r="D102" s="8">
        <v>2167.3000000000002</v>
      </c>
      <c r="E102" s="8">
        <v>664.8</v>
      </c>
      <c r="F102" s="6">
        <v>2.56</v>
      </c>
      <c r="G102" t="s">
        <v>13</v>
      </c>
      <c r="H102">
        <v>95</v>
      </c>
      <c r="I102" s="7">
        <v>0.30903399999999998</v>
      </c>
      <c r="J102" s="7">
        <v>0.26767400000000002</v>
      </c>
      <c r="K102" s="8">
        <v>5930.7</v>
      </c>
      <c r="L102" s="8">
        <v>1587.5</v>
      </c>
      <c r="M102" s="6">
        <v>2.78</v>
      </c>
    </row>
    <row r="103" spans="1:13">
      <c r="A103">
        <v>96</v>
      </c>
      <c r="B103" s="7">
        <v>0.35370400000000002</v>
      </c>
      <c r="C103" s="7">
        <v>0.30055100000000001</v>
      </c>
      <c r="D103" s="8">
        <v>1502.5</v>
      </c>
      <c r="E103" s="8">
        <v>451.6</v>
      </c>
      <c r="F103" s="6">
        <v>2.4700000000000002</v>
      </c>
      <c r="G103" t="s">
        <v>13</v>
      </c>
      <c r="H103">
        <v>96</v>
      </c>
      <c r="I103" s="7">
        <v>0.32704</v>
      </c>
      <c r="J103" s="7">
        <v>0.28107799999999999</v>
      </c>
      <c r="K103" s="8">
        <v>4343.2</v>
      </c>
      <c r="L103" s="8">
        <v>1220.8</v>
      </c>
      <c r="M103" s="6">
        <v>2.61</v>
      </c>
    </row>
    <row r="104" spans="1:13">
      <c r="A104">
        <v>97</v>
      </c>
      <c r="B104" s="7">
        <v>0.38601799999999997</v>
      </c>
      <c r="C104" s="7">
        <v>0.32356699999999999</v>
      </c>
      <c r="D104" s="8">
        <v>1050.9000000000001</v>
      </c>
      <c r="E104" s="8">
        <v>340</v>
      </c>
      <c r="F104" s="6">
        <v>2.31</v>
      </c>
      <c r="G104" t="s">
        <v>13</v>
      </c>
      <c r="H104">
        <v>97</v>
      </c>
      <c r="I104" s="7">
        <v>0.35380099999999998</v>
      </c>
      <c r="J104" s="7">
        <v>0.30062100000000003</v>
      </c>
      <c r="K104" s="8">
        <v>3122.4</v>
      </c>
      <c r="L104" s="8">
        <v>938.7</v>
      </c>
      <c r="M104" s="6">
        <v>2.4300000000000002</v>
      </c>
    </row>
    <row r="105" spans="1:13">
      <c r="A105">
        <v>98</v>
      </c>
      <c r="B105" s="7">
        <v>0.39523799999999998</v>
      </c>
      <c r="C105" s="7">
        <v>0.33001999999999998</v>
      </c>
      <c r="D105" s="8">
        <v>710.9</v>
      </c>
      <c r="E105" s="8">
        <v>234.6</v>
      </c>
      <c r="F105" s="6">
        <v>2.1800000000000002</v>
      </c>
      <c r="G105" t="s">
        <v>13</v>
      </c>
      <c r="H105">
        <v>98</v>
      </c>
      <c r="I105" s="7">
        <v>0.38631300000000002</v>
      </c>
      <c r="J105" s="7">
        <v>0.32377400000000001</v>
      </c>
      <c r="K105" s="8">
        <v>2183.8000000000002</v>
      </c>
      <c r="L105" s="8">
        <v>707</v>
      </c>
      <c r="M105" s="6">
        <v>2.2599999999999998</v>
      </c>
    </row>
    <row r="106" spans="1:13">
      <c r="A106">
        <v>99</v>
      </c>
      <c r="B106" s="7">
        <v>0.44531199999999999</v>
      </c>
      <c r="C106" s="7">
        <v>0.36421700000000001</v>
      </c>
      <c r="D106" s="8">
        <v>476.3</v>
      </c>
      <c r="E106" s="8">
        <v>173.5</v>
      </c>
      <c r="F106" s="6">
        <v>2.0099999999999998</v>
      </c>
      <c r="G106" t="s">
        <v>13</v>
      </c>
      <c r="H106">
        <v>99</v>
      </c>
      <c r="I106" s="7">
        <v>0.421875</v>
      </c>
      <c r="J106" s="7">
        <v>0.348387</v>
      </c>
      <c r="K106" s="8">
        <v>1476.7</v>
      </c>
      <c r="L106" s="8">
        <v>514.5</v>
      </c>
      <c r="M106" s="6">
        <v>2.1</v>
      </c>
    </row>
    <row r="107" spans="1:13">
      <c r="A107">
        <v>100</v>
      </c>
      <c r="B107">
        <v>0.60655700000000001</v>
      </c>
      <c r="C107">
        <v>0.46540900000000002</v>
      </c>
      <c r="D107">
        <v>302.8</v>
      </c>
      <c r="E107">
        <v>140.9</v>
      </c>
      <c r="F107">
        <v>1.88</v>
      </c>
      <c r="G107" t="s">
        <v>13</v>
      </c>
      <c r="H107">
        <v>100</v>
      </c>
      <c r="I107">
        <v>0.41281099999999998</v>
      </c>
      <c r="J107">
        <v>0.34218300000000001</v>
      </c>
      <c r="K107">
        <v>962.3</v>
      </c>
      <c r="L107">
        <v>329.3</v>
      </c>
      <c r="M107">
        <v>1.96</v>
      </c>
    </row>
  </sheetData>
  <pageMargins left="0.7" right="0.7" top="0.75" bottom="0.75" header="0.3" footer="0.3"/>
  <pageSetup paperSize="9" orientation="portrait" horizontalDpi="300" verticalDpi="30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dimension ref="A1:M107"/>
  <sheetViews>
    <sheetView workbookViewId="0"/>
  </sheetViews>
  <sheetFormatPr defaultColWidth="10.90625" defaultRowHeight="12.5"/>
  <sheetData>
    <row r="1" spans="1:13" ht="19.5">
      <c r="A1" s="3" t="s">
        <v>30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5.9890000000000004E-3</v>
      </c>
      <c r="C7" s="7">
        <v>5.9709999999999997E-3</v>
      </c>
      <c r="D7" s="8">
        <v>100000</v>
      </c>
      <c r="E7" s="8">
        <v>597.1</v>
      </c>
      <c r="F7" s="6">
        <v>72.64</v>
      </c>
      <c r="G7" t="s">
        <v>13</v>
      </c>
      <c r="H7">
        <v>0</v>
      </c>
      <c r="I7" s="7">
        <v>4.5539999999999999E-3</v>
      </c>
      <c r="J7" s="7">
        <v>4.5440000000000003E-3</v>
      </c>
      <c r="K7" s="8">
        <v>100000</v>
      </c>
      <c r="L7" s="8">
        <v>454.4</v>
      </c>
      <c r="M7" s="6">
        <v>78.180000000000007</v>
      </c>
    </row>
    <row r="8" spans="1:13">
      <c r="A8">
        <v>1</v>
      </c>
      <c r="B8" s="7">
        <v>4.0099999999999999E-4</v>
      </c>
      <c r="C8" s="7">
        <v>4.0099999999999999E-4</v>
      </c>
      <c r="D8" s="8">
        <v>99402.9</v>
      </c>
      <c r="E8" s="8">
        <v>39.9</v>
      </c>
      <c r="F8" s="6">
        <v>72.08</v>
      </c>
      <c r="G8" t="s">
        <v>13</v>
      </c>
      <c r="H8">
        <v>1</v>
      </c>
      <c r="I8" s="7">
        <v>3.28E-4</v>
      </c>
      <c r="J8" s="7">
        <v>3.28E-4</v>
      </c>
      <c r="K8" s="8">
        <v>99545.600000000006</v>
      </c>
      <c r="L8" s="8">
        <v>32.700000000000003</v>
      </c>
      <c r="M8" s="6">
        <v>77.540000000000006</v>
      </c>
    </row>
    <row r="9" spans="1:13">
      <c r="A9">
        <v>2</v>
      </c>
      <c r="B9" s="7">
        <v>2.6400000000000002E-4</v>
      </c>
      <c r="C9" s="7">
        <v>2.6400000000000002E-4</v>
      </c>
      <c r="D9" s="8">
        <v>99363</v>
      </c>
      <c r="E9" s="8">
        <v>26.2</v>
      </c>
      <c r="F9" s="6">
        <v>71.11</v>
      </c>
      <c r="G9" t="s">
        <v>13</v>
      </c>
      <c r="H9">
        <v>2</v>
      </c>
      <c r="I9" s="7">
        <v>2.0900000000000001E-4</v>
      </c>
      <c r="J9" s="7">
        <v>2.0900000000000001E-4</v>
      </c>
      <c r="K9" s="8">
        <v>99512.9</v>
      </c>
      <c r="L9" s="8">
        <v>20.8</v>
      </c>
      <c r="M9" s="6">
        <v>76.56</v>
      </c>
    </row>
    <row r="10" spans="1:13">
      <c r="A10">
        <v>3</v>
      </c>
      <c r="B10" s="7">
        <v>2.3900000000000001E-4</v>
      </c>
      <c r="C10" s="7">
        <v>2.3900000000000001E-4</v>
      </c>
      <c r="D10" s="8">
        <v>99336.8</v>
      </c>
      <c r="E10" s="8">
        <v>23.8</v>
      </c>
      <c r="F10" s="6">
        <v>70.12</v>
      </c>
      <c r="G10" t="s">
        <v>13</v>
      </c>
      <c r="H10">
        <v>3</v>
      </c>
      <c r="I10" s="7">
        <v>2.05E-4</v>
      </c>
      <c r="J10" s="7">
        <v>2.05E-4</v>
      </c>
      <c r="K10" s="8">
        <v>99492.2</v>
      </c>
      <c r="L10" s="8">
        <v>20.399999999999999</v>
      </c>
      <c r="M10" s="6">
        <v>75.58</v>
      </c>
    </row>
    <row r="11" spans="1:13">
      <c r="A11">
        <v>4</v>
      </c>
      <c r="B11" s="7">
        <v>1.9100000000000001E-4</v>
      </c>
      <c r="C11" s="7">
        <v>1.9100000000000001E-4</v>
      </c>
      <c r="D11" s="8">
        <v>99313</v>
      </c>
      <c r="E11" s="8">
        <v>19</v>
      </c>
      <c r="F11" s="6">
        <v>69.14</v>
      </c>
      <c r="G11" t="s">
        <v>13</v>
      </c>
      <c r="H11">
        <v>4</v>
      </c>
      <c r="I11" s="7">
        <v>1.22E-4</v>
      </c>
      <c r="J11" s="7">
        <v>1.22E-4</v>
      </c>
      <c r="K11" s="8">
        <v>99471.7</v>
      </c>
      <c r="L11" s="8">
        <v>12.1</v>
      </c>
      <c r="M11" s="6">
        <v>74.59</v>
      </c>
    </row>
    <row r="12" spans="1:13">
      <c r="A12">
        <v>5</v>
      </c>
      <c r="B12" s="7">
        <v>1.55E-4</v>
      </c>
      <c r="C12" s="7">
        <v>1.55E-4</v>
      </c>
      <c r="D12" s="8">
        <v>99294.1</v>
      </c>
      <c r="E12" s="8">
        <v>15.3</v>
      </c>
      <c r="F12" s="6">
        <v>68.150000000000006</v>
      </c>
      <c r="G12" t="s">
        <v>13</v>
      </c>
      <c r="H12">
        <v>5</v>
      </c>
      <c r="I12" s="7">
        <v>1.7200000000000001E-4</v>
      </c>
      <c r="J12" s="7">
        <v>1.7200000000000001E-4</v>
      </c>
      <c r="K12" s="8">
        <v>99459.6</v>
      </c>
      <c r="L12" s="8">
        <v>17.100000000000001</v>
      </c>
      <c r="M12" s="6">
        <v>73.599999999999994</v>
      </c>
    </row>
    <row r="13" spans="1:13">
      <c r="A13">
        <v>6</v>
      </c>
      <c r="B13" s="7">
        <v>1.5200000000000001E-4</v>
      </c>
      <c r="C13" s="7">
        <v>1.5200000000000001E-4</v>
      </c>
      <c r="D13" s="8">
        <v>99278.7</v>
      </c>
      <c r="E13" s="8">
        <v>15</v>
      </c>
      <c r="F13" s="6">
        <v>67.16</v>
      </c>
      <c r="G13" t="s">
        <v>13</v>
      </c>
      <c r="H13">
        <v>6</v>
      </c>
      <c r="I13" s="7">
        <v>2.2100000000000001E-4</v>
      </c>
      <c r="J13" s="7">
        <v>2.2100000000000001E-4</v>
      </c>
      <c r="K13" s="8">
        <v>99442.5</v>
      </c>
      <c r="L13" s="8">
        <v>22</v>
      </c>
      <c r="M13" s="6">
        <v>72.61</v>
      </c>
    </row>
    <row r="14" spans="1:13">
      <c r="A14">
        <v>7</v>
      </c>
      <c r="B14" s="7">
        <v>1.92E-4</v>
      </c>
      <c r="C14" s="7">
        <v>1.92E-4</v>
      </c>
      <c r="D14" s="8">
        <v>99263.7</v>
      </c>
      <c r="E14" s="8">
        <v>19</v>
      </c>
      <c r="F14" s="6">
        <v>66.17</v>
      </c>
      <c r="G14" t="s">
        <v>13</v>
      </c>
      <c r="H14">
        <v>7</v>
      </c>
      <c r="I14" s="7">
        <v>1.4799999999999999E-4</v>
      </c>
      <c r="J14" s="7">
        <v>1.4799999999999999E-4</v>
      </c>
      <c r="K14" s="8">
        <v>99420.5</v>
      </c>
      <c r="L14" s="8">
        <v>14.7</v>
      </c>
      <c r="M14" s="6">
        <v>71.63</v>
      </c>
    </row>
    <row r="15" spans="1:13">
      <c r="A15">
        <v>8</v>
      </c>
      <c r="B15" s="7">
        <v>1.5200000000000001E-4</v>
      </c>
      <c r="C15" s="7">
        <v>1.5200000000000001E-4</v>
      </c>
      <c r="D15" s="8">
        <v>99244.7</v>
      </c>
      <c r="E15" s="8">
        <v>15.1</v>
      </c>
      <c r="F15" s="6">
        <v>65.19</v>
      </c>
      <c r="G15" t="s">
        <v>13</v>
      </c>
      <c r="H15">
        <v>8</v>
      </c>
      <c r="I15" s="7">
        <v>1.17E-4</v>
      </c>
      <c r="J15" s="7">
        <v>1.17E-4</v>
      </c>
      <c r="K15" s="8">
        <v>99405.8</v>
      </c>
      <c r="L15" s="8">
        <v>11.7</v>
      </c>
      <c r="M15" s="6">
        <v>70.64</v>
      </c>
    </row>
    <row r="16" spans="1:13">
      <c r="A16">
        <v>9</v>
      </c>
      <c r="B16" s="7">
        <v>1.5200000000000001E-4</v>
      </c>
      <c r="C16" s="7">
        <v>1.5200000000000001E-4</v>
      </c>
      <c r="D16" s="8">
        <v>99229.5</v>
      </c>
      <c r="E16" s="8">
        <v>15</v>
      </c>
      <c r="F16" s="6">
        <v>64.2</v>
      </c>
      <c r="G16" t="s">
        <v>13</v>
      </c>
      <c r="H16">
        <v>9</v>
      </c>
      <c r="I16" s="7">
        <v>1.4899999999999999E-4</v>
      </c>
      <c r="J16" s="7">
        <v>1.4899999999999999E-4</v>
      </c>
      <c r="K16" s="8">
        <v>99394.1</v>
      </c>
      <c r="L16" s="8">
        <v>14.8</v>
      </c>
      <c r="M16" s="6">
        <v>69.650000000000006</v>
      </c>
    </row>
    <row r="17" spans="1:13">
      <c r="A17">
        <v>10</v>
      </c>
      <c r="B17" s="7">
        <v>1.7100000000000001E-4</v>
      </c>
      <c r="C17" s="7">
        <v>1.7100000000000001E-4</v>
      </c>
      <c r="D17" s="8">
        <v>99214.5</v>
      </c>
      <c r="E17" s="8">
        <v>16.899999999999999</v>
      </c>
      <c r="F17" s="6">
        <v>63.21</v>
      </c>
      <c r="G17" t="s">
        <v>13</v>
      </c>
      <c r="H17">
        <v>10</v>
      </c>
      <c r="I17" s="7">
        <v>8.5000000000000006E-5</v>
      </c>
      <c r="J17" s="7">
        <v>8.5000000000000006E-5</v>
      </c>
      <c r="K17" s="8">
        <v>99379.3</v>
      </c>
      <c r="L17" s="8">
        <v>8.4</v>
      </c>
      <c r="M17" s="6">
        <v>68.66</v>
      </c>
    </row>
    <row r="18" spans="1:13">
      <c r="A18">
        <v>11</v>
      </c>
      <c r="B18" s="7">
        <v>1.4899999999999999E-4</v>
      </c>
      <c r="C18" s="7">
        <v>1.4899999999999999E-4</v>
      </c>
      <c r="D18" s="8">
        <v>99197.6</v>
      </c>
      <c r="E18" s="8">
        <v>14.8</v>
      </c>
      <c r="F18" s="6">
        <v>62.22</v>
      </c>
      <c r="G18" t="s">
        <v>13</v>
      </c>
      <c r="H18">
        <v>11</v>
      </c>
      <c r="I18" s="7">
        <v>1.36E-4</v>
      </c>
      <c r="J18" s="7">
        <v>1.36E-4</v>
      </c>
      <c r="K18" s="8">
        <v>99370.9</v>
      </c>
      <c r="L18" s="8">
        <v>13.5</v>
      </c>
      <c r="M18" s="6">
        <v>67.66</v>
      </c>
    </row>
    <row r="19" spans="1:13">
      <c r="A19">
        <v>12</v>
      </c>
      <c r="B19" s="7">
        <v>2.2100000000000001E-4</v>
      </c>
      <c r="C19" s="7">
        <v>2.2100000000000001E-4</v>
      </c>
      <c r="D19" s="8">
        <v>99182.8</v>
      </c>
      <c r="E19" s="8">
        <v>21.9</v>
      </c>
      <c r="F19" s="6">
        <v>61.23</v>
      </c>
      <c r="G19" t="s">
        <v>13</v>
      </c>
      <c r="H19">
        <v>12</v>
      </c>
      <c r="I19" s="7">
        <v>1.15E-4</v>
      </c>
      <c r="J19" s="7">
        <v>1.15E-4</v>
      </c>
      <c r="K19" s="8">
        <v>99357.4</v>
      </c>
      <c r="L19" s="8">
        <v>11.4</v>
      </c>
      <c r="M19" s="6">
        <v>66.67</v>
      </c>
    </row>
    <row r="20" spans="1:13">
      <c r="A20">
        <v>13</v>
      </c>
      <c r="B20" s="7">
        <v>2.7500000000000002E-4</v>
      </c>
      <c r="C20" s="7">
        <v>2.7500000000000002E-4</v>
      </c>
      <c r="D20" s="8">
        <v>99160.9</v>
      </c>
      <c r="E20" s="8">
        <v>27.3</v>
      </c>
      <c r="F20" s="6">
        <v>60.24</v>
      </c>
      <c r="G20" t="s">
        <v>13</v>
      </c>
      <c r="H20">
        <v>13</v>
      </c>
      <c r="I20" s="7">
        <v>1.3799999999999999E-4</v>
      </c>
      <c r="J20" s="7">
        <v>1.3799999999999999E-4</v>
      </c>
      <c r="K20" s="8">
        <v>99346</v>
      </c>
      <c r="L20" s="8">
        <v>13.7</v>
      </c>
      <c r="M20" s="6">
        <v>65.680000000000007</v>
      </c>
    </row>
    <row r="21" spans="1:13">
      <c r="A21">
        <v>14</v>
      </c>
      <c r="B21" s="7">
        <v>1.8599999999999999E-4</v>
      </c>
      <c r="C21" s="7">
        <v>1.8599999999999999E-4</v>
      </c>
      <c r="D21" s="8">
        <v>99133.7</v>
      </c>
      <c r="E21" s="8">
        <v>18.5</v>
      </c>
      <c r="F21" s="6">
        <v>59.26</v>
      </c>
      <c r="G21" t="s">
        <v>13</v>
      </c>
      <c r="H21">
        <v>14</v>
      </c>
      <c r="I21" s="7">
        <v>1.2899999999999999E-4</v>
      </c>
      <c r="J21" s="7">
        <v>1.2899999999999999E-4</v>
      </c>
      <c r="K21" s="8">
        <v>99332.3</v>
      </c>
      <c r="L21" s="8">
        <v>12.8</v>
      </c>
      <c r="M21" s="6">
        <v>64.69</v>
      </c>
    </row>
    <row r="22" spans="1:13">
      <c r="A22">
        <v>15</v>
      </c>
      <c r="B22" s="7">
        <v>3.88E-4</v>
      </c>
      <c r="C22" s="7">
        <v>3.88E-4</v>
      </c>
      <c r="D22" s="8">
        <v>99115.199999999997</v>
      </c>
      <c r="E22" s="8">
        <v>38.5</v>
      </c>
      <c r="F22" s="6">
        <v>58.27</v>
      </c>
      <c r="G22" t="s">
        <v>13</v>
      </c>
      <c r="H22">
        <v>15</v>
      </c>
      <c r="I22" s="7">
        <v>2.7099999999999997E-4</v>
      </c>
      <c r="J22" s="7">
        <v>2.7099999999999997E-4</v>
      </c>
      <c r="K22" s="8">
        <v>99319.5</v>
      </c>
      <c r="L22" s="8">
        <v>26.9</v>
      </c>
      <c r="M22" s="6">
        <v>63.7</v>
      </c>
    </row>
    <row r="23" spans="1:13">
      <c r="A23">
        <v>16</v>
      </c>
      <c r="B23" s="7">
        <v>6.2100000000000002E-4</v>
      </c>
      <c r="C23" s="7">
        <v>6.2100000000000002E-4</v>
      </c>
      <c r="D23" s="8">
        <v>99076.7</v>
      </c>
      <c r="E23" s="8">
        <v>61.5</v>
      </c>
      <c r="F23" s="6">
        <v>57.29</v>
      </c>
      <c r="G23" t="s">
        <v>13</v>
      </c>
      <c r="H23">
        <v>16</v>
      </c>
      <c r="I23" s="7">
        <v>2.6699999999999998E-4</v>
      </c>
      <c r="J23" s="7">
        <v>2.6699999999999998E-4</v>
      </c>
      <c r="K23" s="8">
        <v>99292.6</v>
      </c>
      <c r="L23" s="8">
        <v>26.5</v>
      </c>
      <c r="M23" s="6">
        <v>62.72</v>
      </c>
    </row>
    <row r="24" spans="1:13">
      <c r="A24">
        <v>17</v>
      </c>
      <c r="B24" s="7">
        <v>6.7900000000000002E-4</v>
      </c>
      <c r="C24" s="7">
        <v>6.78E-4</v>
      </c>
      <c r="D24" s="8">
        <v>99015.2</v>
      </c>
      <c r="E24" s="8">
        <v>67.2</v>
      </c>
      <c r="F24" s="6">
        <v>56.32</v>
      </c>
      <c r="G24" t="s">
        <v>13</v>
      </c>
      <c r="H24">
        <v>17</v>
      </c>
      <c r="I24" s="7">
        <v>4.7399999999999997E-4</v>
      </c>
      <c r="J24" s="7">
        <v>4.7399999999999997E-4</v>
      </c>
      <c r="K24" s="8">
        <v>99266.1</v>
      </c>
      <c r="L24" s="8">
        <v>47</v>
      </c>
      <c r="M24" s="6">
        <v>61.73</v>
      </c>
    </row>
    <row r="25" spans="1:13">
      <c r="A25">
        <v>18</v>
      </c>
      <c r="B25" s="7">
        <v>8.8900000000000003E-4</v>
      </c>
      <c r="C25" s="7">
        <v>8.8800000000000001E-4</v>
      </c>
      <c r="D25" s="8">
        <v>98948</v>
      </c>
      <c r="E25" s="8">
        <v>87.9</v>
      </c>
      <c r="F25" s="6">
        <v>55.36</v>
      </c>
      <c r="G25" t="s">
        <v>13</v>
      </c>
      <c r="H25">
        <v>18</v>
      </c>
      <c r="I25" s="7">
        <v>3.5100000000000002E-4</v>
      </c>
      <c r="J25" s="7">
        <v>3.5100000000000002E-4</v>
      </c>
      <c r="K25" s="8">
        <v>99219</v>
      </c>
      <c r="L25" s="8">
        <v>34.799999999999997</v>
      </c>
      <c r="M25" s="6">
        <v>60.76</v>
      </c>
    </row>
    <row r="26" spans="1:13">
      <c r="A26">
        <v>19</v>
      </c>
      <c r="B26" s="7">
        <v>1.436E-3</v>
      </c>
      <c r="C26" s="7">
        <v>1.4350000000000001E-3</v>
      </c>
      <c r="D26" s="8">
        <v>98860.1</v>
      </c>
      <c r="E26" s="8">
        <v>141.9</v>
      </c>
      <c r="F26" s="6">
        <v>54.41</v>
      </c>
      <c r="G26" t="s">
        <v>13</v>
      </c>
      <c r="H26">
        <v>19</v>
      </c>
      <c r="I26" s="7">
        <v>3.68E-4</v>
      </c>
      <c r="J26" s="7">
        <v>3.68E-4</v>
      </c>
      <c r="K26" s="8">
        <v>99184.2</v>
      </c>
      <c r="L26" s="8">
        <v>36.5</v>
      </c>
      <c r="M26" s="6">
        <v>59.78</v>
      </c>
    </row>
    <row r="27" spans="1:13">
      <c r="A27">
        <v>20</v>
      </c>
      <c r="B27" s="7">
        <v>1.2539999999999999E-3</v>
      </c>
      <c r="C27" s="7">
        <v>1.253E-3</v>
      </c>
      <c r="D27" s="8">
        <v>98718.3</v>
      </c>
      <c r="E27" s="8">
        <v>123.7</v>
      </c>
      <c r="F27" s="6">
        <v>53.49</v>
      </c>
      <c r="G27" t="s">
        <v>13</v>
      </c>
      <c r="H27">
        <v>20</v>
      </c>
      <c r="I27" s="7">
        <v>3.9899999999999999E-4</v>
      </c>
      <c r="J27" s="7">
        <v>3.9800000000000002E-4</v>
      </c>
      <c r="K27" s="8">
        <v>99147.7</v>
      </c>
      <c r="L27" s="8">
        <v>39.5</v>
      </c>
      <c r="M27" s="6">
        <v>58.8</v>
      </c>
    </row>
    <row r="28" spans="1:13">
      <c r="A28">
        <v>21</v>
      </c>
      <c r="B28" s="7">
        <v>1.3090000000000001E-3</v>
      </c>
      <c r="C28" s="7">
        <v>1.3079999999999999E-3</v>
      </c>
      <c r="D28" s="8">
        <v>98594.5</v>
      </c>
      <c r="E28" s="8">
        <v>129</v>
      </c>
      <c r="F28" s="6">
        <v>52.56</v>
      </c>
      <c r="G28" t="s">
        <v>13</v>
      </c>
      <c r="H28">
        <v>21</v>
      </c>
      <c r="I28" s="7">
        <v>4.7399999999999997E-4</v>
      </c>
      <c r="J28" s="7">
        <v>4.7399999999999997E-4</v>
      </c>
      <c r="K28" s="8">
        <v>99108.2</v>
      </c>
      <c r="L28" s="8">
        <v>47</v>
      </c>
      <c r="M28" s="6">
        <v>57.83</v>
      </c>
    </row>
    <row r="29" spans="1:13">
      <c r="A29">
        <v>22</v>
      </c>
      <c r="B29" s="7">
        <v>1.2620000000000001E-3</v>
      </c>
      <c r="C29" s="7">
        <v>1.2620000000000001E-3</v>
      </c>
      <c r="D29" s="8">
        <v>98465.600000000006</v>
      </c>
      <c r="E29" s="8">
        <v>124.2</v>
      </c>
      <c r="F29" s="6">
        <v>51.62</v>
      </c>
      <c r="G29" t="s">
        <v>13</v>
      </c>
      <c r="H29">
        <v>22</v>
      </c>
      <c r="I29" s="7">
        <v>3.1799999999999998E-4</v>
      </c>
      <c r="J29" s="7">
        <v>3.1799999999999998E-4</v>
      </c>
      <c r="K29" s="8">
        <v>99061.2</v>
      </c>
      <c r="L29" s="8">
        <v>31.5</v>
      </c>
      <c r="M29" s="6">
        <v>56.85</v>
      </c>
    </row>
    <row r="30" spans="1:13">
      <c r="A30">
        <v>23</v>
      </c>
      <c r="B30" s="7">
        <v>1.459E-3</v>
      </c>
      <c r="C30" s="7">
        <v>1.4580000000000001E-3</v>
      </c>
      <c r="D30" s="8">
        <v>98341.4</v>
      </c>
      <c r="E30" s="8">
        <v>143.4</v>
      </c>
      <c r="F30" s="6">
        <v>50.69</v>
      </c>
      <c r="G30" t="s">
        <v>13</v>
      </c>
      <c r="H30">
        <v>23</v>
      </c>
      <c r="I30" s="7">
        <v>4.1899999999999999E-4</v>
      </c>
      <c r="J30" s="7">
        <v>4.1899999999999999E-4</v>
      </c>
      <c r="K30" s="8">
        <v>99029.7</v>
      </c>
      <c r="L30" s="8">
        <v>41.5</v>
      </c>
      <c r="M30" s="6">
        <v>55.87</v>
      </c>
    </row>
    <row r="31" spans="1:13">
      <c r="A31">
        <v>24</v>
      </c>
      <c r="B31" s="7">
        <v>1.3960000000000001E-3</v>
      </c>
      <c r="C31" s="7">
        <v>1.395E-3</v>
      </c>
      <c r="D31" s="8">
        <v>98198</v>
      </c>
      <c r="E31" s="8">
        <v>137</v>
      </c>
      <c r="F31" s="6">
        <v>49.76</v>
      </c>
      <c r="G31" t="s">
        <v>13</v>
      </c>
      <c r="H31">
        <v>24</v>
      </c>
      <c r="I31" s="7">
        <v>4.73E-4</v>
      </c>
      <c r="J31" s="7">
        <v>4.73E-4</v>
      </c>
      <c r="K31" s="8">
        <v>98988.3</v>
      </c>
      <c r="L31" s="8">
        <v>46.8</v>
      </c>
      <c r="M31" s="6">
        <v>54.9</v>
      </c>
    </row>
    <row r="32" spans="1:13">
      <c r="A32">
        <v>25</v>
      </c>
      <c r="B32" s="7">
        <v>1.485E-3</v>
      </c>
      <c r="C32" s="7">
        <v>1.4840000000000001E-3</v>
      </c>
      <c r="D32" s="8">
        <v>98061</v>
      </c>
      <c r="E32" s="8">
        <v>145.5</v>
      </c>
      <c r="F32" s="6">
        <v>48.83</v>
      </c>
      <c r="G32" t="s">
        <v>13</v>
      </c>
      <c r="H32">
        <v>25</v>
      </c>
      <c r="I32" s="7">
        <v>3.9300000000000001E-4</v>
      </c>
      <c r="J32" s="7">
        <v>3.9300000000000001E-4</v>
      </c>
      <c r="K32" s="8">
        <v>98941.5</v>
      </c>
      <c r="L32" s="8">
        <v>38.9</v>
      </c>
      <c r="M32" s="6">
        <v>53.92</v>
      </c>
    </row>
    <row r="33" spans="1:13">
      <c r="A33">
        <v>26</v>
      </c>
      <c r="B33" s="7">
        <v>1.2210000000000001E-3</v>
      </c>
      <c r="C33" s="7">
        <v>1.2199999999999999E-3</v>
      </c>
      <c r="D33" s="8">
        <v>97915.5</v>
      </c>
      <c r="E33" s="8">
        <v>119.4</v>
      </c>
      <c r="F33" s="6">
        <v>47.9</v>
      </c>
      <c r="G33" t="s">
        <v>13</v>
      </c>
      <c r="H33">
        <v>26</v>
      </c>
      <c r="I33" s="7">
        <v>3.6999999999999999E-4</v>
      </c>
      <c r="J33" s="7">
        <v>3.6999999999999999E-4</v>
      </c>
      <c r="K33" s="8">
        <v>98902.6</v>
      </c>
      <c r="L33" s="8">
        <v>36.6</v>
      </c>
      <c r="M33" s="6">
        <v>52.94</v>
      </c>
    </row>
    <row r="34" spans="1:13">
      <c r="A34">
        <v>27</v>
      </c>
      <c r="B34" s="7">
        <v>1.426E-3</v>
      </c>
      <c r="C34" s="7">
        <v>1.4250000000000001E-3</v>
      </c>
      <c r="D34" s="8">
        <v>97796</v>
      </c>
      <c r="E34" s="8">
        <v>139.30000000000001</v>
      </c>
      <c r="F34" s="6">
        <v>46.96</v>
      </c>
      <c r="G34" t="s">
        <v>13</v>
      </c>
      <c r="H34">
        <v>27</v>
      </c>
      <c r="I34" s="7">
        <v>4.8999999999999998E-4</v>
      </c>
      <c r="J34" s="7">
        <v>4.8999999999999998E-4</v>
      </c>
      <c r="K34" s="8">
        <v>98866</v>
      </c>
      <c r="L34" s="8">
        <v>48.4</v>
      </c>
      <c r="M34" s="6">
        <v>51.96</v>
      </c>
    </row>
    <row r="35" spans="1:13">
      <c r="A35">
        <v>28</v>
      </c>
      <c r="B35" s="7">
        <v>1.3929999999999999E-3</v>
      </c>
      <c r="C35" s="7">
        <v>1.392E-3</v>
      </c>
      <c r="D35" s="8">
        <v>97656.7</v>
      </c>
      <c r="E35" s="8">
        <v>136</v>
      </c>
      <c r="F35" s="6">
        <v>46.03</v>
      </c>
      <c r="G35" t="s">
        <v>13</v>
      </c>
      <c r="H35">
        <v>28</v>
      </c>
      <c r="I35" s="7">
        <v>4.1599999999999997E-4</v>
      </c>
      <c r="J35" s="7">
        <v>4.1599999999999997E-4</v>
      </c>
      <c r="K35" s="8">
        <v>98817.600000000006</v>
      </c>
      <c r="L35" s="8">
        <v>41.1</v>
      </c>
      <c r="M35" s="6">
        <v>50.99</v>
      </c>
    </row>
    <row r="36" spans="1:13">
      <c r="A36">
        <v>29</v>
      </c>
      <c r="B36" s="7">
        <v>1.371E-3</v>
      </c>
      <c r="C36" s="7">
        <v>1.3699999999999999E-3</v>
      </c>
      <c r="D36" s="8">
        <v>97520.7</v>
      </c>
      <c r="E36" s="8">
        <v>133.6</v>
      </c>
      <c r="F36" s="6">
        <v>45.09</v>
      </c>
      <c r="G36" t="s">
        <v>13</v>
      </c>
      <c r="H36">
        <v>29</v>
      </c>
      <c r="I36" s="7">
        <v>4.75E-4</v>
      </c>
      <c r="J36" s="7">
        <v>4.75E-4</v>
      </c>
      <c r="K36" s="8">
        <v>98776.4</v>
      </c>
      <c r="L36" s="8">
        <v>46.9</v>
      </c>
      <c r="M36" s="6">
        <v>50.01</v>
      </c>
    </row>
    <row r="37" spans="1:13">
      <c r="A37">
        <v>30</v>
      </c>
      <c r="B37" s="7">
        <v>1.212E-3</v>
      </c>
      <c r="C37" s="7">
        <v>1.2110000000000001E-3</v>
      </c>
      <c r="D37" s="8">
        <v>97387.1</v>
      </c>
      <c r="E37" s="8">
        <v>117.9</v>
      </c>
      <c r="F37" s="6">
        <v>44.15</v>
      </c>
      <c r="G37" t="s">
        <v>13</v>
      </c>
      <c r="H37">
        <v>30</v>
      </c>
      <c r="I37" s="7">
        <v>4.8799999999999999E-4</v>
      </c>
      <c r="J37" s="7">
        <v>4.8799999999999999E-4</v>
      </c>
      <c r="K37" s="8">
        <v>98729.5</v>
      </c>
      <c r="L37" s="8">
        <v>48.2</v>
      </c>
      <c r="M37" s="6">
        <v>49.03</v>
      </c>
    </row>
    <row r="38" spans="1:13">
      <c r="A38">
        <v>31</v>
      </c>
      <c r="B38" s="7">
        <v>1.3090000000000001E-3</v>
      </c>
      <c r="C38" s="7">
        <v>1.3079999999999999E-3</v>
      </c>
      <c r="D38" s="8">
        <v>97269.1</v>
      </c>
      <c r="E38" s="8">
        <v>127.2</v>
      </c>
      <c r="F38" s="6">
        <v>43.2</v>
      </c>
      <c r="G38" t="s">
        <v>13</v>
      </c>
      <c r="H38">
        <v>31</v>
      </c>
      <c r="I38" s="7">
        <v>6.2100000000000002E-4</v>
      </c>
      <c r="J38" s="7">
        <v>6.2100000000000002E-4</v>
      </c>
      <c r="K38" s="8">
        <v>98681.3</v>
      </c>
      <c r="L38" s="8">
        <v>61.3</v>
      </c>
      <c r="M38" s="6">
        <v>48.06</v>
      </c>
    </row>
    <row r="39" spans="1:13">
      <c r="A39">
        <v>32</v>
      </c>
      <c r="B39" s="7">
        <v>1.637E-3</v>
      </c>
      <c r="C39" s="7">
        <v>1.6360000000000001E-3</v>
      </c>
      <c r="D39" s="8">
        <v>97141.9</v>
      </c>
      <c r="E39" s="8">
        <v>158.9</v>
      </c>
      <c r="F39" s="6">
        <v>42.26</v>
      </c>
      <c r="G39" t="s">
        <v>13</v>
      </c>
      <c r="H39">
        <v>32</v>
      </c>
      <c r="I39" s="7">
        <v>5.2499999999999997E-4</v>
      </c>
      <c r="J39" s="7">
        <v>5.2499999999999997E-4</v>
      </c>
      <c r="K39" s="8">
        <v>98620</v>
      </c>
      <c r="L39" s="8">
        <v>51.7</v>
      </c>
      <c r="M39" s="6">
        <v>47.08</v>
      </c>
    </row>
    <row r="40" spans="1:13">
      <c r="A40">
        <v>33</v>
      </c>
      <c r="B40" s="7">
        <v>1.622E-3</v>
      </c>
      <c r="C40" s="7">
        <v>1.621E-3</v>
      </c>
      <c r="D40" s="8">
        <v>96983</v>
      </c>
      <c r="E40" s="8">
        <v>157.19999999999999</v>
      </c>
      <c r="F40" s="6">
        <v>41.33</v>
      </c>
      <c r="G40" t="s">
        <v>13</v>
      </c>
      <c r="H40">
        <v>33</v>
      </c>
      <c r="I40" s="7">
        <v>5.9900000000000003E-4</v>
      </c>
      <c r="J40" s="7">
        <v>5.9800000000000001E-4</v>
      </c>
      <c r="K40" s="8">
        <v>98568.3</v>
      </c>
      <c r="L40" s="8">
        <v>59</v>
      </c>
      <c r="M40" s="6">
        <v>46.11</v>
      </c>
    </row>
    <row r="41" spans="1:13">
      <c r="A41">
        <v>34</v>
      </c>
      <c r="B41" s="7">
        <v>1.5089999999999999E-3</v>
      </c>
      <c r="C41" s="7">
        <v>1.508E-3</v>
      </c>
      <c r="D41" s="8">
        <v>96825.8</v>
      </c>
      <c r="E41" s="8">
        <v>146</v>
      </c>
      <c r="F41" s="6">
        <v>40.39</v>
      </c>
      <c r="G41" t="s">
        <v>13</v>
      </c>
      <c r="H41">
        <v>34</v>
      </c>
      <c r="I41" s="7">
        <v>6.6500000000000001E-4</v>
      </c>
      <c r="J41" s="7">
        <v>6.6500000000000001E-4</v>
      </c>
      <c r="K41" s="8">
        <v>98509.3</v>
      </c>
      <c r="L41" s="8">
        <v>65.5</v>
      </c>
      <c r="M41" s="6">
        <v>45.14</v>
      </c>
    </row>
    <row r="42" spans="1:13">
      <c r="A42">
        <v>35</v>
      </c>
      <c r="B42" s="7">
        <v>1.5579999999999999E-3</v>
      </c>
      <c r="C42" s="7">
        <v>1.557E-3</v>
      </c>
      <c r="D42" s="8">
        <v>96679.8</v>
      </c>
      <c r="E42" s="8">
        <v>150.5</v>
      </c>
      <c r="F42" s="6">
        <v>39.450000000000003</v>
      </c>
      <c r="G42" t="s">
        <v>13</v>
      </c>
      <c r="H42">
        <v>35</v>
      </c>
      <c r="I42" s="7">
        <v>7.6099999999999996E-4</v>
      </c>
      <c r="J42" s="7">
        <v>7.6000000000000004E-4</v>
      </c>
      <c r="K42" s="8">
        <v>98443.8</v>
      </c>
      <c r="L42" s="8">
        <v>74.900000000000006</v>
      </c>
      <c r="M42" s="6">
        <v>44.17</v>
      </c>
    </row>
    <row r="43" spans="1:13">
      <c r="A43">
        <v>36</v>
      </c>
      <c r="B43" s="7">
        <v>1.6360000000000001E-3</v>
      </c>
      <c r="C43" s="7">
        <v>1.635E-3</v>
      </c>
      <c r="D43" s="8">
        <v>96529.3</v>
      </c>
      <c r="E43" s="8">
        <v>157.80000000000001</v>
      </c>
      <c r="F43" s="6">
        <v>38.520000000000003</v>
      </c>
      <c r="G43" t="s">
        <v>13</v>
      </c>
      <c r="H43">
        <v>36</v>
      </c>
      <c r="I43" s="7">
        <v>7.5299999999999998E-4</v>
      </c>
      <c r="J43" s="7">
        <v>7.5299999999999998E-4</v>
      </c>
      <c r="K43" s="8">
        <v>98368.9</v>
      </c>
      <c r="L43" s="8">
        <v>74</v>
      </c>
      <c r="M43" s="6">
        <v>43.2</v>
      </c>
    </row>
    <row r="44" spans="1:13">
      <c r="A44">
        <v>37</v>
      </c>
      <c r="B44" s="7">
        <v>1.931E-3</v>
      </c>
      <c r="C44" s="7">
        <v>1.9289999999999999E-3</v>
      </c>
      <c r="D44" s="8">
        <v>96371.5</v>
      </c>
      <c r="E44" s="8">
        <v>185.9</v>
      </c>
      <c r="F44" s="6">
        <v>37.58</v>
      </c>
      <c r="G44" t="s">
        <v>13</v>
      </c>
      <c r="H44">
        <v>37</v>
      </c>
      <c r="I44" s="7">
        <v>1E-3</v>
      </c>
      <c r="J44" s="7">
        <v>9.990000000000001E-4</v>
      </c>
      <c r="K44" s="8">
        <v>98294.9</v>
      </c>
      <c r="L44" s="8">
        <v>98.2</v>
      </c>
      <c r="M44" s="6">
        <v>42.23</v>
      </c>
    </row>
    <row r="45" spans="1:13">
      <c r="A45">
        <v>38</v>
      </c>
      <c r="B45" s="7">
        <v>1.9059999999999999E-3</v>
      </c>
      <c r="C45" s="7">
        <v>1.905E-3</v>
      </c>
      <c r="D45" s="8">
        <v>96185.600000000006</v>
      </c>
      <c r="E45" s="8">
        <v>183.2</v>
      </c>
      <c r="F45" s="6">
        <v>36.65</v>
      </c>
      <c r="G45" t="s">
        <v>13</v>
      </c>
      <c r="H45">
        <v>38</v>
      </c>
      <c r="I45" s="7">
        <v>1.108E-3</v>
      </c>
      <c r="J45" s="7">
        <v>1.108E-3</v>
      </c>
      <c r="K45" s="8">
        <v>98196.6</v>
      </c>
      <c r="L45" s="8">
        <v>108.8</v>
      </c>
      <c r="M45" s="6">
        <v>41.27</v>
      </c>
    </row>
    <row r="46" spans="1:13">
      <c r="A46">
        <v>39</v>
      </c>
      <c r="B46" s="7">
        <v>1.92E-3</v>
      </c>
      <c r="C46" s="7">
        <v>1.918E-3</v>
      </c>
      <c r="D46" s="8">
        <v>96002.4</v>
      </c>
      <c r="E46" s="8">
        <v>184.1</v>
      </c>
      <c r="F46" s="6">
        <v>35.72</v>
      </c>
      <c r="G46" t="s">
        <v>13</v>
      </c>
      <c r="H46">
        <v>39</v>
      </c>
      <c r="I46" s="7">
        <v>1.0280000000000001E-3</v>
      </c>
      <c r="J46" s="7">
        <v>1.0280000000000001E-3</v>
      </c>
      <c r="K46" s="8">
        <v>98087.9</v>
      </c>
      <c r="L46" s="8">
        <v>100.8</v>
      </c>
      <c r="M46" s="6">
        <v>40.32</v>
      </c>
    </row>
    <row r="47" spans="1:13">
      <c r="A47">
        <v>40</v>
      </c>
      <c r="B47" s="7">
        <v>2.2620000000000001E-3</v>
      </c>
      <c r="C47" s="7">
        <v>2.2599999999999999E-3</v>
      </c>
      <c r="D47" s="8">
        <v>95818.2</v>
      </c>
      <c r="E47" s="8">
        <v>216.5</v>
      </c>
      <c r="F47" s="6">
        <v>34.79</v>
      </c>
      <c r="G47" t="s">
        <v>13</v>
      </c>
      <c r="H47">
        <v>40</v>
      </c>
      <c r="I47" s="7">
        <v>1.24E-3</v>
      </c>
      <c r="J47" s="7">
        <v>1.2390000000000001E-3</v>
      </c>
      <c r="K47" s="8">
        <v>97987.1</v>
      </c>
      <c r="L47" s="8">
        <v>121.4</v>
      </c>
      <c r="M47" s="6">
        <v>39.36</v>
      </c>
    </row>
    <row r="48" spans="1:13">
      <c r="A48">
        <v>41</v>
      </c>
      <c r="B48" s="7">
        <v>2.611E-3</v>
      </c>
      <c r="C48" s="7">
        <v>2.6069999999999999E-3</v>
      </c>
      <c r="D48" s="8">
        <v>95601.7</v>
      </c>
      <c r="E48" s="8">
        <v>249.3</v>
      </c>
      <c r="F48" s="6">
        <v>33.86</v>
      </c>
      <c r="G48" t="s">
        <v>13</v>
      </c>
      <c r="H48">
        <v>41</v>
      </c>
      <c r="I48" s="7">
        <v>1.302E-3</v>
      </c>
      <c r="J48" s="7">
        <v>1.3010000000000001E-3</v>
      </c>
      <c r="K48" s="8">
        <v>97865.7</v>
      </c>
      <c r="L48" s="8">
        <v>127.3</v>
      </c>
      <c r="M48" s="6">
        <v>38.409999999999997</v>
      </c>
    </row>
    <row r="49" spans="1:13">
      <c r="A49">
        <v>42</v>
      </c>
      <c r="B49" s="7">
        <v>2.6970000000000002E-3</v>
      </c>
      <c r="C49" s="7">
        <v>2.6940000000000002E-3</v>
      </c>
      <c r="D49" s="8">
        <v>95352.5</v>
      </c>
      <c r="E49" s="8">
        <v>256.8</v>
      </c>
      <c r="F49" s="6">
        <v>32.950000000000003</v>
      </c>
      <c r="G49" t="s">
        <v>13</v>
      </c>
      <c r="H49">
        <v>42</v>
      </c>
      <c r="I49" s="7">
        <v>1.745E-3</v>
      </c>
      <c r="J49" s="7">
        <v>1.743E-3</v>
      </c>
      <c r="K49" s="8">
        <v>97738.4</v>
      </c>
      <c r="L49" s="8">
        <v>170.4</v>
      </c>
      <c r="M49" s="6">
        <v>37.46</v>
      </c>
    </row>
    <row r="50" spans="1:13">
      <c r="A50">
        <v>43</v>
      </c>
      <c r="B50" s="7">
        <v>3.0590000000000001E-3</v>
      </c>
      <c r="C50" s="7">
        <v>3.0539999999999999E-3</v>
      </c>
      <c r="D50" s="8">
        <v>95095.6</v>
      </c>
      <c r="E50" s="8">
        <v>290.39999999999998</v>
      </c>
      <c r="F50" s="6">
        <v>32.04</v>
      </c>
      <c r="G50" t="s">
        <v>13</v>
      </c>
      <c r="H50">
        <v>43</v>
      </c>
      <c r="I50" s="7">
        <v>2E-3</v>
      </c>
      <c r="J50" s="7">
        <v>1.9980000000000002E-3</v>
      </c>
      <c r="K50" s="8">
        <v>97568</v>
      </c>
      <c r="L50" s="8">
        <v>195</v>
      </c>
      <c r="M50" s="6">
        <v>36.520000000000003</v>
      </c>
    </row>
    <row r="51" spans="1:13">
      <c r="A51">
        <v>44</v>
      </c>
      <c r="B51" s="7">
        <v>2.9320000000000001E-3</v>
      </c>
      <c r="C51" s="7">
        <v>2.928E-3</v>
      </c>
      <c r="D51" s="8">
        <v>94805.2</v>
      </c>
      <c r="E51" s="8">
        <v>277.60000000000002</v>
      </c>
      <c r="F51" s="6">
        <v>31.13</v>
      </c>
      <c r="G51" t="s">
        <v>13</v>
      </c>
      <c r="H51">
        <v>44</v>
      </c>
      <c r="I51" s="7">
        <v>1.967E-3</v>
      </c>
      <c r="J51" s="7">
        <v>1.9650000000000002E-3</v>
      </c>
      <c r="K51" s="8">
        <v>97373</v>
      </c>
      <c r="L51" s="8">
        <v>191.3</v>
      </c>
      <c r="M51" s="6">
        <v>35.590000000000003</v>
      </c>
    </row>
    <row r="52" spans="1:13">
      <c r="A52">
        <v>45</v>
      </c>
      <c r="B52" s="7">
        <v>3.4039999999999999E-3</v>
      </c>
      <c r="C52" s="7">
        <v>3.3990000000000001E-3</v>
      </c>
      <c r="D52" s="8">
        <v>94527.6</v>
      </c>
      <c r="E52" s="8">
        <v>321.3</v>
      </c>
      <c r="F52" s="6">
        <v>30.22</v>
      </c>
      <c r="G52" t="s">
        <v>13</v>
      </c>
      <c r="H52">
        <v>45</v>
      </c>
      <c r="I52" s="7">
        <v>1.9369999999999999E-3</v>
      </c>
      <c r="J52" s="7">
        <v>1.9350000000000001E-3</v>
      </c>
      <c r="K52" s="8">
        <v>97181.7</v>
      </c>
      <c r="L52" s="8">
        <v>188.1</v>
      </c>
      <c r="M52" s="6">
        <v>34.659999999999997</v>
      </c>
    </row>
    <row r="53" spans="1:13">
      <c r="A53">
        <v>46</v>
      </c>
      <c r="B53" s="7">
        <v>3.656E-3</v>
      </c>
      <c r="C53" s="7">
        <v>3.6489999999999999E-3</v>
      </c>
      <c r="D53" s="8">
        <v>94206.3</v>
      </c>
      <c r="E53" s="8">
        <v>343.8</v>
      </c>
      <c r="F53" s="6">
        <v>29.33</v>
      </c>
      <c r="G53" t="s">
        <v>13</v>
      </c>
      <c r="H53">
        <v>46</v>
      </c>
      <c r="I53" s="7">
        <v>2.3259999999999999E-3</v>
      </c>
      <c r="J53" s="7">
        <v>2.3240000000000001E-3</v>
      </c>
      <c r="K53" s="8">
        <v>96993.600000000006</v>
      </c>
      <c r="L53" s="8">
        <v>225.4</v>
      </c>
      <c r="M53" s="6">
        <v>33.729999999999997</v>
      </c>
    </row>
    <row r="54" spans="1:13">
      <c r="A54">
        <v>47</v>
      </c>
      <c r="B54" s="7">
        <v>3.98E-3</v>
      </c>
      <c r="C54" s="7">
        <v>3.9719999999999998E-3</v>
      </c>
      <c r="D54" s="8">
        <v>93862.6</v>
      </c>
      <c r="E54" s="8">
        <v>372.9</v>
      </c>
      <c r="F54" s="6">
        <v>28.43</v>
      </c>
      <c r="G54" t="s">
        <v>13</v>
      </c>
      <c r="H54">
        <v>47</v>
      </c>
      <c r="I54" s="7">
        <v>2.6340000000000001E-3</v>
      </c>
      <c r="J54" s="7">
        <v>2.63E-3</v>
      </c>
      <c r="K54" s="8">
        <v>96768.2</v>
      </c>
      <c r="L54" s="8">
        <v>254.5</v>
      </c>
      <c r="M54" s="6">
        <v>32.81</v>
      </c>
    </row>
    <row r="55" spans="1:13">
      <c r="A55">
        <v>48</v>
      </c>
      <c r="B55" s="7">
        <v>4.3559999999999996E-3</v>
      </c>
      <c r="C55" s="7">
        <v>4.3470000000000002E-3</v>
      </c>
      <c r="D55" s="8">
        <v>93489.7</v>
      </c>
      <c r="E55" s="8">
        <v>406.4</v>
      </c>
      <c r="F55" s="6">
        <v>27.54</v>
      </c>
      <c r="G55" t="s">
        <v>13</v>
      </c>
      <c r="H55">
        <v>48</v>
      </c>
      <c r="I55" s="7">
        <v>2.7390000000000001E-3</v>
      </c>
      <c r="J55" s="7">
        <v>2.735E-3</v>
      </c>
      <c r="K55" s="8">
        <v>96513.7</v>
      </c>
      <c r="L55" s="8">
        <v>264</v>
      </c>
      <c r="M55" s="6">
        <v>31.89</v>
      </c>
    </row>
    <row r="56" spans="1:13">
      <c r="A56">
        <v>49</v>
      </c>
      <c r="B56" s="7">
        <v>4.712E-3</v>
      </c>
      <c r="C56" s="7">
        <v>4.7010000000000003E-3</v>
      </c>
      <c r="D56" s="8">
        <v>93083.3</v>
      </c>
      <c r="E56" s="8">
        <v>437.6</v>
      </c>
      <c r="F56" s="6">
        <v>26.66</v>
      </c>
      <c r="G56" t="s">
        <v>13</v>
      </c>
      <c r="H56">
        <v>49</v>
      </c>
      <c r="I56" s="7">
        <v>3.313E-3</v>
      </c>
      <c r="J56" s="7">
        <v>3.307E-3</v>
      </c>
      <c r="K56" s="8">
        <v>96249.7</v>
      </c>
      <c r="L56" s="8">
        <v>318.3</v>
      </c>
      <c r="M56" s="6">
        <v>30.98</v>
      </c>
    </row>
    <row r="57" spans="1:13">
      <c r="A57">
        <v>50</v>
      </c>
      <c r="B57" s="7">
        <v>5.718E-3</v>
      </c>
      <c r="C57" s="7">
        <v>5.7010000000000003E-3</v>
      </c>
      <c r="D57" s="8">
        <v>92645.7</v>
      </c>
      <c r="E57" s="8">
        <v>528.20000000000005</v>
      </c>
      <c r="F57" s="6">
        <v>25.78</v>
      </c>
      <c r="G57" t="s">
        <v>13</v>
      </c>
      <c r="H57">
        <v>50</v>
      </c>
      <c r="I57" s="7">
        <v>3.5409999999999999E-3</v>
      </c>
      <c r="J57" s="7">
        <v>3.5339999999999998E-3</v>
      </c>
      <c r="K57" s="8">
        <v>95931.4</v>
      </c>
      <c r="L57" s="8">
        <v>339.1</v>
      </c>
      <c r="M57" s="6">
        <v>30.08</v>
      </c>
    </row>
    <row r="58" spans="1:13">
      <c r="A58">
        <v>51</v>
      </c>
      <c r="B58" s="7">
        <v>5.9890000000000004E-3</v>
      </c>
      <c r="C58" s="7">
        <v>5.9709999999999997E-3</v>
      </c>
      <c r="D58" s="8">
        <v>92117.5</v>
      </c>
      <c r="E58" s="8">
        <v>550.1</v>
      </c>
      <c r="F58" s="6">
        <v>24.93</v>
      </c>
      <c r="G58" t="s">
        <v>13</v>
      </c>
      <c r="H58">
        <v>51</v>
      </c>
      <c r="I58" s="7">
        <v>3.7720000000000002E-3</v>
      </c>
      <c r="J58" s="7">
        <v>3.7650000000000001E-3</v>
      </c>
      <c r="K58" s="8">
        <v>95592.4</v>
      </c>
      <c r="L58" s="8">
        <v>359.9</v>
      </c>
      <c r="M58" s="6">
        <v>29.18</v>
      </c>
    </row>
    <row r="59" spans="1:13">
      <c r="A59">
        <v>52</v>
      </c>
      <c r="B59" s="7">
        <v>6.4859999999999996E-3</v>
      </c>
      <c r="C59" s="7">
        <v>6.4650000000000003E-3</v>
      </c>
      <c r="D59" s="8">
        <v>91567.4</v>
      </c>
      <c r="E59" s="8">
        <v>592</v>
      </c>
      <c r="F59" s="6">
        <v>24.08</v>
      </c>
      <c r="G59" t="s">
        <v>13</v>
      </c>
      <c r="H59">
        <v>52</v>
      </c>
      <c r="I59" s="7">
        <v>4.2979999999999997E-3</v>
      </c>
      <c r="J59" s="7">
        <v>4.2890000000000003E-3</v>
      </c>
      <c r="K59" s="8">
        <v>95232.4</v>
      </c>
      <c r="L59" s="8">
        <v>408.4</v>
      </c>
      <c r="M59" s="6">
        <v>28.29</v>
      </c>
    </row>
    <row r="60" spans="1:13">
      <c r="A60">
        <v>53</v>
      </c>
      <c r="B60" s="7">
        <v>8.0180000000000008E-3</v>
      </c>
      <c r="C60" s="7">
        <v>7.986E-3</v>
      </c>
      <c r="D60" s="8">
        <v>90975.4</v>
      </c>
      <c r="E60" s="8">
        <v>726.5</v>
      </c>
      <c r="F60" s="6">
        <v>23.23</v>
      </c>
      <c r="G60" t="s">
        <v>13</v>
      </c>
      <c r="H60">
        <v>53</v>
      </c>
      <c r="I60" s="7">
        <v>4.2750000000000002E-3</v>
      </c>
      <c r="J60" s="7">
        <v>4.2649999999999997E-3</v>
      </c>
      <c r="K60" s="8">
        <v>94824</v>
      </c>
      <c r="L60" s="8">
        <v>404.5</v>
      </c>
      <c r="M60" s="6">
        <v>27.41</v>
      </c>
    </row>
    <row r="61" spans="1:13">
      <c r="A61">
        <v>54</v>
      </c>
      <c r="B61" s="7">
        <v>9.1050000000000002E-3</v>
      </c>
      <c r="C61" s="7">
        <v>9.0629999999999999E-3</v>
      </c>
      <c r="D61" s="8">
        <v>90248.9</v>
      </c>
      <c r="E61" s="8">
        <v>818</v>
      </c>
      <c r="F61" s="6">
        <v>22.41</v>
      </c>
      <c r="G61" t="s">
        <v>13</v>
      </c>
      <c r="H61">
        <v>54</v>
      </c>
      <c r="I61" s="7">
        <v>4.8050000000000002E-3</v>
      </c>
      <c r="J61" s="7">
        <v>4.7939999999999997E-3</v>
      </c>
      <c r="K61" s="8">
        <v>94419.5</v>
      </c>
      <c r="L61" s="8">
        <v>452.6</v>
      </c>
      <c r="M61" s="6">
        <v>26.53</v>
      </c>
    </row>
    <row r="62" spans="1:13">
      <c r="A62">
        <v>55</v>
      </c>
      <c r="B62" s="7">
        <v>9.6880000000000004E-3</v>
      </c>
      <c r="C62" s="7">
        <v>9.6419999999999995E-3</v>
      </c>
      <c r="D62" s="8">
        <v>89430.9</v>
      </c>
      <c r="E62" s="8">
        <v>862.3</v>
      </c>
      <c r="F62" s="6">
        <v>21.61</v>
      </c>
      <c r="G62" t="s">
        <v>13</v>
      </c>
      <c r="H62">
        <v>55</v>
      </c>
      <c r="I62" s="7">
        <v>5.7369999999999999E-3</v>
      </c>
      <c r="J62" s="7">
        <v>5.7210000000000004E-3</v>
      </c>
      <c r="K62" s="8">
        <v>93966.9</v>
      </c>
      <c r="L62" s="8">
        <v>537.6</v>
      </c>
      <c r="M62" s="6">
        <v>25.65</v>
      </c>
    </row>
    <row r="63" spans="1:13">
      <c r="A63">
        <v>56</v>
      </c>
      <c r="B63" s="7">
        <v>1.0415000000000001E-2</v>
      </c>
      <c r="C63" s="7">
        <v>1.0361E-2</v>
      </c>
      <c r="D63" s="8">
        <v>88568.7</v>
      </c>
      <c r="E63" s="8">
        <v>917.7</v>
      </c>
      <c r="F63" s="6">
        <v>20.82</v>
      </c>
      <c r="G63" t="s">
        <v>13</v>
      </c>
      <c r="H63">
        <v>56</v>
      </c>
      <c r="I63" s="7">
        <v>5.8300000000000001E-3</v>
      </c>
      <c r="J63" s="7">
        <v>5.8129999999999996E-3</v>
      </c>
      <c r="K63" s="8">
        <v>93429.3</v>
      </c>
      <c r="L63" s="8">
        <v>543.1</v>
      </c>
      <c r="M63" s="6">
        <v>24.8</v>
      </c>
    </row>
    <row r="64" spans="1:13">
      <c r="A64">
        <v>57</v>
      </c>
      <c r="B64" s="7">
        <v>1.1998E-2</v>
      </c>
      <c r="C64" s="7">
        <v>1.1927E-2</v>
      </c>
      <c r="D64" s="8">
        <v>87651</v>
      </c>
      <c r="E64" s="8">
        <v>1045.4000000000001</v>
      </c>
      <c r="F64" s="6">
        <v>20.03</v>
      </c>
      <c r="G64" t="s">
        <v>13</v>
      </c>
      <c r="H64">
        <v>57</v>
      </c>
      <c r="I64" s="7">
        <v>6.8960000000000002E-3</v>
      </c>
      <c r="J64" s="7">
        <v>6.8719999999999996E-3</v>
      </c>
      <c r="K64" s="8">
        <v>92886.3</v>
      </c>
      <c r="L64" s="8">
        <v>638.29999999999995</v>
      </c>
      <c r="M64" s="6">
        <v>23.94</v>
      </c>
    </row>
    <row r="65" spans="1:13">
      <c r="A65">
        <v>58</v>
      </c>
      <c r="B65" s="7">
        <v>1.2082000000000001E-2</v>
      </c>
      <c r="C65" s="7">
        <v>1.2009000000000001E-2</v>
      </c>
      <c r="D65" s="8">
        <v>86605.6</v>
      </c>
      <c r="E65" s="8">
        <v>1040.0999999999999</v>
      </c>
      <c r="F65" s="6">
        <v>19.27</v>
      </c>
      <c r="G65" t="s">
        <v>13</v>
      </c>
      <c r="H65">
        <v>58</v>
      </c>
      <c r="I65" s="7">
        <v>7.1549999999999999E-3</v>
      </c>
      <c r="J65" s="7">
        <v>7.1289999999999999E-3</v>
      </c>
      <c r="K65" s="8">
        <v>92247.9</v>
      </c>
      <c r="L65" s="8">
        <v>657.7</v>
      </c>
      <c r="M65" s="6">
        <v>23.1</v>
      </c>
    </row>
    <row r="66" spans="1:13">
      <c r="A66">
        <v>59</v>
      </c>
      <c r="B66" s="7">
        <v>1.3793E-2</v>
      </c>
      <c r="C66" s="7">
        <v>1.3698999999999999E-2</v>
      </c>
      <c r="D66" s="8">
        <v>85565.5</v>
      </c>
      <c r="E66" s="8">
        <v>1172.0999999999999</v>
      </c>
      <c r="F66" s="6">
        <v>18.5</v>
      </c>
      <c r="G66" t="s">
        <v>13</v>
      </c>
      <c r="H66">
        <v>59</v>
      </c>
      <c r="I66" s="7">
        <v>7.8949999999999992E-3</v>
      </c>
      <c r="J66" s="7">
        <v>7.8639999999999995E-3</v>
      </c>
      <c r="K66" s="8">
        <v>91590.3</v>
      </c>
      <c r="L66" s="8">
        <v>720.2</v>
      </c>
      <c r="M66" s="6">
        <v>22.26</v>
      </c>
    </row>
    <row r="67" spans="1:13">
      <c r="A67">
        <v>60</v>
      </c>
      <c r="B67" s="7">
        <v>1.5056E-2</v>
      </c>
      <c r="C67" s="7">
        <v>1.4943E-2</v>
      </c>
      <c r="D67" s="8">
        <v>84393.4</v>
      </c>
      <c r="E67" s="8">
        <v>1261.0999999999999</v>
      </c>
      <c r="F67" s="6">
        <v>17.75</v>
      </c>
      <c r="G67" t="s">
        <v>13</v>
      </c>
      <c r="H67">
        <v>60</v>
      </c>
      <c r="I67" s="7">
        <v>8.2209999999999991E-3</v>
      </c>
      <c r="J67" s="7">
        <v>8.1869999999999998E-3</v>
      </c>
      <c r="K67" s="8">
        <v>90870</v>
      </c>
      <c r="L67" s="8">
        <v>744</v>
      </c>
      <c r="M67" s="6">
        <v>21.44</v>
      </c>
    </row>
    <row r="68" spans="1:13">
      <c r="A68">
        <v>61</v>
      </c>
      <c r="B68" s="7">
        <v>1.6454E-2</v>
      </c>
      <c r="C68" s="7">
        <v>1.6319E-2</v>
      </c>
      <c r="D68" s="8">
        <v>83132.3</v>
      </c>
      <c r="E68" s="8">
        <v>1356.7</v>
      </c>
      <c r="F68" s="6">
        <v>17.010000000000002</v>
      </c>
      <c r="G68" t="s">
        <v>13</v>
      </c>
      <c r="H68">
        <v>61</v>
      </c>
      <c r="I68" s="7">
        <v>1.0145E-2</v>
      </c>
      <c r="J68" s="7">
        <v>1.0094000000000001E-2</v>
      </c>
      <c r="K68" s="8">
        <v>90126</v>
      </c>
      <c r="L68" s="8">
        <v>909.7</v>
      </c>
      <c r="M68" s="6">
        <v>20.61</v>
      </c>
    </row>
    <row r="69" spans="1:13">
      <c r="A69">
        <v>62</v>
      </c>
      <c r="B69" s="7">
        <v>1.8643E-2</v>
      </c>
      <c r="C69" s="7">
        <v>1.8471000000000001E-2</v>
      </c>
      <c r="D69" s="8">
        <v>81775.600000000006</v>
      </c>
      <c r="E69" s="8">
        <v>1510.5</v>
      </c>
      <c r="F69" s="6">
        <v>16.28</v>
      </c>
      <c r="G69" t="s">
        <v>13</v>
      </c>
      <c r="H69">
        <v>62</v>
      </c>
      <c r="I69" s="7">
        <v>1.1387E-2</v>
      </c>
      <c r="J69" s="7">
        <v>1.1322E-2</v>
      </c>
      <c r="K69" s="8">
        <v>89216.3</v>
      </c>
      <c r="L69" s="8">
        <v>1010.1</v>
      </c>
      <c r="M69" s="6">
        <v>19.809999999999999</v>
      </c>
    </row>
    <row r="70" spans="1:13">
      <c r="A70">
        <v>63</v>
      </c>
      <c r="B70" s="7">
        <v>2.0920999999999999E-2</v>
      </c>
      <c r="C70" s="7">
        <v>2.0704E-2</v>
      </c>
      <c r="D70" s="8">
        <v>80265.2</v>
      </c>
      <c r="E70" s="8">
        <v>1661.8</v>
      </c>
      <c r="F70" s="6">
        <v>15.58</v>
      </c>
      <c r="G70" t="s">
        <v>13</v>
      </c>
      <c r="H70">
        <v>63</v>
      </c>
      <c r="I70" s="7">
        <v>1.157E-2</v>
      </c>
      <c r="J70" s="7">
        <v>1.1502999999999999E-2</v>
      </c>
      <c r="K70" s="8">
        <v>88206.2</v>
      </c>
      <c r="L70" s="8">
        <v>1014.7</v>
      </c>
      <c r="M70" s="6">
        <v>19.04</v>
      </c>
    </row>
    <row r="71" spans="1:13">
      <c r="A71">
        <v>64</v>
      </c>
      <c r="B71" s="7">
        <v>2.1618999999999999E-2</v>
      </c>
      <c r="C71" s="7">
        <v>2.1387E-2</v>
      </c>
      <c r="D71" s="8">
        <v>78603.399999999994</v>
      </c>
      <c r="E71" s="8">
        <v>1681.1</v>
      </c>
      <c r="F71" s="6">
        <v>14.9</v>
      </c>
      <c r="G71" t="s">
        <v>13</v>
      </c>
      <c r="H71">
        <v>64</v>
      </c>
      <c r="I71" s="7">
        <v>1.316E-2</v>
      </c>
      <c r="J71" s="7">
        <v>1.3074000000000001E-2</v>
      </c>
      <c r="K71" s="8">
        <v>87191.6</v>
      </c>
      <c r="L71" s="8">
        <v>1139.9000000000001</v>
      </c>
      <c r="M71" s="6">
        <v>18.25</v>
      </c>
    </row>
    <row r="72" spans="1:13">
      <c r="A72">
        <v>65</v>
      </c>
      <c r="B72" s="7">
        <v>2.5146999999999999E-2</v>
      </c>
      <c r="C72" s="7">
        <v>2.4834999999999999E-2</v>
      </c>
      <c r="D72" s="8">
        <v>76922.3</v>
      </c>
      <c r="E72" s="8">
        <v>1910.4</v>
      </c>
      <c r="F72" s="6">
        <v>14.21</v>
      </c>
      <c r="G72" t="s">
        <v>13</v>
      </c>
      <c r="H72">
        <v>65</v>
      </c>
      <c r="I72" s="7">
        <v>1.5206000000000001E-2</v>
      </c>
      <c r="J72" s="7">
        <v>1.5091E-2</v>
      </c>
      <c r="K72" s="8">
        <v>86051.7</v>
      </c>
      <c r="L72" s="8">
        <v>1298.5999999999999</v>
      </c>
      <c r="M72" s="6">
        <v>17.489999999999998</v>
      </c>
    </row>
    <row r="73" spans="1:13">
      <c r="A73">
        <v>66</v>
      </c>
      <c r="B73" s="7">
        <v>2.8358000000000001E-2</v>
      </c>
      <c r="C73" s="7">
        <v>2.7961E-2</v>
      </c>
      <c r="D73" s="8">
        <v>75011.899999999994</v>
      </c>
      <c r="E73" s="8">
        <v>2097.4</v>
      </c>
      <c r="F73" s="6">
        <v>13.56</v>
      </c>
      <c r="G73" t="s">
        <v>13</v>
      </c>
      <c r="H73">
        <v>66</v>
      </c>
      <c r="I73" s="7">
        <v>1.7010000000000001E-2</v>
      </c>
      <c r="J73" s="7">
        <v>1.6865999999999999E-2</v>
      </c>
      <c r="K73" s="8">
        <v>84753.1</v>
      </c>
      <c r="L73" s="8">
        <v>1429.5</v>
      </c>
      <c r="M73" s="6">
        <v>16.75</v>
      </c>
    </row>
    <row r="74" spans="1:13">
      <c r="A74">
        <v>67</v>
      </c>
      <c r="B74" s="7">
        <v>3.1126999999999998E-2</v>
      </c>
      <c r="C74" s="7">
        <v>3.065E-2</v>
      </c>
      <c r="D74" s="8">
        <v>72914.5</v>
      </c>
      <c r="E74" s="8">
        <v>2234.9</v>
      </c>
      <c r="F74" s="6">
        <v>12.94</v>
      </c>
      <c r="G74" t="s">
        <v>13</v>
      </c>
      <c r="H74">
        <v>67</v>
      </c>
      <c r="I74" s="7">
        <v>1.7715999999999999E-2</v>
      </c>
      <c r="J74" s="7">
        <v>1.7559999999999999E-2</v>
      </c>
      <c r="K74" s="8">
        <v>83323.600000000006</v>
      </c>
      <c r="L74" s="8">
        <v>1463.2</v>
      </c>
      <c r="M74" s="6">
        <v>16.03</v>
      </c>
    </row>
    <row r="75" spans="1:13">
      <c r="A75">
        <v>68</v>
      </c>
      <c r="B75" s="7">
        <v>3.2766000000000003E-2</v>
      </c>
      <c r="C75" s="7">
        <v>3.2238000000000003E-2</v>
      </c>
      <c r="D75" s="8">
        <v>70679.600000000006</v>
      </c>
      <c r="E75" s="8">
        <v>2278.6</v>
      </c>
      <c r="F75" s="6">
        <v>12.33</v>
      </c>
      <c r="G75" t="s">
        <v>13</v>
      </c>
      <c r="H75">
        <v>68</v>
      </c>
      <c r="I75" s="7">
        <v>1.8690999999999999E-2</v>
      </c>
      <c r="J75" s="7">
        <v>1.8518E-2</v>
      </c>
      <c r="K75" s="8">
        <v>81860.399999999994</v>
      </c>
      <c r="L75" s="8">
        <v>1515.9</v>
      </c>
      <c r="M75" s="6">
        <v>15.3</v>
      </c>
    </row>
    <row r="76" spans="1:13">
      <c r="A76">
        <v>69</v>
      </c>
      <c r="B76" s="7">
        <v>3.6452999999999999E-2</v>
      </c>
      <c r="C76" s="7">
        <v>3.5799999999999998E-2</v>
      </c>
      <c r="D76" s="8">
        <v>68401</v>
      </c>
      <c r="E76" s="8">
        <v>2448.8000000000002</v>
      </c>
      <c r="F76" s="6">
        <v>11.72</v>
      </c>
      <c r="G76" t="s">
        <v>13</v>
      </c>
      <c r="H76">
        <v>69</v>
      </c>
      <c r="I76" s="7">
        <v>2.2685E-2</v>
      </c>
      <c r="J76" s="7">
        <v>2.2429999999999999E-2</v>
      </c>
      <c r="K76" s="8">
        <v>80344.5</v>
      </c>
      <c r="L76" s="8">
        <v>1802.1</v>
      </c>
      <c r="M76" s="6">
        <v>14.58</v>
      </c>
    </row>
    <row r="77" spans="1:13">
      <c r="A77">
        <v>70</v>
      </c>
      <c r="B77" s="7">
        <v>4.0584000000000002E-2</v>
      </c>
      <c r="C77" s="7">
        <v>3.9777E-2</v>
      </c>
      <c r="D77" s="8">
        <v>65952.3</v>
      </c>
      <c r="E77" s="8">
        <v>2623.4</v>
      </c>
      <c r="F77" s="6">
        <v>11.14</v>
      </c>
      <c r="G77" t="s">
        <v>13</v>
      </c>
      <c r="H77">
        <v>70</v>
      </c>
      <c r="I77" s="7">
        <v>2.4240999999999999E-2</v>
      </c>
      <c r="J77" s="7">
        <v>2.3949999999999999E-2</v>
      </c>
      <c r="K77" s="8">
        <v>78542.399999999994</v>
      </c>
      <c r="L77" s="8">
        <v>1881.1</v>
      </c>
      <c r="M77" s="6">
        <v>13.91</v>
      </c>
    </row>
    <row r="78" spans="1:13">
      <c r="A78">
        <v>71</v>
      </c>
      <c r="B78" s="7">
        <v>4.5544000000000001E-2</v>
      </c>
      <c r="C78" s="7">
        <v>4.453E-2</v>
      </c>
      <c r="D78" s="8">
        <v>63328.9</v>
      </c>
      <c r="E78" s="8">
        <v>2820</v>
      </c>
      <c r="F78" s="6">
        <v>10.58</v>
      </c>
      <c r="G78" t="s">
        <v>13</v>
      </c>
      <c r="H78">
        <v>71</v>
      </c>
      <c r="I78" s="7">
        <v>2.8094000000000001E-2</v>
      </c>
      <c r="J78" s="7">
        <v>2.7705E-2</v>
      </c>
      <c r="K78" s="8">
        <v>76661.3</v>
      </c>
      <c r="L78" s="8">
        <v>2123.9</v>
      </c>
      <c r="M78" s="6">
        <v>13.23</v>
      </c>
    </row>
    <row r="79" spans="1:13">
      <c r="A79">
        <v>72</v>
      </c>
      <c r="B79" s="7">
        <v>4.9202000000000003E-2</v>
      </c>
      <c r="C79" s="7">
        <v>4.8021000000000001E-2</v>
      </c>
      <c r="D79" s="8">
        <v>60508.9</v>
      </c>
      <c r="E79" s="8">
        <v>2905.7</v>
      </c>
      <c r="F79" s="6">
        <v>10.050000000000001</v>
      </c>
      <c r="G79" t="s">
        <v>13</v>
      </c>
      <c r="H79">
        <v>72</v>
      </c>
      <c r="I79" s="7">
        <v>3.032E-2</v>
      </c>
      <c r="J79" s="7">
        <v>2.9867000000000001E-2</v>
      </c>
      <c r="K79" s="8">
        <v>74537.3</v>
      </c>
      <c r="L79" s="8">
        <v>2226.1999999999998</v>
      </c>
      <c r="M79" s="6">
        <v>12.6</v>
      </c>
    </row>
    <row r="80" spans="1:13">
      <c r="A80">
        <v>73</v>
      </c>
      <c r="B80" s="7">
        <v>5.4912999999999997E-2</v>
      </c>
      <c r="C80" s="7">
        <v>5.3444999999999999E-2</v>
      </c>
      <c r="D80" s="8">
        <v>57603.199999999997</v>
      </c>
      <c r="E80" s="8">
        <v>3078.6</v>
      </c>
      <c r="F80" s="6">
        <v>9.5299999999999994</v>
      </c>
      <c r="G80" t="s">
        <v>13</v>
      </c>
      <c r="H80">
        <v>73</v>
      </c>
      <c r="I80" s="7">
        <v>3.3673000000000002E-2</v>
      </c>
      <c r="J80" s="7">
        <v>3.3114999999999999E-2</v>
      </c>
      <c r="K80" s="8">
        <v>72311.100000000006</v>
      </c>
      <c r="L80" s="8">
        <v>2394.6</v>
      </c>
      <c r="M80" s="6">
        <v>11.97</v>
      </c>
    </row>
    <row r="81" spans="1:13">
      <c r="A81">
        <v>74</v>
      </c>
      <c r="B81" s="7">
        <v>6.0248000000000003E-2</v>
      </c>
      <c r="C81" s="7">
        <v>5.8486000000000003E-2</v>
      </c>
      <c r="D81" s="8">
        <v>54524.6</v>
      </c>
      <c r="E81" s="8">
        <v>3188.9</v>
      </c>
      <c r="F81" s="6">
        <v>9.0399999999999991</v>
      </c>
      <c r="G81" t="s">
        <v>13</v>
      </c>
      <c r="H81">
        <v>74</v>
      </c>
      <c r="I81" s="7">
        <v>3.5987999999999999E-2</v>
      </c>
      <c r="J81" s="7">
        <v>3.5352000000000001E-2</v>
      </c>
      <c r="K81" s="8">
        <v>69916.5</v>
      </c>
      <c r="L81" s="8">
        <v>2471.6999999999998</v>
      </c>
      <c r="M81" s="6">
        <v>11.36</v>
      </c>
    </row>
    <row r="82" spans="1:13">
      <c r="A82">
        <v>75</v>
      </c>
      <c r="B82" s="7">
        <v>6.5157999999999994E-2</v>
      </c>
      <c r="C82" s="7">
        <v>6.3102000000000005E-2</v>
      </c>
      <c r="D82" s="8">
        <v>51335.7</v>
      </c>
      <c r="E82" s="8">
        <v>3239.4</v>
      </c>
      <c r="F82" s="6">
        <v>8.57</v>
      </c>
      <c r="G82" t="s">
        <v>13</v>
      </c>
      <c r="H82">
        <v>75</v>
      </c>
      <c r="I82" s="7">
        <v>3.9865999999999999E-2</v>
      </c>
      <c r="J82" s="7">
        <v>3.9086999999999997E-2</v>
      </c>
      <c r="K82" s="8">
        <v>67444.800000000003</v>
      </c>
      <c r="L82" s="8">
        <v>2636.2</v>
      </c>
      <c r="M82" s="6">
        <v>10.76</v>
      </c>
    </row>
    <row r="83" spans="1:13">
      <c r="A83">
        <v>76</v>
      </c>
      <c r="B83" s="7">
        <v>7.2109999999999994E-2</v>
      </c>
      <c r="C83" s="7">
        <v>6.9600999999999996E-2</v>
      </c>
      <c r="D83" s="8">
        <v>48096.3</v>
      </c>
      <c r="E83" s="8">
        <v>3347.5</v>
      </c>
      <c r="F83" s="6">
        <v>8.1199999999999992</v>
      </c>
      <c r="G83" t="s">
        <v>13</v>
      </c>
      <c r="H83">
        <v>76</v>
      </c>
      <c r="I83" s="7">
        <v>4.3777999999999997E-2</v>
      </c>
      <c r="J83" s="7">
        <v>4.2840999999999997E-2</v>
      </c>
      <c r="K83" s="8">
        <v>64808.7</v>
      </c>
      <c r="L83" s="8">
        <v>2776.5</v>
      </c>
      <c r="M83" s="6">
        <v>10.18</v>
      </c>
    </row>
    <row r="84" spans="1:13">
      <c r="A84">
        <v>77</v>
      </c>
      <c r="B84" s="7">
        <v>7.6622999999999997E-2</v>
      </c>
      <c r="C84" s="7">
        <v>7.3796E-2</v>
      </c>
      <c r="D84" s="8">
        <v>44748.800000000003</v>
      </c>
      <c r="E84" s="8">
        <v>3302.3</v>
      </c>
      <c r="F84" s="6">
        <v>7.69</v>
      </c>
      <c r="G84" t="s">
        <v>13</v>
      </c>
      <c r="H84">
        <v>77</v>
      </c>
      <c r="I84" s="7">
        <v>4.7364000000000003E-2</v>
      </c>
      <c r="J84" s="7">
        <v>4.6267999999999997E-2</v>
      </c>
      <c r="K84" s="8">
        <v>62032.2</v>
      </c>
      <c r="L84" s="8">
        <v>2870.1</v>
      </c>
      <c r="M84" s="6">
        <v>9.61</v>
      </c>
    </row>
    <row r="85" spans="1:13">
      <c r="A85">
        <v>78</v>
      </c>
      <c r="B85" s="7">
        <v>8.3125000000000004E-2</v>
      </c>
      <c r="C85" s="7">
        <v>7.9808000000000004E-2</v>
      </c>
      <c r="D85" s="8">
        <v>41446.5</v>
      </c>
      <c r="E85" s="8">
        <v>3307.7</v>
      </c>
      <c r="F85" s="6">
        <v>7.26</v>
      </c>
      <c r="G85" t="s">
        <v>13</v>
      </c>
      <c r="H85">
        <v>78</v>
      </c>
      <c r="I85" s="7">
        <v>5.4385999999999997E-2</v>
      </c>
      <c r="J85" s="7">
        <v>5.2947000000000001E-2</v>
      </c>
      <c r="K85" s="8">
        <v>59162.1</v>
      </c>
      <c r="L85" s="8">
        <v>3132.4</v>
      </c>
      <c r="M85" s="6">
        <v>9.0500000000000007</v>
      </c>
    </row>
    <row r="86" spans="1:13">
      <c r="A86">
        <v>79</v>
      </c>
      <c r="B86" s="7">
        <v>9.1866000000000003E-2</v>
      </c>
      <c r="C86" s="7">
        <v>8.7831000000000006E-2</v>
      </c>
      <c r="D86" s="8">
        <v>38138.800000000003</v>
      </c>
      <c r="E86" s="8">
        <v>3349.8</v>
      </c>
      <c r="F86" s="6">
        <v>6.85</v>
      </c>
      <c r="G86" t="s">
        <v>13</v>
      </c>
      <c r="H86">
        <v>79</v>
      </c>
      <c r="I86" s="7">
        <v>5.7849999999999999E-2</v>
      </c>
      <c r="J86" s="7">
        <v>5.6223000000000002E-2</v>
      </c>
      <c r="K86" s="8">
        <v>56029.7</v>
      </c>
      <c r="L86" s="8">
        <v>3150.2</v>
      </c>
      <c r="M86" s="6">
        <v>8.5299999999999994</v>
      </c>
    </row>
    <row r="87" spans="1:13">
      <c r="A87">
        <v>80</v>
      </c>
      <c r="B87" s="7">
        <v>9.8454E-2</v>
      </c>
      <c r="C87" s="7">
        <v>9.3834000000000001E-2</v>
      </c>
      <c r="D87" s="8">
        <v>34789</v>
      </c>
      <c r="E87" s="8">
        <v>3264.4</v>
      </c>
      <c r="F87" s="6">
        <v>6.46</v>
      </c>
      <c r="G87" t="s">
        <v>13</v>
      </c>
      <c r="H87">
        <v>80</v>
      </c>
      <c r="I87" s="7">
        <v>6.7688999999999999E-2</v>
      </c>
      <c r="J87" s="7">
        <v>6.5473000000000003E-2</v>
      </c>
      <c r="K87" s="8">
        <v>52879.5</v>
      </c>
      <c r="L87" s="8">
        <v>3462.2</v>
      </c>
      <c r="M87" s="6">
        <v>8.01</v>
      </c>
    </row>
    <row r="88" spans="1:13">
      <c r="A88">
        <v>81</v>
      </c>
      <c r="B88" s="7">
        <v>0.110142</v>
      </c>
      <c r="C88" s="7">
        <v>0.104393</v>
      </c>
      <c r="D88" s="8">
        <v>31524.6</v>
      </c>
      <c r="E88" s="8">
        <v>3290.9</v>
      </c>
      <c r="F88" s="6">
        <v>6.07</v>
      </c>
      <c r="G88" t="s">
        <v>13</v>
      </c>
      <c r="H88">
        <v>81</v>
      </c>
      <c r="I88" s="7">
        <v>7.5200000000000003E-2</v>
      </c>
      <c r="J88" s="7">
        <v>7.2474999999999998E-2</v>
      </c>
      <c r="K88" s="8">
        <v>49417.3</v>
      </c>
      <c r="L88" s="8">
        <v>3581.5</v>
      </c>
      <c r="M88" s="6">
        <v>7.54</v>
      </c>
    </row>
    <row r="89" spans="1:13">
      <c r="A89">
        <v>82</v>
      </c>
      <c r="B89" s="7">
        <v>0.123266</v>
      </c>
      <c r="C89" s="7">
        <v>0.11611</v>
      </c>
      <c r="D89" s="8">
        <v>28233.599999999999</v>
      </c>
      <c r="E89" s="8">
        <v>3278.2</v>
      </c>
      <c r="F89" s="6">
        <v>5.72</v>
      </c>
      <c r="G89" t="s">
        <v>13</v>
      </c>
      <c r="H89">
        <v>82</v>
      </c>
      <c r="I89" s="7">
        <v>7.9916000000000001E-2</v>
      </c>
      <c r="J89" s="7">
        <v>7.6844999999999997E-2</v>
      </c>
      <c r="K89" s="8">
        <v>45835.8</v>
      </c>
      <c r="L89" s="8">
        <v>3522.3</v>
      </c>
      <c r="M89" s="6">
        <v>7.09</v>
      </c>
    </row>
    <row r="90" spans="1:13">
      <c r="A90">
        <v>83</v>
      </c>
      <c r="B90" s="7">
        <v>0.13048000000000001</v>
      </c>
      <c r="C90" s="7">
        <v>0.122489</v>
      </c>
      <c r="D90" s="8">
        <v>24955.5</v>
      </c>
      <c r="E90" s="8">
        <v>3056.8</v>
      </c>
      <c r="F90" s="6">
        <v>5.41</v>
      </c>
      <c r="G90" t="s">
        <v>13</v>
      </c>
      <c r="H90">
        <v>83</v>
      </c>
      <c r="I90" s="7">
        <v>8.7025000000000005E-2</v>
      </c>
      <c r="J90" s="7">
        <v>8.3395999999999998E-2</v>
      </c>
      <c r="K90" s="8">
        <v>42313.599999999999</v>
      </c>
      <c r="L90" s="8">
        <v>3528.8</v>
      </c>
      <c r="M90" s="6">
        <v>6.63</v>
      </c>
    </row>
    <row r="91" spans="1:13">
      <c r="A91">
        <v>84</v>
      </c>
      <c r="B91" s="7">
        <v>0.139209</v>
      </c>
      <c r="C91" s="7">
        <v>0.13014999999999999</v>
      </c>
      <c r="D91" s="8">
        <v>21898.7</v>
      </c>
      <c r="E91" s="8">
        <v>2850.1</v>
      </c>
      <c r="F91" s="6">
        <v>5.09</v>
      </c>
      <c r="G91" t="s">
        <v>13</v>
      </c>
      <c r="H91">
        <v>84</v>
      </c>
      <c r="I91" s="7">
        <v>9.5019999999999993E-2</v>
      </c>
      <c r="J91" s="7">
        <v>9.0709999999999999E-2</v>
      </c>
      <c r="K91" s="8">
        <v>38784.800000000003</v>
      </c>
      <c r="L91" s="8">
        <v>3518.2</v>
      </c>
      <c r="M91" s="6">
        <v>6.19</v>
      </c>
    </row>
    <row r="92" spans="1:13">
      <c r="A92">
        <v>85</v>
      </c>
      <c r="B92" s="7">
        <v>0.15343899999999999</v>
      </c>
      <c r="C92" s="7">
        <v>0.14250599999999999</v>
      </c>
      <c r="D92" s="8">
        <v>19048.599999999999</v>
      </c>
      <c r="E92" s="8">
        <v>2714.5</v>
      </c>
      <c r="F92" s="6">
        <v>4.78</v>
      </c>
      <c r="G92" t="s">
        <v>13</v>
      </c>
      <c r="H92">
        <v>85</v>
      </c>
      <c r="I92" s="7">
        <v>0.10979800000000001</v>
      </c>
      <c r="J92" s="7">
        <v>0.104084</v>
      </c>
      <c r="K92" s="8">
        <v>35266.6</v>
      </c>
      <c r="L92" s="8">
        <v>3670.7</v>
      </c>
      <c r="M92" s="6">
        <v>5.76</v>
      </c>
    </row>
    <row r="93" spans="1:13">
      <c r="A93">
        <v>86</v>
      </c>
      <c r="B93" s="7">
        <v>0.17366999999999999</v>
      </c>
      <c r="C93" s="7">
        <v>0.15979399999999999</v>
      </c>
      <c r="D93" s="8">
        <v>16334</v>
      </c>
      <c r="E93" s="8">
        <v>2610.1</v>
      </c>
      <c r="F93" s="6">
        <v>4.49</v>
      </c>
      <c r="G93" t="s">
        <v>13</v>
      </c>
      <c r="H93">
        <v>86</v>
      </c>
      <c r="I93" s="7">
        <v>0.121596</v>
      </c>
      <c r="J93" s="7">
        <v>0.11462600000000001</v>
      </c>
      <c r="K93" s="8">
        <v>31595.9</v>
      </c>
      <c r="L93" s="8">
        <v>3621.7</v>
      </c>
      <c r="M93" s="6">
        <v>5.37</v>
      </c>
    </row>
    <row r="94" spans="1:13">
      <c r="A94">
        <v>87</v>
      </c>
      <c r="B94" s="7">
        <v>0.18363399999999999</v>
      </c>
      <c r="C94" s="7">
        <v>0.16819100000000001</v>
      </c>
      <c r="D94" s="8">
        <v>13724</v>
      </c>
      <c r="E94" s="8">
        <v>2308.3000000000002</v>
      </c>
      <c r="F94" s="6">
        <v>4.25</v>
      </c>
      <c r="G94" t="s">
        <v>13</v>
      </c>
      <c r="H94">
        <v>87</v>
      </c>
      <c r="I94" s="7">
        <v>0.13772999999999999</v>
      </c>
      <c r="J94" s="7">
        <v>0.128856</v>
      </c>
      <c r="K94" s="8">
        <v>27974.2</v>
      </c>
      <c r="L94" s="8">
        <v>3604.6</v>
      </c>
      <c r="M94" s="6">
        <v>5</v>
      </c>
    </row>
    <row r="95" spans="1:13">
      <c r="A95">
        <v>88</v>
      </c>
      <c r="B95" s="7">
        <v>0.199683</v>
      </c>
      <c r="C95" s="7">
        <v>0.181556</v>
      </c>
      <c r="D95" s="8">
        <v>11415.7</v>
      </c>
      <c r="E95" s="8">
        <v>2072.6</v>
      </c>
      <c r="F95" s="6">
        <v>4.01</v>
      </c>
      <c r="G95" t="s">
        <v>13</v>
      </c>
      <c r="H95">
        <v>88</v>
      </c>
      <c r="I95" s="7">
        <v>0.14715600000000001</v>
      </c>
      <c r="J95" s="7">
        <v>0.137071</v>
      </c>
      <c r="K95" s="8">
        <v>24369.599999999999</v>
      </c>
      <c r="L95" s="8">
        <v>3340.4</v>
      </c>
      <c r="M95" s="6">
        <v>4.67</v>
      </c>
    </row>
    <row r="96" spans="1:13">
      <c r="A96">
        <v>89</v>
      </c>
      <c r="B96" s="7">
        <v>0.21410699999999999</v>
      </c>
      <c r="C96" s="7">
        <v>0.19340299999999999</v>
      </c>
      <c r="D96" s="8">
        <v>9343.1</v>
      </c>
      <c r="E96" s="8">
        <v>1807</v>
      </c>
      <c r="F96" s="6">
        <v>3.79</v>
      </c>
      <c r="G96" t="s">
        <v>13</v>
      </c>
      <c r="H96">
        <v>89</v>
      </c>
      <c r="I96" s="7">
        <v>0.16017200000000001</v>
      </c>
      <c r="J96" s="7">
        <v>0.14829500000000001</v>
      </c>
      <c r="K96" s="8">
        <v>21029.200000000001</v>
      </c>
      <c r="L96" s="8">
        <v>3118.5</v>
      </c>
      <c r="M96" s="6">
        <v>4.33</v>
      </c>
    </row>
    <row r="97" spans="1:13">
      <c r="A97">
        <v>90</v>
      </c>
      <c r="B97" s="7">
        <v>0.22340199999999999</v>
      </c>
      <c r="C97" s="7">
        <v>0.20095499999999999</v>
      </c>
      <c r="D97" s="8">
        <v>7536.1</v>
      </c>
      <c r="E97" s="8">
        <v>1514.4</v>
      </c>
      <c r="F97" s="6">
        <v>3.58</v>
      </c>
      <c r="G97" t="s">
        <v>13</v>
      </c>
      <c r="H97">
        <v>90</v>
      </c>
      <c r="I97" s="7">
        <v>0.184674</v>
      </c>
      <c r="J97" s="7">
        <v>0.16906399999999999</v>
      </c>
      <c r="K97" s="8">
        <v>17910.7</v>
      </c>
      <c r="L97" s="8">
        <v>3028</v>
      </c>
      <c r="M97" s="6">
        <v>4</v>
      </c>
    </row>
    <row r="98" spans="1:13">
      <c r="A98">
        <v>91</v>
      </c>
      <c r="B98" s="7">
        <v>0.246749</v>
      </c>
      <c r="C98" s="7">
        <v>0.21965000000000001</v>
      </c>
      <c r="D98" s="8">
        <v>6021.7</v>
      </c>
      <c r="E98" s="8">
        <v>1322.7</v>
      </c>
      <c r="F98" s="6">
        <v>3.36</v>
      </c>
      <c r="G98" t="s">
        <v>13</v>
      </c>
      <c r="H98">
        <v>91</v>
      </c>
      <c r="I98" s="7">
        <v>0.20066200000000001</v>
      </c>
      <c r="J98" s="7">
        <v>0.182365</v>
      </c>
      <c r="K98" s="8">
        <v>14882.6</v>
      </c>
      <c r="L98" s="8">
        <v>2714.1</v>
      </c>
      <c r="M98" s="6">
        <v>3.71</v>
      </c>
    </row>
    <row r="99" spans="1:13">
      <c r="A99">
        <v>92</v>
      </c>
      <c r="B99" s="7">
        <v>0.249695</v>
      </c>
      <c r="C99" s="7">
        <v>0.22198200000000001</v>
      </c>
      <c r="D99" s="8">
        <v>4699</v>
      </c>
      <c r="E99" s="8">
        <v>1043.0999999999999</v>
      </c>
      <c r="F99" s="6">
        <v>3.16</v>
      </c>
      <c r="G99" t="s">
        <v>13</v>
      </c>
      <c r="H99">
        <v>92</v>
      </c>
      <c r="I99" s="7">
        <v>0.22925699999999999</v>
      </c>
      <c r="J99" s="7">
        <v>0.20568</v>
      </c>
      <c r="K99" s="8">
        <v>12168.6</v>
      </c>
      <c r="L99" s="8">
        <v>2502.8000000000002</v>
      </c>
      <c r="M99" s="6">
        <v>3.42</v>
      </c>
    </row>
    <row r="100" spans="1:13">
      <c r="A100">
        <v>93</v>
      </c>
      <c r="B100" s="7">
        <v>0.29435499999999998</v>
      </c>
      <c r="C100" s="7">
        <v>0.25659100000000001</v>
      </c>
      <c r="D100" s="8">
        <v>3655.9</v>
      </c>
      <c r="E100" s="8">
        <v>938.1</v>
      </c>
      <c r="F100" s="6">
        <v>2.92</v>
      </c>
      <c r="G100" t="s">
        <v>13</v>
      </c>
      <c r="H100">
        <v>93</v>
      </c>
      <c r="I100" s="7">
        <v>0.24804000000000001</v>
      </c>
      <c r="J100" s="7">
        <v>0.22067300000000001</v>
      </c>
      <c r="K100" s="8">
        <v>9665.7000000000007</v>
      </c>
      <c r="L100" s="8">
        <v>2133</v>
      </c>
      <c r="M100" s="6">
        <v>3.18</v>
      </c>
    </row>
    <row r="101" spans="1:13">
      <c r="A101">
        <v>94</v>
      </c>
      <c r="B101" s="7">
        <v>0.32375300000000001</v>
      </c>
      <c r="C101" s="7">
        <v>0.27864699999999998</v>
      </c>
      <c r="D101" s="8">
        <v>2717.9</v>
      </c>
      <c r="E101" s="8">
        <v>757.3</v>
      </c>
      <c r="F101" s="6">
        <v>2.75</v>
      </c>
      <c r="G101" t="s">
        <v>13</v>
      </c>
      <c r="H101">
        <v>94</v>
      </c>
      <c r="I101" s="7">
        <v>0.281441</v>
      </c>
      <c r="J101" s="7">
        <v>0.246722</v>
      </c>
      <c r="K101" s="8">
        <v>7532.8</v>
      </c>
      <c r="L101" s="8">
        <v>1858.5</v>
      </c>
      <c r="M101" s="6">
        <v>2.94</v>
      </c>
    </row>
    <row r="102" spans="1:13">
      <c r="A102">
        <v>95</v>
      </c>
      <c r="B102" s="7">
        <v>0.34871799999999997</v>
      </c>
      <c r="C102" s="7">
        <v>0.29694300000000001</v>
      </c>
      <c r="D102" s="8">
        <v>1960.5</v>
      </c>
      <c r="E102" s="8">
        <v>582.20000000000005</v>
      </c>
      <c r="F102" s="6">
        <v>2.62</v>
      </c>
      <c r="G102" t="s">
        <v>13</v>
      </c>
      <c r="H102">
        <v>95</v>
      </c>
      <c r="I102" s="7">
        <v>0.30263800000000002</v>
      </c>
      <c r="J102" s="7">
        <v>0.26286199999999998</v>
      </c>
      <c r="K102" s="8">
        <v>5674.3</v>
      </c>
      <c r="L102" s="8">
        <v>1491.5</v>
      </c>
      <c r="M102" s="6">
        <v>2.73</v>
      </c>
    </row>
    <row r="103" spans="1:13">
      <c r="A103">
        <v>96</v>
      </c>
      <c r="B103" s="7">
        <v>0.34194799999999997</v>
      </c>
      <c r="C103" s="7">
        <v>0.29202</v>
      </c>
      <c r="D103" s="8">
        <v>1378.4</v>
      </c>
      <c r="E103" s="8">
        <v>402.5</v>
      </c>
      <c r="F103" s="6">
        <v>2.52</v>
      </c>
      <c r="G103" t="s">
        <v>13</v>
      </c>
      <c r="H103">
        <v>96</v>
      </c>
      <c r="I103" s="7">
        <v>0.32458900000000002</v>
      </c>
      <c r="J103" s="7">
        <v>0.27926600000000001</v>
      </c>
      <c r="K103" s="8">
        <v>4182.7</v>
      </c>
      <c r="L103" s="8">
        <v>1168.0999999999999</v>
      </c>
      <c r="M103" s="6">
        <v>2.5299999999999998</v>
      </c>
    </row>
    <row r="104" spans="1:13">
      <c r="A104">
        <v>97</v>
      </c>
      <c r="B104" s="7">
        <v>0.38436500000000001</v>
      </c>
      <c r="C104" s="7">
        <v>0.32240400000000002</v>
      </c>
      <c r="D104" s="8">
        <v>975.9</v>
      </c>
      <c r="E104" s="8">
        <v>314.60000000000002</v>
      </c>
      <c r="F104" s="6">
        <v>2.35</v>
      </c>
      <c r="G104" t="s">
        <v>13</v>
      </c>
      <c r="H104">
        <v>97</v>
      </c>
      <c r="I104" s="7">
        <v>0.37196400000000002</v>
      </c>
      <c r="J104" s="7">
        <v>0.313633</v>
      </c>
      <c r="K104" s="8">
        <v>3014.6</v>
      </c>
      <c r="L104" s="8">
        <v>945.5</v>
      </c>
      <c r="M104" s="6">
        <v>2.3199999999999998</v>
      </c>
    </row>
    <row r="105" spans="1:13">
      <c r="A105">
        <v>98</v>
      </c>
      <c r="B105" s="7">
        <v>0.39593899999999999</v>
      </c>
      <c r="C105" s="7">
        <v>0.33050800000000002</v>
      </c>
      <c r="D105" s="8">
        <v>661.2</v>
      </c>
      <c r="E105" s="8">
        <v>218.5</v>
      </c>
      <c r="F105" s="6">
        <v>2.23</v>
      </c>
      <c r="G105" t="s">
        <v>13</v>
      </c>
      <c r="H105">
        <v>98</v>
      </c>
      <c r="I105" s="7">
        <v>0.41666700000000001</v>
      </c>
      <c r="J105" s="7">
        <v>0.34482800000000002</v>
      </c>
      <c r="K105" s="8">
        <v>2069.1</v>
      </c>
      <c r="L105" s="8">
        <v>713.5</v>
      </c>
      <c r="M105" s="6">
        <v>2.15</v>
      </c>
    </row>
    <row r="106" spans="1:13">
      <c r="A106">
        <v>99</v>
      </c>
      <c r="B106" s="7">
        <v>0.47115400000000002</v>
      </c>
      <c r="C106" s="7">
        <v>0.38132300000000002</v>
      </c>
      <c r="D106" s="8">
        <v>442.7</v>
      </c>
      <c r="E106" s="8">
        <v>168.8</v>
      </c>
      <c r="F106" s="6">
        <v>2.08</v>
      </c>
      <c r="G106" t="s">
        <v>13</v>
      </c>
      <c r="H106">
        <v>99</v>
      </c>
      <c r="I106" s="7">
        <v>0.41696499999999997</v>
      </c>
      <c r="J106" s="7">
        <v>0.34503200000000001</v>
      </c>
      <c r="K106" s="8">
        <v>1355.6</v>
      </c>
      <c r="L106" s="8">
        <v>467.7</v>
      </c>
      <c r="M106" s="6">
        <v>2.02</v>
      </c>
    </row>
    <row r="107" spans="1:13">
      <c r="A107">
        <v>100</v>
      </c>
      <c r="B107">
        <v>0.61111099999999996</v>
      </c>
      <c r="C107">
        <v>0.46808499999999997</v>
      </c>
      <c r="D107">
        <v>273.89999999999998</v>
      </c>
      <c r="E107">
        <v>128.19999999999999</v>
      </c>
      <c r="F107">
        <v>2.06</v>
      </c>
      <c r="G107" t="s">
        <v>13</v>
      </c>
      <c r="H107">
        <v>100</v>
      </c>
      <c r="I107">
        <v>0.47570899999999999</v>
      </c>
      <c r="J107">
        <v>0.384301</v>
      </c>
      <c r="K107">
        <v>887.9</v>
      </c>
      <c r="L107">
        <v>341.2</v>
      </c>
      <c r="M107">
        <v>1.82</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dimension ref="A1:M107"/>
  <sheetViews>
    <sheetView workbookViewId="0"/>
  </sheetViews>
  <sheetFormatPr defaultColWidth="10.90625" defaultRowHeight="12.5"/>
  <sheetData>
    <row r="1" spans="1:13" ht="19.5">
      <c r="A1" s="3" t="s">
        <v>29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6.3689999999999997E-3</v>
      </c>
      <c r="C7" s="7">
        <v>6.3489999999999996E-3</v>
      </c>
      <c r="D7" s="8">
        <v>100000</v>
      </c>
      <c r="E7" s="8">
        <v>634.9</v>
      </c>
      <c r="F7" s="6">
        <v>72.400000000000006</v>
      </c>
      <c r="G7" t="s">
        <v>13</v>
      </c>
      <c r="H7">
        <v>0</v>
      </c>
      <c r="I7" s="7">
        <v>4.9829999999999996E-3</v>
      </c>
      <c r="J7" s="7">
        <v>4.9709999999999997E-3</v>
      </c>
      <c r="K7" s="8">
        <v>100000</v>
      </c>
      <c r="L7" s="8">
        <v>497.1</v>
      </c>
      <c r="M7" s="6">
        <v>78.040000000000006</v>
      </c>
    </row>
    <row r="8" spans="1:13">
      <c r="A8">
        <v>1</v>
      </c>
      <c r="B8" s="7">
        <v>4.28E-4</v>
      </c>
      <c r="C8" s="7">
        <v>4.28E-4</v>
      </c>
      <c r="D8" s="8">
        <v>99365.1</v>
      </c>
      <c r="E8" s="8">
        <v>42.5</v>
      </c>
      <c r="F8" s="6">
        <v>71.87</v>
      </c>
      <c r="G8" t="s">
        <v>13</v>
      </c>
      <c r="H8">
        <v>1</v>
      </c>
      <c r="I8" s="7">
        <v>3.1199999999999999E-4</v>
      </c>
      <c r="J8" s="7">
        <v>3.1199999999999999E-4</v>
      </c>
      <c r="K8" s="8">
        <v>99502.9</v>
      </c>
      <c r="L8" s="8">
        <v>31</v>
      </c>
      <c r="M8" s="6">
        <v>77.430000000000007</v>
      </c>
    </row>
    <row r="9" spans="1:13">
      <c r="A9">
        <v>2</v>
      </c>
      <c r="B9" s="7">
        <v>3.4699999999999998E-4</v>
      </c>
      <c r="C9" s="7">
        <v>3.4699999999999998E-4</v>
      </c>
      <c r="D9" s="8">
        <v>99322.6</v>
      </c>
      <c r="E9" s="8">
        <v>34.5</v>
      </c>
      <c r="F9" s="6">
        <v>70.900000000000006</v>
      </c>
      <c r="G9" t="s">
        <v>13</v>
      </c>
      <c r="H9">
        <v>2</v>
      </c>
      <c r="I9" s="7">
        <v>1.93E-4</v>
      </c>
      <c r="J9" s="7">
        <v>1.93E-4</v>
      </c>
      <c r="K9" s="8">
        <v>99471.9</v>
      </c>
      <c r="L9" s="8">
        <v>19.2</v>
      </c>
      <c r="M9" s="6">
        <v>76.45</v>
      </c>
    </row>
    <row r="10" spans="1:13">
      <c r="A10">
        <v>3</v>
      </c>
      <c r="B10" s="7">
        <v>2.0100000000000001E-4</v>
      </c>
      <c r="C10" s="7">
        <v>2.0100000000000001E-4</v>
      </c>
      <c r="D10" s="8">
        <v>99288.2</v>
      </c>
      <c r="E10" s="8">
        <v>20</v>
      </c>
      <c r="F10" s="6">
        <v>69.92</v>
      </c>
      <c r="G10" t="s">
        <v>13</v>
      </c>
      <c r="H10">
        <v>3</v>
      </c>
      <c r="I10" s="7">
        <v>1.9900000000000001E-4</v>
      </c>
      <c r="J10" s="7">
        <v>1.9900000000000001E-4</v>
      </c>
      <c r="K10" s="8">
        <v>99452.6</v>
      </c>
      <c r="L10" s="8">
        <v>19.8</v>
      </c>
      <c r="M10" s="6">
        <v>75.459999999999994</v>
      </c>
    </row>
    <row r="11" spans="1:13">
      <c r="A11">
        <v>4</v>
      </c>
      <c r="B11" s="7">
        <v>2.0599999999999999E-4</v>
      </c>
      <c r="C11" s="7">
        <v>2.05E-4</v>
      </c>
      <c r="D11" s="8">
        <v>99268.2</v>
      </c>
      <c r="E11" s="8">
        <v>20.399999999999999</v>
      </c>
      <c r="F11" s="6">
        <v>68.94</v>
      </c>
      <c r="G11" t="s">
        <v>13</v>
      </c>
      <c r="H11">
        <v>4</v>
      </c>
      <c r="I11" s="7">
        <v>1.18E-4</v>
      </c>
      <c r="J11" s="7">
        <v>1.18E-4</v>
      </c>
      <c r="K11" s="8">
        <v>99432.8</v>
      </c>
      <c r="L11" s="8">
        <v>11.7</v>
      </c>
      <c r="M11" s="6">
        <v>74.48</v>
      </c>
    </row>
    <row r="12" spans="1:13">
      <c r="A12">
        <v>5</v>
      </c>
      <c r="B12" s="7">
        <v>1.8200000000000001E-4</v>
      </c>
      <c r="C12" s="7">
        <v>1.8200000000000001E-4</v>
      </c>
      <c r="D12" s="8">
        <v>99247.8</v>
      </c>
      <c r="E12" s="8">
        <v>18</v>
      </c>
      <c r="F12" s="6">
        <v>67.95</v>
      </c>
      <c r="G12" t="s">
        <v>13</v>
      </c>
      <c r="H12">
        <v>5</v>
      </c>
      <c r="I12" s="7">
        <v>3.1599999999999998E-4</v>
      </c>
      <c r="J12" s="7">
        <v>3.1599999999999998E-4</v>
      </c>
      <c r="K12" s="8">
        <v>99421.1</v>
      </c>
      <c r="L12" s="8">
        <v>31.4</v>
      </c>
      <c r="M12" s="6">
        <v>73.489999999999995</v>
      </c>
    </row>
    <row r="13" spans="1:13">
      <c r="A13">
        <v>6</v>
      </c>
      <c r="B13" s="7">
        <v>1.3100000000000001E-4</v>
      </c>
      <c r="C13" s="7">
        <v>1.3100000000000001E-4</v>
      </c>
      <c r="D13" s="8">
        <v>99229.8</v>
      </c>
      <c r="E13" s="8">
        <v>13</v>
      </c>
      <c r="F13" s="6">
        <v>66.959999999999994</v>
      </c>
      <c r="G13" t="s">
        <v>13</v>
      </c>
      <c r="H13">
        <v>6</v>
      </c>
      <c r="I13" s="7">
        <v>1.8900000000000001E-4</v>
      </c>
      <c r="J13" s="7">
        <v>1.8900000000000001E-4</v>
      </c>
      <c r="K13" s="8">
        <v>99389.7</v>
      </c>
      <c r="L13" s="8">
        <v>18.8</v>
      </c>
      <c r="M13" s="6">
        <v>72.510000000000005</v>
      </c>
    </row>
    <row r="14" spans="1:13">
      <c r="A14">
        <v>7</v>
      </c>
      <c r="B14" s="7">
        <v>1.5200000000000001E-4</v>
      </c>
      <c r="C14" s="7">
        <v>1.5200000000000001E-4</v>
      </c>
      <c r="D14" s="8">
        <v>99216.8</v>
      </c>
      <c r="E14" s="8">
        <v>15.1</v>
      </c>
      <c r="F14" s="6">
        <v>65.97</v>
      </c>
      <c r="G14" t="s">
        <v>13</v>
      </c>
      <c r="H14">
        <v>7</v>
      </c>
      <c r="I14" s="7">
        <v>1.07E-4</v>
      </c>
      <c r="J14" s="7">
        <v>1.06E-4</v>
      </c>
      <c r="K14" s="8">
        <v>99370.9</v>
      </c>
      <c r="L14" s="8">
        <v>10.6</v>
      </c>
      <c r="M14" s="6">
        <v>71.52</v>
      </c>
    </row>
    <row r="15" spans="1:13">
      <c r="A15">
        <v>8</v>
      </c>
      <c r="B15" s="7">
        <v>1.4100000000000001E-4</v>
      </c>
      <c r="C15" s="7">
        <v>1.4100000000000001E-4</v>
      </c>
      <c r="D15" s="8">
        <v>99201.7</v>
      </c>
      <c r="E15" s="8">
        <v>14</v>
      </c>
      <c r="F15" s="6">
        <v>64.98</v>
      </c>
      <c r="G15" t="s">
        <v>13</v>
      </c>
      <c r="H15">
        <v>8</v>
      </c>
      <c r="I15" s="7">
        <v>1.2799999999999999E-4</v>
      </c>
      <c r="J15" s="7">
        <v>1.2799999999999999E-4</v>
      </c>
      <c r="K15" s="8">
        <v>99360.3</v>
      </c>
      <c r="L15" s="8">
        <v>12.7</v>
      </c>
      <c r="M15" s="6">
        <v>70.53</v>
      </c>
    </row>
    <row r="16" spans="1:13">
      <c r="A16">
        <v>9</v>
      </c>
      <c r="B16" s="7">
        <v>1.9100000000000001E-4</v>
      </c>
      <c r="C16" s="7">
        <v>1.9100000000000001E-4</v>
      </c>
      <c r="D16" s="8">
        <v>99187.7</v>
      </c>
      <c r="E16" s="8">
        <v>18.899999999999999</v>
      </c>
      <c r="F16" s="6">
        <v>63.99</v>
      </c>
      <c r="G16" t="s">
        <v>13</v>
      </c>
      <c r="H16">
        <v>9</v>
      </c>
      <c r="I16" s="7">
        <v>1.8000000000000001E-4</v>
      </c>
      <c r="J16" s="7">
        <v>1.8000000000000001E-4</v>
      </c>
      <c r="K16" s="8">
        <v>99347.6</v>
      </c>
      <c r="L16" s="8">
        <v>17.8</v>
      </c>
      <c r="M16" s="6">
        <v>69.540000000000006</v>
      </c>
    </row>
    <row r="17" spans="1:13">
      <c r="A17">
        <v>10</v>
      </c>
      <c r="B17" s="7">
        <v>1.7899999999999999E-4</v>
      </c>
      <c r="C17" s="7">
        <v>1.7899999999999999E-4</v>
      </c>
      <c r="D17" s="8">
        <v>99168.7</v>
      </c>
      <c r="E17" s="8">
        <v>17.7</v>
      </c>
      <c r="F17" s="6">
        <v>63</v>
      </c>
      <c r="G17" t="s">
        <v>13</v>
      </c>
      <c r="H17">
        <v>10</v>
      </c>
      <c r="I17" s="7">
        <v>8.3999999999999995E-5</v>
      </c>
      <c r="J17" s="7">
        <v>8.3999999999999995E-5</v>
      </c>
      <c r="K17" s="8">
        <v>99329.8</v>
      </c>
      <c r="L17" s="8">
        <v>8.3000000000000007</v>
      </c>
      <c r="M17" s="6">
        <v>68.55</v>
      </c>
    </row>
    <row r="18" spans="1:13">
      <c r="A18">
        <v>11</v>
      </c>
      <c r="B18" s="7">
        <v>1.8000000000000001E-4</v>
      </c>
      <c r="C18" s="7">
        <v>1.8000000000000001E-4</v>
      </c>
      <c r="D18" s="8">
        <v>99151</v>
      </c>
      <c r="E18" s="8">
        <v>17.899999999999999</v>
      </c>
      <c r="F18" s="6">
        <v>62.01</v>
      </c>
      <c r="G18" t="s">
        <v>13</v>
      </c>
      <c r="H18">
        <v>11</v>
      </c>
      <c r="I18" s="7">
        <v>1.46E-4</v>
      </c>
      <c r="J18" s="7">
        <v>1.46E-4</v>
      </c>
      <c r="K18" s="8">
        <v>99321.5</v>
      </c>
      <c r="L18" s="8">
        <v>14.5</v>
      </c>
      <c r="M18" s="6">
        <v>67.56</v>
      </c>
    </row>
    <row r="19" spans="1:13">
      <c r="A19">
        <v>12</v>
      </c>
      <c r="B19" s="7">
        <v>2.6499999999999999E-4</v>
      </c>
      <c r="C19" s="7">
        <v>2.6499999999999999E-4</v>
      </c>
      <c r="D19" s="8">
        <v>99133.1</v>
      </c>
      <c r="E19" s="8">
        <v>26.2</v>
      </c>
      <c r="F19" s="6">
        <v>61.02</v>
      </c>
      <c r="G19" t="s">
        <v>13</v>
      </c>
      <c r="H19">
        <v>12</v>
      </c>
      <c r="I19" s="7">
        <v>1.16E-4</v>
      </c>
      <c r="J19" s="7">
        <v>1.16E-4</v>
      </c>
      <c r="K19" s="8">
        <v>99307</v>
      </c>
      <c r="L19" s="8">
        <v>11.6</v>
      </c>
      <c r="M19" s="6">
        <v>66.569999999999993</v>
      </c>
    </row>
    <row r="20" spans="1:13">
      <c r="A20">
        <v>13</v>
      </c>
      <c r="B20" s="7">
        <v>2.5900000000000001E-4</v>
      </c>
      <c r="C20" s="7">
        <v>2.5900000000000001E-4</v>
      </c>
      <c r="D20" s="8">
        <v>99106.9</v>
      </c>
      <c r="E20" s="8">
        <v>25.6</v>
      </c>
      <c r="F20" s="6">
        <v>60.04</v>
      </c>
      <c r="G20" t="s">
        <v>13</v>
      </c>
      <c r="H20">
        <v>13</v>
      </c>
      <c r="I20" s="7">
        <v>1.3999999999999999E-4</v>
      </c>
      <c r="J20" s="7">
        <v>1.3899999999999999E-4</v>
      </c>
      <c r="K20" s="8">
        <v>99295.4</v>
      </c>
      <c r="L20" s="8">
        <v>13.9</v>
      </c>
      <c r="M20" s="6">
        <v>65.58</v>
      </c>
    </row>
    <row r="21" spans="1:13">
      <c r="A21">
        <v>14</v>
      </c>
      <c r="B21" s="7">
        <v>2.61E-4</v>
      </c>
      <c r="C21" s="7">
        <v>2.61E-4</v>
      </c>
      <c r="D21" s="8">
        <v>99081.3</v>
      </c>
      <c r="E21" s="8">
        <v>25.9</v>
      </c>
      <c r="F21" s="6">
        <v>59.06</v>
      </c>
      <c r="G21" t="s">
        <v>13</v>
      </c>
      <c r="H21">
        <v>14</v>
      </c>
      <c r="I21" s="7">
        <v>1.6200000000000001E-4</v>
      </c>
      <c r="J21" s="7">
        <v>1.6200000000000001E-4</v>
      </c>
      <c r="K21" s="8">
        <v>99281.600000000006</v>
      </c>
      <c r="L21" s="8">
        <v>16.100000000000001</v>
      </c>
      <c r="M21" s="6">
        <v>64.59</v>
      </c>
    </row>
    <row r="22" spans="1:13">
      <c r="A22">
        <v>15</v>
      </c>
      <c r="B22" s="7">
        <v>3.28E-4</v>
      </c>
      <c r="C22" s="7">
        <v>3.28E-4</v>
      </c>
      <c r="D22" s="8">
        <v>99055.4</v>
      </c>
      <c r="E22" s="8">
        <v>32.5</v>
      </c>
      <c r="F22" s="6">
        <v>58.07</v>
      </c>
      <c r="G22" t="s">
        <v>13</v>
      </c>
      <c r="H22">
        <v>15</v>
      </c>
      <c r="I22" s="7">
        <v>2.34E-4</v>
      </c>
      <c r="J22" s="7">
        <v>2.34E-4</v>
      </c>
      <c r="K22" s="8">
        <v>99265.5</v>
      </c>
      <c r="L22" s="8">
        <v>23.2</v>
      </c>
      <c r="M22" s="6">
        <v>63.6</v>
      </c>
    </row>
    <row r="23" spans="1:13">
      <c r="A23">
        <v>16</v>
      </c>
      <c r="B23" s="7">
        <v>5.6999999999999998E-4</v>
      </c>
      <c r="C23" s="7">
        <v>5.6999999999999998E-4</v>
      </c>
      <c r="D23" s="8">
        <v>99022.9</v>
      </c>
      <c r="E23" s="8">
        <v>56.4</v>
      </c>
      <c r="F23" s="6">
        <v>57.09</v>
      </c>
      <c r="G23" t="s">
        <v>13</v>
      </c>
      <c r="H23">
        <v>16</v>
      </c>
      <c r="I23" s="7">
        <v>2.7300000000000002E-4</v>
      </c>
      <c r="J23" s="7">
        <v>2.7300000000000002E-4</v>
      </c>
      <c r="K23" s="8">
        <v>99242.3</v>
      </c>
      <c r="L23" s="8">
        <v>27.1</v>
      </c>
      <c r="M23" s="6">
        <v>62.61</v>
      </c>
    </row>
    <row r="24" spans="1:13">
      <c r="A24">
        <v>17</v>
      </c>
      <c r="B24" s="7">
        <v>7.5799999999999999E-4</v>
      </c>
      <c r="C24" s="7">
        <v>7.5799999999999999E-4</v>
      </c>
      <c r="D24" s="8">
        <v>98966.5</v>
      </c>
      <c r="E24" s="8">
        <v>75</v>
      </c>
      <c r="F24" s="6">
        <v>56.12</v>
      </c>
      <c r="G24" t="s">
        <v>13</v>
      </c>
      <c r="H24">
        <v>17</v>
      </c>
      <c r="I24" s="7">
        <v>4.9700000000000005E-4</v>
      </c>
      <c r="J24" s="7">
        <v>4.9700000000000005E-4</v>
      </c>
      <c r="K24" s="8">
        <v>99215.2</v>
      </c>
      <c r="L24" s="8">
        <v>49.3</v>
      </c>
      <c r="M24" s="6">
        <v>61.63</v>
      </c>
    </row>
    <row r="25" spans="1:13">
      <c r="A25">
        <v>18</v>
      </c>
      <c r="B25" s="7">
        <v>1.09E-3</v>
      </c>
      <c r="C25" s="7">
        <v>1.09E-3</v>
      </c>
      <c r="D25" s="8">
        <v>98891.5</v>
      </c>
      <c r="E25" s="8">
        <v>107.8</v>
      </c>
      <c r="F25" s="6">
        <v>55.16</v>
      </c>
      <c r="G25" t="s">
        <v>13</v>
      </c>
      <c r="H25">
        <v>18</v>
      </c>
      <c r="I25" s="7">
        <v>3.3100000000000002E-4</v>
      </c>
      <c r="J25" s="7">
        <v>3.3100000000000002E-4</v>
      </c>
      <c r="K25" s="8">
        <v>99165.8</v>
      </c>
      <c r="L25" s="8">
        <v>32.799999999999997</v>
      </c>
      <c r="M25" s="6">
        <v>60.66</v>
      </c>
    </row>
    <row r="26" spans="1:13">
      <c r="A26">
        <v>19</v>
      </c>
      <c r="B26" s="7">
        <v>1.3489999999999999E-3</v>
      </c>
      <c r="C26" s="7">
        <v>1.348E-3</v>
      </c>
      <c r="D26" s="8">
        <v>98783.8</v>
      </c>
      <c r="E26" s="8">
        <v>133.19999999999999</v>
      </c>
      <c r="F26" s="6">
        <v>54.22</v>
      </c>
      <c r="G26" t="s">
        <v>13</v>
      </c>
      <c r="H26">
        <v>19</v>
      </c>
      <c r="I26" s="7">
        <v>2.41E-4</v>
      </c>
      <c r="J26" s="7">
        <v>2.41E-4</v>
      </c>
      <c r="K26" s="8">
        <v>99133.1</v>
      </c>
      <c r="L26" s="8">
        <v>23.9</v>
      </c>
      <c r="M26" s="6">
        <v>59.68</v>
      </c>
    </row>
    <row r="27" spans="1:13">
      <c r="A27">
        <v>20</v>
      </c>
      <c r="B27" s="7">
        <v>1.1050000000000001E-3</v>
      </c>
      <c r="C27" s="7">
        <v>1.1039999999999999E-3</v>
      </c>
      <c r="D27" s="8">
        <v>98650.6</v>
      </c>
      <c r="E27" s="8">
        <v>108.9</v>
      </c>
      <c r="F27" s="6">
        <v>53.3</v>
      </c>
      <c r="G27" t="s">
        <v>13</v>
      </c>
      <c r="H27">
        <v>20</v>
      </c>
      <c r="I27" s="7">
        <v>3.4400000000000001E-4</v>
      </c>
      <c r="J27" s="7">
        <v>3.4400000000000001E-4</v>
      </c>
      <c r="K27" s="8">
        <v>99109.2</v>
      </c>
      <c r="L27" s="8">
        <v>34.1</v>
      </c>
      <c r="M27" s="6">
        <v>58.69</v>
      </c>
    </row>
    <row r="28" spans="1:13">
      <c r="A28">
        <v>21</v>
      </c>
      <c r="B28" s="7">
        <v>1.5560000000000001E-3</v>
      </c>
      <c r="C28" s="7">
        <v>1.555E-3</v>
      </c>
      <c r="D28" s="8">
        <v>98541.7</v>
      </c>
      <c r="E28" s="8">
        <v>153.19999999999999</v>
      </c>
      <c r="F28" s="6">
        <v>52.35</v>
      </c>
      <c r="G28" t="s">
        <v>13</v>
      </c>
      <c r="H28">
        <v>21</v>
      </c>
      <c r="I28" s="7">
        <v>5.0299999999999997E-4</v>
      </c>
      <c r="J28" s="7">
        <v>5.0299999999999997E-4</v>
      </c>
      <c r="K28" s="8">
        <v>99075.1</v>
      </c>
      <c r="L28" s="8">
        <v>49.8</v>
      </c>
      <c r="M28" s="6">
        <v>57.71</v>
      </c>
    </row>
    <row r="29" spans="1:13">
      <c r="A29">
        <v>22</v>
      </c>
      <c r="B29" s="7">
        <v>1.323E-3</v>
      </c>
      <c r="C29" s="7">
        <v>1.323E-3</v>
      </c>
      <c r="D29" s="8">
        <v>98388.4</v>
      </c>
      <c r="E29" s="8">
        <v>130.1</v>
      </c>
      <c r="F29" s="6">
        <v>51.43</v>
      </c>
      <c r="G29" t="s">
        <v>13</v>
      </c>
      <c r="H29">
        <v>22</v>
      </c>
      <c r="I29" s="7">
        <v>3.77E-4</v>
      </c>
      <c r="J29" s="7">
        <v>3.77E-4</v>
      </c>
      <c r="K29" s="8">
        <v>99025.3</v>
      </c>
      <c r="L29" s="8">
        <v>37.299999999999997</v>
      </c>
      <c r="M29" s="6">
        <v>56.74</v>
      </c>
    </row>
    <row r="30" spans="1:13">
      <c r="A30">
        <v>23</v>
      </c>
      <c r="B30" s="7">
        <v>1.2750000000000001E-3</v>
      </c>
      <c r="C30" s="7">
        <v>1.274E-3</v>
      </c>
      <c r="D30" s="8">
        <v>98258.3</v>
      </c>
      <c r="E30" s="8">
        <v>125.2</v>
      </c>
      <c r="F30" s="6">
        <v>50.5</v>
      </c>
      <c r="G30" t="s">
        <v>13</v>
      </c>
      <c r="H30">
        <v>23</v>
      </c>
      <c r="I30" s="7">
        <v>4.1300000000000001E-4</v>
      </c>
      <c r="J30" s="7">
        <v>4.1300000000000001E-4</v>
      </c>
      <c r="K30" s="8">
        <v>98988</v>
      </c>
      <c r="L30" s="8">
        <v>40.799999999999997</v>
      </c>
      <c r="M30" s="6">
        <v>55.76</v>
      </c>
    </row>
    <row r="31" spans="1:13">
      <c r="A31">
        <v>24</v>
      </c>
      <c r="B31" s="7">
        <v>1.1640000000000001E-3</v>
      </c>
      <c r="C31" s="7">
        <v>1.163E-3</v>
      </c>
      <c r="D31" s="8">
        <v>98133.1</v>
      </c>
      <c r="E31" s="8">
        <v>114.1</v>
      </c>
      <c r="F31" s="6">
        <v>49.57</v>
      </c>
      <c r="G31" t="s">
        <v>13</v>
      </c>
      <c r="H31">
        <v>24</v>
      </c>
      <c r="I31" s="7">
        <v>4.6700000000000002E-4</v>
      </c>
      <c r="J31" s="7">
        <v>4.6700000000000002E-4</v>
      </c>
      <c r="K31" s="8">
        <v>98947.199999999997</v>
      </c>
      <c r="L31" s="8">
        <v>46.2</v>
      </c>
      <c r="M31" s="6">
        <v>54.78</v>
      </c>
    </row>
    <row r="32" spans="1:13">
      <c r="A32">
        <v>25</v>
      </c>
      <c r="B32" s="7">
        <v>1.3829999999999999E-3</v>
      </c>
      <c r="C32" s="7">
        <v>1.382E-3</v>
      </c>
      <c r="D32" s="8">
        <v>98019</v>
      </c>
      <c r="E32" s="8">
        <v>135.5</v>
      </c>
      <c r="F32" s="6">
        <v>48.62</v>
      </c>
      <c r="G32" t="s">
        <v>13</v>
      </c>
      <c r="H32">
        <v>25</v>
      </c>
      <c r="I32" s="7">
        <v>4.0400000000000001E-4</v>
      </c>
      <c r="J32" s="7">
        <v>4.0400000000000001E-4</v>
      </c>
      <c r="K32" s="8">
        <v>98901</v>
      </c>
      <c r="L32" s="8">
        <v>39.9</v>
      </c>
      <c r="M32" s="6">
        <v>53.81</v>
      </c>
    </row>
    <row r="33" spans="1:13">
      <c r="A33">
        <v>26</v>
      </c>
      <c r="B33" s="7">
        <v>1.183E-3</v>
      </c>
      <c r="C33" s="7">
        <v>1.1820000000000001E-3</v>
      </c>
      <c r="D33" s="8">
        <v>97883.5</v>
      </c>
      <c r="E33" s="8">
        <v>115.7</v>
      </c>
      <c r="F33" s="6">
        <v>47.69</v>
      </c>
      <c r="G33" t="s">
        <v>13</v>
      </c>
      <c r="H33">
        <v>26</v>
      </c>
      <c r="I33" s="7">
        <v>3.8999999999999999E-4</v>
      </c>
      <c r="J33" s="7">
        <v>3.8999999999999999E-4</v>
      </c>
      <c r="K33" s="8">
        <v>98861.1</v>
      </c>
      <c r="L33" s="8">
        <v>38.6</v>
      </c>
      <c r="M33" s="6">
        <v>52.83</v>
      </c>
    </row>
    <row r="34" spans="1:13">
      <c r="A34">
        <v>27</v>
      </c>
      <c r="B34" s="7">
        <v>1.3849999999999999E-3</v>
      </c>
      <c r="C34" s="7">
        <v>1.384E-3</v>
      </c>
      <c r="D34" s="8">
        <v>97767.7</v>
      </c>
      <c r="E34" s="8">
        <v>135.4</v>
      </c>
      <c r="F34" s="6">
        <v>46.75</v>
      </c>
      <c r="G34" t="s">
        <v>13</v>
      </c>
      <c r="H34">
        <v>27</v>
      </c>
      <c r="I34" s="7">
        <v>4.4999999999999999E-4</v>
      </c>
      <c r="J34" s="7">
        <v>4.4999999999999999E-4</v>
      </c>
      <c r="K34" s="8">
        <v>98822.5</v>
      </c>
      <c r="L34" s="8">
        <v>44.4</v>
      </c>
      <c r="M34" s="6">
        <v>51.85</v>
      </c>
    </row>
    <row r="35" spans="1:13">
      <c r="A35">
        <v>28</v>
      </c>
      <c r="B35" s="7">
        <v>1.3990000000000001E-3</v>
      </c>
      <c r="C35" s="7">
        <v>1.3979999999999999E-3</v>
      </c>
      <c r="D35" s="8">
        <v>97632.4</v>
      </c>
      <c r="E35" s="8">
        <v>136.5</v>
      </c>
      <c r="F35" s="6">
        <v>45.81</v>
      </c>
      <c r="G35" t="s">
        <v>13</v>
      </c>
      <c r="H35">
        <v>28</v>
      </c>
      <c r="I35" s="7">
        <v>5.1699999999999999E-4</v>
      </c>
      <c r="J35" s="7">
        <v>5.1699999999999999E-4</v>
      </c>
      <c r="K35" s="8">
        <v>98778.1</v>
      </c>
      <c r="L35" s="8">
        <v>51</v>
      </c>
      <c r="M35" s="6">
        <v>50.88</v>
      </c>
    </row>
    <row r="36" spans="1:13">
      <c r="A36">
        <v>29</v>
      </c>
      <c r="B36" s="7">
        <v>1.286E-3</v>
      </c>
      <c r="C36" s="7">
        <v>1.2849999999999999E-3</v>
      </c>
      <c r="D36" s="8">
        <v>97495.9</v>
      </c>
      <c r="E36" s="8">
        <v>125.3</v>
      </c>
      <c r="F36" s="6">
        <v>44.87</v>
      </c>
      <c r="G36" t="s">
        <v>13</v>
      </c>
      <c r="H36">
        <v>29</v>
      </c>
      <c r="I36" s="7">
        <v>4.6299999999999998E-4</v>
      </c>
      <c r="J36" s="7">
        <v>4.6299999999999998E-4</v>
      </c>
      <c r="K36" s="8">
        <v>98727</v>
      </c>
      <c r="L36" s="8">
        <v>45.7</v>
      </c>
      <c r="M36" s="6">
        <v>49.9</v>
      </c>
    </row>
    <row r="37" spans="1:13">
      <c r="A37">
        <v>30</v>
      </c>
      <c r="B37" s="7">
        <v>1.4530000000000001E-3</v>
      </c>
      <c r="C37" s="7">
        <v>1.4519999999999999E-3</v>
      </c>
      <c r="D37" s="8">
        <v>97370.6</v>
      </c>
      <c r="E37" s="8">
        <v>141.4</v>
      </c>
      <c r="F37" s="6">
        <v>43.93</v>
      </c>
      <c r="G37" t="s">
        <v>13</v>
      </c>
      <c r="H37">
        <v>30</v>
      </c>
      <c r="I37" s="7">
        <v>4.8200000000000001E-4</v>
      </c>
      <c r="J37" s="7">
        <v>4.8200000000000001E-4</v>
      </c>
      <c r="K37" s="8">
        <v>98681.3</v>
      </c>
      <c r="L37" s="8">
        <v>47.5</v>
      </c>
      <c r="M37" s="6">
        <v>48.92</v>
      </c>
    </row>
    <row r="38" spans="1:13">
      <c r="A38">
        <v>31</v>
      </c>
      <c r="B38" s="7">
        <v>1.2229999999999999E-3</v>
      </c>
      <c r="C38" s="7">
        <v>1.222E-3</v>
      </c>
      <c r="D38" s="8">
        <v>97229.2</v>
      </c>
      <c r="E38" s="8">
        <v>118.8</v>
      </c>
      <c r="F38" s="6">
        <v>42.99</v>
      </c>
      <c r="G38" t="s">
        <v>13</v>
      </c>
      <c r="H38">
        <v>31</v>
      </c>
      <c r="I38" s="7">
        <v>6.1300000000000005E-4</v>
      </c>
      <c r="J38" s="7">
        <v>6.1300000000000005E-4</v>
      </c>
      <c r="K38" s="8">
        <v>98633.8</v>
      </c>
      <c r="L38" s="8">
        <v>60.5</v>
      </c>
      <c r="M38" s="6">
        <v>47.95</v>
      </c>
    </row>
    <row r="39" spans="1:13">
      <c r="A39">
        <v>32</v>
      </c>
      <c r="B39" s="7">
        <v>1.562E-3</v>
      </c>
      <c r="C39" s="7">
        <v>1.56E-3</v>
      </c>
      <c r="D39" s="8">
        <v>97110.399999999994</v>
      </c>
      <c r="E39" s="8">
        <v>151.5</v>
      </c>
      <c r="F39" s="6">
        <v>42.05</v>
      </c>
      <c r="G39" t="s">
        <v>13</v>
      </c>
      <c r="H39">
        <v>32</v>
      </c>
      <c r="I39" s="7">
        <v>5.9000000000000003E-4</v>
      </c>
      <c r="J39" s="7">
        <v>5.9000000000000003E-4</v>
      </c>
      <c r="K39" s="8">
        <v>98573.3</v>
      </c>
      <c r="L39" s="8">
        <v>58.2</v>
      </c>
      <c r="M39" s="6">
        <v>46.98</v>
      </c>
    </row>
    <row r="40" spans="1:13">
      <c r="A40">
        <v>33</v>
      </c>
      <c r="B40" s="7">
        <v>1.5679999999999999E-3</v>
      </c>
      <c r="C40" s="7">
        <v>1.5659999999999999E-3</v>
      </c>
      <c r="D40" s="8">
        <v>96958.9</v>
      </c>
      <c r="E40" s="8">
        <v>151.9</v>
      </c>
      <c r="F40" s="6">
        <v>41.11</v>
      </c>
      <c r="G40" t="s">
        <v>13</v>
      </c>
      <c r="H40">
        <v>33</v>
      </c>
      <c r="I40" s="7">
        <v>5.5400000000000002E-4</v>
      </c>
      <c r="J40" s="7">
        <v>5.5400000000000002E-4</v>
      </c>
      <c r="K40" s="8">
        <v>98515.1</v>
      </c>
      <c r="L40" s="8">
        <v>54.6</v>
      </c>
      <c r="M40" s="6">
        <v>46</v>
      </c>
    </row>
    <row r="41" spans="1:13">
      <c r="A41">
        <v>34</v>
      </c>
      <c r="B41" s="7">
        <v>1.469E-3</v>
      </c>
      <c r="C41" s="7">
        <v>1.4679999999999999E-3</v>
      </c>
      <c r="D41" s="8">
        <v>96807</v>
      </c>
      <c r="E41" s="8">
        <v>142.1</v>
      </c>
      <c r="F41" s="6">
        <v>40.17</v>
      </c>
      <c r="G41" t="s">
        <v>13</v>
      </c>
      <c r="H41">
        <v>34</v>
      </c>
      <c r="I41" s="7">
        <v>6.3199999999999997E-4</v>
      </c>
      <c r="J41" s="7">
        <v>6.3199999999999997E-4</v>
      </c>
      <c r="K41" s="8">
        <v>98460.5</v>
      </c>
      <c r="L41" s="8">
        <v>62.2</v>
      </c>
      <c r="M41" s="6">
        <v>45.03</v>
      </c>
    </row>
    <row r="42" spans="1:13">
      <c r="A42">
        <v>35</v>
      </c>
      <c r="B42" s="7">
        <v>1.6050000000000001E-3</v>
      </c>
      <c r="C42" s="7">
        <v>1.604E-3</v>
      </c>
      <c r="D42" s="8">
        <v>96664.9</v>
      </c>
      <c r="E42" s="8">
        <v>155.1</v>
      </c>
      <c r="F42" s="6">
        <v>39.229999999999997</v>
      </c>
      <c r="G42" t="s">
        <v>13</v>
      </c>
      <c r="H42">
        <v>35</v>
      </c>
      <c r="I42" s="7">
        <v>9.0700000000000004E-4</v>
      </c>
      <c r="J42" s="7">
        <v>9.0700000000000004E-4</v>
      </c>
      <c r="K42" s="8">
        <v>98398.3</v>
      </c>
      <c r="L42" s="8">
        <v>89.3</v>
      </c>
      <c r="M42" s="6">
        <v>44.06</v>
      </c>
    </row>
    <row r="43" spans="1:13">
      <c r="A43">
        <v>36</v>
      </c>
      <c r="B43" s="7">
        <v>1.5870000000000001E-3</v>
      </c>
      <c r="C43" s="7">
        <v>1.586E-3</v>
      </c>
      <c r="D43" s="8">
        <v>96509.8</v>
      </c>
      <c r="E43" s="8">
        <v>153.1</v>
      </c>
      <c r="F43" s="6">
        <v>38.29</v>
      </c>
      <c r="G43" t="s">
        <v>13</v>
      </c>
      <c r="H43">
        <v>36</v>
      </c>
      <c r="I43" s="7">
        <v>7.3499999999999998E-4</v>
      </c>
      <c r="J43" s="7">
        <v>7.3399999999999995E-4</v>
      </c>
      <c r="K43" s="8">
        <v>98309</v>
      </c>
      <c r="L43" s="8">
        <v>72.2</v>
      </c>
      <c r="M43" s="6">
        <v>43.1</v>
      </c>
    </row>
    <row r="44" spans="1:13">
      <c r="A44">
        <v>37</v>
      </c>
      <c r="B44" s="7">
        <v>1.915E-3</v>
      </c>
      <c r="C44" s="7">
        <v>1.913E-3</v>
      </c>
      <c r="D44" s="8">
        <v>96356.800000000003</v>
      </c>
      <c r="E44" s="8">
        <v>184.4</v>
      </c>
      <c r="F44" s="6">
        <v>37.35</v>
      </c>
      <c r="G44" t="s">
        <v>13</v>
      </c>
      <c r="H44">
        <v>37</v>
      </c>
      <c r="I44" s="7">
        <v>1.0399999999999999E-3</v>
      </c>
      <c r="J44" s="7">
        <v>1.039E-3</v>
      </c>
      <c r="K44" s="8">
        <v>98236.800000000003</v>
      </c>
      <c r="L44" s="8">
        <v>102.1</v>
      </c>
      <c r="M44" s="6">
        <v>42.13</v>
      </c>
    </row>
    <row r="45" spans="1:13">
      <c r="A45">
        <v>38</v>
      </c>
      <c r="B45" s="7">
        <v>1.9589999999999998E-3</v>
      </c>
      <c r="C45" s="7">
        <v>1.957E-3</v>
      </c>
      <c r="D45" s="8">
        <v>96172.4</v>
      </c>
      <c r="E45" s="8">
        <v>188.2</v>
      </c>
      <c r="F45" s="6">
        <v>36.43</v>
      </c>
      <c r="G45" t="s">
        <v>13</v>
      </c>
      <c r="H45">
        <v>38</v>
      </c>
      <c r="I45" s="7">
        <v>1.0610000000000001E-3</v>
      </c>
      <c r="J45" s="7">
        <v>1.06E-3</v>
      </c>
      <c r="K45" s="8">
        <v>98134.7</v>
      </c>
      <c r="L45" s="8">
        <v>104</v>
      </c>
      <c r="M45" s="6">
        <v>41.17</v>
      </c>
    </row>
    <row r="46" spans="1:13">
      <c r="A46">
        <v>39</v>
      </c>
      <c r="B46" s="7">
        <v>1.884E-3</v>
      </c>
      <c r="C46" s="7">
        <v>1.882E-3</v>
      </c>
      <c r="D46" s="8">
        <v>95984.2</v>
      </c>
      <c r="E46" s="8">
        <v>180.7</v>
      </c>
      <c r="F46" s="6">
        <v>35.5</v>
      </c>
      <c r="G46" t="s">
        <v>13</v>
      </c>
      <c r="H46">
        <v>39</v>
      </c>
      <c r="I46" s="7">
        <v>1.109E-3</v>
      </c>
      <c r="J46" s="7">
        <v>1.108E-3</v>
      </c>
      <c r="K46" s="8">
        <v>98030.7</v>
      </c>
      <c r="L46" s="8">
        <v>108.6</v>
      </c>
      <c r="M46" s="6">
        <v>40.21</v>
      </c>
    </row>
    <row r="47" spans="1:13">
      <c r="A47">
        <v>40</v>
      </c>
      <c r="B47" s="7">
        <v>2.1810000000000002E-3</v>
      </c>
      <c r="C47" s="7">
        <v>2.1779999999999998E-3</v>
      </c>
      <c r="D47" s="8">
        <v>95803.5</v>
      </c>
      <c r="E47" s="8">
        <v>208.7</v>
      </c>
      <c r="F47" s="6">
        <v>34.56</v>
      </c>
      <c r="G47" t="s">
        <v>13</v>
      </c>
      <c r="H47">
        <v>40</v>
      </c>
      <c r="I47" s="7">
        <v>1.2470000000000001E-3</v>
      </c>
      <c r="J47" s="7">
        <v>1.2459999999999999E-3</v>
      </c>
      <c r="K47" s="8">
        <v>97922.1</v>
      </c>
      <c r="L47" s="8">
        <v>122</v>
      </c>
      <c r="M47" s="6">
        <v>39.26</v>
      </c>
    </row>
    <row r="48" spans="1:13">
      <c r="A48">
        <v>41</v>
      </c>
      <c r="B48" s="7">
        <v>2.4450000000000001E-3</v>
      </c>
      <c r="C48" s="7">
        <v>2.4420000000000002E-3</v>
      </c>
      <c r="D48" s="8">
        <v>95594.8</v>
      </c>
      <c r="E48" s="8">
        <v>233.4</v>
      </c>
      <c r="F48" s="6">
        <v>33.64</v>
      </c>
      <c r="G48" t="s">
        <v>13</v>
      </c>
      <c r="H48">
        <v>41</v>
      </c>
      <c r="I48" s="7">
        <v>1.224E-3</v>
      </c>
      <c r="J48" s="7">
        <v>1.2229999999999999E-3</v>
      </c>
      <c r="K48" s="8">
        <v>97800.1</v>
      </c>
      <c r="L48" s="8">
        <v>119.6</v>
      </c>
      <c r="M48" s="6">
        <v>38.31</v>
      </c>
    </row>
    <row r="49" spans="1:13">
      <c r="A49">
        <v>42</v>
      </c>
      <c r="B49" s="7">
        <v>2.6559999999999999E-3</v>
      </c>
      <c r="C49" s="7">
        <v>2.6519999999999998E-3</v>
      </c>
      <c r="D49" s="8">
        <v>95361.4</v>
      </c>
      <c r="E49" s="8">
        <v>252.9</v>
      </c>
      <c r="F49" s="6">
        <v>32.72</v>
      </c>
      <c r="G49" t="s">
        <v>13</v>
      </c>
      <c r="H49">
        <v>42</v>
      </c>
      <c r="I49" s="7">
        <v>1.6739999999999999E-3</v>
      </c>
      <c r="J49" s="7">
        <v>1.673E-3</v>
      </c>
      <c r="K49" s="8">
        <v>97680.4</v>
      </c>
      <c r="L49" s="8">
        <v>163.4</v>
      </c>
      <c r="M49" s="6">
        <v>37.35</v>
      </c>
    </row>
    <row r="50" spans="1:13">
      <c r="A50">
        <v>43</v>
      </c>
      <c r="B50" s="7">
        <v>3.0699999999999998E-3</v>
      </c>
      <c r="C50" s="7">
        <v>3.065E-3</v>
      </c>
      <c r="D50" s="8">
        <v>95108.5</v>
      </c>
      <c r="E50" s="8">
        <v>291.5</v>
      </c>
      <c r="F50" s="6">
        <v>31.8</v>
      </c>
      <c r="G50" t="s">
        <v>13</v>
      </c>
      <c r="H50">
        <v>43</v>
      </c>
      <c r="I50" s="7">
        <v>2.0439999999999998E-3</v>
      </c>
      <c r="J50" s="7">
        <v>2.042E-3</v>
      </c>
      <c r="K50" s="8">
        <v>97517</v>
      </c>
      <c r="L50" s="8">
        <v>199.1</v>
      </c>
      <c r="M50" s="6">
        <v>36.42</v>
      </c>
    </row>
    <row r="51" spans="1:13">
      <c r="A51">
        <v>44</v>
      </c>
      <c r="B51" s="7">
        <v>3.0040000000000002E-3</v>
      </c>
      <c r="C51" s="7">
        <v>2.9989999999999999E-3</v>
      </c>
      <c r="D51" s="8">
        <v>94817</v>
      </c>
      <c r="E51" s="8">
        <v>284.39999999999998</v>
      </c>
      <c r="F51" s="6">
        <v>30.9</v>
      </c>
      <c r="G51" t="s">
        <v>13</v>
      </c>
      <c r="H51">
        <v>44</v>
      </c>
      <c r="I51" s="7">
        <v>1.9949999999999998E-3</v>
      </c>
      <c r="J51" s="7">
        <v>1.993E-3</v>
      </c>
      <c r="K51" s="8">
        <v>97317.9</v>
      </c>
      <c r="L51" s="8">
        <v>193.9</v>
      </c>
      <c r="M51" s="6">
        <v>35.49</v>
      </c>
    </row>
    <row r="52" spans="1:13">
      <c r="A52">
        <v>45</v>
      </c>
      <c r="B52" s="7">
        <v>3.6180000000000001E-3</v>
      </c>
      <c r="C52" s="7">
        <v>3.6110000000000001E-3</v>
      </c>
      <c r="D52" s="8">
        <v>94532.6</v>
      </c>
      <c r="E52" s="8">
        <v>341.4</v>
      </c>
      <c r="F52" s="6">
        <v>29.99</v>
      </c>
      <c r="G52" t="s">
        <v>13</v>
      </c>
      <c r="H52">
        <v>45</v>
      </c>
      <c r="I52" s="7">
        <v>2.1840000000000002E-3</v>
      </c>
      <c r="J52" s="7">
        <v>2.1810000000000002E-3</v>
      </c>
      <c r="K52" s="8">
        <v>97124</v>
      </c>
      <c r="L52" s="8">
        <v>211.8</v>
      </c>
      <c r="M52" s="6">
        <v>34.56</v>
      </c>
    </row>
    <row r="53" spans="1:13">
      <c r="A53">
        <v>46</v>
      </c>
      <c r="B53" s="7">
        <v>3.79E-3</v>
      </c>
      <c r="C53" s="7">
        <v>3.7829999999999999E-3</v>
      </c>
      <c r="D53" s="8">
        <v>94191.2</v>
      </c>
      <c r="E53" s="8">
        <v>356.3</v>
      </c>
      <c r="F53" s="6">
        <v>29.1</v>
      </c>
      <c r="G53" t="s">
        <v>13</v>
      </c>
      <c r="H53">
        <v>46</v>
      </c>
      <c r="I53" s="7">
        <v>2.2300000000000002E-3</v>
      </c>
      <c r="J53" s="7">
        <v>2.2279999999999999E-3</v>
      </c>
      <c r="K53" s="8">
        <v>96912.2</v>
      </c>
      <c r="L53" s="8">
        <v>215.9</v>
      </c>
      <c r="M53" s="6">
        <v>33.630000000000003</v>
      </c>
    </row>
    <row r="54" spans="1:13">
      <c r="A54">
        <v>47</v>
      </c>
      <c r="B54" s="7">
        <v>4.241E-3</v>
      </c>
      <c r="C54" s="7">
        <v>4.2319999999999997E-3</v>
      </c>
      <c r="D54" s="8">
        <v>93834.9</v>
      </c>
      <c r="E54" s="8">
        <v>397.1</v>
      </c>
      <c r="F54" s="6">
        <v>28.21</v>
      </c>
      <c r="G54" t="s">
        <v>13</v>
      </c>
      <c r="H54">
        <v>47</v>
      </c>
      <c r="I54" s="7">
        <v>2.6289999999999998E-3</v>
      </c>
      <c r="J54" s="7">
        <v>2.6250000000000002E-3</v>
      </c>
      <c r="K54" s="8">
        <v>96696.3</v>
      </c>
      <c r="L54" s="8">
        <v>253.8</v>
      </c>
      <c r="M54" s="6">
        <v>32.71</v>
      </c>
    </row>
    <row r="55" spans="1:13">
      <c r="A55">
        <v>48</v>
      </c>
      <c r="B55" s="7">
        <v>4.2690000000000002E-3</v>
      </c>
      <c r="C55" s="7">
        <v>4.2599999999999999E-3</v>
      </c>
      <c r="D55" s="8">
        <v>93437.8</v>
      </c>
      <c r="E55" s="8">
        <v>398</v>
      </c>
      <c r="F55" s="6">
        <v>27.32</v>
      </c>
      <c r="G55" t="s">
        <v>13</v>
      </c>
      <c r="H55">
        <v>48</v>
      </c>
      <c r="I55" s="7">
        <v>2.954E-3</v>
      </c>
      <c r="J55" s="7">
        <v>2.9499999999999999E-3</v>
      </c>
      <c r="K55" s="8">
        <v>96442.5</v>
      </c>
      <c r="L55" s="8">
        <v>284.5</v>
      </c>
      <c r="M55" s="6">
        <v>31.79</v>
      </c>
    </row>
    <row r="56" spans="1:13">
      <c r="A56">
        <v>49</v>
      </c>
      <c r="B56" s="7">
        <v>4.8539999999999998E-3</v>
      </c>
      <c r="C56" s="7">
        <v>4.8419999999999999E-3</v>
      </c>
      <c r="D56" s="8">
        <v>93039.7</v>
      </c>
      <c r="E56" s="8">
        <v>450.5</v>
      </c>
      <c r="F56" s="6">
        <v>26.44</v>
      </c>
      <c r="G56" t="s">
        <v>13</v>
      </c>
      <c r="H56">
        <v>49</v>
      </c>
      <c r="I56" s="7">
        <v>3.1710000000000002E-3</v>
      </c>
      <c r="J56" s="7">
        <v>3.166E-3</v>
      </c>
      <c r="K56" s="8">
        <v>96157.9</v>
      </c>
      <c r="L56" s="8">
        <v>304.39999999999998</v>
      </c>
      <c r="M56" s="6">
        <v>30.88</v>
      </c>
    </row>
    <row r="57" spans="1:13">
      <c r="A57">
        <v>50</v>
      </c>
      <c r="B57" s="7">
        <v>5.4149999999999997E-3</v>
      </c>
      <c r="C57" s="7">
        <v>5.4000000000000003E-3</v>
      </c>
      <c r="D57" s="8">
        <v>92589.2</v>
      </c>
      <c r="E57" s="8">
        <v>500</v>
      </c>
      <c r="F57" s="6">
        <v>25.56</v>
      </c>
      <c r="G57" t="s">
        <v>13</v>
      </c>
      <c r="H57">
        <v>50</v>
      </c>
      <c r="I57" s="7">
        <v>3.4520000000000002E-3</v>
      </c>
      <c r="J57" s="7">
        <v>3.4459999999999998E-3</v>
      </c>
      <c r="K57" s="8">
        <v>95853.5</v>
      </c>
      <c r="L57" s="8">
        <v>330.3</v>
      </c>
      <c r="M57" s="6">
        <v>29.98</v>
      </c>
    </row>
    <row r="58" spans="1:13">
      <c r="A58">
        <v>51</v>
      </c>
      <c r="B58" s="7">
        <v>6.2950000000000002E-3</v>
      </c>
      <c r="C58" s="7">
        <v>6.2750000000000002E-3</v>
      </c>
      <c r="D58" s="8">
        <v>92089.2</v>
      </c>
      <c r="E58" s="8">
        <v>577.9</v>
      </c>
      <c r="F58" s="6">
        <v>24.7</v>
      </c>
      <c r="G58" t="s">
        <v>13</v>
      </c>
      <c r="H58">
        <v>51</v>
      </c>
      <c r="I58" s="7">
        <v>3.9269999999999999E-3</v>
      </c>
      <c r="J58" s="7">
        <v>3.9199999999999999E-3</v>
      </c>
      <c r="K58" s="8">
        <v>95523.199999999997</v>
      </c>
      <c r="L58" s="8">
        <v>374.4</v>
      </c>
      <c r="M58" s="6">
        <v>29.08</v>
      </c>
    </row>
    <row r="59" spans="1:13">
      <c r="A59">
        <v>52</v>
      </c>
      <c r="B59" s="7">
        <v>7.012E-3</v>
      </c>
      <c r="C59" s="7">
        <v>6.9880000000000003E-3</v>
      </c>
      <c r="D59" s="8">
        <v>91511.3</v>
      </c>
      <c r="E59" s="8">
        <v>639.5</v>
      </c>
      <c r="F59" s="6">
        <v>23.85</v>
      </c>
      <c r="G59" t="s">
        <v>13</v>
      </c>
      <c r="H59">
        <v>52</v>
      </c>
      <c r="I59" s="7">
        <v>4.4320000000000002E-3</v>
      </c>
      <c r="J59" s="7">
        <v>4.4219999999999997E-3</v>
      </c>
      <c r="K59" s="8">
        <v>95148.800000000003</v>
      </c>
      <c r="L59" s="8">
        <v>420.8</v>
      </c>
      <c r="M59" s="6">
        <v>28.2</v>
      </c>
    </row>
    <row r="60" spans="1:13">
      <c r="A60">
        <v>53</v>
      </c>
      <c r="B60" s="7">
        <v>8.0809999999999996E-3</v>
      </c>
      <c r="C60" s="7">
        <v>8.0490000000000006E-3</v>
      </c>
      <c r="D60" s="8">
        <v>90871.9</v>
      </c>
      <c r="E60" s="8">
        <v>731.4</v>
      </c>
      <c r="F60" s="6">
        <v>23.02</v>
      </c>
      <c r="G60" t="s">
        <v>13</v>
      </c>
      <c r="H60">
        <v>53</v>
      </c>
      <c r="I60" s="7">
        <v>4.5279999999999999E-3</v>
      </c>
      <c r="J60" s="7">
        <v>4.5180000000000003E-3</v>
      </c>
      <c r="K60" s="8">
        <v>94728</v>
      </c>
      <c r="L60" s="8">
        <v>428</v>
      </c>
      <c r="M60" s="6">
        <v>27.32</v>
      </c>
    </row>
    <row r="61" spans="1:13">
      <c r="A61">
        <v>54</v>
      </c>
      <c r="B61" s="7">
        <v>9.0039999999999999E-3</v>
      </c>
      <c r="C61" s="7">
        <v>8.9639999999999997E-3</v>
      </c>
      <c r="D61" s="8">
        <v>90140.4</v>
      </c>
      <c r="E61" s="8">
        <v>808</v>
      </c>
      <c r="F61" s="6">
        <v>22.2</v>
      </c>
      <c r="G61" t="s">
        <v>13</v>
      </c>
      <c r="H61">
        <v>54</v>
      </c>
      <c r="I61" s="7">
        <v>5.1130000000000004E-3</v>
      </c>
      <c r="J61" s="7">
        <v>5.1000000000000004E-3</v>
      </c>
      <c r="K61" s="8">
        <v>94300</v>
      </c>
      <c r="L61" s="8">
        <v>481</v>
      </c>
      <c r="M61" s="6">
        <v>26.44</v>
      </c>
    </row>
    <row r="62" spans="1:13">
      <c r="A62">
        <v>55</v>
      </c>
      <c r="B62" s="7">
        <v>9.9659999999999992E-3</v>
      </c>
      <c r="C62" s="7">
        <v>9.9159999999999995E-3</v>
      </c>
      <c r="D62" s="8">
        <v>89332.5</v>
      </c>
      <c r="E62" s="8">
        <v>885.8</v>
      </c>
      <c r="F62" s="6">
        <v>21.4</v>
      </c>
      <c r="G62" t="s">
        <v>13</v>
      </c>
      <c r="H62">
        <v>55</v>
      </c>
      <c r="I62" s="7">
        <v>5.633E-3</v>
      </c>
      <c r="J62" s="7">
        <v>5.6169999999999996E-3</v>
      </c>
      <c r="K62" s="8">
        <v>93819.1</v>
      </c>
      <c r="L62" s="8">
        <v>527</v>
      </c>
      <c r="M62" s="6">
        <v>25.57</v>
      </c>
    </row>
    <row r="63" spans="1:13">
      <c r="A63">
        <v>56</v>
      </c>
      <c r="B63" s="7">
        <v>1.0142999999999999E-2</v>
      </c>
      <c r="C63" s="7">
        <v>1.0092E-2</v>
      </c>
      <c r="D63" s="8">
        <v>88446.6</v>
      </c>
      <c r="E63" s="8">
        <v>892.6</v>
      </c>
      <c r="F63" s="6">
        <v>20.61</v>
      </c>
      <c r="G63" t="s">
        <v>13</v>
      </c>
      <c r="H63">
        <v>56</v>
      </c>
      <c r="I63" s="7">
        <v>5.9649999999999998E-3</v>
      </c>
      <c r="J63" s="7">
        <v>5.947E-3</v>
      </c>
      <c r="K63" s="8">
        <v>93292.1</v>
      </c>
      <c r="L63" s="8">
        <v>554.9</v>
      </c>
      <c r="M63" s="6">
        <v>24.71</v>
      </c>
    </row>
    <row r="64" spans="1:13">
      <c r="A64">
        <v>57</v>
      </c>
      <c r="B64" s="7">
        <v>1.2305E-2</v>
      </c>
      <c r="C64" s="7">
        <v>1.223E-2</v>
      </c>
      <c r="D64" s="8">
        <v>87554</v>
      </c>
      <c r="E64" s="8">
        <v>1070.8</v>
      </c>
      <c r="F64" s="6">
        <v>19.809999999999999</v>
      </c>
      <c r="G64" t="s">
        <v>13</v>
      </c>
      <c r="H64">
        <v>57</v>
      </c>
      <c r="I64" s="7">
        <v>7.3600000000000002E-3</v>
      </c>
      <c r="J64" s="7">
        <v>7.3330000000000001E-3</v>
      </c>
      <c r="K64" s="8">
        <v>92737.3</v>
      </c>
      <c r="L64" s="8">
        <v>680.1</v>
      </c>
      <c r="M64" s="6">
        <v>23.86</v>
      </c>
    </row>
    <row r="65" spans="1:13">
      <c r="A65">
        <v>58</v>
      </c>
      <c r="B65" s="7">
        <v>1.2333999999999999E-2</v>
      </c>
      <c r="C65" s="7">
        <v>1.2258E-2</v>
      </c>
      <c r="D65" s="8">
        <v>86483.199999999997</v>
      </c>
      <c r="E65" s="8">
        <v>1060.0999999999999</v>
      </c>
      <c r="F65" s="6">
        <v>19.05</v>
      </c>
      <c r="G65" t="s">
        <v>13</v>
      </c>
      <c r="H65">
        <v>58</v>
      </c>
      <c r="I65" s="7">
        <v>7.0920000000000002E-3</v>
      </c>
      <c r="J65" s="7">
        <v>7.0670000000000004E-3</v>
      </c>
      <c r="K65" s="8">
        <v>92057.2</v>
      </c>
      <c r="L65" s="8">
        <v>650.6</v>
      </c>
      <c r="M65" s="6">
        <v>23.03</v>
      </c>
    </row>
    <row r="66" spans="1:13">
      <c r="A66">
        <v>59</v>
      </c>
      <c r="B66" s="7">
        <v>1.4374E-2</v>
      </c>
      <c r="C66" s="7">
        <v>1.4272E-2</v>
      </c>
      <c r="D66" s="8">
        <v>85423.1</v>
      </c>
      <c r="E66" s="8">
        <v>1219.0999999999999</v>
      </c>
      <c r="F66" s="6">
        <v>18.28</v>
      </c>
      <c r="G66" t="s">
        <v>13</v>
      </c>
      <c r="H66">
        <v>59</v>
      </c>
      <c r="I66" s="7">
        <v>8.2030000000000002E-3</v>
      </c>
      <c r="J66" s="7">
        <v>8.1700000000000002E-3</v>
      </c>
      <c r="K66" s="8">
        <v>91406.6</v>
      </c>
      <c r="L66" s="8">
        <v>746.8</v>
      </c>
      <c r="M66" s="6">
        <v>22.19</v>
      </c>
    </row>
    <row r="67" spans="1:13">
      <c r="A67">
        <v>60</v>
      </c>
      <c r="B67" s="7">
        <v>1.5184E-2</v>
      </c>
      <c r="C67" s="7">
        <v>1.507E-2</v>
      </c>
      <c r="D67" s="8">
        <v>84204</v>
      </c>
      <c r="E67" s="8">
        <v>1268.9000000000001</v>
      </c>
      <c r="F67" s="6">
        <v>17.54</v>
      </c>
      <c r="G67" t="s">
        <v>13</v>
      </c>
      <c r="H67">
        <v>60</v>
      </c>
      <c r="I67" s="7">
        <v>8.7390000000000002E-3</v>
      </c>
      <c r="J67" s="7">
        <v>8.7010000000000004E-3</v>
      </c>
      <c r="K67" s="8">
        <v>90659.9</v>
      </c>
      <c r="L67" s="8">
        <v>788.8</v>
      </c>
      <c r="M67" s="6">
        <v>21.37</v>
      </c>
    </row>
    <row r="68" spans="1:13">
      <c r="A68">
        <v>61</v>
      </c>
      <c r="B68" s="7">
        <v>1.6545000000000001E-2</v>
      </c>
      <c r="C68" s="7">
        <v>1.6409E-2</v>
      </c>
      <c r="D68" s="8">
        <v>82935</v>
      </c>
      <c r="E68" s="8">
        <v>1360.9</v>
      </c>
      <c r="F68" s="6">
        <v>16.8</v>
      </c>
      <c r="G68" t="s">
        <v>13</v>
      </c>
      <c r="H68">
        <v>61</v>
      </c>
      <c r="I68" s="7">
        <v>9.5449999999999997E-3</v>
      </c>
      <c r="J68" s="7">
        <v>9.4990000000000005E-3</v>
      </c>
      <c r="K68" s="8">
        <v>89871</v>
      </c>
      <c r="L68" s="8">
        <v>853.7</v>
      </c>
      <c r="M68" s="6">
        <v>20.55</v>
      </c>
    </row>
    <row r="69" spans="1:13">
      <c r="A69">
        <v>62</v>
      </c>
      <c r="B69" s="7">
        <v>1.8876E-2</v>
      </c>
      <c r="C69" s="7">
        <v>1.8700000000000001E-2</v>
      </c>
      <c r="D69" s="8">
        <v>81574.100000000006</v>
      </c>
      <c r="E69" s="8">
        <v>1525.4</v>
      </c>
      <c r="F69" s="6">
        <v>16.07</v>
      </c>
      <c r="G69" t="s">
        <v>13</v>
      </c>
      <c r="H69">
        <v>62</v>
      </c>
      <c r="I69" s="7">
        <v>1.1617000000000001E-2</v>
      </c>
      <c r="J69" s="7">
        <v>1.1549E-2</v>
      </c>
      <c r="K69" s="8">
        <v>89017.3</v>
      </c>
      <c r="L69" s="8">
        <v>1028.0999999999999</v>
      </c>
      <c r="M69" s="6">
        <v>19.75</v>
      </c>
    </row>
    <row r="70" spans="1:13">
      <c r="A70">
        <v>63</v>
      </c>
      <c r="B70" s="7">
        <v>2.2492000000000002E-2</v>
      </c>
      <c r="C70" s="7">
        <v>2.2241E-2</v>
      </c>
      <c r="D70" s="8">
        <v>80048.7</v>
      </c>
      <c r="E70" s="8">
        <v>1780.4</v>
      </c>
      <c r="F70" s="6">
        <v>15.37</v>
      </c>
      <c r="G70" t="s">
        <v>13</v>
      </c>
      <c r="H70">
        <v>63</v>
      </c>
      <c r="I70" s="7">
        <v>1.1908999999999999E-2</v>
      </c>
      <c r="J70" s="7">
        <v>1.1839000000000001E-2</v>
      </c>
      <c r="K70" s="8">
        <v>87989.2</v>
      </c>
      <c r="L70" s="8">
        <v>1041.7</v>
      </c>
      <c r="M70" s="6">
        <v>18.97</v>
      </c>
    </row>
    <row r="71" spans="1:13">
      <c r="A71">
        <v>64</v>
      </c>
      <c r="B71" s="7">
        <v>2.3987000000000001E-2</v>
      </c>
      <c r="C71" s="7">
        <v>2.3702999999999998E-2</v>
      </c>
      <c r="D71" s="8">
        <v>78268.3</v>
      </c>
      <c r="E71" s="8">
        <v>1855.2</v>
      </c>
      <c r="F71" s="6">
        <v>14.71</v>
      </c>
      <c r="G71" t="s">
        <v>13</v>
      </c>
      <c r="H71">
        <v>64</v>
      </c>
      <c r="I71" s="7">
        <v>1.3958999999999999E-2</v>
      </c>
      <c r="J71" s="7">
        <v>1.3861999999999999E-2</v>
      </c>
      <c r="K71" s="8">
        <v>86947.5</v>
      </c>
      <c r="L71" s="8">
        <v>1205.3</v>
      </c>
      <c r="M71" s="6">
        <v>18.190000000000001</v>
      </c>
    </row>
    <row r="72" spans="1:13">
      <c r="A72">
        <v>65</v>
      </c>
      <c r="B72" s="7">
        <v>2.6384000000000001E-2</v>
      </c>
      <c r="C72" s="7">
        <v>2.6040000000000001E-2</v>
      </c>
      <c r="D72" s="8">
        <v>76413.100000000006</v>
      </c>
      <c r="E72" s="8">
        <v>1989.8</v>
      </c>
      <c r="F72" s="6">
        <v>14.05</v>
      </c>
      <c r="G72" t="s">
        <v>13</v>
      </c>
      <c r="H72">
        <v>65</v>
      </c>
      <c r="I72" s="7">
        <v>1.5342E-2</v>
      </c>
      <c r="J72" s="7">
        <v>1.5225000000000001E-2</v>
      </c>
      <c r="K72" s="8">
        <v>85742.2</v>
      </c>
      <c r="L72" s="8">
        <v>1305.5</v>
      </c>
      <c r="M72" s="6">
        <v>17.440000000000001</v>
      </c>
    </row>
    <row r="73" spans="1:13">
      <c r="A73">
        <v>66</v>
      </c>
      <c r="B73" s="7">
        <v>2.8698999999999999E-2</v>
      </c>
      <c r="C73" s="7">
        <v>2.8292999999999999E-2</v>
      </c>
      <c r="D73" s="8">
        <v>74423.3</v>
      </c>
      <c r="E73" s="8">
        <v>2105.6999999999998</v>
      </c>
      <c r="F73" s="6">
        <v>13.41</v>
      </c>
      <c r="G73" t="s">
        <v>13</v>
      </c>
      <c r="H73">
        <v>66</v>
      </c>
      <c r="I73" s="7">
        <v>1.7257999999999999E-2</v>
      </c>
      <c r="J73" s="7">
        <v>1.7111000000000001E-2</v>
      </c>
      <c r="K73" s="8">
        <v>84436.800000000003</v>
      </c>
      <c r="L73" s="8">
        <v>1444.8</v>
      </c>
      <c r="M73" s="6">
        <v>16.7</v>
      </c>
    </row>
    <row r="74" spans="1:13">
      <c r="A74">
        <v>67</v>
      </c>
      <c r="B74" s="7">
        <v>3.1223999999999998E-2</v>
      </c>
      <c r="C74" s="7">
        <v>3.0744E-2</v>
      </c>
      <c r="D74" s="8">
        <v>72317.7</v>
      </c>
      <c r="E74" s="8">
        <v>2223.4</v>
      </c>
      <c r="F74" s="6">
        <v>12.79</v>
      </c>
      <c r="G74" t="s">
        <v>13</v>
      </c>
      <c r="H74">
        <v>67</v>
      </c>
      <c r="I74" s="7">
        <v>1.8252000000000001E-2</v>
      </c>
      <c r="J74" s="7">
        <v>1.8086999999999999E-2</v>
      </c>
      <c r="K74" s="8">
        <v>82992</v>
      </c>
      <c r="L74" s="8">
        <v>1501.1</v>
      </c>
      <c r="M74" s="6">
        <v>15.99</v>
      </c>
    </row>
    <row r="75" spans="1:13">
      <c r="A75">
        <v>68</v>
      </c>
      <c r="B75" s="7">
        <v>3.4523999999999999E-2</v>
      </c>
      <c r="C75" s="7">
        <v>3.3938000000000003E-2</v>
      </c>
      <c r="D75" s="8">
        <v>70094.3</v>
      </c>
      <c r="E75" s="8">
        <v>2378.9</v>
      </c>
      <c r="F75" s="6">
        <v>12.18</v>
      </c>
      <c r="G75" t="s">
        <v>13</v>
      </c>
      <c r="H75">
        <v>68</v>
      </c>
      <c r="I75" s="7">
        <v>2.0191000000000001E-2</v>
      </c>
      <c r="J75" s="7">
        <v>1.9990000000000001E-2</v>
      </c>
      <c r="K75" s="8">
        <v>81490.899999999994</v>
      </c>
      <c r="L75" s="8">
        <v>1629</v>
      </c>
      <c r="M75" s="6">
        <v>15.27</v>
      </c>
    </row>
    <row r="76" spans="1:13">
      <c r="A76">
        <v>69</v>
      </c>
      <c r="B76" s="7">
        <v>3.8032999999999997E-2</v>
      </c>
      <c r="C76" s="7">
        <v>3.7324000000000003E-2</v>
      </c>
      <c r="D76" s="8">
        <v>67715.399999999994</v>
      </c>
      <c r="E76" s="8">
        <v>2527.4</v>
      </c>
      <c r="F76" s="6">
        <v>11.59</v>
      </c>
      <c r="G76" t="s">
        <v>13</v>
      </c>
      <c r="H76">
        <v>69</v>
      </c>
      <c r="I76" s="7">
        <v>2.3368E-2</v>
      </c>
      <c r="J76" s="7">
        <v>2.3098E-2</v>
      </c>
      <c r="K76" s="8">
        <v>79861.899999999994</v>
      </c>
      <c r="L76" s="8">
        <v>1844.6</v>
      </c>
      <c r="M76" s="6">
        <v>14.57</v>
      </c>
    </row>
    <row r="77" spans="1:13">
      <c r="A77">
        <v>70</v>
      </c>
      <c r="B77" s="7">
        <v>4.1848000000000003E-2</v>
      </c>
      <c r="C77" s="7">
        <v>4.0991E-2</v>
      </c>
      <c r="D77" s="8">
        <v>65188</v>
      </c>
      <c r="E77" s="8">
        <v>2672.1</v>
      </c>
      <c r="F77" s="6">
        <v>11.02</v>
      </c>
      <c r="G77" t="s">
        <v>13</v>
      </c>
      <c r="H77">
        <v>70</v>
      </c>
      <c r="I77" s="7">
        <v>2.4510000000000001E-2</v>
      </c>
      <c r="J77" s="7">
        <v>2.4212999999999998E-2</v>
      </c>
      <c r="K77" s="8">
        <v>78017.3</v>
      </c>
      <c r="L77" s="8">
        <v>1889</v>
      </c>
      <c r="M77" s="6">
        <v>13.9</v>
      </c>
    </row>
    <row r="78" spans="1:13">
      <c r="A78">
        <v>71</v>
      </c>
      <c r="B78" s="7">
        <v>4.7502999999999997E-2</v>
      </c>
      <c r="C78" s="7">
        <v>4.6400999999999998E-2</v>
      </c>
      <c r="D78" s="8">
        <v>62515.9</v>
      </c>
      <c r="E78" s="8">
        <v>2900.8</v>
      </c>
      <c r="F78" s="6">
        <v>10.47</v>
      </c>
      <c r="G78" t="s">
        <v>13</v>
      </c>
      <c r="H78">
        <v>71</v>
      </c>
      <c r="I78" s="7">
        <v>2.8209000000000001E-2</v>
      </c>
      <c r="J78" s="7">
        <v>2.7817000000000001E-2</v>
      </c>
      <c r="K78" s="8">
        <v>76128.3</v>
      </c>
      <c r="L78" s="8">
        <v>2117.6999999999998</v>
      </c>
      <c r="M78" s="6">
        <v>13.24</v>
      </c>
    </row>
    <row r="79" spans="1:13">
      <c r="A79">
        <v>72</v>
      </c>
      <c r="B79" s="7">
        <v>5.0639999999999998E-2</v>
      </c>
      <c r="C79" s="7">
        <v>4.9389000000000002E-2</v>
      </c>
      <c r="D79" s="8">
        <v>59615.1</v>
      </c>
      <c r="E79" s="8">
        <v>2944.3</v>
      </c>
      <c r="F79" s="6">
        <v>9.9499999999999993</v>
      </c>
      <c r="G79" t="s">
        <v>13</v>
      </c>
      <c r="H79">
        <v>72</v>
      </c>
      <c r="I79" s="7">
        <v>2.9974000000000001E-2</v>
      </c>
      <c r="J79" s="7">
        <v>2.9531000000000002E-2</v>
      </c>
      <c r="K79" s="8">
        <v>74010.600000000006</v>
      </c>
      <c r="L79" s="8">
        <v>2185.6</v>
      </c>
      <c r="M79" s="6">
        <v>12.6</v>
      </c>
    </row>
    <row r="80" spans="1:13">
      <c r="A80">
        <v>73</v>
      </c>
      <c r="B80" s="7">
        <v>5.6291000000000001E-2</v>
      </c>
      <c r="C80" s="7">
        <v>5.475E-2</v>
      </c>
      <c r="D80" s="8">
        <v>56670.8</v>
      </c>
      <c r="E80" s="8">
        <v>3102.7</v>
      </c>
      <c r="F80" s="6">
        <v>9.44</v>
      </c>
      <c r="G80" t="s">
        <v>13</v>
      </c>
      <c r="H80">
        <v>73</v>
      </c>
      <c r="I80" s="7">
        <v>3.3538999999999999E-2</v>
      </c>
      <c r="J80" s="7">
        <v>3.2986000000000001E-2</v>
      </c>
      <c r="K80" s="8">
        <v>71825</v>
      </c>
      <c r="L80" s="8">
        <v>2369.1999999999998</v>
      </c>
      <c r="M80" s="6">
        <v>11.97</v>
      </c>
    </row>
    <row r="81" spans="1:13">
      <c r="A81">
        <v>74</v>
      </c>
      <c r="B81" s="7">
        <v>6.1275999999999997E-2</v>
      </c>
      <c r="C81" s="7">
        <v>5.9455000000000001E-2</v>
      </c>
      <c r="D81" s="8">
        <v>53568.1</v>
      </c>
      <c r="E81" s="8">
        <v>3184.9</v>
      </c>
      <c r="F81" s="6">
        <v>8.9600000000000009</v>
      </c>
      <c r="G81" t="s">
        <v>13</v>
      </c>
      <c r="H81">
        <v>74</v>
      </c>
      <c r="I81" s="7">
        <v>3.6589000000000003E-2</v>
      </c>
      <c r="J81" s="7">
        <v>3.5931999999999999E-2</v>
      </c>
      <c r="K81" s="8">
        <v>69455.8</v>
      </c>
      <c r="L81" s="8">
        <v>2495.6999999999998</v>
      </c>
      <c r="M81" s="6">
        <v>11.36</v>
      </c>
    </row>
    <row r="82" spans="1:13">
      <c r="A82">
        <v>75</v>
      </c>
      <c r="B82" s="7">
        <v>6.5171000000000007E-2</v>
      </c>
      <c r="C82" s="7">
        <v>6.3114000000000003E-2</v>
      </c>
      <c r="D82" s="8">
        <v>50383.199999999997</v>
      </c>
      <c r="E82" s="8">
        <v>3179.9</v>
      </c>
      <c r="F82" s="6">
        <v>8.5</v>
      </c>
      <c r="G82" t="s">
        <v>13</v>
      </c>
      <c r="H82">
        <v>75</v>
      </c>
      <c r="I82" s="7">
        <v>4.0923000000000001E-2</v>
      </c>
      <c r="J82" s="7">
        <v>4.0101999999999999E-2</v>
      </c>
      <c r="K82" s="8">
        <v>66960.100000000006</v>
      </c>
      <c r="L82" s="8">
        <v>2685.2</v>
      </c>
      <c r="M82" s="6">
        <v>10.77</v>
      </c>
    </row>
    <row r="83" spans="1:13">
      <c r="A83">
        <v>76</v>
      </c>
      <c r="B83" s="7">
        <v>7.1607000000000004E-2</v>
      </c>
      <c r="C83" s="7">
        <v>6.9131999999999999E-2</v>
      </c>
      <c r="D83" s="8">
        <v>47203.3</v>
      </c>
      <c r="E83" s="8">
        <v>3263.3</v>
      </c>
      <c r="F83" s="6">
        <v>8.0399999999999991</v>
      </c>
      <c r="G83" t="s">
        <v>13</v>
      </c>
      <c r="H83">
        <v>76</v>
      </c>
      <c r="I83" s="7">
        <v>4.3094E-2</v>
      </c>
      <c r="J83" s="7">
        <v>4.2185E-2</v>
      </c>
      <c r="K83" s="8">
        <v>64274.9</v>
      </c>
      <c r="L83" s="8">
        <v>2711.5</v>
      </c>
      <c r="M83" s="6">
        <v>10.199999999999999</v>
      </c>
    </row>
    <row r="84" spans="1:13">
      <c r="A84">
        <v>77</v>
      </c>
      <c r="B84" s="7">
        <v>7.8188999999999995E-2</v>
      </c>
      <c r="C84" s="7">
        <v>7.5246999999999994E-2</v>
      </c>
      <c r="D84" s="8">
        <v>43940</v>
      </c>
      <c r="E84" s="8">
        <v>3306.4</v>
      </c>
      <c r="F84" s="6">
        <v>7.6</v>
      </c>
      <c r="G84" t="s">
        <v>13</v>
      </c>
      <c r="H84">
        <v>77</v>
      </c>
      <c r="I84" s="7">
        <v>4.8093999999999998E-2</v>
      </c>
      <c r="J84" s="7">
        <v>4.6965E-2</v>
      </c>
      <c r="K84" s="8">
        <v>61563.4</v>
      </c>
      <c r="L84" s="8">
        <v>2891.3</v>
      </c>
      <c r="M84" s="6">
        <v>9.6199999999999992</v>
      </c>
    </row>
    <row r="85" spans="1:13">
      <c r="A85">
        <v>78</v>
      </c>
      <c r="B85" s="7">
        <v>8.3501000000000006E-2</v>
      </c>
      <c r="C85" s="7">
        <v>8.0155000000000004E-2</v>
      </c>
      <c r="D85" s="8">
        <v>40633.699999999997</v>
      </c>
      <c r="E85" s="8">
        <v>3257</v>
      </c>
      <c r="F85" s="6">
        <v>7.17</v>
      </c>
      <c r="G85" t="s">
        <v>13</v>
      </c>
      <c r="H85">
        <v>78</v>
      </c>
      <c r="I85" s="7">
        <v>5.4017999999999997E-2</v>
      </c>
      <c r="J85" s="7">
        <v>5.2596999999999998E-2</v>
      </c>
      <c r="K85" s="8">
        <v>58672.1</v>
      </c>
      <c r="L85" s="8">
        <v>3086</v>
      </c>
      <c r="M85" s="6">
        <v>9.07</v>
      </c>
    </row>
    <row r="86" spans="1:13">
      <c r="A86">
        <v>79</v>
      </c>
      <c r="B86" s="7">
        <v>9.6064999999999998E-2</v>
      </c>
      <c r="C86" s="7">
        <v>9.1661999999999993E-2</v>
      </c>
      <c r="D86" s="8">
        <v>37376.699999999997</v>
      </c>
      <c r="E86" s="8">
        <v>3426</v>
      </c>
      <c r="F86" s="6">
        <v>6.76</v>
      </c>
      <c r="G86" t="s">
        <v>13</v>
      </c>
      <c r="H86">
        <v>79</v>
      </c>
      <c r="I86" s="7">
        <v>5.9721999999999997E-2</v>
      </c>
      <c r="J86" s="7">
        <v>5.7991000000000001E-2</v>
      </c>
      <c r="K86" s="8">
        <v>55586.1</v>
      </c>
      <c r="L86" s="8">
        <v>3223.5</v>
      </c>
      <c r="M86" s="6">
        <v>8.5500000000000007</v>
      </c>
    </row>
    <row r="87" spans="1:13">
      <c r="A87">
        <v>80</v>
      </c>
      <c r="B87" s="7">
        <v>0.102837</v>
      </c>
      <c r="C87" s="7">
        <v>9.7808000000000006E-2</v>
      </c>
      <c r="D87" s="8">
        <v>33950.699999999997</v>
      </c>
      <c r="E87" s="8">
        <v>3320.7</v>
      </c>
      <c r="F87" s="6">
        <v>6.39</v>
      </c>
      <c r="G87" t="s">
        <v>13</v>
      </c>
      <c r="H87">
        <v>80</v>
      </c>
      <c r="I87" s="7">
        <v>6.5423999999999996E-2</v>
      </c>
      <c r="J87" s="7">
        <v>6.3352000000000006E-2</v>
      </c>
      <c r="K87" s="8">
        <v>52362.6</v>
      </c>
      <c r="L87" s="8">
        <v>3317.3</v>
      </c>
      <c r="M87" s="6">
        <v>8.0399999999999991</v>
      </c>
    </row>
    <row r="88" spans="1:13">
      <c r="A88">
        <v>81</v>
      </c>
      <c r="B88" s="7">
        <v>0.110342</v>
      </c>
      <c r="C88" s="7">
        <v>0.104572</v>
      </c>
      <c r="D88" s="8">
        <v>30630</v>
      </c>
      <c r="E88" s="8">
        <v>3203.1</v>
      </c>
      <c r="F88" s="6">
        <v>6.02</v>
      </c>
      <c r="G88" t="s">
        <v>13</v>
      </c>
      <c r="H88">
        <v>81</v>
      </c>
      <c r="I88" s="7">
        <v>7.4274000000000007E-2</v>
      </c>
      <c r="J88" s="7">
        <v>7.1613999999999997E-2</v>
      </c>
      <c r="K88" s="8">
        <v>49045.4</v>
      </c>
      <c r="L88" s="8">
        <v>3512.3</v>
      </c>
      <c r="M88" s="6">
        <v>7.55</v>
      </c>
    </row>
    <row r="89" spans="1:13">
      <c r="A89">
        <v>82</v>
      </c>
      <c r="B89" s="7">
        <v>0.12546499999999999</v>
      </c>
      <c r="C89" s="7">
        <v>0.118059</v>
      </c>
      <c r="D89" s="8">
        <v>27427</v>
      </c>
      <c r="E89" s="8">
        <v>3238</v>
      </c>
      <c r="F89" s="6">
        <v>5.67</v>
      </c>
      <c r="G89" t="s">
        <v>13</v>
      </c>
      <c r="H89">
        <v>82</v>
      </c>
      <c r="I89" s="7">
        <v>7.8375E-2</v>
      </c>
      <c r="J89" s="7">
        <v>7.5419E-2</v>
      </c>
      <c r="K89" s="8">
        <v>45533</v>
      </c>
      <c r="L89" s="8">
        <v>3434.1</v>
      </c>
      <c r="M89" s="6">
        <v>7.1</v>
      </c>
    </row>
    <row r="90" spans="1:13">
      <c r="A90">
        <v>83</v>
      </c>
      <c r="B90" s="7">
        <v>0.13331200000000001</v>
      </c>
      <c r="C90" s="7">
        <v>0.12498099999999999</v>
      </c>
      <c r="D90" s="8">
        <v>24189</v>
      </c>
      <c r="E90" s="8">
        <v>3023.2</v>
      </c>
      <c r="F90" s="6">
        <v>5.36</v>
      </c>
      <c r="G90" t="s">
        <v>13</v>
      </c>
      <c r="H90">
        <v>83</v>
      </c>
      <c r="I90" s="7">
        <v>8.9539999999999995E-2</v>
      </c>
      <c r="J90" s="7">
        <v>8.5703000000000001E-2</v>
      </c>
      <c r="K90" s="8">
        <v>42099</v>
      </c>
      <c r="L90" s="8">
        <v>3608</v>
      </c>
      <c r="M90" s="6">
        <v>6.64</v>
      </c>
    </row>
    <row r="91" spans="1:13">
      <c r="A91">
        <v>84</v>
      </c>
      <c r="B91" s="7">
        <v>0.14333699999999999</v>
      </c>
      <c r="C91" s="7">
        <v>0.13375100000000001</v>
      </c>
      <c r="D91" s="8">
        <v>21165.8</v>
      </c>
      <c r="E91" s="8">
        <v>2831</v>
      </c>
      <c r="F91" s="6">
        <v>5.0599999999999996</v>
      </c>
      <c r="G91" t="s">
        <v>13</v>
      </c>
      <c r="H91">
        <v>84</v>
      </c>
      <c r="I91" s="7">
        <v>9.7124000000000002E-2</v>
      </c>
      <c r="J91" s="7">
        <v>9.2626E-2</v>
      </c>
      <c r="K91" s="8">
        <v>38491</v>
      </c>
      <c r="L91" s="8">
        <v>3565.3</v>
      </c>
      <c r="M91" s="6">
        <v>6.21</v>
      </c>
    </row>
    <row r="92" spans="1:13">
      <c r="A92">
        <v>85</v>
      </c>
      <c r="B92" s="7">
        <v>0.154359</v>
      </c>
      <c r="C92" s="7">
        <v>0.14329900000000001</v>
      </c>
      <c r="D92" s="8">
        <v>18334.900000000001</v>
      </c>
      <c r="E92" s="8">
        <v>2627.4</v>
      </c>
      <c r="F92" s="6">
        <v>4.76</v>
      </c>
      <c r="G92" t="s">
        <v>13</v>
      </c>
      <c r="H92">
        <v>85</v>
      </c>
      <c r="I92" s="7">
        <v>0.10892400000000001</v>
      </c>
      <c r="J92" s="7">
        <v>0.103298</v>
      </c>
      <c r="K92" s="8">
        <v>34925.699999999997</v>
      </c>
      <c r="L92" s="8">
        <v>3607.8</v>
      </c>
      <c r="M92" s="6">
        <v>5.79</v>
      </c>
    </row>
    <row r="93" spans="1:13">
      <c r="A93">
        <v>86</v>
      </c>
      <c r="B93" s="7">
        <v>0.176312</v>
      </c>
      <c r="C93" s="7">
        <v>0.16202900000000001</v>
      </c>
      <c r="D93" s="8">
        <v>15707.5</v>
      </c>
      <c r="E93" s="8">
        <v>2545.1</v>
      </c>
      <c r="F93" s="6">
        <v>4.47</v>
      </c>
      <c r="G93" t="s">
        <v>13</v>
      </c>
      <c r="H93">
        <v>86</v>
      </c>
      <c r="I93" s="7">
        <v>0.122186</v>
      </c>
      <c r="J93" s="7">
        <v>0.115151</v>
      </c>
      <c r="K93" s="8">
        <v>31317.9</v>
      </c>
      <c r="L93" s="8">
        <v>3606.3</v>
      </c>
      <c r="M93" s="6">
        <v>5.4</v>
      </c>
    </row>
    <row r="94" spans="1:13">
      <c r="A94">
        <v>87</v>
      </c>
      <c r="B94" s="7">
        <v>0.17907999999999999</v>
      </c>
      <c r="C94" s="7">
        <v>0.16436300000000001</v>
      </c>
      <c r="D94" s="8">
        <v>13162.4</v>
      </c>
      <c r="E94" s="8">
        <v>2163.4</v>
      </c>
      <c r="F94" s="6">
        <v>4.24</v>
      </c>
      <c r="G94" t="s">
        <v>13</v>
      </c>
      <c r="H94">
        <v>87</v>
      </c>
      <c r="I94" s="7">
        <v>0.13486600000000001</v>
      </c>
      <c r="J94" s="7">
        <v>0.12634600000000001</v>
      </c>
      <c r="K94" s="8">
        <v>27711.7</v>
      </c>
      <c r="L94" s="8">
        <v>3501.3</v>
      </c>
      <c r="M94" s="6">
        <v>5.04</v>
      </c>
    </row>
    <row r="95" spans="1:13">
      <c r="A95">
        <v>88</v>
      </c>
      <c r="B95" s="7">
        <v>0.19850999999999999</v>
      </c>
      <c r="C95" s="7">
        <v>0.180586</v>
      </c>
      <c r="D95" s="8">
        <v>10999</v>
      </c>
      <c r="E95" s="8">
        <v>1986.3</v>
      </c>
      <c r="F95" s="6">
        <v>3.98</v>
      </c>
      <c r="G95" t="s">
        <v>13</v>
      </c>
      <c r="H95">
        <v>88</v>
      </c>
      <c r="I95" s="7">
        <v>0.145505</v>
      </c>
      <c r="J95" s="7">
        <v>0.13563700000000001</v>
      </c>
      <c r="K95" s="8">
        <v>24210.400000000001</v>
      </c>
      <c r="L95" s="8">
        <v>3283.8</v>
      </c>
      <c r="M95" s="6">
        <v>4.7</v>
      </c>
    </row>
    <row r="96" spans="1:13">
      <c r="A96">
        <v>89</v>
      </c>
      <c r="B96" s="7">
        <v>0.21967400000000001</v>
      </c>
      <c r="C96" s="7">
        <v>0.197933</v>
      </c>
      <c r="D96" s="8">
        <v>9012.7000000000007</v>
      </c>
      <c r="E96" s="8">
        <v>1783.9</v>
      </c>
      <c r="F96" s="6">
        <v>3.74</v>
      </c>
      <c r="G96" t="s">
        <v>13</v>
      </c>
      <c r="H96">
        <v>89</v>
      </c>
      <c r="I96" s="7">
        <v>0.160722</v>
      </c>
      <c r="J96" s="7">
        <v>0.14876700000000001</v>
      </c>
      <c r="K96" s="8">
        <v>20926.599999999999</v>
      </c>
      <c r="L96" s="8">
        <v>3113.2</v>
      </c>
      <c r="M96" s="6">
        <v>4.3600000000000003</v>
      </c>
    </row>
    <row r="97" spans="1:13">
      <c r="A97">
        <v>90</v>
      </c>
      <c r="B97" s="7">
        <v>0.21634900000000001</v>
      </c>
      <c r="C97" s="7">
        <v>0.19522999999999999</v>
      </c>
      <c r="D97" s="8">
        <v>7228.8</v>
      </c>
      <c r="E97" s="8">
        <v>1411.3</v>
      </c>
      <c r="F97" s="6">
        <v>3.54</v>
      </c>
      <c r="G97" t="s">
        <v>13</v>
      </c>
      <c r="H97">
        <v>90</v>
      </c>
      <c r="I97" s="7">
        <v>0.18146699999999999</v>
      </c>
      <c r="J97" s="7">
        <v>0.16637099999999999</v>
      </c>
      <c r="K97" s="8">
        <v>17813.400000000001</v>
      </c>
      <c r="L97" s="8">
        <v>2963.6</v>
      </c>
      <c r="M97" s="6">
        <v>4.03</v>
      </c>
    </row>
    <row r="98" spans="1:13">
      <c r="A98">
        <v>91</v>
      </c>
      <c r="B98" s="7">
        <v>0.25613900000000001</v>
      </c>
      <c r="C98" s="7">
        <v>0.22706000000000001</v>
      </c>
      <c r="D98" s="8">
        <v>5817.5</v>
      </c>
      <c r="E98" s="8">
        <v>1320.9</v>
      </c>
      <c r="F98" s="6">
        <v>3.28</v>
      </c>
      <c r="G98" t="s">
        <v>13</v>
      </c>
      <c r="H98">
        <v>91</v>
      </c>
      <c r="I98" s="7">
        <v>0.20164299999999999</v>
      </c>
      <c r="J98" s="7">
        <v>0.183175</v>
      </c>
      <c r="K98" s="8">
        <v>14849.8</v>
      </c>
      <c r="L98" s="8">
        <v>2720.1</v>
      </c>
      <c r="M98" s="6">
        <v>3.74</v>
      </c>
    </row>
    <row r="99" spans="1:13">
      <c r="A99">
        <v>92</v>
      </c>
      <c r="B99" s="7">
        <v>0.25858399999999998</v>
      </c>
      <c r="C99" s="7">
        <v>0.22897899999999999</v>
      </c>
      <c r="D99" s="8">
        <v>4496.6000000000004</v>
      </c>
      <c r="E99" s="8">
        <v>1029.5999999999999</v>
      </c>
      <c r="F99" s="6">
        <v>3.1</v>
      </c>
      <c r="G99" t="s">
        <v>13</v>
      </c>
      <c r="H99">
        <v>92</v>
      </c>
      <c r="I99" s="7">
        <v>0.22702800000000001</v>
      </c>
      <c r="J99" s="7">
        <v>0.20388400000000001</v>
      </c>
      <c r="K99" s="8">
        <v>12129.6</v>
      </c>
      <c r="L99" s="8">
        <v>2473</v>
      </c>
      <c r="M99" s="6">
        <v>3.46</v>
      </c>
    </row>
    <row r="100" spans="1:13">
      <c r="A100">
        <v>93</v>
      </c>
      <c r="B100" s="7">
        <v>0.295012</v>
      </c>
      <c r="C100" s="7">
        <v>0.25708999999999999</v>
      </c>
      <c r="D100" s="8">
        <v>3467</v>
      </c>
      <c r="E100" s="8">
        <v>891.3</v>
      </c>
      <c r="F100" s="6">
        <v>2.87</v>
      </c>
      <c r="G100" t="s">
        <v>13</v>
      </c>
      <c r="H100">
        <v>93</v>
      </c>
      <c r="I100" s="7">
        <v>0.250689</v>
      </c>
      <c r="J100" s="7">
        <v>0.22276599999999999</v>
      </c>
      <c r="K100" s="8">
        <v>9656.6</v>
      </c>
      <c r="L100" s="8">
        <v>2151.1999999999998</v>
      </c>
      <c r="M100" s="6">
        <v>3.22</v>
      </c>
    </row>
    <row r="101" spans="1:13">
      <c r="A101">
        <v>94</v>
      </c>
      <c r="B101" s="7">
        <v>0.32110899999999998</v>
      </c>
      <c r="C101" s="7">
        <v>0.27668599999999999</v>
      </c>
      <c r="D101" s="8">
        <v>2575.6999999999998</v>
      </c>
      <c r="E101" s="8">
        <v>712.6</v>
      </c>
      <c r="F101" s="6">
        <v>2.69</v>
      </c>
      <c r="G101" t="s">
        <v>13</v>
      </c>
      <c r="H101">
        <v>94</v>
      </c>
      <c r="I101" s="7">
        <v>0.28584700000000002</v>
      </c>
      <c r="J101" s="7">
        <v>0.25010199999999999</v>
      </c>
      <c r="K101" s="8">
        <v>7505.4</v>
      </c>
      <c r="L101" s="8">
        <v>1877.1</v>
      </c>
      <c r="M101" s="6">
        <v>3</v>
      </c>
    </row>
    <row r="102" spans="1:13">
      <c r="A102">
        <v>95</v>
      </c>
      <c r="B102" s="7">
        <v>0.36164400000000002</v>
      </c>
      <c r="C102" s="7">
        <v>0.30626500000000001</v>
      </c>
      <c r="D102" s="8">
        <v>1863</v>
      </c>
      <c r="E102" s="8">
        <v>570.6</v>
      </c>
      <c r="F102" s="6">
        <v>2.5299999999999998</v>
      </c>
      <c r="G102" t="s">
        <v>13</v>
      </c>
      <c r="H102">
        <v>95</v>
      </c>
      <c r="I102" s="7">
        <v>0.28463500000000003</v>
      </c>
      <c r="J102" s="7">
        <v>0.24917400000000001</v>
      </c>
      <c r="K102" s="8">
        <v>5628.3</v>
      </c>
      <c r="L102" s="8">
        <v>1402.4</v>
      </c>
      <c r="M102" s="6">
        <v>2.83</v>
      </c>
    </row>
    <row r="103" spans="1:13">
      <c r="A103">
        <v>96</v>
      </c>
      <c r="B103" s="7">
        <v>0.35744700000000001</v>
      </c>
      <c r="C103" s="7">
        <v>0.30324899999999999</v>
      </c>
      <c r="D103" s="8">
        <v>1292.4000000000001</v>
      </c>
      <c r="E103" s="8">
        <v>391.9</v>
      </c>
      <c r="F103" s="6">
        <v>2.42</v>
      </c>
      <c r="G103" t="s">
        <v>13</v>
      </c>
      <c r="H103">
        <v>96</v>
      </c>
      <c r="I103" s="7">
        <v>0.31653900000000001</v>
      </c>
      <c r="J103" s="7">
        <v>0.27328599999999997</v>
      </c>
      <c r="K103" s="8">
        <v>4225.8999999999996</v>
      </c>
      <c r="L103" s="8">
        <v>1154.9000000000001</v>
      </c>
      <c r="M103" s="6">
        <v>2.61</v>
      </c>
    </row>
    <row r="104" spans="1:13">
      <c r="A104">
        <v>97</v>
      </c>
      <c r="B104" s="7">
        <v>0.37809199999999998</v>
      </c>
      <c r="C104" s="7">
        <v>0.31797900000000001</v>
      </c>
      <c r="D104" s="8">
        <v>900.5</v>
      </c>
      <c r="E104" s="8">
        <v>286.3</v>
      </c>
      <c r="F104" s="6">
        <v>2.2599999999999998</v>
      </c>
      <c r="G104" t="s">
        <v>13</v>
      </c>
      <c r="H104">
        <v>97</v>
      </c>
      <c r="I104" s="7">
        <v>0.36378199999999999</v>
      </c>
      <c r="J104" s="7">
        <v>0.30779699999999999</v>
      </c>
      <c r="K104" s="8">
        <v>3071</v>
      </c>
      <c r="L104" s="8">
        <v>945.2</v>
      </c>
      <c r="M104" s="6">
        <v>2.4</v>
      </c>
    </row>
    <row r="105" spans="1:13">
      <c r="A105">
        <v>98</v>
      </c>
      <c r="B105" s="7">
        <v>0.43786999999999998</v>
      </c>
      <c r="C105" s="7">
        <v>0.35922300000000001</v>
      </c>
      <c r="D105" s="8">
        <v>614.20000000000005</v>
      </c>
      <c r="E105" s="8">
        <v>220.6</v>
      </c>
      <c r="F105" s="6">
        <v>2.08</v>
      </c>
      <c r="G105" t="s">
        <v>13</v>
      </c>
      <c r="H105">
        <v>98</v>
      </c>
      <c r="I105" s="7">
        <v>0.39825100000000002</v>
      </c>
      <c r="J105" s="7">
        <v>0.33211800000000002</v>
      </c>
      <c r="K105" s="8">
        <v>2125.8000000000002</v>
      </c>
      <c r="L105" s="8">
        <v>706</v>
      </c>
      <c r="M105" s="6">
        <v>2.2400000000000002</v>
      </c>
    </row>
    <row r="106" spans="1:13">
      <c r="A106">
        <v>99</v>
      </c>
      <c r="B106" s="7">
        <v>0.44085999999999997</v>
      </c>
      <c r="C106" s="7">
        <v>0.36123300000000003</v>
      </c>
      <c r="D106" s="8">
        <v>393.5</v>
      </c>
      <c r="E106" s="8">
        <v>142.19999999999999</v>
      </c>
      <c r="F106" s="6">
        <v>1.97</v>
      </c>
      <c r="G106" t="s">
        <v>13</v>
      </c>
      <c r="H106">
        <v>99</v>
      </c>
      <c r="I106" s="7">
        <v>0.40932600000000002</v>
      </c>
      <c r="J106" s="7">
        <v>0.339785</v>
      </c>
      <c r="K106" s="8">
        <v>1419.8</v>
      </c>
      <c r="L106" s="8">
        <v>482.4</v>
      </c>
      <c r="M106" s="6">
        <v>2.11</v>
      </c>
    </row>
    <row r="107" spans="1:13">
      <c r="A107">
        <v>100</v>
      </c>
      <c r="B107">
        <v>0.62</v>
      </c>
      <c r="C107">
        <v>0.47328199999999998</v>
      </c>
      <c r="D107">
        <v>251.4</v>
      </c>
      <c r="E107">
        <v>119</v>
      </c>
      <c r="F107">
        <v>1.8</v>
      </c>
      <c r="G107" t="s">
        <v>13</v>
      </c>
      <c r="H107">
        <v>100</v>
      </c>
      <c r="I107">
        <v>0.43975900000000001</v>
      </c>
      <c r="J107">
        <v>0.36049399999999998</v>
      </c>
      <c r="K107">
        <v>937.3</v>
      </c>
      <c r="L107">
        <v>337.9</v>
      </c>
      <c r="M107">
        <v>1.94</v>
      </c>
    </row>
  </sheetData>
  <pageMargins left="0.7" right="0.7" top="0.75" bottom="0.75" header="0.3" footer="0.3"/>
  <pageSetup paperSize="9" orientation="portrait" horizontalDpi="300" verticalDpi="30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dimension ref="A1:M107"/>
  <sheetViews>
    <sheetView workbookViewId="0"/>
  </sheetViews>
  <sheetFormatPr defaultColWidth="10.90625" defaultRowHeight="12.5"/>
  <sheetData>
    <row r="1" spans="1:13" ht="19.5">
      <c r="A1" s="3" t="s">
        <v>28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6.4400000000000004E-3</v>
      </c>
      <c r="C7" s="7">
        <v>6.4190000000000002E-3</v>
      </c>
      <c r="D7" s="8">
        <v>100000</v>
      </c>
      <c r="E7" s="8">
        <v>641.9</v>
      </c>
      <c r="F7" s="6">
        <v>72.23</v>
      </c>
      <c r="G7" t="s">
        <v>13</v>
      </c>
      <c r="H7">
        <v>0</v>
      </c>
      <c r="I7" s="7">
        <v>5.3699999999999998E-3</v>
      </c>
      <c r="J7" s="7">
        <v>5.3550000000000004E-3</v>
      </c>
      <c r="K7" s="8">
        <v>100000</v>
      </c>
      <c r="L7" s="8">
        <v>535.5</v>
      </c>
      <c r="M7" s="6">
        <v>77.849999999999994</v>
      </c>
    </row>
    <row r="8" spans="1:13">
      <c r="A8">
        <v>1</v>
      </c>
      <c r="B8" s="7">
        <v>4.2099999999999999E-4</v>
      </c>
      <c r="C8" s="7">
        <v>4.2099999999999999E-4</v>
      </c>
      <c r="D8" s="8">
        <v>99358.1</v>
      </c>
      <c r="E8" s="8">
        <v>41.9</v>
      </c>
      <c r="F8" s="6">
        <v>71.7</v>
      </c>
      <c r="G8" t="s">
        <v>13</v>
      </c>
      <c r="H8">
        <v>1</v>
      </c>
      <c r="I8" s="7">
        <v>3.1700000000000001E-4</v>
      </c>
      <c r="J8" s="7">
        <v>3.1700000000000001E-4</v>
      </c>
      <c r="K8" s="8">
        <v>99464.5</v>
      </c>
      <c r="L8" s="8">
        <v>31.6</v>
      </c>
      <c r="M8" s="6">
        <v>77.27</v>
      </c>
    </row>
    <row r="9" spans="1:13">
      <c r="A9">
        <v>2</v>
      </c>
      <c r="B9" s="7">
        <v>3.3799999999999998E-4</v>
      </c>
      <c r="C9" s="7">
        <v>3.3700000000000001E-4</v>
      </c>
      <c r="D9" s="8">
        <v>99316.2</v>
      </c>
      <c r="E9" s="8">
        <v>33.5</v>
      </c>
      <c r="F9" s="6">
        <v>70.73</v>
      </c>
      <c r="G9" t="s">
        <v>13</v>
      </c>
      <c r="H9">
        <v>2</v>
      </c>
      <c r="I9" s="7">
        <v>1.65E-4</v>
      </c>
      <c r="J9" s="7">
        <v>1.65E-4</v>
      </c>
      <c r="K9" s="8">
        <v>99432.9</v>
      </c>
      <c r="L9" s="8">
        <v>16.399999999999999</v>
      </c>
      <c r="M9" s="6">
        <v>76.3</v>
      </c>
    </row>
    <row r="10" spans="1:13">
      <c r="A10">
        <v>3</v>
      </c>
      <c r="B10" s="7">
        <v>2.1499999999999999E-4</v>
      </c>
      <c r="C10" s="7">
        <v>2.1499999999999999E-4</v>
      </c>
      <c r="D10" s="8">
        <v>99282.7</v>
      </c>
      <c r="E10" s="8">
        <v>21.3</v>
      </c>
      <c r="F10" s="6">
        <v>69.75</v>
      </c>
      <c r="G10" t="s">
        <v>13</v>
      </c>
      <c r="H10">
        <v>3</v>
      </c>
      <c r="I10" s="7">
        <v>1.8100000000000001E-4</v>
      </c>
      <c r="J10" s="7">
        <v>1.8100000000000001E-4</v>
      </c>
      <c r="K10" s="8">
        <v>99416.5</v>
      </c>
      <c r="L10" s="8">
        <v>18</v>
      </c>
      <c r="M10" s="6">
        <v>75.31</v>
      </c>
    </row>
    <row r="11" spans="1:13">
      <c r="A11">
        <v>4</v>
      </c>
      <c r="B11" s="7">
        <v>1.8100000000000001E-4</v>
      </c>
      <c r="C11" s="7">
        <v>1.8100000000000001E-4</v>
      </c>
      <c r="D11" s="8">
        <v>99261.4</v>
      </c>
      <c r="E11" s="8">
        <v>18</v>
      </c>
      <c r="F11" s="6">
        <v>68.77</v>
      </c>
      <c r="G11" t="s">
        <v>13</v>
      </c>
      <c r="H11">
        <v>4</v>
      </c>
      <c r="I11" s="7">
        <v>1.36E-4</v>
      </c>
      <c r="J11" s="7">
        <v>1.36E-4</v>
      </c>
      <c r="K11" s="8">
        <v>99398.5</v>
      </c>
      <c r="L11" s="8">
        <v>13.6</v>
      </c>
      <c r="M11" s="6">
        <v>74.319999999999993</v>
      </c>
    </row>
    <row r="12" spans="1:13">
      <c r="A12">
        <v>5</v>
      </c>
      <c r="B12" s="7">
        <v>1.6100000000000001E-4</v>
      </c>
      <c r="C12" s="7">
        <v>1.6100000000000001E-4</v>
      </c>
      <c r="D12" s="8">
        <v>99243.4</v>
      </c>
      <c r="E12" s="8">
        <v>16</v>
      </c>
      <c r="F12" s="6">
        <v>67.78</v>
      </c>
      <c r="G12" t="s">
        <v>13</v>
      </c>
      <c r="H12">
        <v>5</v>
      </c>
      <c r="I12" s="7">
        <v>3.2600000000000001E-4</v>
      </c>
      <c r="J12" s="7">
        <v>3.2600000000000001E-4</v>
      </c>
      <c r="K12" s="8">
        <v>99385</v>
      </c>
      <c r="L12" s="8">
        <v>32.4</v>
      </c>
      <c r="M12" s="6">
        <v>73.33</v>
      </c>
    </row>
    <row r="13" spans="1:13">
      <c r="A13">
        <v>6</v>
      </c>
      <c r="B13" s="7">
        <v>1.63E-4</v>
      </c>
      <c r="C13" s="7">
        <v>1.6200000000000001E-4</v>
      </c>
      <c r="D13" s="8">
        <v>99227.4</v>
      </c>
      <c r="E13" s="8">
        <v>16.100000000000001</v>
      </c>
      <c r="F13" s="6">
        <v>66.790000000000006</v>
      </c>
      <c r="G13" t="s">
        <v>13</v>
      </c>
      <c r="H13">
        <v>6</v>
      </c>
      <c r="I13" s="7">
        <v>1.4899999999999999E-4</v>
      </c>
      <c r="J13" s="7">
        <v>1.4899999999999999E-4</v>
      </c>
      <c r="K13" s="8">
        <v>99352.6</v>
      </c>
      <c r="L13" s="8">
        <v>14.8</v>
      </c>
      <c r="M13" s="6">
        <v>72.36</v>
      </c>
    </row>
    <row r="14" spans="1:13">
      <c r="A14">
        <v>7</v>
      </c>
      <c r="B14" s="7">
        <v>1.01E-4</v>
      </c>
      <c r="C14" s="7">
        <v>1.01E-4</v>
      </c>
      <c r="D14" s="8">
        <v>99211.3</v>
      </c>
      <c r="E14" s="8">
        <v>10</v>
      </c>
      <c r="F14" s="6">
        <v>65.8</v>
      </c>
      <c r="G14" t="s">
        <v>13</v>
      </c>
      <c r="H14">
        <v>7</v>
      </c>
      <c r="I14" s="7">
        <v>7.3999999999999996E-5</v>
      </c>
      <c r="J14" s="7">
        <v>7.3999999999999996E-5</v>
      </c>
      <c r="K14" s="8">
        <v>99337.8</v>
      </c>
      <c r="L14" s="8">
        <v>7.4</v>
      </c>
      <c r="M14" s="6">
        <v>71.37</v>
      </c>
    </row>
    <row r="15" spans="1:13">
      <c r="A15">
        <v>8</v>
      </c>
      <c r="B15" s="7">
        <v>1.3999999999999999E-4</v>
      </c>
      <c r="C15" s="7">
        <v>1.3999999999999999E-4</v>
      </c>
      <c r="D15" s="8">
        <v>99201.3</v>
      </c>
      <c r="E15" s="8">
        <v>13.9</v>
      </c>
      <c r="F15" s="6">
        <v>64.81</v>
      </c>
      <c r="G15" t="s">
        <v>13</v>
      </c>
      <c r="H15">
        <v>8</v>
      </c>
      <c r="I15" s="7">
        <v>1.05E-4</v>
      </c>
      <c r="J15" s="7">
        <v>1.05E-4</v>
      </c>
      <c r="K15" s="8">
        <v>99330.4</v>
      </c>
      <c r="L15" s="8">
        <v>10.5</v>
      </c>
      <c r="M15" s="6">
        <v>70.37</v>
      </c>
    </row>
    <row r="16" spans="1:13">
      <c r="A16">
        <v>9</v>
      </c>
      <c r="B16" s="7">
        <v>1.8799999999999999E-4</v>
      </c>
      <c r="C16" s="7">
        <v>1.8799999999999999E-4</v>
      </c>
      <c r="D16" s="8">
        <v>99187.4</v>
      </c>
      <c r="E16" s="8">
        <v>18.7</v>
      </c>
      <c r="F16" s="6">
        <v>63.82</v>
      </c>
      <c r="G16" t="s">
        <v>13</v>
      </c>
      <c r="H16">
        <v>9</v>
      </c>
      <c r="I16" s="7">
        <v>1.36E-4</v>
      </c>
      <c r="J16" s="7">
        <v>1.36E-4</v>
      </c>
      <c r="K16" s="8">
        <v>99319.9</v>
      </c>
      <c r="L16" s="8">
        <v>13.5</v>
      </c>
      <c r="M16" s="6">
        <v>69.38</v>
      </c>
    </row>
    <row r="17" spans="1:13">
      <c r="A17">
        <v>10</v>
      </c>
      <c r="B17" s="7">
        <v>1.7000000000000001E-4</v>
      </c>
      <c r="C17" s="7">
        <v>1.7000000000000001E-4</v>
      </c>
      <c r="D17" s="8">
        <v>99168.7</v>
      </c>
      <c r="E17" s="8">
        <v>16.899999999999999</v>
      </c>
      <c r="F17" s="6">
        <v>62.83</v>
      </c>
      <c r="G17" t="s">
        <v>13</v>
      </c>
      <c r="H17">
        <v>10</v>
      </c>
      <c r="I17" s="7">
        <v>1.46E-4</v>
      </c>
      <c r="J17" s="7">
        <v>1.46E-4</v>
      </c>
      <c r="K17" s="8">
        <v>99306.5</v>
      </c>
      <c r="L17" s="8">
        <v>14.5</v>
      </c>
      <c r="M17" s="6">
        <v>68.39</v>
      </c>
    </row>
    <row r="18" spans="1:13">
      <c r="A18">
        <v>11</v>
      </c>
      <c r="B18" s="7">
        <v>1.4200000000000001E-4</v>
      </c>
      <c r="C18" s="7">
        <v>1.4200000000000001E-4</v>
      </c>
      <c r="D18" s="8">
        <v>99151.8</v>
      </c>
      <c r="E18" s="8">
        <v>14.1</v>
      </c>
      <c r="F18" s="6">
        <v>61.84</v>
      </c>
      <c r="G18" t="s">
        <v>13</v>
      </c>
      <c r="H18">
        <v>11</v>
      </c>
      <c r="I18" s="7">
        <v>1.4799999999999999E-4</v>
      </c>
      <c r="J18" s="7">
        <v>1.4799999999999999E-4</v>
      </c>
      <c r="K18" s="8">
        <v>99292</v>
      </c>
      <c r="L18" s="8">
        <v>14.7</v>
      </c>
      <c r="M18" s="6">
        <v>67.400000000000006</v>
      </c>
    </row>
    <row r="19" spans="1:13">
      <c r="A19">
        <v>12</v>
      </c>
      <c r="B19" s="7">
        <v>2.7900000000000001E-4</v>
      </c>
      <c r="C19" s="7">
        <v>2.7900000000000001E-4</v>
      </c>
      <c r="D19" s="8">
        <v>99137.7</v>
      </c>
      <c r="E19" s="8">
        <v>27.6</v>
      </c>
      <c r="F19" s="6">
        <v>60.85</v>
      </c>
      <c r="G19" t="s">
        <v>13</v>
      </c>
      <c r="H19">
        <v>12</v>
      </c>
      <c r="I19" s="7">
        <v>1.2899999999999999E-4</v>
      </c>
      <c r="J19" s="7">
        <v>1.2899999999999999E-4</v>
      </c>
      <c r="K19" s="8">
        <v>99277.3</v>
      </c>
      <c r="L19" s="8">
        <v>12.8</v>
      </c>
      <c r="M19" s="6">
        <v>66.41</v>
      </c>
    </row>
    <row r="20" spans="1:13">
      <c r="A20">
        <v>13</v>
      </c>
      <c r="B20" s="7">
        <v>2.2900000000000001E-4</v>
      </c>
      <c r="C20" s="7">
        <v>2.2900000000000001E-4</v>
      </c>
      <c r="D20" s="8">
        <v>99110.1</v>
      </c>
      <c r="E20" s="8">
        <v>22.7</v>
      </c>
      <c r="F20" s="6">
        <v>59.87</v>
      </c>
      <c r="G20" t="s">
        <v>13</v>
      </c>
      <c r="H20">
        <v>13</v>
      </c>
      <c r="I20" s="7">
        <v>1.1900000000000001E-4</v>
      </c>
      <c r="J20" s="7">
        <v>1.1900000000000001E-4</v>
      </c>
      <c r="K20" s="8">
        <v>99264.5</v>
      </c>
      <c r="L20" s="8">
        <v>11.8</v>
      </c>
      <c r="M20" s="6">
        <v>65.42</v>
      </c>
    </row>
    <row r="21" spans="1:13">
      <c r="A21">
        <v>14</v>
      </c>
      <c r="B21" s="7">
        <v>2.3499999999999999E-4</v>
      </c>
      <c r="C21" s="7">
        <v>2.3499999999999999E-4</v>
      </c>
      <c r="D21" s="8">
        <v>99087.4</v>
      </c>
      <c r="E21" s="8">
        <v>23.3</v>
      </c>
      <c r="F21" s="6">
        <v>58.88</v>
      </c>
      <c r="G21" t="s">
        <v>13</v>
      </c>
      <c r="H21">
        <v>14</v>
      </c>
      <c r="I21" s="7">
        <v>1.8000000000000001E-4</v>
      </c>
      <c r="J21" s="7">
        <v>1.8000000000000001E-4</v>
      </c>
      <c r="K21" s="8">
        <v>99252.7</v>
      </c>
      <c r="L21" s="8">
        <v>17.899999999999999</v>
      </c>
      <c r="M21" s="6">
        <v>64.430000000000007</v>
      </c>
    </row>
    <row r="22" spans="1:13">
      <c r="A22">
        <v>15</v>
      </c>
      <c r="B22" s="7">
        <v>3.8400000000000001E-4</v>
      </c>
      <c r="C22" s="7">
        <v>3.8299999999999999E-4</v>
      </c>
      <c r="D22" s="8">
        <v>99064.1</v>
      </c>
      <c r="E22" s="8">
        <v>38</v>
      </c>
      <c r="F22" s="6">
        <v>57.89</v>
      </c>
      <c r="G22" t="s">
        <v>13</v>
      </c>
      <c r="H22">
        <v>15</v>
      </c>
      <c r="I22" s="7">
        <v>2.5099999999999998E-4</v>
      </c>
      <c r="J22" s="7">
        <v>2.5099999999999998E-4</v>
      </c>
      <c r="K22" s="8">
        <v>99234.9</v>
      </c>
      <c r="L22" s="8">
        <v>24.9</v>
      </c>
      <c r="M22" s="6">
        <v>63.44</v>
      </c>
    </row>
    <row r="23" spans="1:13">
      <c r="A23">
        <v>16</v>
      </c>
      <c r="B23" s="7">
        <v>5.7799999999999995E-4</v>
      </c>
      <c r="C23" s="7">
        <v>5.7799999999999995E-4</v>
      </c>
      <c r="D23" s="8">
        <v>99026.1</v>
      </c>
      <c r="E23" s="8">
        <v>57.2</v>
      </c>
      <c r="F23" s="6">
        <v>56.92</v>
      </c>
      <c r="G23" t="s">
        <v>13</v>
      </c>
      <c r="H23">
        <v>16</v>
      </c>
      <c r="I23" s="7">
        <v>2.8499999999999999E-4</v>
      </c>
      <c r="J23" s="7">
        <v>2.8499999999999999E-4</v>
      </c>
      <c r="K23" s="8">
        <v>99210</v>
      </c>
      <c r="L23" s="8">
        <v>28.3</v>
      </c>
      <c r="M23" s="6">
        <v>62.45</v>
      </c>
    </row>
    <row r="24" spans="1:13">
      <c r="A24">
        <v>17</v>
      </c>
      <c r="B24" s="7">
        <v>8.6600000000000002E-4</v>
      </c>
      <c r="C24" s="7">
        <v>8.6499999999999999E-4</v>
      </c>
      <c r="D24" s="8">
        <v>98968.9</v>
      </c>
      <c r="E24" s="8">
        <v>85.6</v>
      </c>
      <c r="F24" s="6">
        <v>55.95</v>
      </c>
      <c r="G24" t="s">
        <v>13</v>
      </c>
      <c r="H24">
        <v>17</v>
      </c>
      <c r="I24" s="7">
        <v>3.7199999999999999E-4</v>
      </c>
      <c r="J24" s="7">
        <v>3.7199999999999999E-4</v>
      </c>
      <c r="K24" s="8">
        <v>99181.7</v>
      </c>
      <c r="L24" s="8">
        <v>36.9</v>
      </c>
      <c r="M24" s="6">
        <v>61.47</v>
      </c>
    </row>
    <row r="25" spans="1:13">
      <c r="A25">
        <v>18</v>
      </c>
      <c r="B25" s="7">
        <v>1.163E-3</v>
      </c>
      <c r="C25" s="7">
        <v>1.1620000000000001E-3</v>
      </c>
      <c r="D25" s="8">
        <v>98883.3</v>
      </c>
      <c r="E25" s="8">
        <v>114.9</v>
      </c>
      <c r="F25" s="6">
        <v>55</v>
      </c>
      <c r="G25" t="s">
        <v>13</v>
      </c>
      <c r="H25">
        <v>18</v>
      </c>
      <c r="I25" s="7">
        <v>3.3199999999999999E-4</v>
      </c>
      <c r="J25" s="7">
        <v>3.3199999999999999E-4</v>
      </c>
      <c r="K25" s="8">
        <v>99144.8</v>
      </c>
      <c r="L25" s="8">
        <v>32.9</v>
      </c>
      <c r="M25" s="6">
        <v>60.49</v>
      </c>
    </row>
    <row r="26" spans="1:13">
      <c r="A26">
        <v>19</v>
      </c>
      <c r="B26" s="7">
        <v>1.3600000000000001E-3</v>
      </c>
      <c r="C26" s="7">
        <v>1.359E-3</v>
      </c>
      <c r="D26" s="8">
        <v>98768.4</v>
      </c>
      <c r="E26" s="8">
        <v>134.30000000000001</v>
      </c>
      <c r="F26" s="6">
        <v>54.06</v>
      </c>
      <c r="G26" t="s">
        <v>13</v>
      </c>
      <c r="H26">
        <v>19</v>
      </c>
      <c r="I26" s="7">
        <v>3.0499999999999999E-4</v>
      </c>
      <c r="J26" s="7">
        <v>3.0499999999999999E-4</v>
      </c>
      <c r="K26" s="8">
        <v>99111.9</v>
      </c>
      <c r="L26" s="8">
        <v>30.2</v>
      </c>
      <c r="M26" s="6">
        <v>59.51</v>
      </c>
    </row>
    <row r="27" spans="1:13">
      <c r="A27">
        <v>20</v>
      </c>
      <c r="B27" s="7">
        <v>1.008E-3</v>
      </c>
      <c r="C27" s="7">
        <v>1.0070000000000001E-3</v>
      </c>
      <c r="D27" s="8">
        <v>98634.1</v>
      </c>
      <c r="E27" s="8">
        <v>99.4</v>
      </c>
      <c r="F27" s="6">
        <v>53.13</v>
      </c>
      <c r="G27" t="s">
        <v>13</v>
      </c>
      <c r="H27">
        <v>20</v>
      </c>
      <c r="I27" s="7">
        <v>2.92E-4</v>
      </c>
      <c r="J27" s="7">
        <v>2.92E-4</v>
      </c>
      <c r="K27" s="8">
        <v>99081.7</v>
      </c>
      <c r="L27" s="8">
        <v>28.9</v>
      </c>
      <c r="M27" s="6">
        <v>58.53</v>
      </c>
    </row>
    <row r="28" spans="1:13">
      <c r="A28">
        <v>21</v>
      </c>
      <c r="B28" s="7">
        <v>1.48E-3</v>
      </c>
      <c r="C28" s="7">
        <v>1.4790000000000001E-3</v>
      </c>
      <c r="D28" s="8">
        <v>98534.7</v>
      </c>
      <c r="E28" s="8">
        <v>145.69999999999999</v>
      </c>
      <c r="F28" s="6">
        <v>52.19</v>
      </c>
      <c r="G28" t="s">
        <v>13</v>
      </c>
      <c r="H28">
        <v>21</v>
      </c>
      <c r="I28" s="7">
        <v>5.0299999999999997E-4</v>
      </c>
      <c r="J28" s="7">
        <v>5.0299999999999997E-4</v>
      </c>
      <c r="K28" s="8">
        <v>99052.7</v>
      </c>
      <c r="L28" s="8">
        <v>49.8</v>
      </c>
      <c r="M28" s="6">
        <v>57.55</v>
      </c>
    </row>
    <row r="29" spans="1:13">
      <c r="A29">
        <v>22</v>
      </c>
      <c r="B29" s="7">
        <v>1.346E-3</v>
      </c>
      <c r="C29" s="7">
        <v>1.3450000000000001E-3</v>
      </c>
      <c r="D29" s="8">
        <v>98389</v>
      </c>
      <c r="E29" s="8">
        <v>132.4</v>
      </c>
      <c r="F29" s="6">
        <v>51.26</v>
      </c>
      <c r="G29" t="s">
        <v>13</v>
      </c>
      <c r="H29">
        <v>22</v>
      </c>
      <c r="I29" s="7">
        <v>3.6299999999999999E-4</v>
      </c>
      <c r="J29" s="7">
        <v>3.6299999999999999E-4</v>
      </c>
      <c r="K29" s="8">
        <v>99002.9</v>
      </c>
      <c r="L29" s="8">
        <v>35.9</v>
      </c>
      <c r="M29" s="6">
        <v>56.58</v>
      </c>
    </row>
    <row r="30" spans="1:13">
      <c r="A30">
        <v>23</v>
      </c>
      <c r="B30" s="7">
        <v>1.0460000000000001E-3</v>
      </c>
      <c r="C30" s="7">
        <v>1.0449999999999999E-3</v>
      </c>
      <c r="D30" s="8">
        <v>98256.7</v>
      </c>
      <c r="E30" s="8">
        <v>102.7</v>
      </c>
      <c r="F30" s="6">
        <v>50.33</v>
      </c>
      <c r="G30" t="s">
        <v>13</v>
      </c>
      <c r="H30">
        <v>23</v>
      </c>
      <c r="I30" s="7">
        <v>3.6299999999999999E-4</v>
      </c>
      <c r="J30" s="7">
        <v>3.6299999999999999E-4</v>
      </c>
      <c r="K30" s="8">
        <v>98966.9</v>
      </c>
      <c r="L30" s="8">
        <v>35.9</v>
      </c>
      <c r="M30" s="6">
        <v>55.6</v>
      </c>
    </row>
    <row r="31" spans="1:13">
      <c r="A31">
        <v>24</v>
      </c>
      <c r="B31" s="7">
        <v>1.178E-3</v>
      </c>
      <c r="C31" s="7">
        <v>1.1770000000000001E-3</v>
      </c>
      <c r="D31" s="8">
        <v>98154</v>
      </c>
      <c r="E31" s="8">
        <v>115.5</v>
      </c>
      <c r="F31" s="6">
        <v>49.38</v>
      </c>
      <c r="G31" t="s">
        <v>13</v>
      </c>
      <c r="H31">
        <v>24</v>
      </c>
      <c r="I31" s="7">
        <v>5.0000000000000001E-4</v>
      </c>
      <c r="J31" s="7">
        <v>5.0000000000000001E-4</v>
      </c>
      <c r="K31" s="8">
        <v>98931.1</v>
      </c>
      <c r="L31" s="8">
        <v>49.4</v>
      </c>
      <c r="M31" s="6">
        <v>54.62</v>
      </c>
    </row>
    <row r="32" spans="1:13">
      <c r="A32">
        <v>25</v>
      </c>
      <c r="B32" s="7">
        <v>1.2489999999999999E-3</v>
      </c>
      <c r="C32" s="7">
        <v>1.248E-3</v>
      </c>
      <c r="D32" s="8">
        <v>98038.5</v>
      </c>
      <c r="E32" s="8">
        <v>122.4</v>
      </c>
      <c r="F32" s="6">
        <v>48.44</v>
      </c>
      <c r="G32" t="s">
        <v>13</v>
      </c>
      <c r="H32">
        <v>25</v>
      </c>
      <c r="I32" s="7">
        <v>4.0400000000000001E-4</v>
      </c>
      <c r="J32" s="7">
        <v>4.0400000000000001E-4</v>
      </c>
      <c r="K32" s="8">
        <v>98881.600000000006</v>
      </c>
      <c r="L32" s="8">
        <v>40</v>
      </c>
      <c r="M32" s="6">
        <v>53.64</v>
      </c>
    </row>
    <row r="33" spans="1:13">
      <c r="A33">
        <v>26</v>
      </c>
      <c r="B33" s="7">
        <v>1.1709999999999999E-3</v>
      </c>
      <c r="C33" s="7">
        <v>1.17E-3</v>
      </c>
      <c r="D33" s="8">
        <v>97916.1</v>
      </c>
      <c r="E33" s="8">
        <v>114.6</v>
      </c>
      <c r="F33" s="6">
        <v>47.5</v>
      </c>
      <c r="G33" t="s">
        <v>13</v>
      </c>
      <c r="H33">
        <v>26</v>
      </c>
      <c r="I33" s="7">
        <v>4.1300000000000001E-4</v>
      </c>
      <c r="J33" s="7">
        <v>4.1199999999999999E-4</v>
      </c>
      <c r="K33" s="8">
        <v>98841.600000000006</v>
      </c>
      <c r="L33" s="8">
        <v>40.799999999999997</v>
      </c>
      <c r="M33" s="6">
        <v>52.67</v>
      </c>
    </row>
    <row r="34" spans="1:13">
      <c r="A34">
        <v>27</v>
      </c>
      <c r="B34" s="7">
        <v>1.4339999999999999E-3</v>
      </c>
      <c r="C34" s="7">
        <v>1.433E-3</v>
      </c>
      <c r="D34" s="8">
        <v>97801.600000000006</v>
      </c>
      <c r="E34" s="8">
        <v>140.1</v>
      </c>
      <c r="F34" s="6">
        <v>46.56</v>
      </c>
      <c r="G34" t="s">
        <v>13</v>
      </c>
      <c r="H34">
        <v>27</v>
      </c>
      <c r="I34" s="7">
        <v>4.0499999999999998E-4</v>
      </c>
      <c r="J34" s="7">
        <v>4.0499999999999998E-4</v>
      </c>
      <c r="K34" s="8">
        <v>98800.9</v>
      </c>
      <c r="L34" s="8">
        <v>40</v>
      </c>
      <c r="M34" s="6">
        <v>51.69</v>
      </c>
    </row>
    <row r="35" spans="1:13">
      <c r="A35">
        <v>28</v>
      </c>
      <c r="B35" s="7">
        <v>1.389E-3</v>
      </c>
      <c r="C35" s="7">
        <v>1.3879999999999999E-3</v>
      </c>
      <c r="D35" s="8">
        <v>97661.4</v>
      </c>
      <c r="E35" s="8">
        <v>135.6</v>
      </c>
      <c r="F35" s="6">
        <v>45.62</v>
      </c>
      <c r="G35" t="s">
        <v>13</v>
      </c>
      <c r="H35">
        <v>28</v>
      </c>
      <c r="I35" s="7">
        <v>4.6200000000000001E-4</v>
      </c>
      <c r="J35" s="7">
        <v>4.6200000000000001E-4</v>
      </c>
      <c r="K35" s="8">
        <v>98760.8</v>
      </c>
      <c r="L35" s="8">
        <v>45.6</v>
      </c>
      <c r="M35" s="6">
        <v>50.71</v>
      </c>
    </row>
    <row r="36" spans="1:13">
      <c r="A36">
        <v>29</v>
      </c>
      <c r="B36" s="7">
        <v>1.328E-3</v>
      </c>
      <c r="C36" s="7">
        <v>1.3270000000000001E-3</v>
      </c>
      <c r="D36" s="8">
        <v>97525.9</v>
      </c>
      <c r="E36" s="8">
        <v>129.5</v>
      </c>
      <c r="F36" s="6">
        <v>44.68</v>
      </c>
      <c r="G36" t="s">
        <v>13</v>
      </c>
      <c r="H36">
        <v>29</v>
      </c>
      <c r="I36" s="7">
        <v>4.8099999999999998E-4</v>
      </c>
      <c r="J36" s="7">
        <v>4.8099999999999998E-4</v>
      </c>
      <c r="K36" s="8">
        <v>98715.199999999997</v>
      </c>
      <c r="L36" s="8">
        <v>47.5</v>
      </c>
      <c r="M36" s="6">
        <v>49.73</v>
      </c>
    </row>
    <row r="37" spans="1:13">
      <c r="A37">
        <v>30</v>
      </c>
      <c r="B37" s="7">
        <v>1.539E-3</v>
      </c>
      <c r="C37" s="7">
        <v>1.5380000000000001E-3</v>
      </c>
      <c r="D37" s="8">
        <v>97396.4</v>
      </c>
      <c r="E37" s="8">
        <v>149.80000000000001</v>
      </c>
      <c r="F37" s="6">
        <v>43.74</v>
      </c>
      <c r="G37" t="s">
        <v>13</v>
      </c>
      <c r="H37">
        <v>30</v>
      </c>
      <c r="I37" s="7">
        <v>5.0699999999999996E-4</v>
      </c>
      <c r="J37" s="7">
        <v>5.0699999999999996E-4</v>
      </c>
      <c r="K37" s="8">
        <v>98667.7</v>
      </c>
      <c r="L37" s="8">
        <v>50</v>
      </c>
      <c r="M37" s="6">
        <v>48.76</v>
      </c>
    </row>
    <row r="38" spans="1:13">
      <c r="A38">
        <v>31</v>
      </c>
      <c r="B38" s="7">
        <v>1.291E-3</v>
      </c>
      <c r="C38" s="7">
        <v>1.2899999999999999E-3</v>
      </c>
      <c r="D38" s="8">
        <v>97246.6</v>
      </c>
      <c r="E38" s="8">
        <v>125.4</v>
      </c>
      <c r="F38" s="6">
        <v>42.81</v>
      </c>
      <c r="G38" t="s">
        <v>13</v>
      </c>
      <c r="H38">
        <v>31</v>
      </c>
      <c r="I38" s="7">
        <v>7.1000000000000002E-4</v>
      </c>
      <c r="J38" s="7">
        <v>7.0899999999999999E-4</v>
      </c>
      <c r="K38" s="8">
        <v>98617.7</v>
      </c>
      <c r="L38" s="8">
        <v>69.900000000000006</v>
      </c>
      <c r="M38" s="6">
        <v>47.78</v>
      </c>
    </row>
    <row r="39" spans="1:13">
      <c r="A39">
        <v>32</v>
      </c>
      <c r="B39" s="7">
        <v>1.6000000000000001E-3</v>
      </c>
      <c r="C39" s="7">
        <v>1.5989999999999999E-3</v>
      </c>
      <c r="D39" s="8">
        <v>97121.2</v>
      </c>
      <c r="E39" s="8">
        <v>155.30000000000001</v>
      </c>
      <c r="F39" s="6">
        <v>41.86</v>
      </c>
      <c r="G39" t="s">
        <v>13</v>
      </c>
      <c r="H39">
        <v>32</v>
      </c>
      <c r="I39" s="7">
        <v>6.0899999999999995E-4</v>
      </c>
      <c r="J39" s="7">
        <v>6.0899999999999995E-4</v>
      </c>
      <c r="K39" s="8">
        <v>98547.7</v>
      </c>
      <c r="L39" s="8">
        <v>60</v>
      </c>
      <c r="M39" s="6">
        <v>46.81</v>
      </c>
    </row>
    <row r="40" spans="1:13">
      <c r="A40">
        <v>33</v>
      </c>
      <c r="B40" s="7">
        <v>1.5020000000000001E-3</v>
      </c>
      <c r="C40" s="7">
        <v>1.5009999999999999E-3</v>
      </c>
      <c r="D40" s="8">
        <v>96965.9</v>
      </c>
      <c r="E40" s="8">
        <v>145.5</v>
      </c>
      <c r="F40" s="6">
        <v>40.93</v>
      </c>
      <c r="G40" t="s">
        <v>13</v>
      </c>
      <c r="H40">
        <v>33</v>
      </c>
      <c r="I40" s="7">
        <v>6.2399999999999999E-4</v>
      </c>
      <c r="J40" s="7">
        <v>6.2399999999999999E-4</v>
      </c>
      <c r="K40" s="8">
        <v>98487.7</v>
      </c>
      <c r="L40" s="8">
        <v>61.4</v>
      </c>
      <c r="M40" s="6">
        <v>45.84</v>
      </c>
    </row>
    <row r="41" spans="1:13">
      <c r="A41">
        <v>34</v>
      </c>
      <c r="B41" s="7">
        <v>1.4630000000000001E-3</v>
      </c>
      <c r="C41" s="7">
        <v>1.462E-3</v>
      </c>
      <c r="D41" s="8">
        <v>96820.3</v>
      </c>
      <c r="E41" s="8">
        <v>141.6</v>
      </c>
      <c r="F41" s="6">
        <v>39.99</v>
      </c>
      <c r="G41" t="s">
        <v>13</v>
      </c>
      <c r="H41">
        <v>34</v>
      </c>
      <c r="I41" s="7">
        <v>6.8000000000000005E-4</v>
      </c>
      <c r="J41" s="7">
        <v>6.8000000000000005E-4</v>
      </c>
      <c r="K41" s="8">
        <v>98426.3</v>
      </c>
      <c r="L41" s="8">
        <v>66.900000000000006</v>
      </c>
      <c r="M41" s="6">
        <v>44.87</v>
      </c>
    </row>
    <row r="42" spans="1:13">
      <c r="A42">
        <v>35</v>
      </c>
      <c r="B42" s="7">
        <v>1.503E-3</v>
      </c>
      <c r="C42" s="7">
        <v>1.5009999999999999E-3</v>
      </c>
      <c r="D42" s="8">
        <v>96678.8</v>
      </c>
      <c r="E42" s="8">
        <v>145.19999999999999</v>
      </c>
      <c r="F42" s="6">
        <v>39.049999999999997</v>
      </c>
      <c r="G42" t="s">
        <v>13</v>
      </c>
      <c r="H42">
        <v>35</v>
      </c>
      <c r="I42" s="7">
        <v>9.3199999999999999E-4</v>
      </c>
      <c r="J42" s="7">
        <v>9.3099999999999997E-4</v>
      </c>
      <c r="K42" s="8">
        <v>98359.4</v>
      </c>
      <c r="L42" s="8">
        <v>91.6</v>
      </c>
      <c r="M42" s="6">
        <v>43.9</v>
      </c>
    </row>
    <row r="43" spans="1:13">
      <c r="A43">
        <v>36</v>
      </c>
      <c r="B43" s="7">
        <v>1.6000000000000001E-3</v>
      </c>
      <c r="C43" s="7">
        <v>1.598E-3</v>
      </c>
      <c r="D43" s="8">
        <v>96533.6</v>
      </c>
      <c r="E43" s="8">
        <v>154.30000000000001</v>
      </c>
      <c r="F43" s="6">
        <v>38.11</v>
      </c>
      <c r="G43" t="s">
        <v>13</v>
      </c>
      <c r="H43">
        <v>36</v>
      </c>
      <c r="I43" s="7">
        <v>7.8700000000000005E-4</v>
      </c>
      <c r="J43" s="7">
        <v>7.8600000000000002E-4</v>
      </c>
      <c r="K43" s="8">
        <v>98267.8</v>
      </c>
      <c r="L43" s="8">
        <v>77.3</v>
      </c>
      <c r="M43" s="6">
        <v>42.94</v>
      </c>
    </row>
    <row r="44" spans="1:13">
      <c r="A44">
        <v>37</v>
      </c>
      <c r="B44" s="7">
        <v>1.647E-3</v>
      </c>
      <c r="C44" s="7">
        <v>1.645E-3</v>
      </c>
      <c r="D44" s="8">
        <v>96379.3</v>
      </c>
      <c r="E44" s="8">
        <v>158.6</v>
      </c>
      <c r="F44" s="6">
        <v>37.17</v>
      </c>
      <c r="G44" t="s">
        <v>13</v>
      </c>
      <c r="H44">
        <v>37</v>
      </c>
      <c r="I44" s="7">
        <v>9.0600000000000001E-4</v>
      </c>
      <c r="J44" s="7">
        <v>9.0600000000000001E-4</v>
      </c>
      <c r="K44" s="8">
        <v>98190.5</v>
      </c>
      <c r="L44" s="8">
        <v>88.9</v>
      </c>
      <c r="M44" s="6">
        <v>41.97</v>
      </c>
    </row>
    <row r="45" spans="1:13">
      <c r="A45">
        <v>38</v>
      </c>
      <c r="B45" s="7">
        <v>1.887E-3</v>
      </c>
      <c r="C45" s="7">
        <v>1.8860000000000001E-3</v>
      </c>
      <c r="D45" s="8">
        <v>96220.7</v>
      </c>
      <c r="E45" s="8">
        <v>181.4</v>
      </c>
      <c r="F45" s="6">
        <v>36.229999999999997</v>
      </c>
      <c r="G45" t="s">
        <v>13</v>
      </c>
      <c r="H45">
        <v>38</v>
      </c>
      <c r="I45" s="7">
        <v>1.0380000000000001E-3</v>
      </c>
      <c r="J45" s="7">
        <v>1.0380000000000001E-3</v>
      </c>
      <c r="K45" s="8">
        <v>98101.6</v>
      </c>
      <c r="L45" s="8">
        <v>101.8</v>
      </c>
      <c r="M45" s="6">
        <v>41.01</v>
      </c>
    </row>
    <row r="46" spans="1:13">
      <c r="A46">
        <v>39</v>
      </c>
      <c r="B46" s="7">
        <v>1.768E-3</v>
      </c>
      <c r="C46" s="7">
        <v>1.766E-3</v>
      </c>
      <c r="D46" s="8">
        <v>96039.3</v>
      </c>
      <c r="E46" s="8">
        <v>169.6</v>
      </c>
      <c r="F46" s="6">
        <v>35.299999999999997</v>
      </c>
      <c r="G46" t="s">
        <v>13</v>
      </c>
      <c r="H46">
        <v>39</v>
      </c>
      <c r="I46" s="7">
        <v>1.085E-3</v>
      </c>
      <c r="J46" s="7">
        <v>1.0839999999999999E-3</v>
      </c>
      <c r="K46" s="8">
        <v>97999.8</v>
      </c>
      <c r="L46" s="8">
        <v>106.3</v>
      </c>
      <c r="M46" s="6">
        <v>40.049999999999997</v>
      </c>
    </row>
    <row r="47" spans="1:13">
      <c r="A47">
        <v>40</v>
      </c>
      <c r="B47" s="7">
        <v>2.2799999999999999E-3</v>
      </c>
      <c r="C47" s="7">
        <v>2.2769999999999999E-3</v>
      </c>
      <c r="D47" s="8">
        <v>95869.7</v>
      </c>
      <c r="E47" s="8">
        <v>218.3</v>
      </c>
      <c r="F47" s="6">
        <v>34.36</v>
      </c>
      <c r="G47" t="s">
        <v>13</v>
      </c>
      <c r="H47">
        <v>40</v>
      </c>
      <c r="I47" s="7">
        <v>1.4170000000000001E-3</v>
      </c>
      <c r="J47" s="7">
        <v>1.4159999999999999E-3</v>
      </c>
      <c r="K47" s="8">
        <v>97893.5</v>
      </c>
      <c r="L47" s="8">
        <v>138.6</v>
      </c>
      <c r="M47" s="6">
        <v>39.1</v>
      </c>
    </row>
    <row r="48" spans="1:13">
      <c r="A48">
        <v>41</v>
      </c>
      <c r="B48" s="7">
        <v>2.3400000000000001E-3</v>
      </c>
      <c r="C48" s="7">
        <v>2.3370000000000001E-3</v>
      </c>
      <c r="D48" s="8">
        <v>95651.4</v>
      </c>
      <c r="E48" s="8">
        <v>223.5</v>
      </c>
      <c r="F48" s="6">
        <v>33.43</v>
      </c>
      <c r="G48" t="s">
        <v>13</v>
      </c>
      <c r="H48">
        <v>41</v>
      </c>
      <c r="I48" s="7">
        <v>1.2639999999999999E-3</v>
      </c>
      <c r="J48" s="7">
        <v>1.263E-3</v>
      </c>
      <c r="K48" s="8">
        <v>97754.9</v>
      </c>
      <c r="L48" s="8">
        <v>123.5</v>
      </c>
      <c r="M48" s="6">
        <v>38.15</v>
      </c>
    </row>
    <row r="49" spans="1:13">
      <c r="A49">
        <v>42</v>
      </c>
      <c r="B49" s="7">
        <v>2.598E-3</v>
      </c>
      <c r="C49" s="7">
        <v>2.5950000000000001E-3</v>
      </c>
      <c r="D49" s="8">
        <v>95427.9</v>
      </c>
      <c r="E49" s="8">
        <v>247.6</v>
      </c>
      <c r="F49" s="6">
        <v>32.51</v>
      </c>
      <c r="G49" t="s">
        <v>13</v>
      </c>
      <c r="H49">
        <v>42</v>
      </c>
      <c r="I49" s="7">
        <v>1.565E-3</v>
      </c>
      <c r="J49" s="7">
        <v>1.5629999999999999E-3</v>
      </c>
      <c r="K49" s="8">
        <v>97631.4</v>
      </c>
      <c r="L49" s="8">
        <v>152.6</v>
      </c>
      <c r="M49" s="6">
        <v>37.200000000000003</v>
      </c>
    </row>
    <row r="50" spans="1:13">
      <c r="A50">
        <v>43</v>
      </c>
      <c r="B50" s="7">
        <v>2.748E-3</v>
      </c>
      <c r="C50" s="7">
        <v>2.7439999999999999E-3</v>
      </c>
      <c r="D50" s="8">
        <v>95180.3</v>
      </c>
      <c r="E50" s="8">
        <v>261.2</v>
      </c>
      <c r="F50" s="6">
        <v>31.6</v>
      </c>
      <c r="G50" t="s">
        <v>13</v>
      </c>
      <c r="H50">
        <v>43</v>
      </c>
      <c r="I50" s="7">
        <v>1.8339999999999999E-3</v>
      </c>
      <c r="J50" s="7">
        <v>1.8320000000000001E-3</v>
      </c>
      <c r="K50" s="8">
        <v>97478.8</v>
      </c>
      <c r="L50" s="8">
        <v>178.6</v>
      </c>
      <c r="M50" s="6">
        <v>36.26</v>
      </c>
    </row>
    <row r="51" spans="1:13">
      <c r="A51">
        <v>44</v>
      </c>
      <c r="B51" s="7">
        <v>2.908E-3</v>
      </c>
      <c r="C51" s="7">
        <v>2.9039999999999999E-3</v>
      </c>
      <c r="D51" s="8">
        <v>94919.1</v>
      </c>
      <c r="E51" s="8">
        <v>275.7</v>
      </c>
      <c r="F51" s="6">
        <v>30.68</v>
      </c>
      <c r="G51" t="s">
        <v>13</v>
      </c>
      <c r="H51">
        <v>44</v>
      </c>
      <c r="I51" s="7">
        <v>1.9910000000000001E-3</v>
      </c>
      <c r="J51" s="7">
        <v>1.9889999999999999E-3</v>
      </c>
      <c r="K51" s="8">
        <v>97300.2</v>
      </c>
      <c r="L51" s="8">
        <v>193.5</v>
      </c>
      <c r="M51" s="6">
        <v>35.32</v>
      </c>
    </row>
    <row r="52" spans="1:13">
      <c r="A52">
        <v>45</v>
      </c>
      <c r="B52" s="7">
        <v>3.9139999999999999E-3</v>
      </c>
      <c r="C52" s="7">
        <v>3.9060000000000002E-3</v>
      </c>
      <c r="D52" s="8">
        <v>94643.4</v>
      </c>
      <c r="E52" s="8">
        <v>369.7</v>
      </c>
      <c r="F52" s="6">
        <v>29.77</v>
      </c>
      <c r="G52" t="s">
        <v>13</v>
      </c>
      <c r="H52">
        <v>45</v>
      </c>
      <c r="I52" s="7">
        <v>2.2769999999999999E-3</v>
      </c>
      <c r="J52" s="7">
        <v>2.274E-3</v>
      </c>
      <c r="K52" s="8">
        <v>97106.7</v>
      </c>
      <c r="L52" s="8">
        <v>220.8</v>
      </c>
      <c r="M52" s="6">
        <v>34.39</v>
      </c>
    </row>
    <row r="53" spans="1:13">
      <c r="A53">
        <v>46</v>
      </c>
      <c r="B53" s="7">
        <v>3.9509999999999997E-3</v>
      </c>
      <c r="C53" s="7">
        <v>3.9439999999999996E-3</v>
      </c>
      <c r="D53" s="8">
        <v>94273.7</v>
      </c>
      <c r="E53" s="8">
        <v>371.8</v>
      </c>
      <c r="F53" s="6">
        <v>28.88</v>
      </c>
      <c r="G53" t="s">
        <v>13</v>
      </c>
      <c r="H53">
        <v>46</v>
      </c>
      <c r="I53" s="7">
        <v>2.225E-3</v>
      </c>
      <c r="J53" s="7">
        <v>2.222E-3</v>
      </c>
      <c r="K53" s="8">
        <v>96885.8</v>
      </c>
      <c r="L53" s="8">
        <v>215.3</v>
      </c>
      <c r="M53" s="6">
        <v>33.47</v>
      </c>
    </row>
    <row r="54" spans="1:13">
      <c r="A54">
        <v>47</v>
      </c>
      <c r="B54" s="7">
        <v>4.1830000000000001E-3</v>
      </c>
      <c r="C54" s="7">
        <v>4.1739999999999998E-3</v>
      </c>
      <c r="D54" s="8">
        <v>93902</v>
      </c>
      <c r="E54" s="8">
        <v>392</v>
      </c>
      <c r="F54" s="6">
        <v>28</v>
      </c>
      <c r="G54" t="s">
        <v>13</v>
      </c>
      <c r="H54">
        <v>47</v>
      </c>
      <c r="I54" s="7">
        <v>2.532E-3</v>
      </c>
      <c r="J54" s="7">
        <v>2.529E-3</v>
      </c>
      <c r="K54" s="8">
        <v>96670.5</v>
      </c>
      <c r="L54" s="8">
        <v>244.4</v>
      </c>
      <c r="M54" s="6">
        <v>32.54</v>
      </c>
    </row>
    <row r="55" spans="1:13">
      <c r="A55">
        <v>48</v>
      </c>
      <c r="B55" s="7">
        <v>4.2729999999999999E-3</v>
      </c>
      <c r="C55" s="7">
        <v>4.2640000000000004E-3</v>
      </c>
      <c r="D55" s="8">
        <v>93510</v>
      </c>
      <c r="E55" s="8">
        <v>398.7</v>
      </c>
      <c r="F55" s="6">
        <v>27.11</v>
      </c>
      <c r="G55" t="s">
        <v>13</v>
      </c>
      <c r="H55">
        <v>48</v>
      </c>
      <c r="I55" s="7">
        <v>2.8379999999999998E-3</v>
      </c>
      <c r="J55" s="7">
        <v>2.8340000000000001E-3</v>
      </c>
      <c r="K55" s="8">
        <v>96426.1</v>
      </c>
      <c r="L55" s="8">
        <v>273.3</v>
      </c>
      <c r="M55" s="6">
        <v>31.62</v>
      </c>
    </row>
    <row r="56" spans="1:13">
      <c r="A56">
        <v>49</v>
      </c>
      <c r="B56" s="7">
        <v>4.7330000000000002E-3</v>
      </c>
      <c r="C56" s="7">
        <v>4.7219999999999996E-3</v>
      </c>
      <c r="D56" s="8">
        <v>93111.3</v>
      </c>
      <c r="E56" s="8">
        <v>439.7</v>
      </c>
      <c r="F56" s="6">
        <v>26.22</v>
      </c>
      <c r="G56" t="s">
        <v>13</v>
      </c>
      <c r="H56">
        <v>49</v>
      </c>
      <c r="I56" s="7">
        <v>3.2460000000000002E-3</v>
      </c>
      <c r="J56" s="7">
        <v>3.241E-3</v>
      </c>
      <c r="K56" s="8">
        <v>96152.8</v>
      </c>
      <c r="L56" s="8">
        <v>311.60000000000002</v>
      </c>
      <c r="M56" s="6">
        <v>30.71</v>
      </c>
    </row>
    <row r="57" spans="1:13">
      <c r="A57">
        <v>50</v>
      </c>
      <c r="B57" s="7">
        <v>5.2700000000000004E-3</v>
      </c>
      <c r="C57" s="7">
        <v>5.2560000000000003E-3</v>
      </c>
      <c r="D57" s="8">
        <v>92671.6</v>
      </c>
      <c r="E57" s="8">
        <v>487.1</v>
      </c>
      <c r="F57" s="6">
        <v>25.35</v>
      </c>
      <c r="G57" t="s">
        <v>13</v>
      </c>
      <c r="H57">
        <v>50</v>
      </c>
      <c r="I57" s="7">
        <v>3.6679999999999998E-3</v>
      </c>
      <c r="J57" s="7">
        <v>3.6610000000000002E-3</v>
      </c>
      <c r="K57" s="8">
        <v>95841.2</v>
      </c>
      <c r="L57" s="8">
        <v>350.9</v>
      </c>
      <c r="M57" s="6">
        <v>29.81</v>
      </c>
    </row>
    <row r="58" spans="1:13">
      <c r="A58">
        <v>51</v>
      </c>
      <c r="B58" s="7">
        <v>6.5449999999999996E-3</v>
      </c>
      <c r="C58" s="7">
        <v>6.5230000000000002E-3</v>
      </c>
      <c r="D58" s="8">
        <v>92184.5</v>
      </c>
      <c r="E58" s="8">
        <v>601.4</v>
      </c>
      <c r="F58" s="6">
        <v>24.48</v>
      </c>
      <c r="G58" t="s">
        <v>13</v>
      </c>
      <c r="H58">
        <v>51</v>
      </c>
      <c r="I58" s="7">
        <v>3.9610000000000001E-3</v>
      </c>
      <c r="J58" s="7">
        <v>3.9529999999999999E-3</v>
      </c>
      <c r="K58" s="8">
        <v>95490.4</v>
      </c>
      <c r="L58" s="8">
        <v>377.5</v>
      </c>
      <c r="M58" s="6">
        <v>28.92</v>
      </c>
    </row>
    <row r="59" spans="1:13">
      <c r="A59">
        <v>52</v>
      </c>
      <c r="B59" s="7">
        <v>7.1989999999999997E-3</v>
      </c>
      <c r="C59" s="7">
        <v>7.1729999999999997E-3</v>
      </c>
      <c r="D59" s="8">
        <v>91583.1</v>
      </c>
      <c r="E59" s="8">
        <v>657</v>
      </c>
      <c r="F59" s="6">
        <v>23.64</v>
      </c>
      <c r="G59" t="s">
        <v>13</v>
      </c>
      <c r="H59">
        <v>52</v>
      </c>
      <c r="I59" s="7">
        <v>4.4510000000000001E-3</v>
      </c>
      <c r="J59" s="7">
        <v>4.4409999999999996E-3</v>
      </c>
      <c r="K59" s="8">
        <v>95112.9</v>
      </c>
      <c r="L59" s="8">
        <v>422.4</v>
      </c>
      <c r="M59" s="6">
        <v>28.03</v>
      </c>
    </row>
    <row r="60" spans="1:13">
      <c r="A60">
        <v>53</v>
      </c>
      <c r="B60" s="7">
        <v>8.2869999999999992E-3</v>
      </c>
      <c r="C60" s="7">
        <v>8.2529999999999999E-3</v>
      </c>
      <c r="D60" s="8">
        <v>90926.1</v>
      </c>
      <c r="E60" s="8">
        <v>750.4</v>
      </c>
      <c r="F60" s="6">
        <v>22.8</v>
      </c>
      <c r="G60" t="s">
        <v>13</v>
      </c>
      <c r="H60">
        <v>53</v>
      </c>
      <c r="I60" s="7">
        <v>4.8060000000000004E-3</v>
      </c>
      <c r="J60" s="7">
        <v>4.7939999999999997E-3</v>
      </c>
      <c r="K60" s="8">
        <v>94690.5</v>
      </c>
      <c r="L60" s="8">
        <v>454</v>
      </c>
      <c r="M60" s="6">
        <v>27.15</v>
      </c>
    </row>
    <row r="61" spans="1:13">
      <c r="A61">
        <v>54</v>
      </c>
      <c r="B61" s="7">
        <v>8.8629999999999994E-3</v>
      </c>
      <c r="C61" s="7">
        <v>8.8240000000000002E-3</v>
      </c>
      <c r="D61" s="8">
        <v>90175.7</v>
      </c>
      <c r="E61" s="8">
        <v>795.7</v>
      </c>
      <c r="F61" s="6">
        <v>21.99</v>
      </c>
      <c r="G61" t="s">
        <v>13</v>
      </c>
      <c r="H61">
        <v>54</v>
      </c>
      <c r="I61" s="7">
        <v>5.1630000000000001E-3</v>
      </c>
      <c r="J61" s="7">
        <v>5.1500000000000001E-3</v>
      </c>
      <c r="K61" s="8">
        <v>94236.5</v>
      </c>
      <c r="L61" s="8">
        <v>485.3</v>
      </c>
      <c r="M61" s="6">
        <v>26.28</v>
      </c>
    </row>
    <row r="62" spans="1:13">
      <c r="A62">
        <v>55</v>
      </c>
      <c r="B62" s="7">
        <v>1.0435E-2</v>
      </c>
      <c r="C62" s="7">
        <v>1.0381E-2</v>
      </c>
      <c r="D62" s="8">
        <v>89380.1</v>
      </c>
      <c r="E62" s="8">
        <v>927.9</v>
      </c>
      <c r="F62" s="6">
        <v>21.18</v>
      </c>
      <c r="G62" t="s">
        <v>13</v>
      </c>
      <c r="H62">
        <v>55</v>
      </c>
      <c r="I62" s="7">
        <v>5.385E-3</v>
      </c>
      <c r="J62" s="7">
        <v>5.3709999999999999E-3</v>
      </c>
      <c r="K62" s="8">
        <v>93751.2</v>
      </c>
      <c r="L62" s="8">
        <v>503.5</v>
      </c>
      <c r="M62" s="6">
        <v>25.42</v>
      </c>
    </row>
    <row r="63" spans="1:13">
      <c r="A63">
        <v>56</v>
      </c>
      <c r="B63" s="7">
        <v>1.0562999999999999E-2</v>
      </c>
      <c r="C63" s="7">
        <v>1.0507000000000001E-2</v>
      </c>
      <c r="D63" s="8">
        <v>88452.2</v>
      </c>
      <c r="E63" s="8">
        <v>929.4</v>
      </c>
      <c r="F63" s="6">
        <v>20.399999999999999</v>
      </c>
      <c r="G63" t="s">
        <v>13</v>
      </c>
      <c r="H63">
        <v>56</v>
      </c>
      <c r="I63" s="7">
        <v>6.1199999999999996E-3</v>
      </c>
      <c r="J63" s="7">
        <v>6.1019999999999998E-3</v>
      </c>
      <c r="K63" s="8">
        <v>93247.7</v>
      </c>
      <c r="L63" s="8">
        <v>569</v>
      </c>
      <c r="M63" s="6">
        <v>24.55</v>
      </c>
    </row>
    <row r="64" spans="1:13">
      <c r="A64">
        <v>57</v>
      </c>
      <c r="B64" s="7">
        <v>1.2395E-2</v>
      </c>
      <c r="C64" s="7">
        <v>1.2318000000000001E-2</v>
      </c>
      <c r="D64" s="8">
        <v>87522.8</v>
      </c>
      <c r="E64" s="8">
        <v>1078.0999999999999</v>
      </c>
      <c r="F64" s="6">
        <v>19.61</v>
      </c>
      <c r="G64" t="s">
        <v>13</v>
      </c>
      <c r="H64">
        <v>57</v>
      </c>
      <c r="I64" s="7">
        <v>7.4729999999999996E-3</v>
      </c>
      <c r="J64" s="7">
        <v>7.4450000000000002E-3</v>
      </c>
      <c r="K64" s="8">
        <v>92678.8</v>
      </c>
      <c r="L64" s="8">
        <v>690</v>
      </c>
      <c r="M64" s="6">
        <v>23.7</v>
      </c>
    </row>
    <row r="65" spans="1:13">
      <c r="A65">
        <v>58</v>
      </c>
      <c r="B65" s="7">
        <v>1.2622E-2</v>
      </c>
      <c r="C65" s="7">
        <v>1.2543E-2</v>
      </c>
      <c r="D65" s="8">
        <v>86444.6</v>
      </c>
      <c r="E65" s="8">
        <v>1084.2</v>
      </c>
      <c r="F65" s="6">
        <v>18.850000000000001</v>
      </c>
      <c r="G65" t="s">
        <v>13</v>
      </c>
      <c r="H65">
        <v>58</v>
      </c>
      <c r="I65" s="7">
        <v>7.3920000000000001E-3</v>
      </c>
      <c r="J65" s="7">
        <v>7.365E-3</v>
      </c>
      <c r="K65" s="8">
        <v>91988.800000000003</v>
      </c>
      <c r="L65" s="8">
        <v>677.5</v>
      </c>
      <c r="M65" s="6">
        <v>22.87</v>
      </c>
    </row>
    <row r="66" spans="1:13">
      <c r="A66">
        <v>59</v>
      </c>
      <c r="B66" s="7">
        <v>1.4716999999999999E-2</v>
      </c>
      <c r="C66" s="7">
        <v>1.4609E-2</v>
      </c>
      <c r="D66" s="8">
        <v>85360.4</v>
      </c>
      <c r="E66" s="8">
        <v>1247</v>
      </c>
      <c r="F66" s="6">
        <v>18.079999999999998</v>
      </c>
      <c r="G66" t="s">
        <v>13</v>
      </c>
      <c r="H66">
        <v>59</v>
      </c>
      <c r="I66" s="7">
        <v>8.0510000000000009E-3</v>
      </c>
      <c r="J66" s="7">
        <v>8.0180000000000008E-3</v>
      </c>
      <c r="K66" s="8">
        <v>91311.3</v>
      </c>
      <c r="L66" s="8">
        <v>732.2</v>
      </c>
      <c r="M66" s="6">
        <v>22.04</v>
      </c>
    </row>
    <row r="67" spans="1:13">
      <c r="A67">
        <v>60</v>
      </c>
      <c r="B67" s="7">
        <v>1.5620999999999999E-2</v>
      </c>
      <c r="C67" s="7">
        <v>1.55E-2</v>
      </c>
      <c r="D67" s="8">
        <v>84113.4</v>
      </c>
      <c r="E67" s="8">
        <v>1303.7</v>
      </c>
      <c r="F67" s="6">
        <v>17.34</v>
      </c>
      <c r="G67" t="s">
        <v>13</v>
      </c>
      <c r="H67">
        <v>60</v>
      </c>
      <c r="I67" s="7">
        <v>9.5490000000000002E-3</v>
      </c>
      <c r="J67" s="7">
        <v>9.5040000000000003E-3</v>
      </c>
      <c r="K67" s="8">
        <v>90579.1</v>
      </c>
      <c r="L67" s="8">
        <v>860.8</v>
      </c>
      <c r="M67" s="6">
        <v>21.21</v>
      </c>
    </row>
    <row r="68" spans="1:13">
      <c r="A68">
        <v>61</v>
      </c>
      <c r="B68" s="7">
        <v>1.7267000000000001E-2</v>
      </c>
      <c r="C68" s="7">
        <v>1.712E-2</v>
      </c>
      <c r="D68" s="8">
        <v>82809.600000000006</v>
      </c>
      <c r="E68" s="8">
        <v>1417.7</v>
      </c>
      <c r="F68" s="6">
        <v>16.61</v>
      </c>
      <c r="G68" t="s">
        <v>13</v>
      </c>
      <c r="H68">
        <v>61</v>
      </c>
      <c r="I68" s="7">
        <v>9.9279999999999993E-3</v>
      </c>
      <c r="J68" s="7">
        <v>9.8790000000000006E-3</v>
      </c>
      <c r="K68" s="8">
        <v>89718.3</v>
      </c>
      <c r="L68" s="8">
        <v>886.3</v>
      </c>
      <c r="M68" s="6">
        <v>20.41</v>
      </c>
    </row>
    <row r="69" spans="1:13">
      <c r="A69">
        <v>62</v>
      </c>
      <c r="B69" s="7">
        <v>1.9091E-2</v>
      </c>
      <c r="C69" s="7">
        <v>1.891E-2</v>
      </c>
      <c r="D69" s="8">
        <v>81391.899999999994</v>
      </c>
      <c r="E69" s="8">
        <v>1539.1</v>
      </c>
      <c r="F69" s="6">
        <v>15.89</v>
      </c>
      <c r="G69" t="s">
        <v>13</v>
      </c>
      <c r="H69">
        <v>62</v>
      </c>
      <c r="I69" s="7">
        <v>1.1372999999999999E-2</v>
      </c>
      <c r="J69" s="7">
        <v>1.1309E-2</v>
      </c>
      <c r="K69" s="8">
        <v>88832</v>
      </c>
      <c r="L69" s="8">
        <v>1004.6</v>
      </c>
      <c r="M69" s="6">
        <v>19.61</v>
      </c>
    </row>
    <row r="70" spans="1:13">
      <c r="A70">
        <v>63</v>
      </c>
      <c r="B70" s="7">
        <v>2.3136E-2</v>
      </c>
      <c r="C70" s="7">
        <v>2.2872E-2</v>
      </c>
      <c r="D70" s="8">
        <v>79852.800000000003</v>
      </c>
      <c r="E70" s="8">
        <v>1826.4</v>
      </c>
      <c r="F70" s="6">
        <v>15.18</v>
      </c>
      <c r="G70" t="s">
        <v>13</v>
      </c>
      <c r="H70">
        <v>63</v>
      </c>
      <c r="I70" s="7">
        <v>1.2592000000000001E-2</v>
      </c>
      <c r="J70" s="7">
        <v>1.2513E-2</v>
      </c>
      <c r="K70" s="8">
        <v>87827.4</v>
      </c>
      <c r="L70" s="8">
        <v>1099</v>
      </c>
      <c r="M70" s="6">
        <v>18.829999999999998</v>
      </c>
    </row>
    <row r="71" spans="1:13">
      <c r="A71">
        <v>64</v>
      </c>
      <c r="B71" s="7">
        <v>2.4896999999999999E-2</v>
      </c>
      <c r="C71" s="7">
        <v>2.4590999999999998E-2</v>
      </c>
      <c r="D71" s="8">
        <v>78026.399999999994</v>
      </c>
      <c r="E71" s="8">
        <v>1918.8</v>
      </c>
      <c r="F71" s="6">
        <v>14.53</v>
      </c>
      <c r="G71" t="s">
        <v>13</v>
      </c>
      <c r="H71">
        <v>64</v>
      </c>
      <c r="I71" s="7">
        <v>1.4241E-2</v>
      </c>
      <c r="J71" s="7">
        <v>1.414E-2</v>
      </c>
      <c r="K71" s="8">
        <v>86728.4</v>
      </c>
      <c r="L71" s="8">
        <v>1226.4000000000001</v>
      </c>
      <c r="M71" s="6">
        <v>18.059999999999999</v>
      </c>
    </row>
    <row r="72" spans="1:13">
      <c r="A72">
        <v>65</v>
      </c>
      <c r="B72" s="7">
        <v>2.7692999999999999E-2</v>
      </c>
      <c r="C72" s="7">
        <v>2.7314999999999999E-2</v>
      </c>
      <c r="D72" s="8">
        <v>76107.7</v>
      </c>
      <c r="E72" s="8">
        <v>2078.9</v>
      </c>
      <c r="F72" s="6">
        <v>13.88</v>
      </c>
      <c r="G72" t="s">
        <v>13</v>
      </c>
      <c r="H72">
        <v>65</v>
      </c>
      <c r="I72" s="7">
        <v>1.5161000000000001E-2</v>
      </c>
      <c r="J72" s="7">
        <v>1.5047E-2</v>
      </c>
      <c r="K72" s="8">
        <v>85502.1</v>
      </c>
      <c r="L72" s="8">
        <v>1286.5</v>
      </c>
      <c r="M72" s="6">
        <v>17.309999999999999</v>
      </c>
    </row>
    <row r="73" spans="1:13">
      <c r="A73">
        <v>66</v>
      </c>
      <c r="B73" s="7">
        <v>2.9024999999999999E-2</v>
      </c>
      <c r="C73" s="7">
        <v>2.861E-2</v>
      </c>
      <c r="D73" s="8">
        <v>74028.800000000003</v>
      </c>
      <c r="E73" s="8">
        <v>2118</v>
      </c>
      <c r="F73" s="6">
        <v>13.26</v>
      </c>
      <c r="G73" t="s">
        <v>13</v>
      </c>
      <c r="H73">
        <v>66</v>
      </c>
      <c r="I73" s="7">
        <v>1.7850000000000001E-2</v>
      </c>
      <c r="J73" s="7">
        <v>1.7691999999999999E-2</v>
      </c>
      <c r="K73" s="8">
        <v>84215.5</v>
      </c>
      <c r="L73" s="8">
        <v>1490</v>
      </c>
      <c r="M73" s="6">
        <v>16.57</v>
      </c>
    </row>
    <row r="74" spans="1:13">
      <c r="A74">
        <v>67</v>
      </c>
      <c r="B74" s="7">
        <v>3.2349000000000003E-2</v>
      </c>
      <c r="C74" s="7">
        <v>3.1834000000000001E-2</v>
      </c>
      <c r="D74" s="8">
        <v>71910.899999999994</v>
      </c>
      <c r="E74" s="8">
        <v>2289.1999999999998</v>
      </c>
      <c r="F74" s="6">
        <v>12.63</v>
      </c>
      <c r="G74" t="s">
        <v>13</v>
      </c>
      <c r="H74">
        <v>67</v>
      </c>
      <c r="I74" s="7">
        <v>1.8749999999999999E-2</v>
      </c>
      <c r="J74" s="7">
        <v>1.8575999999999999E-2</v>
      </c>
      <c r="K74" s="8">
        <v>82725.600000000006</v>
      </c>
      <c r="L74" s="8">
        <v>1536.7</v>
      </c>
      <c r="M74" s="6">
        <v>15.86</v>
      </c>
    </row>
    <row r="75" spans="1:13">
      <c r="A75">
        <v>68</v>
      </c>
      <c r="B75" s="7">
        <v>3.5873000000000002E-2</v>
      </c>
      <c r="C75" s="7">
        <v>3.5241000000000001E-2</v>
      </c>
      <c r="D75" s="8">
        <v>69621.7</v>
      </c>
      <c r="E75" s="8">
        <v>2453.5</v>
      </c>
      <c r="F75" s="6">
        <v>12.03</v>
      </c>
      <c r="G75" t="s">
        <v>13</v>
      </c>
      <c r="H75">
        <v>68</v>
      </c>
      <c r="I75" s="7">
        <v>2.0968000000000001E-2</v>
      </c>
      <c r="J75" s="7">
        <v>2.0750999999999999E-2</v>
      </c>
      <c r="K75" s="8">
        <v>81188.800000000003</v>
      </c>
      <c r="L75" s="8">
        <v>1684.7</v>
      </c>
      <c r="M75" s="6">
        <v>15.15</v>
      </c>
    </row>
    <row r="76" spans="1:13">
      <c r="A76">
        <v>69</v>
      </c>
      <c r="B76" s="7">
        <v>3.9591000000000001E-2</v>
      </c>
      <c r="C76" s="7">
        <v>3.8822000000000002E-2</v>
      </c>
      <c r="D76" s="8">
        <v>67168.100000000006</v>
      </c>
      <c r="E76" s="8">
        <v>2607.6</v>
      </c>
      <c r="F76" s="6">
        <v>11.45</v>
      </c>
      <c r="G76" t="s">
        <v>13</v>
      </c>
      <c r="H76">
        <v>69</v>
      </c>
      <c r="I76" s="7">
        <v>2.3448E-2</v>
      </c>
      <c r="J76" s="7">
        <v>2.3175999999999999E-2</v>
      </c>
      <c r="K76" s="8">
        <v>79504.100000000006</v>
      </c>
      <c r="L76" s="8">
        <v>1842.6</v>
      </c>
      <c r="M76" s="6">
        <v>14.46</v>
      </c>
    </row>
    <row r="77" spans="1:13">
      <c r="A77">
        <v>70</v>
      </c>
      <c r="B77" s="7">
        <v>4.2333999999999997E-2</v>
      </c>
      <c r="C77" s="7">
        <v>4.1456E-2</v>
      </c>
      <c r="D77" s="8">
        <v>64560.5</v>
      </c>
      <c r="E77" s="8">
        <v>2676.4</v>
      </c>
      <c r="F77" s="6">
        <v>10.89</v>
      </c>
      <c r="G77" t="s">
        <v>13</v>
      </c>
      <c r="H77">
        <v>70</v>
      </c>
      <c r="I77" s="7">
        <v>2.5318E-2</v>
      </c>
      <c r="J77" s="7">
        <v>2.5000999999999999E-2</v>
      </c>
      <c r="K77" s="8">
        <v>77661.5</v>
      </c>
      <c r="L77" s="8">
        <v>1941.7</v>
      </c>
      <c r="M77" s="6">
        <v>13.79</v>
      </c>
    </row>
    <row r="78" spans="1:13">
      <c r="A78">
        <v>71</v>
      </c>
      <c r="B78" s="7">
        <v>4.8425000000000003E-2</v>
      </c>
      <c r="C78" s="7">
        <v>4.7280000000000003E-2</v>
      </c>
      <c r="D78" s="8">
        <v>61884.1</v>
      </c>
      <c r="E78" s="8">
        <v>2925.9</v>
      </c>
      <c r="F78" s="6">
        <v>10.34</v>
      </c>
      <c r="G78" t="s">
        <v>13</v>
      </c>
      <c r="H78">
        <v>71</v>
      </c>
      <c r="I78" s="7">
        <v>2.8830999999999999E-2</v>
      </c>
      <c r="J78" s="7">
        <v>2.8420999999999998E-2</v>
      </c>
      <c r="K78" s="8">
        <v>75719.8</v>
      </c>
      <c r="L78" s="8">
        <v>2152</v>
      </c>
      <c r="M78" s="6">
        <v>13.13</v>
      </c>
    </row>
    <row r="79" spans="1:13">
      <c r="A79">
        <v>72</v>
      </c>
      <c r="B79" s="7">
        <v>5.2615000000000002E-2</v>
      </c>
      <c r="C79" s="7">
        <v>5.1265999999999999E-2</v>
      </c>
      <c r="D79" s="8">
        <v>58958.2</v>
      </c>
      <c r="E79" s="8">
        <v>3022.5</v>
      </c>
      <c r="F79" s="6">
        <v>9.83</v>
      </c>
      <c r="G79" t="s">
        <v>13</v>
      </c>
      <c r="H79">
        <v>72</v>
      </c>
      <c r="I79" s="7">
        <v>3.1476999999999998E-2</v>
      </c>
      <c r="J79" s="7">
        <v>3.0988999999999999E-2</v>
      </c>
      <c r="K79" s="8">
        <v>73567.8</v>
      </c>
      <c r="L79" s="8">
        <v>2279.8000000000002</v>
      </c>
      <c r="M79" s="6">
        <v>12.5</v>
      </c>
    </row>
    <row r="80" spans="1:13">
      <c r="A80">
        <v>73</v>
      </c>
      <c r="B80" s="7">
        <v>5.7620999999999999E-2</v>
      </c>
      <c r="C80" s="7">
        <v>5.6008000000000002E-2</v>
      </c>
      <c r="D80" s="8">
        <v>55935.7</v>
      </c>
      <c r="E80" s="8">
        <v>3132.8</v>
      </c>
      <c r="F80" s="6">
        <v>9.34</v>
      </c>
      <c r="G80" t="s">
        <v>13</v>
      </c>
      <c r="H80">
        <v>73</v>
      </c>
      <c r="I80" s="7">
        <v>3.3139000000000002E-2</v>
      </c>
      <c r="J80" s="7">
        <v>3.2599000000000003E-2</v>
      </c>
      <c r="K80" s="8">
        <v>71288</v>
      </c>
      <c r="L80" s="8">
        <v>2323.9</v>
      </c>
      <c r="M80" s="6">
        <v>11.88</v>
      </c>
    </row>
    <row r="81" spans="1:13">
      <c r="A81">
        <v>74</v>
      </c>
      <c r="B81" s="7">
        <v>6.1913000000000003E-2</v>
      </c>
      <c r="C81" s="7">
        <v>6.0054000000000003E-2</v>
      </c>
      <c r="D81" s="8">
        <v>52802.8</v>
      </c>
      <c r="E81" s="8">
        <v>3171</v>
      </c>
      <c r="F81" s="6">
        <v>8.86</v>
      </c>
      <c r="G81" t="s">
        <v>13</v>
      </c>
      <c r="H81">
        <v>74</v>
      </c>
      <c r="I81" s="7">
        <v>3.6896999999999999E-2</v>
      </c>
      <c r="J81" s="7">
        <v>3.6228999999999997E-2</v>
      </c>
      <c r="K81" s="8">
        <v>68964</v>
      </c>
      <c r="L81" s="8">
        <v>2498.5</v>
      </c>
      <c r="M81" s="6">
        <v>11.27</v>
      </c>
    </row>
    <row r="82" spans="1:13">
      <c r="A82">
        <v>75</v>
      </c>
      <c r="B82" s="7">
        <v>6.5419000000000005E-2</v>
      </c>
      <c r="C82" s="7">
        <v>6.3347000000000001E-2</v>
      </c>
      <c r="D82" s="8">
        <v>49631.8</v>
      </c>
      <c r="E82" s="8">
        <v>3144</v>
      </c>
      <c r="F82" s="6">
        <v>8.39</v>
      </c>
      <c r="G82" t="s">
        <v>13</v>
      </c>
      <c r="H82">
        <v>75</v>
      </c>
      <c r="I82" s="7">
        <v>4.2351E-2</v>
      </c>
      <c r="J82" s="7">
        <v>4.1473000000000003E-2</v>
      </c>
      <c r="K82" s="8">
        <v>66465.5</v>
      </c>
      <c r="L82" s="8">
        <v>2756.5</v>
      </c>
      <c r="M82" s="6">
        <v>10.67</v>
      </c>
    </row>
    <row r="83" spans="1:13">
      <c r="A83">
        <v>76</v>
      </c>
      <c r="B83" s="7">
        <v>7.2690000000000005E-2</v>
      </c>
      <c r="C83" s="7">
        <v>7.0140999999999995E-2</v>
      </c>
      <c r="D83" s="8">
        <v>46487.8</v>
      </c>
      <c r="E83" s="8">
        <v>3260.7</v>
      </c>
      <c r="F83" s="6">
        <v>7.93</v>
      </c>
      <c r="G83" t="s">
        <v>13</v>
      </c>
      <c r="H83">
        <v>76</v>
      </c>
      <c r="I83" s="7">
        <v>4.3990000000000001E-2</v>
      </c>
      <c r="J83" s="7">
        <v>4.3042999999999998E-2</v>
      </c>
      <c r="K83" s="8">
        <v>63709</v>
      </c>
      <c r="L83" s="8">
        <v>2742.2</v>
      </c>
      <c r="M83" s="6">
        <v>10.11</v>
      </c>
    </row>
    <row r="84" spans="1:13">
      <c r="A84">
        <v>77</v>
      </c>
      <c r="B84" s="7">
        <v>8.0123E-2</v>
      </c>
      <c r="C84" s="7">
        <v>7.7036999999999994E-2</v>
      </c>
      <c r="D84" s="8">
        <v>43227.1</v>
      </c>
      <c r="E84" s="8">
        <v>3330.1</v>
      </c>
      <c r="F84" s="6">
        <v>7.49</v>
      </c>
      <c r="G84" t="s">
        <v>13</v>
      </c>
      <c r="H84">
        <v>77</v>
      </c>
      <c r="I84" s="7">
        <v>4.8115999999999999E-2</v>
      </c>
      <c r="J84" s="7">
        <v>4.6986E-2</v>
      </c>
      <c r="K84" s="8">
        <v>60966.8</v>
      </c>
      <c r="L84" s="8">
        <v>2864.6</v>
      </c>
      <c r="M84" s="6">
        <v>9.5500000000000007</v>
      </c>
    </row>
    <row r="85" spans="1:13">
      <c r="A85">
        <v>78</v>
      </c>
      <c r="B85" s="7">
        <v>8.6602999999999999E-2</v>
      </c>
      <c r="C85" s="7">
        <v>8.3007999999999998E-2</v>
      </c>
      <c r="D85" s="8">
        <v>39897</v>
      </c>
      <c r="E85" s="8">
        <v>3311.8</v>
      </c>
      <c r="F85" s="6">
        <v>7.07</v>
      </c>
      <c r="G85" t="s">
        <v>13</v>
      </c>
      <c r="H85">
        <v>78</v>
      </c>
      <c r="I85" s="7">
        <v>5.6151E-2</v>
      </c>
      <c r="J85" s="7">
        <v>5.4616999999999999E-2</v>
      </c>
      <c r="K85" s="8">
        <v>58102.2</v>
      </c>
      <c r="L85" s="8">
        <v>3173.4</v>
      </c>
      <c r="M85" s="6">
        <v>8.99</v>
      </c>
    </row>
    <row r="86" spans="1:13">
      <c r="A86">
        <v>79</v>
      </c>
      <c r="B86" s="7">
        <v>9.8047999999999996E-2</v>
      </c>
      <c r="C86" s="7">
        <v>9.3465999999999994E-2</v>
      </c>
      <c r="D86" s="8">
        <v>36585.199999999997</v>
      </c>
      <c r="E86" s="8">
        <v>3419.5</v>
      </c>
      <c r="F86" s="6">
        <v>6.67</v>
      </c>
      <c r="G86" t="s">
        <v>13</v>
      </c>
      <c r="H86">
        <v>79</v>
      </c>
      <c r="I86" s="7">
        <v>6.1386000000000003E-2</v>
      </c>
      <c r="J86" s="7">
        <v>5.9558E-2</v>
      </c>
      <c r="K86" s="8">
        <v>54928.800000000003</v>
      </c>
      <c r="L86" s="8">
        <v>3271.4</v>
      </c>
      <c r="M86" s="6">
        <v>8.48</v>
      </c>
    </row>
    <row r="87" spans="1:13">
      <c r="A87">
        <v>80</v>
      </c>
      <c r="B87" s="7">
        <v>0.106638</v>
      </c>
      <c r="C87" s="7">
        <v>0.10124</v>
      </c>
      <c r="D87" s="8">
        <v>33165.699999999997</v>
      </c>
      <c r="E87" s="8">
        <v>3357.7</v>
      </c>
      <c r="F87" s="6">
        <v>6.3</v>
      </c>
      <c r="G87" t="s">
        <v>13</v>
      </c>
      <c r="H87">
        <v>80</v>
      </c>
      <c r="I87" s="7">
        <v>6.5626000000000004E-2</v>
      </c>
      <c r="J87" s="7">
        <v>6.3541E-2</v>
      </c>
      <c r="K87" s="8">
        <v>51657.4</v>
      </c>
      <c r="L87" s="8">
        <v>3282.4</v>
      </c>
      <c r="M87" s="6">
        <v>7.99</v>
      </c>
    </row>
    <row r="88" spans="1:13">
      <c r="A88">
        <v>81</v>
      </c>
      <c r="B88" s="7">
        <v>0.113677</v>
      </c>
      <c r="C88" s="7">
        <v>0.10756400000000001</v>
      </c>
      <c r="D88" s="8">
        <v>29808</v>
      </c>
      <c r="E88" s="8">
        <v>3206.3</v>
      </c>
      <c r="F88" s="6">
        <v>5.95</v>
      </c>
      <c r="G88" t="s">
        <v>13</v>
      </c>
      <c r="H88">
        <v>81</v>
      </c>
      <c r="I88" s="7">
        <v>7.6317999999999997E-2</v>
      </c>
      <c r="J88" s="7">
        <v>7.3512999999999995E-2</v>
      </c>
      <c r="K88" s="8">
        <v>48375</v>
      </c>
      <c r="L88" s="8">
        <v>3556.2</v>
      </c>
      <c r="M88" s="6">
        <v>7.5</v>
      </c>
    </row>
    <row r="89" spans="1:13">
      <c r="A89">
        <v>82</v>
      </c>
      <c r="B89" s="7">
        <v>0.124044</v>
      </c>
      <c r="C89" s="7">
        <v>0.1168</v>
      </c>
      <c r="D89" s="8">
        <v>26601.8</v>
      </c>
      <c r="E89" s="8">
        <v>3107.1</v>
      </c>
      <c r="F89" s="6">
        <v>5.61</v>
      </c>
      <c r="G89" t="s">
        <v>13</v>
      </c>
      <c r="H89">
        <v>82</v>
      </c>
      <c r="I89" s="7">
        <v>8.0018000000000006E-2</v>
      </c>
      <c r="J89" s="7">
        <v>7.6938999999999994E-2</v>
      </c>
      <c r="K89" s="8">
        <v>44818.9</v>
      </c>
      <c r="L89" s="8">
        <v>3448.3</v>
      </c>
      <c r="M89" s="6">
        <v>7.05</v>
      </c>
    </row>
    <row r="90" spans="1:13">
      <c r="A90">
        <v>83</v>
      </c>
      <c r="B90" s="7">
        <v>0.136517</v>
      </c>
      <c r="C90" s="7">
        <v>0.12779399999999999</v>
      </c>
      <c r="D90" s="8">
        <v>23494.7</v>
      </c>
      <c r="E90" s="8">
        <v>3002.5</v>
      </c>
      <c r="F90" s="6">
        <v>5.29</v>
      </c>
      <c r="G90" t="s">
        <v>13</v>
      </c>
      <c r="H90">
        <v>83</v>
      </c>
      <c r="I90" s="7">
        <v>9.0843999999999994E-2</v>
      </c>
      <c r="J90" s="7">
        <v>8.6897000000000002E-2</v>
      </c>
      <c r="K90" s="8">
        <v>41370.5</v>
      </c>
      <c r="L90" s="8">
        <v>3595</v>
      </c>
      <c r="M90" s="6">
        <v>6.6</v>
      </c>
    </row>
    <row r="91" spans="1:13">
      <c r="A91">
        <v>84</v>
      </c>
      <c r="B91" s="7">
        <v>0.14330300000000001</v>
      </c>
      <c r="C91" s="7">
        <v>0.13372100000000001</v>
      </c>
      <c r="D91" s="8">
        <v>20492.2</v>
      </c>
      <c r="E91" s="8">
        <v>2740.2</v>
      </c>
      <c r="F91" s="6">
        <v>4.99</v>
      </c>
      <c r="G91" t="s">
        <v>13</v>
      </c>
      <c r="H91">
        <v>84</v>
      </c>
      <c r="I91" s="7">
        <v>0.100261</v>
      </c>
      <c r="J91" s="7">
        <v>9.5474000000000003E-2</v>
      </c>
      <c r="K91" s="8">
        <v>37775.5</v>
      </c>
      <c r="L91" s="8">
        <v>3606.6</v>
      </c>
      <c r="M91" s="6">
        <v>6.18</v>
      </c>
    </row>
    <row r="92" spans="1:13">
      <c r="A92">
        <v>85</v>
      </c>
      <c r="B92" s="7">
        <v>0.160104</v>
      </c>
      <c r="C92" s="7">
        <v>0.14823700000000001</v>
      </c>
      <c r="D92" s="8">
        <v>17752</v>
      </c>
      <c r="E92" s="8">
        <v>2631.5</v>
      </c>
      <c r="F92" s="6">
        <v>4.68</v>
      </c>
      <c r="G92" t="s">
        <v>13</v>
      </c>
      <c r="H92">
        <v>85</v>
      </c>
      <c r="I92" s="7">
        <v>0.112119</v>
      </c>
      <c r="J92" s="7">
        <v>0.106167</v>
      </c>
      <c r="K92" s="8">
        <v>34168.9</v>
      </c>
      <c r="L92" s="8">
        <v>3627.6</v>
      </c>
      <c r="M92" s="6">
        <v>5.78</v>
      </c>
    </row>
    <row r="93" spans="1:13">
      <c r="A93">
        <v>86</v>
      </c>
      <c r="B93" s="7">
        <v>0.17980199999999999</v>
      </c>
      <c r="C93" s="7">
        <v>0.16497100000000001</v>
      </c>
      <c r="D93" s="8">
        <v>15120.5</v>
      </c>
      <c r="E93" s="8">
        <v>2494.4</v>
      </c>
      <c r="F93" s="6">
        <v>4.41</v>
      </c>
      <c r="G93" t="s">
        <v>13</v>
      </c>
      <c r="H93">
        <v>86</v>
      </c>
      <c r="I93" s="7">
        <v>0.12300999999999999</v>
      </c>
      <c r="J93" s="7">
        <v>0.115882</v>
      </c>
      <c r="K93" s="8">
        <v>30541.3</v>
      </c>
      <c r="L93" s="8">
        <v>3539.2</v>
      </c>
      <c r="M93" s="6">
        <v>5.4</v>
      </c>
    </row>
    <row r="94" spans="1:13">
      <c r="A94">
        <v>87</v>
      </c>
      <c r="B94" s="7">
        <v>0.182533</v>
      </c>
      <c r="C94" s="7">
        <v>0.167267</v>
      </c>
      <c r="D94" s="8">
        <v>12626</v>
      </c>
      <c r="E94" s="8">
        <v>2111.9</v>
      </c>
      <c r="F94" s="6">
        <v>4.18</v>
      </c>
      <c r="G94" t="s">
        <v>13</v>
      </c>
      <c r="H94">
        <v>87</v>
      </c>
      <c r="I94" s="7">
        <v>0.13669400000000001</v>
      </c>
      <c r="J94" s="7">
        <v>0.12794900000000001</v>
      </c>
      <c r="K94" s="8">
        <v>27002.1</v>
      </c>
      <c r="L94" s="8">
        <v>3454.9</v>
      </c>
      <c r="M94" s="6">
        <v>5.04</v>
      </c>
    </row>
    <row r="95" spans="1:13">
      <c r="A95">
        <v>88</v>
      </c>
      <c r="B95" s="7">
        <v>0.20696100000000001</v>
      </c>
      <c r="C95" s="7">
        <v>0.187553</v>
      </c>
      <c r="D95" s="8">
        <v>10514.1</v>
      </c>
      <c r="E95" s="8">
        <v>1972</v>
      </c>
      <c r="F95" s="6">
        <v>3.92</v>
      </c>
      <c r="G95" t="s">
        <v>13</v>
      </c>
      <c r="H95">
        <v>88</v>
      </c>
      <c r="I95" s="7">
        <v>0.14427999999999999</v>
      </c>
      <c r="J95" s="7">
        <v>0.134572</v>
      </c>
      <c r="K95" s="8">
        <v>23547.200000000001</v>
      </c>
      <c r="L95" s="8">
        <v>3168.8</v>
      </c>
      <c r="M95" s="6">
        <v>4.71</v>
      </c>
    </row>
    <row r="96" spans="1:13">
      <c r="A96">
        <v>89</v>
      </c>
      <c r="B96" s="7">
        <v>0.21871499999999999</v>
      </c>
      <c r="C96" s="7">
        <v>0.197154</v>
      </c>
      <c r="D96" s="8">
        <v>8542.2000000000007</v>
      </c>
      <c r="E96" s="8">
        <v>1684.1</v>
      </c>
      <c r="F96" s="6">
        <v>3.71</v>
      </c>
      <c r="G96" t="s">
        <v>13</v>
      </c>
      <c r="H96">
        <v>89</v>
      </c>
      <c r="I96" s="7">
        <v>0.16159200000000001</v>
      </c>
      <c r="J96" s="7">
        <v>0.14951200000000001</v>
      </c>
      <c r="K96" s="8">
        <v>20378.400000000001</v>
      </c>
      <c r="L96" s="8">
        <v>3046.8</v>
      </c>
      <c r="M96" s="6">
        <v>4.37</v>
      </c>
    </row>
    <row r="97" spans="1:13">
      <c r="A97">
        <v>90</v>
      </c>
      <c r="B97" s="7">
        <v>0.22195799999999999</v>
      </c>
      <c r="C97" s="7">
        <v>0.19978599999999999</v>
      </c>
      <c r="D97" s="8">
        <v>6858</v>
      </c>
      <c r="E97" s="8">
        <v>1370.1</v>
      </c>
      <c r="F97" s="6">
        <v>3.5</v>
      </c>
      <c r="G97" t="s">
        <v>13</v>
      </c>
      <c r="H97">
        <v>90</v>
      </c>
      <c r="I97" s="7">
        <v>0.18013399999999999</v>
      </c>
      <c r="J97" s="7">
        <v>0.16525000000000001</v>
      </c>
      <c r="K97" s="8">
        <v>17331.599999999999</v>
      </c>
      <c r="L97" s="8">
        <v>2864.1</v>
      </c>
      <c r="M97" s="6">
        <v>4.05</v>
      </c>
    </row>
    <row r="98" spans="1:13">
      <c r="A98">
        <v>91</v>
      </c>
      <c r="B98" s="7">
        <v>0.25120599999999998</v>
      </c>
      <c r="C98" s="7">
        <v>0.22317500000000001</v>
      </c>
      <c r="D98" s="8">
        <v>5487.9</v>
      </c>
      <c r="E98" s="8">
        <v>1224.8</v>
      </c>
      <c r="F98" s="6">
        <v>3.25</v>
      </c>
      <c r="G98" t="s">
        <v>13</v>
      </c>
      <c r="H98">
        <v>91</v>
      </c>
      <c r="I98" s="7">
        <v>0.20042199999999999</v>
      </c>
      <c r="J98" s="7">
        <v>0.182167</v>
      </c>
      <c r="K98" s="8">
        <v>14467.6</v>
      </c>
      <c r="L98" s="8">
        <v>2635.5</v>
      </c>
      <c r="M98" s="6">
        <v>3.75</v>
      </c>
    </row>
    <row r="99" spans="1:13">
      <c r="A99">
        <v>92</v>
      </c>
      <c r="B99" s="7">
        <v>0.2722</v>
      </c>
      <c r="C99" s="7">
        <v>0.239592</v>
      </c>
      <c r="D99" s="8">
        <v>4263.1000000000004</v>
      </c>
      <c r="E99" s="8">
        <v>1021.4</v>
      </c>
      <c r="F99" s="6">
        <v>3.04</v>
      </c>
      <c r="G99" t="s">
        <v>13</v>
      </c>
      <c r="H99">
        <v>92</v>
      </c>
      <c r="I99" s="7">
        <v>0.23077800000000001</v>
      </c>
      <c r="J99" s="7">
        <v>0.206903</v>
      </c>
      <c r="K99" s="8">
        <v>11832</v>
      </c>
      <c r="L99" s="8">
        <v>2448.1</v>
      </c>
      <c r="M99" s="6">
        <v>3.47</v>
      </c>
    </row>
    <row r="100" spans="1:13">
      <c r="A100">
        <v>93</v>
      </c>
      <c r="B100" s="7">
        <v>0.31812299999999999</v>
      </c>
      <c r="C100" s="7">
        <v>0.27446599999999999</v>
      </c>
      <c r="D100" s="8">
        <v>3241.7</v>
      </c>
      <c r="E100" s="8">
        <v>889.7</v>
      </c>
      <c r="F100" s="6">
        <v>2.85</v>
      </c>
      <c r="G100" t="s">
        <v>13</v>
      </c>
      <c r="H100">
        <v>93</v>
      </c>
      <c r="I100" s="7">
        <v>0.24698200000000001</v>
      </c>
      <c r="J100" s="7">
        <v>0.219834</v>
      </c>
      <c r="K100" s="8">
        <v>9384</v>
      </c>
      <c r="L100" s="8">
        <v>2062.9</v>
      </c>
      <c r="M100" s="6">
        <v>3.25</v>
      </c>
    </row>
    <row r="101" spans="1:13">
      <c r="A101">
        <v>94</v>
      </c>
      <c r="B101" s="7">
        <v>0.30769200000000002</v>
      </c>
      <c r="C101" s="7">
        <v>0.26666699999999999</v>
      </c>
      <c r="D101" s="8">
        <v>2352</v>
      </c>
      <c r="E101" s="8">
        <v>627.20000000000005</v>
      </c>
      <c r="F101" s="6">
        <v>2.73</v>
      </c>
      <c r="G101" t="s">
        <v>13</v>
      </c>
      <c r="H101">
        <v>94</v>
      </c>
      <c r="I101" s="7">
        <v>0.28793200000000002</v>
      </c>
      <c r="J101" s="7">
        <v>0.25169599999999998</v>
      </c>
      <c r="K101" s="8">
        <v>7321</v>
      </c>
      <c r="L101" s="8">
        <v>1842.7</v>
      </c>
      <c r="M101" s="6">
        <v>3.02</v>
      </c>
    </row>
    <row r="102" spans="1:13">
      <c r="A102">
        <v>95</v>
      </c>
      <c r="B102" s="7">
        <v>0.34248600000000001</v>
      </c>
      <c r="C102" s="7">
        <v>0.29241200000000001</v>
      </c>
      <c r="D102" s="8">
        <v>1724.8</v>
      </c>
      <c r="E102" s="8">
        <v>504.3</v>
      </c>
      <c r="F102" s="6">
        <v>2.54</v>
      </c>
      <c r="G102" t="s">
        <v>13</v>
      </c>
      <c r="H102">
        <v>95</v>
      </c>
      <c r="I102" s="7">
        <v>0.27410200000000001</v>
      </c>
      <c r="J102" s="7">
        <v>0.241064</v>
      </c>
      <c r="K102" s="8">
        <v>5478.4</v>
      </c>
      <c r="L102" s="8">
        <v>1320.6</v>
      </c>
      <c r="M102" s="6">
        <v>2.87</v>
      </c>
    </row>
    <row r="103" spans="1:13">
      <c r="A103">
        <v>96</v>
      </c>
      <c r="B103" s="7">
        <v>0.36866399999999999</v>
      </c>
      <c r="C103" s="7">
        <v>0.31128400000000001</v>
      </c>
      <c r="D103" s="8">
        <v>1220.4000000000001</v>
      </c>
      <c r="E103" s="8">
        <v>379.9</v>
      </c>
      <c r="F103" s="6">
        <v>2.39</v>
      </c>
      <c r="G103" t="s">
        <v>13</v>
      </c>
      <c r="H103">
        <v>96</v>
      </c>
      <c r="I103" s="7">
        <v>0.321826</v>
      </c>
      <c r="J103" s="7">
        <v>0.27721800000000002</v>
      </c>
      <c r="K103" s="8">
        <v>4157.7</v>
      </c>
      <c r="L103" s="8">
        <v>1152.5999999999999</v>
      </c>
      <c r="M103" s="6">
        <v>2.62</v>
      </c>
    </row>
    <row r="104" spans="1:13">
      <c r="A104">
        <v>97</v>
      </c>
      <c r="B104" s="7">
        <v>0.39463599999999999</v>
      </c>
      <c r="C104" s="7">
        <v>0.3296</v>
      </c>
      <c r="D104" s="8">
        <v>840.5</v>
      </c>
      <c r="E104" s="8">
        <v>277</v>
      </c>
      <c r="F104" s="6">
        <v>2.2400000000000002</v>
      </c>
      <c r="G104" t="s">
        <v>13</v>
      </c>
      <c r="H104">
        <v>97</v>
      </c>
      <c r="I104" s="7">
        <v>0.345966</v>
      </c>
      <c r="J104" s="7">
        <v>0.29494599999999999</v>
      </c>
      <c r="K104" s="8">
        <v>3005.1</v>
      </c>
      <c r="L104" s="8">
        <v>886.4</v>
      </c>
      <c r="M104" s="6">
        <v>2.4300000000000002</v>
      </c>
    </row>
    <row r="105" spans="1:13">
      <c r="A105">
        <v>98</v>
      </c>
      <c r="B105" s="7">
        <v>0.49677399999999999</v>
      </c>
      <c r="C105" s="7">
        <v>0.39793299999999998</v>
      </c>
      <c r="D105" s="8">
        <v>563.5</v>
      </c>
      <c r="E105" s="8">
        <v>224.2</v>
      </c>
      <c r="F105" s="6">
        <v>2.1</v>
      </c>
      <c r="G105" t="s">
        <v>13</v>
      </c>
      <c r="H105">
        <v>98</v>
      </c>
      <c r="I105" s="7">
        <v>0.41902299999999998</v>
      </c>
      <c r="J105" s="7">
        <v>0.34644000000000003</v>
      </c>
      <c r="K105" s="8">
        <v>2118.8000000000002</v>
      </c>
      <c r="L105" s="8">
        <v>734</v>
      </c>
      <c r="M105" s="6">
        <v>2.2400000000000002</v>
      </c>
    </row>
    <row r="106" spans="1:13">
      <c r="A106">
        <v>99</v>
      </c>
      <c r="B106" s="7">
        <v>0.50574699999999995</v>
      </c>
      <c r="C106" s="7">
        <v>0.40366999999999997</v>
      </c>
      <c r="D106" s="8">
        <v>339.3</v>
      </c>
      <c r="E106" s="8">
        <v>136.9</v>
      </c>
      <c r="F106" s="6">
        <v>2.16</v>
      </c>
      <c r="G106" t="s">
        <v>13</v>
      </c>
      <c r="H106">
        <v>99</v>
      </c>
      <c r="I106" s="7">
        <v>0.39572200000000002</v>
      </c>
      <c r="J106" s="7">
        <v>0.33035700000000001</v>
      </c>
      <c r="K106" s="8">
        <v>1384.8</v>
      </c>
      <c r="L106" s="8">
        <v>457.5</v>
      </c>
      <c r="M106" s="6">
        <v>2.16</v>
      </c>
    </row>
    <row r="107" spans="1:13">
      <c r="A107">
        <v>100</v>
      </c>
      <c r="B107">
        <v>0.58333299999999999</v>
      </c>
      <c r="C107">
        <v>0.45161299999999999</v>
      </c>
      <c r="D107">
        <v>202.3</v>
      </c>
      <c r="E107">
        <v>91.4</v>
      </c>
      <c r="F107">
        <v>2.2799999999999998</v>
      </c>
      <c r="G107" t="s">
        <v>13</v>
      </c>
      <c r="H107">
        <v>100</v>
      </c>
      <c r="I107">
        <v>0.45613999999999999</v>
      </c>
      <c r="J107">
        <v>0.37142900000000001</v>
      </c>
      <c r="K107">
        <v>927.3</v>
      </c>
      <c r="L107">
        <v>344.4</v>
      </c>
      <c r="M107">
        <v>1.98</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05C7D-836B-4584-A286-6FFB8AEEE9B1}">
  <dimension ref="A1:B13"/>
  <sheetViews>
    <sheetView workbookViewId="0"/>
  </sheetViews>
  <sheetFormatPr defaultRowHeight="12.5"/>
  <cols>
    <col min="1" max="1" width="12.453125" customWidth="1"/>
    <col min="2" max="2" width="95.1796875" customWidth="1"/>
  </cols>
  <sheetData>
    <row r="1" spans="1:2" ht="13">
      <c r="A1" s="2" t="s">
        <v>99</v>
      </c>
    </row>
    <row r="2" spans="1:2" ht="13">
      <c r="A2" s="2" t="s">
        <v>100</v>
      </c>
      <c r="B2" s="2" t="s">
        <v>101</v>
      </c>
    </row>
    <row r="3" spans="1:2" ht="25">
      <c r="A3" s="37">
        <v>1</v>
      </c>
      <c r="B3" s="20" t="s">
        <v>102</v>
      </c>
    </row>
    <row r="4" spans="1:2" ht="62.5">
      <c r="A4" s="37">
        <v>2</v>
      </c>
      <c r="B4" s="38" t="s">
        <v>103</v>
      </c>
    </row>
    <row r="5" spans="1:2" ht="25">
      <c r="A5" s="37"/>
      <c r="B5" s="39" t="s">
        <v>104</v>
      </c>
    </row>
    <row r="6" spans="1:2" ht="25">
      <c r="A6" s="37">
        <v>3</v>
      </c>
      <c r="B6" s="40" t="s">
        <v>105</v>
      </c>
    </row>
    <row r="7" spans="1:2" ht="37.5">
      <c r="A7" s="37">
        <v>4</v>
      </c>
      <c r="B7" s="41" t="s">
        <v>106</v>
      </c>
    </row>
    <row r="8" spans="1:2" ht="25">
      <c r="A8" s="37">
        <v>5</v>
      </c>
      <c r="B8" s="42" t="s">
        <v>107</v>
      </c>
    </row>
    <row r="9" spans="1:2" ht="25">
      <c r="A9" s="37">
        <v>6</v>
      </c>
      <c r="B9" s="40" t="s">
        <v>108</v>
      </c>
    </row>
    <row r="10" spans="1:2" ht="50">
      <c r="A10" s="37">
        <v>7</v>
      </c>
      <c r="B10" s="22" t="s">
        <v>109</v>
      </c>
    </row>
    <row r="11" spans="1:2" ht="50">
      <c r="A11" s="37">
        <v>8</v>
      </c>
      <c r="B11" s="43" t="s">
        <v>110</v>
      </c>
    </row>
    <row r="12" spans="1:2" ht="37.5">
      <c r="A12" s="37">
        <v>9</v>
      </c>
      <c r="B12" s="24" t="s">
        <v>157</v>
      </c>
    </row>
    <row r="13" spans="1:2">
      <c r="B13" s="25" t="s">
        <v>111</v>
      </c>
    </row>
  </sheetData>
  <hyperlinks>
    <hyperlink ref="B5" r:id="rId1" xr:uid="{65802776-EC0C-426D-8724-B436171DB95F}"/>
    <hyperlink ref="B13" r:id="rId2" xr:uid="{95491F92-C140-4F5A-9445-5E201B77DFA7}"/>
  </hyperlink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dimension ref="A1:M107"/>
  <sheetViews>
    <sheetView workbookViewId="0"/>
  </sheetViews>
  <sheetFormatPr defaultColWidth="10.90625" defaultRowHeight="12.5"/>
  <sheetData>
    <row r="1" spans="1:13" ht="19.5">
      <c r="A1" s="3" t="s">
        <v>27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6.6530000000000001E-3</v>
      </c>
      <c r="C7" s="7">
        <v>6.6309999999999997E-3</v>
      </c>
      <c r="D7" s="8">
        <v>100000</v>
      </c>
      <c r="E7" s="8">
        <v>663.1</v>
      </c>
      <c r="F7" s="6">
        <v>72.08</v>
      </c>
      <c r="G7" t="s">
        <v>13</v>
      </c>
      <c r="H7">
        <v>0</v>
      </c>
      <c r="I7" s="7">
        <v>5.7369999999999999E-3</v>
      </c>
      <c r="J7" s="7">
        <v>5.7210000000000004E-3</v>
      </c>
      <c r="K7" s="8">
        <v>100000</v>
      </c>
      <c r="L7" s="8">
        <v>572.1</v>
      </c>
      <c r="M7" s="6">
        <v>77.73</v>
      </c>
    </row>
    <row r="8" spans="1:13">
      <c r="A8">
        <v>1</v>
      </c>
      <c r="B8" s="7">
        <v>5.1400000000000003E-4</v>
      </c>
      <c r="C8" s="7">
        <v>5.1400000000000003E-4</v>
      </c>
      <c r="D8" s="8">
        <v>99336.9</v>
      </c>
      <c r="E8" s="8">
        <v>51.1</v>
      </c>
      <c r="F8" s="6">
        <v>71.569999999999993</v>
      </c>
      <c r="G8" t="s">
        <v>13</v>
      </c>
      <c r="H8">
        <v>1</v>
      </c>
      <c r="I8" s="7">
        <v>3.5100000000000002E-4</v>
      </c>
      <c r="J8" s="7">
        <v>3.5100000000000002E-4</v>
      </c>
      <c r="K8" s="8">
        <v>99427.9</v>
      </c>
      <c r="L8" s="8">
        <v>34.9</v>
      </c>
      <c r="M8" s="6">
        <v>77.17</v>
      </c>
    </row>
    <row r="9" spans="1:13">
      <c r="A9">
        <v>2</v>
      </c>
      <c r="B9" s="7">
        <v>3.1599999999999998E-4</v>
      </c>
      <c r="C9" s="7">
        <v>3.1599999999999998E-4</v>
      </c>
      <c r="D9" s="8">
        <v>99285.8</v>
      </c>
      <c r="E9" s="8">
        <v>31.4</v>
      </c>
      <c r="F9" s="6">
        <v>70.599999999999994</v>
      </c>
      <c r="G9" t="s">
        <v>13</v>
      </c>
      <c r="H9">
        <v>2</v>
      </c>
      <c r="I9" s="7">
        <v>1.7000000000000001E-4</v>
      </c>
      <c r="J9" s="7">
        <v>1.7000000000000001E-4</v>
      </c>
      <c r="K9" s="8">
        <v>99393.1</v>
      </c>
      <c r="L9" s="8">
        <v>16.899999999999999</v>
      </c>
      <c r="M9" s="6">
        <v>76.2</v>
      </c>
    </row>
    <row r="10" spans="1:13">
      <c r="A10">
        <v>3</v>
      </c>
      <c r="B10" s="7">
        <v>2.41E-4</v>
      </c>
      <c r="C10" s="7">
        <v>2.41E-4</v>
      </c>
      <c r="D10" s="8">
        <v>99254.399999999994</v>
      </c>
      <c r="E10" s="8">
        <v>23.9</v>
      </c>
      <c r="F10" s="6">
        <v>69.62</v>
      </c>
      <c r="G10" t="s">
        <v>13</v>
      </c>
      <c r="H10">
        <v>3</v>
      </c>
      <c r="I10" s="7">
        <v>1.9900000000000001E-4</v>
      </c>
      <c r="J10" s="7">
        <v>1.9900000000000001E-4</v>
      </c>
      <c r="K10" s="8">
        <v>99376.2</v>
      </c>
      <c r="L10" s="8">
        <v>19.7</v>
      </c>
      <c r="M10" s="6">
        <v>75.209999999999994</v>
      </c>
    </row>
    <row r="11" spans="1:13">
      <c r="A11">
        <v>4</v>
      </c>
      <c r="B11" s="7">
        <v>1.6100000000000001E-4</v>
      </c>
      <c r="C11" s="7">
        <v>1.6100000000000001E-4</v>
      </c>
      <c r="D11" s="8">
        <v>99230.5</v>
      </c>
      <c r="E11" s="8">
        <v>16</v>
      </c>
      <c r="F11" s="6">
        <v>68.64</v>
      </c>
      <c r="G11" t="s">
        <v>13</v>
      </c>
      <c r="H11">
        <v>4</v>
      </c>
      <c r="I11" s="7">
        <v>1.26E-4</v>
      </c>
      <c r="J11" s="7">
        <v>1.26E-4</v>
      </c>
      <c r="K11" s="8">
        <v>99356.5</v>
      </c>
      <c r="L11" s="8">
        <v>12.5</v>
      </c>
      <c r="M11" s="6">
        <v>74.23</v>
      </c>
    </row>
    <row r="12" spans="1:13">
      <c r="A12">
        <v>5</v>
      </c>
      <c r="B12" s="7">
        <v>2.13E-4</v>
      </c>
      <c r="C12" s="7">
        <v>2.13E-4</v>
      </c>
      <c r="D12" s="8">
        <v>99214.6</v>
      </c>
      <c r="E12" s="8">
        <v>21.1</v>
      </c>
      <c r="F12" s="6">
        <v>67.650000000000006</v>
      </c>
      <c r="G12" t="s">
        <v>13</v>
      </c>
      <c r="H12">
        <v>5</v>
      </c>
      <c r="I12" s="7">
        <v>2.7599999999999999E-4</v>
      </c>
      <c r="J12" s="7">
        <v>2.7599999999999999E-4</v>
      </c>
      <c r="K12" s="8">
        <v>99344</v>
      </c>
      <c r="L12" s="8">
        <v>27.4</v>
      </c>
      <c r="M12" s="6">
        <v>73.239999999999995</v>
      </c>
    </row>
    <row r="13" spans="1:13">
      <c r="A13">
        <v>6</v>
      </c>
      <c r="B13" s="7">
        <v>2.02E-4</v>
      </c>
      <c r="C13" s="7">
        <v>2.02E-4</v>
      </c>
      <c r="D13" s="8">
        <v>99193.4</v>
      </c>
      <c r="E13" s="8">
        <v>20</v>
      </c>
      <c r="F13" s="6">
        <v>66.67</v>
      </c>
      <c r="G13" t="s">
        <v>13</v>
      </c>
      <c r="H13">
        <v>6</v>
      </c>
      <c r="I13" s="7">
        <v>1.17E-4</v>
      </c>
      <c r="J13" s="7">
        <v>1.17E-4</v>
      </c>
      <c r="K13" s="8">
        <v>99316.6</v>
      </c>
      <c r="L13" s="8">
        <v>11.6</v>
      </c>
      <c r="M13" s="6">
        <v>72.260000000000005</v>
      </c>
    </row>
    <row r="14" spans="1:13">
      <c r="A14">
        <v>7</v>
      </c>
      <c r="B14" s="7">
        <v>6.9999999999999994E-5</v>
      </c>
      <c r="C14" s="7">
        <v>6.9999999999999994E-5</v>
      </c>
      <c r="D14" s="8">
        <v>99173.4</v>
      </c>
      <c r="E14" s="8">
        <v>6.9</v>
      </c>
      <c r="F14" s="6">
        <v>65.680000000000007</v>
      </c>
      <c r="G14" t="s">
        <v>13</v>
      </c>
      <c r="H14">
        <v>7</v>
      </c>
      <c r="I14" s="7">
        <v>4.1999999999999998E-5</v>
      </c>
      <c r="J14" s="7">
        <v>4.1999999999999998E-5</v>
      </c>
      <c r="K14" s="8">
        <v>99305</v>
      </c>
      <c r="L14" s="8">
        <v>4.2</v>
      </c>
      <c r="M14" s="6">
        <v>71.260000000000005</v>
      </c>
    </row>
    <row r="15" spans="1:13">
      <c r="A15">
        <v>8</v>
      </c>
      <c r="B15" s="7">
        <v>1.2899999999999999E-4</v>
      </c>
      <c r="C15" s="7">
        <v>1.2899999999999999E-4</v>
      </c>
      <c r="D15" s="8">
        <v>99166.5</v>
      </c>
      <c r="E15" s="8">
        <v>12.8</v>
      </c>
      <c r="F15" s="6">
        <v>64.680000000000007</v>
      </c>
      <c r="G15" t="s">
        <v>13</v>
      </c>
      <c r="H15">
        <v>8</v>
      </c>
      <c r="I15" s="7">
        <v>6.3E-5</v>
      </c>
      <c r="J15" s="7">
        <v>6.3E-5</v>
      </c>
      <c r="K15" s="8">
        <v>99300.800000000003</v>
      </c>
      <c r="L15" s="8">
        <v>6.2</v>
      </c>
      <c r="M15" s="6">
        <v>70.27</v>
      </c>
    </row>
    <row r="16" spans="1:13">
      <c r="A16">
        <v>9</v>
      </c>
      <c r="B16" s="7">
        <v>1.9000000000000001E-4</v>
      </c>
      <c r="C16" s="7">
        <v>1.9000000000000001E-4</v>
      </c>
      <c r="D16" s="8">
        <v>99153.7</v>
      </c>
      <c r="E16" s="8">
        <v>18.899999999999999</v>
      </c>
      <c r="F16" s="6">
        <v>63.69</v>
      </c>
      <c r="G16" t="s">
        <v>13</v>
      </c>
      <c r="H16">
        <v>9</v>
      </c>
      <c r="I16" s="7">
        <v>1.15E-4</v>
      </c>
      <c r="J16" s="7">
        <v>1.15E-4</v>
      </c>
      <c r="K16" s="8">
        <v>99294.6</v>
      </c>
      <c r="L16" s="8">
        <v>11.4</v>
      </c>
      <c r="M16" s="6">
        <v>69.27</v>
      </c>
    </row>
    <row r="17" spans="1:13">
      <c r="A17">
        <v>10</v>
      </c>
      <c r="B17" s="7">
        <v>1.73E-4</v>
      </c>
      <c r="C17" s="7">
        <v>1.73E-4</v>
      </c>
      <c r="D17" s="8">
        <v>99134.8</v>
      </c>
      <c r="E17" s="8">
        <v>17.100000000000001</v>
      </c>
      <c r="F17" s="6">
        <v>62.7</v>
      </c>
      <c r="G17" t="s">
        <v>13</v>
      </c>
      <c r="H17">
        <v>10</v>
      </c>
      <c r="I17" s="7">
        <v>1.4799999999999999E-4</v>
      </c>
      <c r="J17" s="7">
        <v>1.4799999999999999E-4</v>
      </c>
      <c r="K17" s="8">
        <v>99283.199999999997</v>
      </c>
      <c r="L17" s="8">
        <v>14.7</v>
      </c>
      <c r="M17" s="6">
        <v>68.28</v>
      </c>
    </row>
    <row r="18" spans="1:13">
      <c r="A18">
        <v>11</v>
      </c>
      <c r="B18" s="7">
        <v>1.8599999999999999E-4</v>
      </c>
      <c r="C18" s="7">
        <v>1.8599999999999999E-4</v>
      </c>
      <c r="D18" s="8">
        <v>99117.7</v>
      </c>
      <c r="E18" s="8">
        <v>18.399999999999999</v>
      </c>
      <c r="F18" s="6">
        <v>61.71</v>
      </c>
      <c r="G18" t="s">
        <v>13</v>
      </c>
      <c r="H18">
        <v>11</v>
      </c>
      <c r="I18" s="7">
        <v>1.2799999999999999E-4</v>
      </c>
      <c r="J18" s="7">
        <v>1.2799999999999999E-4</v>
      </c>
      <c r="K18" s="8">
        <v>99268.5</v>
      </c>
      <c r="L18" s="8">
        <v>12.8</v>
      </c>
      <c r="M18" s="6">
        <v>67.290000000000006</v>
      </c>
    </row>
    <row r="19" spans="1:13">
      <c r="A19">
        <v>12</v>
      </c>
      <c r="B19" s="7">
        <v>3.21E-4</v>
      </c>
      <c r="C19" s="7">
        <v>3.21E-4</v>
      </c>
      <c r="D19" s="8">
        <v>99099.3</v>
      </c>
      <c r="E19" s="8">
        <v>31.8</v>
      </c>
      <c r="F19" s="6">
        <v>60.73</v>
      </c>
      <c r="G19" t="s">
        <v>13</v>
      </c>
      <c r="H19">
        <v>12</v>
      </c>
      <c r="I19" s="7">
        <v>1.18E-4</v>
      </c>
      <c r="J19" s="7">
        <v>1.18E-4</v>
      </c>
      <c r="K19" s="8">
        <v>99255.7</v>
      </c>
      <c r="L19" s="8">
        <v>11.7</v>
      </c>
      <c r="M19" s="6">
        <v>66.3</v>
      </c>
    </row>
    <row r="20" spans="1:13">
      <c r="A20">
        <v>13</v>
      </c>
      <c r="B20" s="7">
        <v>2.23E-4</v>
      </c>
      <c r="C20" s="7">
        <v>2.23E-4</v>
      </c>
      <c r="D20" s="8">
        <v>99067.5</v>
      </c>
      <c r="E20" s="8">
        <v>22.1</v>
      </c>
      <c r="F20" s="6">
        <v>59.75</v>
      </c>
      <c r="G20" t="s">
        <v>13</v>
      </c>
      <c r="H20">
        <v>13</v>
      </c>
      <c r="I20" s="7">
        <v>9.5000000000000005E-5</v>
      </c>
      <c r="J20" s="7">
        <v>9.5000000000000005E-5</v>
      </c>
      <c r="K20" s="8">
        <v>99244</v>
      </c>
      <c r="L20" s="8">
        <v>9.4</v>
      </c>
      <c r="M20" s="6">
        <v>65.31</v>
      </c>
    </row>
    <row r="21" spans="1:13">
      <c r="A21">
        <v>14</v>
      </c>
      <c r="B21" s="7">
        <v>3.6200000000000002E-4</v>
      </c>
      <c r="C21" s="7">
        <v>3.6200000000000002E-4</v>
      </c>
      <c r="D21" s="8">
        <v>99045.3</v>
      </c>
      <c r="E21" s="8">
        <v>35.799999999999997</v>
      </c>
      <c r="F21" s="6">
        <v>58.76</v>
      </c>
      <c r="G21" t="s">
        <v>13</v>
      </c>
      <c r="H21">
        <v>14</v>
      </c>
      <c r="I21" s="7">
        <v>2.0900000000000001E-4</v>
      </c>
      <c r="J21" s="7">
        <v>2.0900000000000001E-4</v>
      </c>
      <c r="K21" s="8">
        <v>99234.6</v>
      </c>
      <c r="L21" s="8">
        <v>20.7</v>
      </c>
      <c r="M21" s="6">
        <v>64.31</v>
      </c>
    </row>
    <row r="22" spans="1:13">
      <c r="A22">
        <v>15</v>
      </c>
      <c r="B22" s="7">
        <v>4.3300000000000001E-4</v>
      </c>
      <c r="C22" s="7">
        <v>4.3300000000000001E-4</v>
      </c>
      <c r="D22" s="8">
        <v>99009.5</v>
      </c>
      <c r="E22" s="8">
        <v>42.9</v>
      </c>
      <c r="F22" s="6">
        <v>57.78</v>
      </c>
      <c r="G22" t="s">
        <v>13</v>
      </c>
      <c r="H22">
        <v>15</v>
      </c>
      <c r="I22" s="7">
        <v>1.7899999999999999E-4</v>
      </c>
      <c r="J22" s="7">
        <v>1.7899999999999999E-4</v>
      </c>
      <c r="K22" s="8">
        <v>99213.9</v>
      </c>
      <c r="L22" s="8">
        <v>17.7</v>
      </c>
      <c r="M22" s="6">
        <v>63.33</v>
      </c>
    </row>
    <row r="23" spans="1:13">
      <c r="A23">
        <v>16</v>
      </c>
      <c r="B23" s="7">
        <v>5.6099999999999998E-4</v>
      </c>
      <c r="C23" s="7">
        <v>5.6099999999999998E-4</v>
      </c>
      <c r="D23" s="8">
        <v>98966.6</v>
      </c>
      <c r="E23" s="8">
        <v>55.5</v>
      </c>
      <c r="F23" s="6">
        <v>56.8</v>
      </c>
      <c r="G23" t="s">
        <v>13</v>
      </c>
      <c r="H23">
        <v>16</v>
      </c>
      <c r="I23" s="7">
        <v>2.7300000000000002E-4</v>
      </c>
      <c r="J23" s="7">
        <v>2.7300000000000002E-4</v>
      </c>
      <c r="K23" s="8">
        <v>99196.1</v>
      </c>
      <c r="L23" s="8">
        <v>27.1</v>
      </c>
      <c r="M23" s="6">
        <v>62.34</v>
      </c>
    </row>
    <row r="24" spans="1:13">
      <c r="A24">
        <v>17</v>
      </c>
      <c r="B24" s="7">
        <v>9.9599999999999992E-4</v>
      </c>
      <c r="C24" s="7">
        <v>9.9599999999999992E-4</v>
      </c>
      <c r="D24" s="8">
        <v>98911.1</v>
      </c>
      <c r="E24" s="8">
        <v>98.5</v>
      </c>
      <c r="F24" s="6">
        <v>55.84</v>
      </c>
      <c r="G24" t="s">
        <v>13</v>
      </c>
      <c r="H24">
        <v>17</v>
      </c>
      <c r="I24" s="7">
        <v>3.4200000000000002E-4</v>
      </c>
      <c r="J24" s="7">
        <v>3.4200000000000002E-4</v>
      </c>
      <c r="K24" s="8">
        <v>99169</v>
      </c>
      <c r="L24" s="8">
        <v>33.9</v>
      </c>
      <c r="M24" s="6">
        <v>61.35</v>
      </c>
    </row>
    <row r="25" spans="1:13">
      <c r="A25">
        <v>18</v>
      </c>
      <c r="B25" s="7">
        <v>1.3309999999999999E-3</v>
      </c>
      <c r="C25" s="7">
        <v>1.33E-3</v>
      </c>
      <c r="D25" s="8">
        <v>98812.7</v>
      </c>
      <c r="E25" s="8">
        <v>131.4</v>
      </c>
      <c r="F25" s="6">
        <v>54.89</v>
      </c>
      <c r="G25" t="s">
        <v>13</v>
      </c>
      <c r="H25">
        <v>18</v>
      </c>
      <c r="I25" s="7">
        <v>3.7599999999999998E-4</v>
      </c>
      <c r="J25" s="7">
        <v>3.7599999999999998E-4</v>
      </c>
      <c r="K25" s="8">
        <v>99135.1</v>
      </c>
      <c r="L25" s="8">
        <v>37.299999999999997</v>
      </c>
      <c r="M25" s="6">
        <v>60.37</v>
      </c>
    </row>
    <row r="26" spans="1:13">
      <c r="A26">
        <v>19</v>
      </c>
      <c r="B26" s="7">
        <v>1.256E-3</v>
      </c>
      <c r="C26" s="7">
        <v>1.255E-3</v>
      </c>
      <c r="D26" s="8">
        <v>98681.3</v>
      </c>
      <c r="E26" s="8">
        <v>123.9</v>
      </c>
      <c r="F26" s="6">
        <v>53.96</v>
      </c>
      <c r="G26" t="s">
        <v>13</v>
      </c>
      <c r="H26">
        <v>19</v>
      </c>
      <c r="I26" s="7">
        <v>2.8600000000000001E-4</v>
      </c>
      <c r="J26" s="7">
        <v>2.8600000000000001E-4</v>
      </c>
      <c r="K26" s="8">
        <v>99097.8</v>
      </c>
      <c r="L26" s="8">
        <v>28.4</v>
      </c>
      <c r="M26" s="6">
        <v>59.4</v>
      </c>
    </row>
    <row r="27" spans="1:13">
      <c r="A27">
        <v>20</v>
      </c>
      <c r="B27" s="7">
        <v>9.8700000000000003E-4</v>
      </c>
      <c r="C27" s="7">
        <v>9.8700000000000003E-4</v>
      </c>
      <c r="D27" s="8">
        <v>98557.4</v>
      </c>
      <c r="E27" s="8">
        <v>97.3</v>
      </c>
      <c r="F27" s="6">
        <v>53.03</v>
      </c>
      <c r="G27" t="s">
        <v>13</v>
      </c>
      <c r="H27">
        <v>20</v>
      </c>
      <c r="I27" s="7">
        <v>2.31E-4</v>
      </c>
      <c r="J27" s="7">
        <v>2.31E-4</v>
      </c>
      <c r="K27" s="8">
        <v>99069.5</v>
      </c>
      <c r="L27" s="8">
        <v>22.9</v>
      </c>
      <c r="M27" s="6">
        <v>58.41</v>
      </c>
    </row>
    <row r="28" spans="1:13">
      <c r="A28">
        <v>21</v>
      </c>
      <c r="B28" s="7">
        <v>1.42E-3</v>
      </c>
      <c r="C28" s="7">
        <v>1.4189999999999999E-3</v>
      </c>
      <c r="D28" s="8">
        <v>98460.1</v>
      </c>
      <c r="E28" s="8">
        <v>139.69999999999999</v>
      </c>
      <c r="F28" s="6">
        <v>52.08</v>
      </c>
      <c r="G28" t="s">
        <v>13</v>
      </c>
      <c r="H28">
        <v>21</v>
      </c>
      <c r="I28" s="7">
        <v>4.4799999999999999E-4</v>
      </c>
      <c r="J28" s="7">
        <v>4.4799999999999999E-4</v>
      </c>
      <c r="K28" s="8">
        <v>99046.6</v>
      </c>
      <c r="L28" s="8">
        <v>44.3</v>
      </c>
      <c r="M28" s="6">
        <v>57.43</v>
      </c>
    </row>
    <row r="29" spans="1:13">
      <c r="A29">
        <v>22</v>
      </c>
      <c r="B29" s="7">
        <v>1.3079999999999999E-3</v>
      </c>
      <c r="C29" s="7">
        <v>1.307E-3</v>
      </c>
      <c r="D29" s="8">
        <v>98320.4</v>
      </c>
      <c r="E29" s="8">
        <v>128.5</v>
      </c>
      <c r="F29" s="6">
        <v>51.16</v>
      </c>
      <c r="G29" t="s">
        <v>13</v>
      </c>
      <c r="H29">
        <v>22</v>
      </c>
      <c r="I29" s="7">
        <v>3.0899999999999998E-4</v>
      </c>
      <c r="J29" s="7">
        <v>3.0899999999999998E-4</v>
      </c>
      <c r="K29" s="8">
        <v>99002.3</v>
      </c>
      <c r="L29" s="8">
        <v>30.6</v>
      </c>
      <c r="M29" s="6">
        <v>56.45</v>
      </c>
    </row>
    <row r="30" spans="1:13">
      <c r="A30">
        <v>23</v>
      </c>
      <c r="B30" s="7">
        <v>1.059E-3</v>
      </c>
      <c r="C30" s="7">
        <v>1.0579999999999999E-3</v>
      </c>
      <c r="D30" s="8">
        <v>98191.9</v>
      </c>
      <c r="E30" s="8">
        <v>103.9</v>
      </c>
      <c r="F30" s="6">
        <v>50.22</v>
      </c>
      <c r="G30" t="s">
        <v>13</v>
      </c>
      <c r="H30">
        <v>23</v>
      </c>
      <c r="I30" s="7">
        <v>4.66E-4</v>
      </c>
      <c r="J30" s="7">
        <v>4.66E-4</v>
      </c>
      <c r="K30" s="8">
        <v>98971.7</v>
      </c>
      <c r="L30" s="8">
        <v>46.1</v>
      </c>
      <c r="M30" s="6">
        <v>55.47</v>
      </c>
    </row>
    <row r="31" spans="1:13">
      <c r="A31">
        <v>24</v>
      </c>
      <c r="B31" s="7">
        <v>1.0300000000000001E-3</v>
      </c>
      <c r="C31" s="7">
        <v>1.0300000000000001E-3</v>
      </c>
      <c r="D31" s="8">
        <v>98088</v>
      </c>
      <c r="E31" s="8">
        <v>101</v>
      </c>
      <c r="F31" s="6">
        <v>49.28</v>
      </c>
      <c r="G31" t="s">
        <v>13</v>
      </c>
      <c r="H31">
        <v>24</v>
      </c>
      <c r="I31" s="7">
        <v>4.9700000000000005E-4</v>
      </c>
      <c r="J31" s="7">
        <v>4.9700000000000005E-4</v>
      </c>
      <c r="K31" s="8">
        <v>98925.6</v>
      </c>
      <c r="L31" s="8">
        <v>49.2</v>
      </c>
      <c r="M31" s="6">
        <v>54.5</v>
      </c>
    </row>
    <row r="32" spans="1:13">
      <c r="A32">
        <v>25</v>
      </c>
      <c r="B32" s="7">
        <v>1.2290000000000001E-3</v>
      </c>
      <c r="C32" s="7">
        <v>1.2279999999999999E-3</v>
      </c>
      <c r="D32" s="8">
        <v>97987</v>
      </c>
      <c r="E32" s="8">
        <v>120.3</v>
      </c>
      <c r="F32" s="6">
        <v>48.33</v>
      </c>
      <c r="G32" t="s">
        <v>13</v>
      </c>
      <c r="H32">
        <v>25</v>
      </c>
      <c r="I32" s="7">
        <v>4.1800000000000002E-4</v>
      </c>
      <c r="J32" s="7">
        <v>4.1800000000000002E-4</v>
      </c>
      <c r="K32" s="8">
        <v>98876.4</v>
      </c>
      <c r="L32" s="8">
        <v>41.3</v>
      </c>
      <c r="M32" s="6">
        <v>53.52</v>
      </c>
    </row>
    <row r="33" spans="1:13">
      <c r="A33">
        <v>26</v>
      </c>
      <c r="B33" s="7">
        <v>1.2869999999999999E-3</v>
      </c>
      <c r="C33" s="7">
        <v>1.286E-3</v>
      </c>
      <c r="D33" s="8">
        <v>97866.7</v>
      </c>
      <c r="E33" s="8">
        <v>125.9</v>
      </c>
      <c r="F33" s="6">
        <v>47.38</v>
      </c>
      <c r="G33" t="s">
        <v>13</v>
      </c>
      <c r="H33">
        <v>26</v>
      </c>
      <c r="I33" s="7">
        <v>4.37E-4</v>
      </c>
      <c r="J33" s="7">
        <v>4.37E-4</v>
      </c>
      <c r="K33" s="8">
        <v>98835</v>
      </c>
      <c r="L33" s="8">
        <v>43.2</v>
      </c>
      <c r="M33" s="6">
        <v>52.54</v>
      </c>
    </row>
    <row r="34" spans="1:13">
      <c r="A34">
        <v>27</v>
      </c>
      <c r="B34" s="7">
        <v>1.5250000000000001E-3</v>
      </c>
      <c r="C34" s="7">
        <v>1.524E-3</v>
      </c>
      <c r="D34" s="8">
        <v>97740.7</v>
      </c>
      <c r="E34" s="8">
        <v>149</v>
      </c>
      <c r="F34" s="6">
        <v>46.44</v>
      </c>
      <c r="G34" t="s">
        <v>13</v>
      </c>
      <c r="H34">
        <v>27</v>
      </c>
      <c r="I34" s="7">
        <v>4.3600000000000003E-4</v>
      </c>
      <c r="J34" s="7">
        <v>4.3600000000000003E-4</v>
      </c>
      <c r="K34" s="8">
        <v>98791.8</v>
      </c>
      <c r="L34" s="8">
        <v>43.1</v>
      </c>
      <c r="M34" s="6">
        <v>51.57</v>
      </c>
    </row>
    <row r="35" spans="1:13">
      <c r="A35">
        <v>28</v>
      </c>
      <c r="B35" s="7">
        <v>1.3320000000000001E-3</v>
      </c>
      <c r="C35" s="7">
        <v>1.3309999999999999E-3</v>
      </c>
      <c r="D35" s="8">
        <v>97591.8</v>
      </c>
      <c r="E35" s="8">
        <v>129.9</v>
      </c>
      <c r="F35" s="6">
        <v>45.51</v>
      </c>
      <c r="G35" t="s">
        <v>13</v>
      </c>
      <c r="H35">
        <v>28</v>
      </c>
      <c r="I35" s="7">
        <v>5.13E-4</v>
      </c>
      <c r="J35" s="7">
        <v>5.13E-4</v>
      </c>
      <c r="K35" s="8">
        <v>98748.7</v>
      </c>
      <c r="L35" s="8">
        <v>50.7</v>
      </c>
      <c r="M35" s="6">
        <v>50.59</v>
      </c>
    </row>
    <row r="36" spans="1:13">
      <c r="A36">
        <v>29</v>
      </c>
      <c r="B36" s="7">
        <v>1.3270000000000001E-3</v>
      </c>
      <c r="C36" s="7">
        <v>1.3259999999999999E-3</v>
      </c>
      <c r="D36" s="8">
        <v>97461.9</v>
      </c>
      <c r="E36" s="8">
        <v>129.19999999999999</v>
      </c>
      <c r="F36" s="6">
        <v>44.57</v>
      </c>
      <c r="G36" t="s">
        <v>13</v>
      </c>
      <c r="H36">
        <v>29</v>
      </c>
      <c r="I36" s="7">
        <v>5.1400000000000003E-4</v>
      </c>
      <c r="J36" s="7">
        <v>5.1400000000000003E-4</v>
      </c>
      <c r="K36" s="8">
        <v>98698</v>
      </c>
      <c r="L36" s="8">
        <v>50.7</v>
      </c>
      <c r="M36" s="6">
        <v>49.62</v>
      </c>
    </row>
    <row r="37" spans="1:13">
      <c r="A37">
        <v>30</v>
      </c>
      <c r="B37" s="7">
        <v>1.5560000000000001E-3</v>
      </c>
      <c r="C37" s="7">
        <v>1.554E-3</v>
      </c>
      <c r="D37" s="8">
        <v>97332.7</v>
      </c>
      <c r="E37" s="8">
        <v>151.30000000000001</v>
      </c>
      <c r="F37" s="6">
        <v>43.63</v>
      </c>
      <c r="G37" t="s">
        <v>13</v>
      </c>
      <c r="H37">
        <v>30</v>
      </c>
      <c r="I37" s="7">
        <v>5.7300000000000005E-4</v>
      </c>
      <c r="J37" s="7">
        <v>5.7300000000000005E-4</v>
      </c>
      <c r="K37" s="8">
        <v>98647.3</v>
      </c>
      <c r="L37" s="8">
        <v>56.6</v>
      </c>
      <c r="M37" s="6">
        <v>48.64</v>
      </c>
    </row>
    <row r="38" spans="1:13">
      <c r="A38">
        <v>31</v>
      </c>
      <c r="B38" s="7">
        <v>1.3240000000000001E-3</v>
      </c>
      <c r="C38" s="7">
        <v>1.323E-3</v>
      </c>
      <c r="D38" s="8">
        <v>97181.4</v>
      </c>
      <c r="E38" s="8">
        <v>128.6</v>
      </c>
      <c r="F38" s="6">
        <v>42.7</v>
      </c>
      <c r="G38" t="s">
        <v>13</v>
      </c>
      <c r="H38">
        <v>31</v>
      </c>
      <c r="I38" s="7">
        <v>6.7299999999999999E-4</v>
      </c>
      <c r="J38" s="7">
        <v>6.7199999999999996E-4</v>
      </c>
      <c r="K38" s="8">
        <v>98590.7</v>
      </c>
      <c r="L38" s="8">
        <v>66.3</v>
      </c>
      <c r="M38" s="6">
        <v>47.67</v>
      </c>
    </row>
    <row r="39" spans="1:13">
      <c r="A39">
        <v>32</v>
      </c>
      <c r="B39" s="7">
        <v>1.5870000000000001E-3</v>
      </c>
      <c r="C39" s="7">
        <v>1.586E-3</v>
      </c>
      <c r="D39" s="8">
        <v>97052.800000000003</v>
      </c>
      <c r="E39" s="8">
        <v>153.9</v>
      </c>
      <c r="F39" s="6">
        <v>41.76</v>
      </c>
      <c r="G39" t="s">
        <v>13</v>
      </c>
      <c r="H39">
        <v>32</v>
      </c>
      <c r="I39" s="7">
        <v>6.0800000000000003E-4</v>
      </c>
      <c r="J39" s="7">
        <v>6.0700000000000001E-4</v>
      </c>
      <c r="K39" s="8">
        <v>98524.5</v>
      </c>
      <c r="L39" s="8">
        <v>59.8</v>
      </c>
      <c r="M39" s="6">
        <v>46.7</v>
      </c>
    </row>
    <row r="40" spans="1:13">
      <c r="A40">
        <v>33</v>
      </c>
      <c r="B40" s="7">
        <v>1.328E-3</v>
      </c>
      <c r="C40" s="7">
        <v>1.3270000000000001E-3</v>
      </c>
      <c r="D40" s="8">
        <v>96898.9</v>
      </c>
      <c r="E40" s="8">
        <v>128.6</v>
      </c>
      <c r="F40" s="6">
        <v>40.82</v>
      </c>
      <c r="G40" t="s">
        <v>13</v>
      </c>
      <c r="H40">
        <v>33</v>
      </c>
      <c r="I40" s="7">
        <v>6.7199999999999996E-4</v>
      </c>
      <c r="J40" s="7">
        <v>6.7100000000000005E-4</v>
      </c>
      <c r="K40" s="8">
        <v>98464.6</v>
      </c>
      <c r="L40" s="8">
        <v>66.099999999999994</v>
      </c>
      <c r="M40" s="6">
        <v>45.73</v>
      </c>
    </row>
    <row r="41" spans="1:13">
      <c r="A41">
        <v>34</v>
      </c>
      <c r="B41" s="7">
        <v>1.436E-3</v>
      </c>
      <c r="C41" s="7">
        <v>1.4350000000000001E-3</v>
      </c>
      <c r="D41" s="8">
        <v>96770.3</v>
      </c>
      <c r="E41" s="8">
        <v>138.9</v>
      </c>
      <c r="F41" s="6">
        <v>39.880000000000003</v>
      </c>
      <c r="G41" t="s">
        <v>13</v>
      </c>
      <c r="H41">
        <v>34</v>
      </c>
      <c r="I41" s="7">
        <v>6.6699999999999995E-4</v>
      </c>
      <c r="J41" s="7">
        <v>6.6699999999999995E-4</v>
      </c>
      <c r="K41" s="8">
        <v>98398.5</v>
      </c>
      <c r="L41" s="8">
        <v>65.599999999999994</v>
      </c>
      <c r="M41" s="6">
        <v>44.76</v>
      </c>
    </row>
    <row r="42" spans="1:13">
      <c r="A42">
        <v>35</v>
      </c>
      <c r="B42" s="7">
        <v>1.4790000000000001E-3</v>
      </c>
      <c r="C42" s="7">
        <v>1.4779999999999999E-3</v>
      </c>
      <c r="D42" s="8">
        <v>96631.5</v>
      </c>
      <c r="E42" s="8">
        <v>142.80000000000001</v>
      </c>
      <c r="F42" s="6">
        <v>38.93</v>
      </c>
      <c r="G42" t="s">
        <v>13</v>
      </c>
      <c r="H42">
        <v>35</v>
      </c>
      <c r="I42" s="7">
        <v>8.5300000000000003E-4</v>
      </c>
      <c r="J42" s="7">
        <v>8.52E-4</v>
      </c>
      <c r="K42" s="8">
        <v>98332.9</v>
      </c>
      <c r="L42" s="8">
        <v>83.8</v>
      </c>
      <c r="M42" s="6">
        <v>43.79</v>
      </c>
    </row>
    <row r="43" spans="1:13">
      <c r="A43">
        <v>36</v>
      </c>
      <c r="B43" s="7">
        <v>1.5870000000000001E-3</v>
      </c>
      <c r="C43" s="7">
        <v>1.585E-3</v>
      </c>
      <c r="D43" s="8">
        <v>96488.7</v>
      </c>
      <c r="E43" s="8">
        <v>153</v>
      </c>
      <c r="F43" s="6">
        <v>37.99</v>
      </c>
      <c r="G43" t="s">
        <v>13</v>
      </c>
      <c r="H43">
        <v>36</v>
      </c>
      <c r="I43" s="7">
        <v>8.3600000000000005E-4</v>
      </c>
      <c r="J43" s="7">
        <v>8.3600000000000005E-4</v>
      </c>
      <c r="K43" s="8">
        <v>98249.1</v>
      </c>
      <c r="L43" s="8">
        <v>82.1</v>
      </c>
      <c r="M43" s="6">
        <v>42.83</v>
      </c>
    </row>
    <row r="44" spans="1:13">
      <c r="A44">
        <v>37</v>
      </c>
      <c r="B44" s="7">
        <v>1.482E-3</v>
      </c>
      <c r="C44" s="7">
        <v>1.4809999999999999E-3</v>
      </c>
      <c r="D44" s="8">
        <v>96335.7</v>
      </c>
      <c r="E44" s="8">
        <v>142.69999999999999</v>
      </c>
      <c r="F44" s="6">
        <v>37.049999999999997</v>
      </c>
      <c r="G44" t="s">
        <v>13</v>
      </c>
      <c r="H44">
        <v>37</v>
      </c>
      <c r="I44" s="7">
        <v>9.9500000000000001E-4</v>
      </c>
      <c r="J44" s="7">
        <v>9.9400000000000009E-4</v>
      </c>
      <c r="K44" s="8">
        <v>98166.9</v>
      </c>
      <c r="L44" s="8">
        <v>97.6</v>
      </c>
      <c r="M44" s="6">
        <v>41.86</v>
      </c>
    </row>
    <row r="45" spans="1:13">
      <c r="A45">
        <v>38</v>
      </c>
      <c r="B45" s="7">
        <v>1.7539999999999999E-3</v>
      </c>
      <c r="C45" s="7">
        <v>1.7520000000000001E-3</v>
      </c>
      <c r="D45" s="8">
        <v>96193</v>
      </c>
      <c r="E45" s="8">
        <v>168.6</v>
      </c>
      <c r="F45" s="6">
        <v>36.1</v>
      </c>
      <c r="G45" t="s">
        <v>13</v>
      </c>
      <c r="H45">
        <v>38</v>
      </c>
      <c r="I45" s="7">
        <v>9.77E-4</v>
      </c>
      <c r="J45" s="7">
        <v>9.77E-4</v>
      </c>
      <c r="K45" s="8">
        <v>98069.3</v>
      </c>
      <c r="L45" s="8">
        <v>95.8</v>
      </c>
      <c r="M45" s="6">
        <v>40.9</v>
      </c>
    </row>
    <row r="46" spans="1:13">
      <c r="A46">
        <v>39</v>
      </c>
      <c r="B46" s="7">
        <v>1.8680000000000001E-3</v>
      </c>
      <c r="C46" s="7">
        <v>1.866E-3</v>
      </c>
      <c r="D46" s="8">
        <v>96024.5</v>
      </c>
      <c r="E46" s="8">
        <v>179.2</v>
      </c>
      <c r="F46" s="6">
        <v>35.17</v>
      </c>
      <c r="G46" t="s">
        <v>13</v>
      </c>
      <c r="H46">
        <v>39</v>
      </c>
      <c r="I46" s="7">
        <v>1.2030000000000001E-3</v>
      </c>
      <c r="J46" s="7">
        <v>1.2019999999999999E-3</v>
      </c>
      <c r="K46" s="8">
        <v>97973.5</v>
      </c>
      <c r="L46" s="8">
        <v>117.8</v>
      </c>
      <c r="M46" s="6">
        <v>39.94</v>
      </c>
    </row>
    <row r="47" spans="1:13">
      <c r="A47">
        <v>40</v>
      </c>
      <c r="B47" s="7">
        <v>2.2290000000000001E-3</v>
      </c>
      <c r="C47" s="7">
        <v>2.2260000000000001E-3</v>
      </c>
      <c r="D47" s="8">
        <v>95845.3</v>
      </c>
      <c r="E47" s="8">
        <v>213.4</v>
      </c>
      <c r="F47" s="6">
        <v>34.229999999999997</v>
      </c>
      <c r="G47" t="s">
        <v>13</v>
      </c>
      <c r="H47">
        <v>40</v>
      </c>
      <c r="I47" s="7">
        <v>1.4530000000000001E-3</v>
      </c>
      <c r="J47" s="7">
        <v>1.4519999999999999E-3</v>
      </c>
      <c r="K47" s="8">
        <v>97855.7</v>
      </c>
      <c r="L47" s="8">
        <v>142</v>
      </c>
      <c r="M47" s="6">
        <v>38.99</v>
      </c>
    </row>
    <row r="48" spans="1:13">
      <c r="A48">
        <v>41</v>
      </c>
      <c r="B48" s="7">
        <v>2.3059999999999999E-3</v>
      </c>
      <c r="C48" s="7">
        <v>2.3029999999999999E-3</v>
      </c>
      <c r="D48" s="8">
        <v>95631.9</v>
      </c>
      <c r="E48" s="8">
        <v>220.3</v>
      </c>
      <c r="F48" s="6">
        <v>33.31</v>
      </c>
      <c r="G48" t="s">
        <v>13</v>
      </c>
      <c r="H48">
        <v>41</v>
      </c>
      <c r="I48" s="7">
        <v>1.3979999999999999E-3</v>
      </c>
      <c r="J48" s="7">
        <v>1.397E-3</v>
      </c>
      <c r="K48" s="8">
        <v>97713.7</v>
      </c>
      <c r="L48" s="8">
        <v>136.5</v>
      </c>
      <c r="M48" s="6">
        <v>38.04</v>
      </c>
    </row>
    <row r="49" spans="1:13">
      <c r="A49">
        <v>42</v>
      </c>
      <c r="B49" s="7">
        <v>2.5240000000000002E-3</v>
      </c>
      <c r="C49" s="7">
        <v>2.5209999999999998E-3</v>
      </c>
      <c r="D49" s="8">
        <v>95411.6</v>
      </c>
      <c r="E49" s="8">
        <v>240.5</v>
      </c>
      <c r="F49" s="6">
        <v>32.380000000000003</v>
      </c>
      <c r="G49" t="s">
        <v>13</v>
      </c>
      <c r="H49">
        <v>42</v>
      </c>
      <c r="I49" s="7">
        <v>1.5150000000000001E-3</v>
      </c>
      <c r="J49" s="7">
        <v>1.5139999999999999E-3</v>
      </c>
      <c r="K49" s="8">
        <v>97577.2</v>
      </c>
      <c r="L49" s="8">
        <v>147.69999999999999</v>
      </c>
      <c r="M49" s="6">
        <v>37.1</v>
      </c>
    </row>
    <row r="50" spans="1:13">
      <c r="A50">
        <v>43</v>
      </c>
      <c r="B50" s="7">
        <v>2.856E-3</v>
      </c>
      <c r="C50" s="7">
        <v>2.8519999999999999E-3</v>
      </c>
      <c r="D50" s="8">
        <v>95171.199999999997</v>
      </c>
      <c r="E50" s="8">
        <v>271.39999999999998</v>
      </c>
      <c r="F50" s="6">
        <v>31.46</v>
      </c>
      <c r="G50" t="s">
        <v>13</v>
      </c>
      <c r="H50">
        <v>43</v>
      </c>
      <c r="I50" s="7">
        <v>1.869E-3</v>
      </c>
      <c r="J50" s="7">
        <v>1.867E-3</v>
      </c>
      <c r="K50" s="8">
        <v>97429.5</v>
      </c>
      <c r="L50" s="8">
        <v>181.9</v>
      </c>
      <c r="M50" s="6">
        <v>36.15</v>
      </c>
    </row>
    <row r="51" spans="1:13">
      <c r="A51">
        <v>44</v>
      </c>
      <c r="B51" s="7">
        <v>2.8019999999999998E-3</v>
      </c>
      <c r="C51" s="7">
        <v>2.7980000000000001E-3</v>
      </c>
      <c r="D51" s="8">
        <v>94899.7</v>
      </c>
      <c r="E51" s="8">
        <v>265.5</v>
      </c>
      <c r="F51" s="6">
        <v>30.55</v>
      </c>
      <c r="G51" t="s">
        <v>13</v>
      </c>
      <c r="H51">
        <v>44</v>
      </c>
      <c r="I51" s="7">
        <v>1.9250000000000001E-3</v>
      </c>
      <c r="J51" s="7">
        <v>1.923E-3</v>
      </c>
      <c r="K51" s="8">
        <v>97247.6</v>
      </c>
      <c r="L51" s="8">
        <v>187</v>
      </c>
      <c r="M51" s="6">
        <v>35.22</v>
      </c>
    </row>
    <row r="52" spans="1:13">
      <c r="A52">
        <v>45</v>
      </c>
      <c r="B52" s="7">
        <v>3.826E-3</v>
      </c>
      <c r="C52" s="7">
        <v>3.8180000000000002E-3</v>
      </c>
      <c r="D52" s="8">
        <v>94634.2</v>
      </c>
      <c r="E52" s="8">
        <v>361.3</v>
      </c>
      <c r="F52" s="6">
        <v>29.63</v>
      </c>
      <c r="G52" t="s">
        <v>13</v>
      </c>
      <c r="H52">
        <v>45</v>
      </c>
      <c r="I52" s="7">
        <v>2.3280000000000002E-3</v>
      </c>
      <c r="J52" s="7">
        <v>2.3259999999999999E-3</v>
      </c>
      <c r="K52" s="8">
        <v>97060.5</v>
      </c>
      <c r="L52" s="8">
        <v>225.7</v>
      </c>
      <c r="M52" s="6">
        <v>34.29</v>
      </c>
    </row>
    <row r="53" spans="1:13">
      <c r="A53">
        <v>46</v>
      </c>
      <c r="B53" s="7">
        <v>3.8839999999999999E-3</v>
      </c>
      <c r="C53" s="7">
        <v>3.8760000000000001E-3</v>
      </c>
      <c r="D53" s="8">
        <v>94272.8</v>
      </c>
      <c r="E53" s="8">
        <v>365.4</v>
      </c>
      <c r="F53" s="6">
        <v>28.75</v>
      </c>
      <c r="G53" t="s">
        <v>13</v>
      </c>
      <c r="H53">
        <v>46</v>
      </c>
      <c r="I53" s="7">
        <v>2.3089999999999999E-3</v>
      </c>
      <c r="J53" s="7">
        <v>2.307E-3</v>
      </c>
      <c r="K53" s="8">
        <v>96834.8</v>
      </c>
      <c r="L53" s="8">
        <v>223.4</v>
      </c>
      <c r="M53" s="6">
        <v>33.369999999999997</v>
      </c>
    </row>
    <row r="54" spans="1:13">
      <c r="A54">
        <v>47</v>
      </c>
      <c r="B54" s="7">
        <v>3.9170000000000003E-3</v>
      </c>
      <c r="C54" s="7">
        <v>3.9090000000000001E-3</v>
      </c>
      <c r="D54" s="8">
        <v>93907.4</v>
      </c>
      <c r="E54" s="8">
        <v>367.1</v>
      </c>
      <c r="F54" s="6">
        <v>27.86</v>
      </c>
      <c r="G54" t="s">
        <v>13</v>
      </c>
      <c r="H54">
        <v>47</v>
      </c>
      <c r="I54" s="7">
        <v>2.5089999999999999E-3</v>
      </c>
      <c r="J54" s="7">
        <v>2.506E-3</v>
      </c>
      <c r="K54" s="8">
        <v>96611.4</v>
      </c>
      <c r="L54" s="8">
        <v>242.1</v>
      </c>
      <c r="M54" s="6">
        <v>32.44</v>
      </c>
    </row>
    <row r="55" spans="1:13">
      <c r="A55">
        <v>48</v>
      </c>
      <c r="B55" s="7">
        <v>4.2630000000000003E-3</v>
      </c>
      <c r="C55" s="7">
        <v>4.254E-3</v>
      </c>
      <c r="D55" s="8">
        <v>93540.3</v>
      </c>
      <c r="E55" s="8">
        <v>397.9</v>
      </c>
      <c r="F55" s="6">
        <v>26.96</v>
      </c>
      <c r="G55" t="s">
        <v>13</v>
      </c>
      <c r="H55">
        <v>48</v>
      </c>
      <c r="I55" s="7">
        <v>2.7620000000000001E-3</v>
      </c>
      <c r="J55" s="7">
        <v>2.758E-3</v>
      </c>
      <c r="K55" s="8">
        <v>96369.3</v>
      </c>
      <c r="L55" s="8">
        <v>265.8</v>
      </c>
      <c r="M55" s="6">
        <v>31.52</v>
      </c>
    </row>
    <row r="56" spans="1:13">
      <c r="A56">
        <v>49</v>
      </c>
      <c r="B56" s="7">
        <v>4.9699999999999996E-3</v>
      </c>
      <c r="C56" s="7">
        <v>4.9579999999999997E-3</v>
      </c>
      <c r="D56" s="8">
        <v>93142.399999999994</v>
      </c>
      <c r="E56" s="8">
        <v>461.8</v>
      </c>
      <c r="F56" s="6">
        <v>26.08</v>
      </c>
      <c r="G56" t="s">
        <v>13</v>
      </c>
      <c r="H56">
        <v>49</v>
      </c>
      <c r="I56" s="7">
        <v>3.2100000000000002E-3</v>
      </c>
      <c r="J56" s="7">
        <v>3.2049999999999999E-3</v>
      </c>
      <c r="K56" s="8">
        <v>96103.5</v>
      </c>
      <c r="L56" s="8">
        <v>308</v>
      </c>
      <c r="M56" s="6">
        <v>30.61</v>
      </c>
    </row>
    <row r="57" spans="1:13">
      <c r="A57">
        <v>50</v>
      </c>
      <c r="B57" s="7">
        <v>5.4679999999999998E-3</v>
      </c>
      <c r="C57" s="7">
        <v>5.4539999999999996E-3</v>
      </c>
      <c r="D57" s="8">
        <v>92680.7</v>
      </c>
      <c r="E57" s="8">
        <v>505.4</v>
      </c>
      <c r="F57" s="6">
        <v>25.2</v>
      </c>
      <c r="G57" t="s">
        <v>13</v>
      </c>
      <c r="H57">
        <v>50</v>
      </c>
      <c r="I57" s="7">
        <v>3.6770000000000001E-3</v>
      </c>
      <c r="J57" s="7">
        <v>3.6700000000000001E-3</v>
      </c>
      <c r="K57" s="8">
        <v>95795.6</v>
      </c>
      <c r="L57" s="8">
        <v>351.6</v>
      </c>
      <c r="M57" s="6">
        <v>29.7</v>
      </c>
    </row>
    <row r="58" spans="1:13">
      <c r="A58">
        <v>51</v>
      </c>
      <c r="B58" s="7">
        <v>6.7149999999999996E-3</v>
      </c>
      <c r="C58" s="7">
        <v>6.6930000000000002E-3</v>
      </c>
      <c r="D58" s="8">
        <v>92175.2</v>
      </c>
      <c r="E58" s="8">
        <v>616.9</v>
      </c>
      <c r="F58" s="6">
        <v>24.34</v>
      </c>
      <c r="G58" t="s">
        <v>13</v>
      </c>
      <c r="H58">
        <v>51</v>
      </c>
      <c r="I58" s="7">
        <v>4.0460000000000001E-3</v>
      </c>
      <c r="J58" s="7">
        <v>4.0369999999999998E-3</v>
      </c>
      <c r="K58" s="8">
        <v>95444</v>
      </c>
      <c r="L58" s="8">
        <v>385.3</v>
      </c>
      <c r="M58" s="6">
        <v>28.81</v>
      </c>
    </row>
    <row r="59" spans="1:13">
      <c r="A59">
        <v>52</v>
      </c>
      <c r="B59" s="7">
        <v>7.2610000000000001E-3</v>
      </c>
      <c r="C59" s="7">
        <v>7.234E-3</v>
      </c>
      <c r="D59" s="8">
        <v>91558.3</v>
      </c>
      <c r="E59" s="8">
        <v>662.4</v>
      </c>
      <c r="F59" s="6">
        <v>23.5</v>
      </c>
      <c r="G59" t="s">
        <v>13</v>
      </c>
      <c r="H59">
        <v>52</v>
      </c>
      <c r="I59" s="7">
        <v>4.6569999999999997E-3</v>
      </c>
      <c r="J59" s="7">
        <v>4.646E-3</v>
      </c>
      <c r="K59" s="8">
        <v>95058.6</v>
      </c>
      <c r="L59" s="8">
        <v>441.7</v>
      </c>
      <c r="M59" s="6">
        <v>27.93</v>
      </c>
    </row>
    <row r="60" spans="1:13">
      <c r="A60">
        <v>53</v>
      </c>
      <c r="B60" s="7">
        <v>8.0619999999999997E-3</v>
      </c>
      <c r="C60" s="7">
        <v>8.0300000000000007E-3</v>
      </c>
      <c r="D60" s="8">
        <v>90895.9</v>
      </c>
      <c r="E60" s="8">
        <v>729.9</v>
      </c>
      <c r="F60" s="6">
        <v>22.67</v>
      </c>
      <c r="G60" t="s">
        <v>13</v>
      </c>
      <c r="H60">
        <v>53</v>
      </c>
      <c r="I60" s="7">
        <v>4.6839999999999998E-3</v>
      </c>
      <c r="J60" s="7">
        <v>4.6730000000000001E-3</v>
      </c>
      <c r="K60" s="8">
        <v>94617</v>
      </c>
      <c r="L60" s="8">
        <v>442.2</v>
      </c>
      <c r="M60" s="6">
        <v>27.05</v>
      </c>
    </row>
    <row r="61" spans="1:13">
      <c r="A61">
        <v>54</v>
      </c>
      <c r="B61" s="7">
        <v>8.8660000000000006E-3</v>
      </c>
      <c r="C61" s="7">
        <v>8.8269999999999998E-3</v>
      </c>
      <c r="D61" s="8">
        <v>90166.1</v>
      </c>
      <c r="E61" s="8">
        <v>795.9</v>
      </c>
      <c r="F61" s="6">
        <v>21.85</v>
      </c>
      <c r="G61" t="s">
        <v>13</v>
      </c>
      <c r="H61">
        <v>54</v>
      </c>
      <c r="I61" s="7">
        <v>5.3889999999999997E-3</v>
      </c>
      <c r="J61" s="7">
        <v>5.3740000000000003E-3</v>
      </c>
      <c r="K61" s="8">
        <v>94174.8</v>
      </c>
      <c r="L61" s="8">
        <v>506.1</v>
      </c>
      <c r="M61" s="6">
        <v>26.18</v>
      </c>
    </row>
    <row r="62" spans="1:13">
      <c r="A62">
        <v>55</v>
      </c>
      <c r="B62" s="7">
        <v>1.014E-2</v>
      </c>
      <c r="C62" s="7">
        <v>1.0089000000000001E-2</v>
      </c>
      <c r="D62" s="8">
        <v>89370.1</v>
      </c>
      <c r="E62" s="8">
        <v>901.6</v>
      </c>
      <c r="F62" s="6">
        <v>21.04</v>
      </c>
      <c r="G62" t="s">
        <v>13</v>
      </c>
      <c r="H62">
        <v>55</v>
      </c>
      <c r="I62" s="7">
        <v>5.4819999999999999E-3</v>
      </c>
      <c r="J62" s="7">
        <v>5.4669999999999996E-3</v>
      </c>
      <c r="K62" s="8">
        <v>93668.7</v>
      </c>
      <c r="L62" s="8">
        <v>512.1</v>
      </c>
      <c r="M62" s="6">
        <v>25.32</v>
      </c>
    </row>
    <row r="63" spans="1:13">
      <c r="A63">
        <v>56</v>
      </c>
      <c r="B63" s="7">
        <v>1.1083000000000001E-2</v>
      </c>
      <c r="C63" s="7">
        <v>1.1022000000000001E-2</v>
      </c>
      <c r="D63" s="8">
        <v>88468.5</v>
      </c>
      <c r="E63" s="8">
        <v>975.1</v>
      </c>
      <c r="F63" s="6">
        <v>20.25</v>
      </c>
      <c r="G63" t="s">
        <v>13</v>
      </c>
      <c r="H63">
        <v>56</v>
      </c>
      <c r="I63" s="7">
        <v>6.4900000000000001E-3</v>
      </c>
      <c r="J63" s="7">
        <v>6.4689999999999999E-3</v>
      </c>
      <c r="K63" s="8">
        <v>93156.6</v>
      </c>
      <c r="L63" s="8">
        <v>602.6</v>
      </c>
      <c r="M63" s="6">
        <v>24.45</v>
      </c>
    </row>
    <row r="64" spans="1:13">
      <c r="A64">
        <v>57</v>
      </c>
      <c r="B64" s="7">
        <v>1.2421E-2</v>
      </c>
      <c r="C64" s="7">
        <v>1.2344000000000001E-2</v>
      </c>
      <c r="D64" s="8">
        <v>87493.4</v>
      </c>
      <c r="E64" s="8">
        <v>1080</v>
      </c>
      <c r="F64" s="6">
        <v>19.47</v>
      </c>
      <c r="G64" t="s">
        <v>13</v>
      </c>
      <c r="H64">
        <v>57</v>
      </c>
      <c r="I64" s="7">
        <v>7.4269999999999996E-3</v>
      </c>
      <c r="J64" s="7">
        <v>7.4000000000000003E-3</v>
      </c>
      <c r="K64" s="8">
        <v>92554</v>
      </c>
      <c r="L64" s="8">
        <v>684.9</v>
      </c>
      <c r="M64" s="6">
        <v>23.61</v>
      </c>
    </row>
    <row r="65" spans="1:13">
      <c r="A65">
        <v>58</v>
      </c>
      <c r="B65" s="7">
        <v>1.3051E-2</v>
      </c>
      <c r="C65" s="7">
        <v>1.2966E-2</v>
      </c>
      <c r="D65" s="8">
        <v>86413.4</v>
      </c>
      <c r="E65" s="8">
        <v>1120.4000000000001</v>
      </c>
      <c r="F65" s="6">
        <v>18.7</v>
      </c>
      <c r="G65" t="s">
        <v>13</v>
      </c>
      <c r="H65">
        <v>58</v>
      </c>
      <c r="I65" s="7">
        <v>7.3930000000000003E-3</v>
      </c>
      <c r="J65" s="7">
        <v>7.365E-3</v>
      </c>
      <c r="K65" s="8">
        <v>91869.1</v>
      </c>
      <c r="L65" s="8">
        <v>676.7</v>
      </c>
      <c r="M65" s="6">
        <v>22.78</v>
      </c>
    </row>
    <row r="66" spans="1:13">
      <c r="A66">
        <v>59</v>
      </c>
      <c r="B66" s="7">
        <v>1.4369E-2</v>
      </c>
      <c r="C66" s="7">
        <v>1.4265999999999999E-2</v>
      </c>
      <c r="D66" s="8">
        <v>85292.9</v>
      </c>
      <c r="E66" s="8">
        <v>1216.8</v>
      </c>
      <c r="F66" s="6">
        <v>17.940000000000001</v>
      </c>
      <c r="G66" t="s">
        <v>13</v>
      </c>
      <c r="H66">
        <v>59</v>
      </c>
      <c r="I66" s="7">
        <v>8.3350000000000004E-3</v>
      </c>
      <c r="J66" s="7">
        <v>8.3000000000000001E-3</v>
      </c>
      <c r="K66" s="8">
        <v>91192.5</v>
      </c>
      <c r="L66" s="8">
        <v>756.9</v>
      </c>
      <c r="M66" s="6">
        <v>21.95</v>
      </c>
    </row>
    <row r="67" spans="1:13">
      <c r="A67">
        <v>60</v>
      </c>
      <c r="B67" s="7">
        <v>1.6093E-2</v>
      </c>
      <c r="C67" s="7">
        <v>1.5963999999999999E-2</v>
      </c>
      <c r="D67" s="8">
        <v>84076.1</v>
      </c>
      <c r="E67" s="8">
        <v>1342.2</v>
      </c>
      <c r="F67" s="6">
        <v>17.2</v>
      </c>
      <c r="G67" t="s">
        <v>13</v>
      </c>
      <c r="H67">
        <v>60</v>
      </c>
      <c r="I67" s="7">
        <v>9.8110000000000003E-3</v>
      </c>
      <c r="J67" s="7">
        <v>9.7630000000000008E-3</v>
      </c>
      <c r="K67" s="8">
        <v>90435.5</v>
      </c>
      <c r="L67" s="8">
        <v>883</v>
      </c>
      <c r="M67" s="6">
        <v>21.13</v>
      </c>
    </row>
    <row r="68" spans="1:13">
      <c r="A68">
        <v>61</v>
      </c>
      <c r="B68" s="7">
        <v>1.7649000000000001E-2</v>
      </c>
      <c r="C68" s="7">
        <v>1.7495E-2</v>
      </c>
      <c r="D68" s="8">
        <v>82733.899999999994</v>
      </c>
      <c r="E68" s="8">
        <v>1447.4</v>
      </c>
      <c r="F68" s="6">
        <v>16.47</v>
      </c>
      <c r="G68" t="s">
        <v>13</v>
      </c>
      <c r="H68">
        <v>61</v>
      </c>
      <c r="I68" s="7">
        <v>1.0289E-2</v>
      </c>
      <c r="J68" s="7">
        <v>1.0236E-2</v>
      </c>
      <c r="K68" s="8">
        <v>89552.6</v>
      </c>
      <c r="L68" s="8">
        <v>916.7</v>
      </c>
      <c r="M68" s="6">
        <v>20.329999999999998</v>
      </c>
    </row>
    <row r="69" spans="1:13">
      <c r="A69">
        <v>62</v>
      </c>
      <c r="B69" s="7">
        <v>2.0386000000000001E-2</v>
      </c>
      <c r="C69" s="7">
        <v>2.0181000000000001E-2</v>
      </c>
      <c r="D69" s="8">
        <v>81286.5</v>
      </c>
      <c r="E69" s="8">
        <v>1640.4</v>
      </c>
      <c r="F69" s="6">
        <v>15.75</v>
      </c>
      <c r="G69" t="s">
        <v>13</v>
      </c>
      <c r="H69">
        <v>62</v>
      </c>
      <c r="I69" s="7">
        <v>1.1609E-2</v>
      </c>
      <c r="J69" s="7">
        <v>1.1542E-2</v>
      </c>
      <c r="K69" s="8">
        <v>88635.9</v>
      </c>
      <c r="L69" s="8">
        <v>1023</v>
      </c>
      <c r="M69" s="6">
        <v>19.54</v>
      </c>
    </row>
    <row r="70" spans="1:13">
      <c r="A70">
        <v>63</v>
      </c>
      <c r="B70" s="7">
        <v>2.2721999999999999E-2</v>
      </c>
      <c r="C70" s="7">
        <v>2.2466E-2</v>
      </c>
      <c r="D70" s="8">
        <v>79646.100000000006</v>
      </c>
      <c r="E70" s="8">
        <v>1789.4</v>
      </c>
      <c r="F70" s="6">
        <v>15.06</v>
      </c>
      <c r="G70" t="s">
        <v>13</v>
      </c>
      <c r="H70">
        <v>63</v>
      </c>
      <c r="I70" s="7">
        <v>1.2636E-2</v>
      </c>
      <c r="J70" s="7">
        <v>1.2555999999999999E-2</v>
      </c>
      <c r="K70" s="8">
        <v>87612.9</v>
      </c>
      <c r="L70" s="8">
        <v>1100.0999999999999</v>
      </c>
      <c r="M70" s="6">
        <v>18.760000000000002</v>
      </c>
    </row>
    <row r="71" spans="1:13">
      <c r="A71">
        <v>64</v>
      </c>
      <c r="B71" s="7">
        <v>2.5805999999999999E-2</v>
      </c>
      <c r="C71" s="7">
        <v>2.5478000000000001E-2</v>
      </c>
      <c r="D71" s="8">
        <v>77856.7</v>
      </c>
      <c r="E71" s="8">
        <v>1983.6</v>
      </c>
      <c r="F71" s="6">
        <v>14.4</v>
      </c>
      <c r="G71" t="s">
        <v>13</v>
      </c>
      <c r="H71">
        <v>64</v>
      </c>
      <c r="I71" s="7">
        <v>1.5039E-2</v>
      </c>
      <c r="J71" s="7">
        <v>1.4926E-2</v>
      </c>
      <c r="K71" s="8">
        <v>86512.8</v>
      </c>
      <c r="L71" s="8">
        <v>1291.3</v>
      </c>
      <c r="M71" s="6">
        <v>17.989999999999998</v>
      </c>
    </row>
    <row r="72" spans="1:13">
      <c r="A72">
        <v>65</v>
      </c>
      <c r="B72" s="7">
        <v>2.8108999999999999E-2</v>
      </c>
      <c r="C72" s="7">
        <v>2.7719000000000001E-2</v>
      </c>
      <c r="D72" s="8">
        <v>75873.100000000006</v>
      </c>
      <c r="E72" s="8">
        <v>2103.1</v>
      </c>
      <c r="F72" s="6">
        <v>13.76</v>
      </c>
      <c r="G72" t="s">
        <v>13</v>
      </c>
      <c r="H72">
        <v>65</v>
      </c>
      <c r="I72" s="7">
        <v>1.5685000000000001E-2</v>
      </c>
      <c r="J72" s="7">
        <v>1.5563E-2</v>
      </c>
      <c r="K72" s="8">
        <v>85221.5</v>
      </c>
      <c r="L72" s="8">
        <v>1326.3</v>
      </c>
      <c r="M72" s="6">
        <v>17.260000000000002</v>
      </c>
    </row>
    <row r="73" spans="1:13">
      <c r="A73">
        <v>66</v>
      </c>
      <c r="B73" s="7">
        <v>3.0402999999999999E-2</v>
      </c>
      <c r="C73" s="7">
        <v>2.9947999999999999E-2</v>
      </c>
      <c r="D73" s="8">
        <v>73770</v>
      </c>
      <c r="E73" s="8">
        <v>2209.1999999999998</v>
      </c>
      <c r="F73" s="6">
        <v>13.14</v>
      </c>
      <c r="G73" t="s">
        <v>13</v>
      </c>
      <c r="H73">
        <v>66</v>
      </c>
      <c r="I73" s="7">
        <v>1.8038999999999999E-2</v>
      </c>
      <c r="J73" s="7">
        <v>1.7878000000000002E-2</v>
      </c>
      <c r="K73" s="8">
        <v>83895.2</v>
      </c>
      <c r="L73" s="8">
        <v>1499.8</v>
      </c>
      <c r="M73" s="6">
        <v>16.52</v>
      </c>
    </row>
    <row r="74" spans="1:13">
      <c r="A74">
        <v>67</v>
      </c>
      <c r="B74" s="7">
        <v>3.3746999999999999E-2</v>
      </c>
      <c r="C74" s="7">
        <v>3.3187000000000001E-2</v>
      </c>
      <c r="D74" s="8">
        <v>71560.7</v>
      </c>
      <c r="E74" s="8">
        <v>2374.9</v>
      </c>
      <c r="F74" s="6">
        <v>12.53</v>
      </c>
      <c r="G74" t="s">
        <v>13</v>
      </c>
      <c r="H74">
        <v>67</v>
      </c>
      <c r="I74" s="7">
        <v>1.9304999999999999E-2</v>
      </c>
      <c r="J74" s="7">
        <v>1.9120000000000002E-2</v>
      </c>
      <c r="K74" s="8">
        <v>82395.3</v>
      </c>
      <c r="L74" s="8">
        <v>1575.4</v>
      </c>
      <c r="M74" s="6">
        <v>15.81</v>
      </c>
    </row>
    <row r="75" spans="1:13">
      <c r="A75">
        <v>68</v>
      </c>
      <c r="B75" s="7">
        <v>3.6246E-2</v>
      </c>
      <c r="C75" s="7">
        <v>3.56E-2</v>
      </c>
      <c r="D75" s="8">
        <v>69185.8</v>
      </c>
      <c r="E75" s="8">
        <v>2463</v>
      </c>
      <c r="F75" s="6">
        <v>11.94</v>
      </c>
      <c r="G75" t="s">
        <v>13</v>
      </c>
      <c r="H75">
        <v>68</v>
      </c>
      <c r="I75" s="7">
        <v>2.2338E-2</v>
      </c>
      <c r="J75" s="7">
        <v>2.2091E-2</v>
      </c>
      <c r="K75" s="8">
        <v>80819.899999999994</v>
      </c>
      <c r="L75" s="8">
        <v>1785.4</v>
      </c>
      <c r="M75" s="6">
        <v>15.11</v>
      </c>
    </row>
    <row r="76" spans="1:13">
      <c r="A76">
        <v>69</v>
      </c>
      <c r="B76" s="7">
        <v>4.1364999999999999E-2</v>
      </c>
      <c r="C76" s="7">
        <v>4.0527000000000001E-2</v>
      </c>
      <c r="D76" s="8">
        <v>66722.8</v>
      </c>
      <c r="E76" s="8">
        <v>2704.1</v>
      </c>
      <c r="F76" s="6">
        <v>11.37</v>
      </c>
      <c r="G76" t="s">
        <v>13</v>
      </c>
      <c r="H76">
        <v>69</v>
      </c>
      <c r="I76" s="7">
        <v>2.3321000000000001E-2</v>
      </c>
      <c r="J76" s="7">
        <v>2.3052E-2</v>
      </c>
      <c r="K76" s="8">
        <v>79034.5</v>
      </c>
      <c r="L76" s="8">
        <v>1821.9</v>
      </c>
      <c r="M76" s="6">
        <v>14.44</v>
      </c>
    </row>
    <row r="77" spans="1:13">
      <c r="A77">
        <v>70</v>
      </c>
      <c r="B77" s="7">
        <v>4.3372000000000001E-2</v>
      </c>
      <c r="C77" s="7">
        <v>4.2451000000000003E-2</v>
      </c>
      <c r="D77" s="8">
        <v>64018.7</v>
      </c>
      <c r="E77" s="8">
        <v>2717.7</v>
      </c>
      <c r="F77" s="6">
        <v>10.83</v>
      </c>
      <c r="G77" t="s">
        <v>13</v>
      </c>
      <c r="H77">
        <v>70</v>
      </c>
      <c r="I77" s="7">
        <v>2.6180999999999999E-2</v>
      </c>
      <c r="J77" s="7">
        <v>2.5843000000000001E-2</v>
      </c>
      <c r="K77" s="8">
        <v>77212.600000000006</v>
      </c>
      <c r="L77" s="8">
        <v>1995.4</v>
      </c>
      <c r="M77" s="6">
        <v>13.77</v>
      </c>
    </row>
    <row r="78" spans="1:13">
      <c r="A78">
        <v>71</v>
      </c>
      <c r="B78" s="7">
        <v>4.9248E-2</v>
      </c>
      <c r="C78" s="7">
        <v>4.8064999999999997E-2</v>
      </c>
      <c r="D78" s="8">
        <v>61301.1</v>
      </c>
      <c r="E78" s="8">
        <v>2946.4</v>
      </c>
      <c r="F78" s="6">
        <v>10.28</v>
      </c>
      <c r="G78" t="s">
        <v>13</v>
      </c>
      <c r="H78">
        <v>71</v>
      </c>
      <c r="I78" s="7">
        <v>2.9967000000000001E-2</v>
      </c>
      <c r="J78" s="7">
        <v>2.9524999999999999E-2</v>
      </c>
      <c r="K78" s="8">
        <v>75217.2</v>
      </c>
      <c r="L78" s="8">
        <v>2220.8000000000002</v>
      </c>
      <c r="M78" s="6">
        <v>13.12</v>
      </c>
    </row>
    <row r="79" spans="1:13">
      <c r="A79">
        <v>72</v>
      </c>
      <c r="B79" s="7">
        <v>5.4586000000000003E-2</v>
      </c>
      <c r="C79" s="7">
        <v>5.3136000000000003E-2</v>
      </c>
      <c r="D79" s="8">
        <v>58354.6</v>
      </c>
      <c r="E79" s="8">
        <v>3100.7</v>
      </c>
      <c r="F79" s="6">
        <v>9.7799999999999994</v>
      </c>
      <c r="G79" t="s">
        <v>13</v>
      </c>
      <c r="H79">
        <v>72</v>
      </c>
      <c r="I79" s="7">
        <v>3.1323999999999998E-2</v>
      </c>
      <c r="J79" s="7">
        <v>3.0841E-2</v>
      </c>
      <c r="K79" s="8">
        <v>72996.399999999994</v>
      </c>
      <c r="L79" s="8">
        <v>2251.1999999999998</v>
      </c>
      <c r="M79" s="6">
        <v>12.5</v>
      </c>
    </row>
    <row r="80" spans="1:13">
      <c r="A80">
        <v>73</v>
      </c>
      <c r="B80" s="7">
        <v>5.7553E-2</v>
      </c>
      <c r="C80" s="7">
        <v>5.5943E-2</v>
      </c>
      <c r="D80" s="8">
        <v>55253.9</v>
      </c>
      <c r="E80" s="8">
        <v>3091.1</v>
      </c>
      <c r="F80" s="6">
        <v>9.3000000000000007</v>
      </c>
      <c r="G80" t="s">
        <v>13</v>
      </c>
      <c r="H80">
        <v>73</v>
      </c>
      <c r="I80" s="7">
        <v>3.3502999999999998E-2</v>
      </c>
      <c r="J80" s="7">
        <v>3.2951000000000001E-2</v>
      </c>
      <c r="K80" s="8">
        <v>70745.2</v>
      </c>
      <c r="L80" s="8">
        <v>2331.1</v>
      </c>
      <c r="M80" s="6">
        <v>11.89</v>
      </c>
    </row>
    <row r="81" spans="1:13">
      <c r="A81">
        <v>74</v>
      </c>
      <c r="B81" s="7">
        <v>6.0442999999999997E-2</v>
      </c>
      <c r="C81" s="7">
        <v>5.867E-2</v>
      </c>
      <c r="D81" s="8">
        <v>52162.8</v>
      </c>
      <c r="E81" s="8">
        <v>3060.4</v>
      </c>
      <c r="F81" s="6">
        <v>8.82</v>
      </c>
      <c r="G81" t="s">
        <v>13</v>
      </c>
      <c r="H81">
        <v>74</v>
      </c>
      <c r="I81" s="7">
        <v>3.6837000000000002E-2</v>
      </c>
      <c r="J81" s="7">
        <v>3.6171000000000002E-2</v>
      </c>
      <c r="K81" s="8">
        <v>68414.100000000006</v>
      </c>
      <c r="L81" s="8">
        <v>2474.6</v>
      </c>
      <c r="M81" s="6">
        <v>11.28</v>
      </c>
    </row>
    <row r="82" spans="1:13">
      <c r="A82">
        <v>75</v>
      </c>
      <c r="B82" s="7">
        <v>6.5998000000000001E-2</v>
      </c>
      <c r="C82" s="7">
        <v>6.3890000000000002E-2</v>
      </c>
      <c r="D82" s="8">
        <v>49102.400000000001</v>
      </c>
      <c r="E82" s="8">
        <v>3137.2</v>
      </c>
      <c r="F82" s="6">
        <v>8.34</v>
      </c>
      <c r="G82" t="s">
        <v>13</v>
      </c>
      <c r="H82">
        <v>75</v>
      </c>
      <c r="I82" s="7">
        <v>4.2991000000000001E-2</v>
      </c>
      <c r="J82" s="7">
        <v>4.2085999999999998E-2</v>
      </c>
      <c r="K82" s="8">
        <v>65939.399999999994</v>
      </c>
      <c r="L82" s="8">
        <v>2775.2</v>
      </c>
      <c r="M82" s="6">
        <v>10.68</v>
      </c>
    </row>
    <row r="83" spans="1:13">
      <c r="A83">
        <v>76</v>
      </c>
      <c r="B83" s="7">
        <v>7.3542999999999997E-2</v>
      </c>
      <c r="C83" s="7">
        <v>7.0934999999999998E-2</v>
      </c>
      <c r="D83" s="8">
        <v>45965.3</v>
      </c>
      <c r="E83" s="8">
        <v>3260.5</v>
      </c>
      <c r="F83" s="6">
        <v>7.87</v>
      </c>
      <c r="G83" t="s">
        <v>13</v>
      </c>
      <c r="H83">
        <v>76</v>
      </c>
      <c r="I83" s="7">
        <v>4.4457999999999998E-2</v>
      </c>
      <c r="J83" s="7">
        <v>4.3491000000000002E-2</v>
      </c>
      <c r="K83" s="8">
        <v>63164.3</v>
      </c>
      <c r="L83" s="8">
        <v>2747.1</v>
      </c>
      <c r="M83" s="6">
        <v>10.130000000000001</v>
      </c>
    </row>
    <row r="84" spans="1:13">
      <c r="A84">
        <v>77</v>
      </c>
      <c r="B84" s="7">
        <v>8.3441000000000001E-2</v>
      </c>
      <c r="C84" s="7">
        <v>8.0099000000000004E-2</v>
      </c>
      <c r="D84" s="8">
        <v>42704.7</v>
      </c>
      <c r="E84" s="8">
        <v>3420.6</v>
      </c>
      <c r="F84" s="6">
        <v>7.43</v>
      </c>
      <c r="G84" t="s">
        <v>13</v>
      </c>
      <c r="H84">
        <v>77</v>
      </c>
      <c r="I84" s="7">
        <v>4.9598999999999997E-2</v>
      </c>
      <c r="J84" s="7">
        <v>4.8398999999999998E-2</v>
      </c>
      <c r="K84" s="8">
        <v>60417.2</v>
      </c>
      <c r="L84" s="8">
        <v>2924.1</v>
      </c>
      <c r="M84" s="6">
        <v>9.56</v>
      </c>
    </row>
    <row r="85" spans="1:13">
      <c r="A85">
        <v>78</v>
      </c>
      <c r="B85" s="7">
        <v>8.7663000000000005E-2</v>
      </c>
      <c r="C85" s="7">
        <v>8.3982000000000001E-2</v>
      </c>
      <c r="D85" s="8">
        <v>39284.1</v>
      </c>
      <c r="E85" s="8">
        <v>3299.2</v>
      </c>
      <c r="F85" s="6">
        <v>7.04</v>
      </c>
      <c r="G85" t="s">
        <v>13</v>
      </c>
      <c r="H85">
        <v>78</v>
      </c>
      <c r="I85" s="7">
        <v>5.5246000000000003E-2</v>
      </c>
      <c r="J85" s="7">
        <v>5.3761000000000003E-2</v>
      </c>
      <c r="K85" s="8">
        <v>57493</v>
      </c>
      <c r="L85" s="8">
        <v>3090.9</v>
      </c>
      <c r="M85" s="6">
        <v>9.0299999999999994</v>
      </c>
    </row>
    <row r="86" spans="1:13">
      <c r="A86">
        <v>79</v>
      </c>
      <c r="B86" s="7">
        <v>9.7425999999999999E-2</v>
      </c>
      <c r="C86" s="7">
        <v>9.2900999999999997E-2</v>
      </c>
      <c r="D86" s="8">
        <v>35985</v>
      </c>
      <c r="E86" s="8">
        <v>3343</v>
      </c>
      <c r="F86" s="6">
        <v>6.64</v>
      </c>
      <c r="G86" t="s">
        <v>13</v>
      </c>
      <c r="H86">
        <v>79</v>
      </c>
      <c r="I86" s="7">
        <v>6.1448000000000003E-2</v>
      </c>
      <c r="J86" s="7">
        <v>5.9616000000000002E-2</v>
      </c>
      <c r="K86" s="8">
        <v>54402.1</v>
      </c>
      <c r="L86" s="8">
        <v>3243.2</v>
      </c>
      <c r="M86" s="6">
        <v>8.51</v>
      </c>
    </row>
    <row r="87" spans="1:13">
      <c r="A87">
        <v>80</v>
      </c>
      <c r="B87" s="7">
        <v>0.105698</v>
      </c>
      <c r="C87" s="7">
        <v>0.100392</v>
      </c>
      <c r="D87" s="8">
        <v>32641.9</v>
      </c>
      <c r="E87" s="8">
        <v>3277</v>
      </c>
      <c r="F87" s="6">
        <v>6.27</v>
      </c>
      <c r="G87" t="s">
        <v>13</v>
      </c>
      <c r="H87">
        <v>80</v>
      </c>
      <c r="I87" s="7">
        <v>6.6803000000000001E-2</v>
      </c>
      <c r="J87" s="7">
        <v>6.4643999999999993E-2</v>
      </c>
      <c r="K87" s="8">
        <v>51158.9</v>
      </c>
      <c r="L87" s="8">
        <v>3307.1</v>
      </c>
      <c r="M87" s="6">
        <v>8.02</v>
      </c>
    </row>
    <row r="88" spans="1:13">
      <c r="A88">
        <v>81</v>
      </c>
      <c r="B88" s="7">
        <v>0.113354</v>
      </c>
      <c r="C88" s="7">
        <v>0.10727399999999999</v>
      </c>
      <c r="D88" s="8">
        <v>29364.9</v>
      </c>
      <c r="E88" s="8">
        <v>3150.1</v>
      </c>
      <c r="F88" s="6">
        <v>5.91</v>
      </c>
      <c r="G88" t="s">
        <v>13</v>
      </c>
      <c r="H88">
        <v>81</v>
      </c>
      <c r="I88" s="7">
        <v>7.3942999999999995E-2</v>
      </c>
      <c r="J88" s="7">
        <v>7.1306999999999995E-2</v>
      </c>
      <c r="K88" s="8">
        <v>47851.8</v>
      </c>
      <c r="L88" s="8">
        <v>3412.2</v>
      </c>
      <c r="M88" s="6">
        <v>7.54</v>
      </c>
    </row>
    <row r="89" spans="1:13">
      <c r="A89">
        <v>82</v>
      </c>
      <c r="B89" s="7">
        <v>0.123627</v>
      </c>
      <c r="C89" s="7">
        <v>0.11643000000000001</v>
      </c>
      <c r="D89" s="8">
        <v>26214.9</v>
      </c>
      <c r="E89" s="8">
        <v>3052.2</v>
      </c>
      <c r="F89" s="6">
        <v>5.56</v>
      </c>
      <c r="G89" t="s">
        <v>13</v>
      </c>
      <c r="H89">
        <v>82</v>
      </c>
      <c r="I89" s="7">
        <v>8.0295000000000005E-2</v>
      </c>
      <c r="J89" s="7">
        <v>7.7196000000000001E-2</v>
      </c>
      <c r="K89" s="8">
        <v>44439.6</v>
      </c>
      <c r="L89" s="8">
        <v>3430.6</v>
      </c>
      <c r="M89" s="6">
        <v>7.08</v>
      </c>
    </row>
    <row r="90" spans="1:13">
      <c r="A90">
        <v>83</v>
      </c>
      <c r="B90" s="7">
        <v>0.1384</v>
      </c>
      <c r="C90" s="7">
        <v>0.129443</v>
      </c>
      <c r="D90" s="8">
        <v>23162.7</v>
      </c>
      <c r="E90" s="8">
        <v>2998.2</v>
      </c>
      <c r="F90" s="6">
        <v>5.23</v>
      </c>
      <c r="G90" t="s">
        <v>13</v>
      </c>
      <c r="H90">
        <v>83</v>
      </c>
      <c r="I90" s="7">
        <v>8.9728000000000002E-2</v>
      </c>
      <c r="J90" s="7">
        <v>8.5875000000000007E-2</v>
      </c>
      <c r="K90" s="8">
        <v>41009.1</v>
      </c>
      <c r="L90" s="8">
        <v>3521.7</v>
      </c>
      <c r="M90" s="6">
        <v>6.63</v>
      </c>
    </row>
    <row r="91" spans="1:13">
      <c r="A91">
        <v>84</v>
      </c>
      <c r="B91" s="7">
        <v>0.14788200000000001</v>
      </c>
      <c r="C91" s="7">
        <v>0.13770099999999999</v>
      </c>
      <c r="D91" s="8">
        <v>20164.400000000001</v>
      </c>
      <c r="E91" s="8">
        <v>2776.7</v>
      </c>
      <c r="F91" s="6">
        <v>4.93</v>
      </c>
      <c r="G91" t="s">
        <v>13</v>
      </c>
      <c r="H91">
        <v>84</v>
      </c>
      <c r="I91" s="7">
        <v>0.101609</v>
      </c>
      <c r="J91" s="7">
        <v>9.6697000000000005E-2</v>
      </c>
      <c r="K91" s="8">
        <v>37487.4</v>
      </c>
      <c r="L91" s="8">
        <v>3624.9</v>
      </c>
      <c r="M91" s="6">
        <v>6.2</v>
      </c>
    </row>
    <row r="92" spans="1:13">
      <c r="A92">
        <v>85</v>
      </c>
      <c r="B92" s="7">
        <v>0.16322600000000001</v>
      </c>
      <c r="C92" s="7">
        <v>0.15090999999999999</v>
      </c>
      <c r="D92" s="8">
        <v>17387.8</v>
      </c>
      <c r="E92" s="8">
        <v>2624</v>
      </c>
      <c r="F92" s="6">
        <v>4.6399999999999997</v>
      </c>
      <c r="G92" t="s">
        <v>13</v>
      </c>
      <c r="H92">
        <v>85</v>
      </c>
      <c r="I92" s="7">
        <v>0.107696</v>
      </c>
      <c r="J92" s="7">
        <v>0.10219300000000001</v>
      </c>
      <c r="K92" s="8">
        <v>33862.5</v>
      </c>
      <c r="L92" s="8">
        <v>3460.5</v>
      </c>
      <c r="M92" s="6">
        <v>5.81</v>
      </c>
    </row>
    <row r="93" spans="1:13">
      <c r="A93">
        <v>86</v>
      </c>
      <c r="B93" s="7">
        <v>0.17895</v>
      </c>
      <c r="C93" s="7">
        <v>0.16425400000000001</v>
      </c>
      <c r="D93" s="8">
        <v>14763.8</v>
      </c>
      <c r="E93" s="8">
        <v>2425</v>
      </c>
      <c r="F93" s="6">
        <v>4.37</v>
      </c>
      <c r="G93" t="s">
        <v>13</v>
      </c>
      <c r="H93">
        <v>86</v>
      </c>
      <c r="I93" s="7">
        <v>0.12236900000000001</v>
      </c>
      <c r="J93" s="7">
        <v>0.115314</v>
      </c>
      <c r="K93" s="8">
        <v>30402</v>
      </c>
      <c r="L93" s="8">
        <v>3505.8</v>
      </c>
      <c r="M93" s="6">
        <v>5.42</v>
      </c>
    </row>
    <row r="94" spans="1:13">
      <c r="A94">
        <v>87</v>
      </c>
      <c r="B94" s="7">
        <v>0.18923999999999999</v>
      </c>
      <c r="C94" s="7">
        <v>0.17288200000000001</v>
      </c>
      <c r="D94" s="8">
        <v>12338.8</v>
      </c>
      <c r="E94" s="8">
        <v>2133.1999999999998</v>
      </c>
      <c r="F94" s="6">
        <v>4.13</v>
      </c>
      <c r="G94" t="s">
        <v>13</v>
      </c>
      <c r="H94">
        <v>87</v>
      </c>
      <c r="I94" s="7">
        <v>0.135964</v>
      </c>
      <c r="J94" s="7">
        <v>0.12730900000000001</v>
      </c>
      <c r="K94" s="8">
        <v>26896.2</v>
      </c>
      <c r="L94" s="8">
        <v>3424.1</v>
      </c>
      <c r="M94" s="6">
        <v>5.0599999999999996</v>
      </c>
    </row>
    <row r="95" spans="1:13">
      <c r="A95">
        <v>88</v>
      </c>
      <c r="B95" s="7">
        <v>0.20528299999999999</v>
      </c>
      <c r="C95" s="7">
        <v>0.18617400000000001</v>
      </c>
      <c r="D95" s="8">
        <v>10205.6</v>
      </c>
      <c r="E95" s="8">
        <v>1900</v>
      </c>
      <c r="F95" s="6">
        <v>3.89</v>
      </c>
      <c r="G95" t="s">
        <v>13</v>
      </c>
      <c r="H95">
        <v>88</v>
      </c>
      <c r="I95" s="7">
        <v>0.14734900000000001</v>
      </c>
      <c r="J95" s="7">
        <v>0.137238</v>
      </c>
      <c r="K95" s="8">
        <v>23472.1</v>
      </c>
      <c r="L95" s="8">
        <v>3221.3</v>
      </c>
      <c r="M95" s="6">
        <v>4.72</v>
      </c>
    </row>
    <row r="96" spans="1:13">
      <c r="A96">
        <v>89</v>
      </c>
      <c r="B96" s="7">
        <v>0.22695499999999999</v>
      </c>
      <c r="C96" s="7">
        <v>0.20382500000000001</v>
      </c>
      <c r="D96" s="8">
        <v>8305.6</v>
      </c>
      <c r="E96" s="8">
        <v>1692.9</v>
      </c>
      <c r="F96" s="6">
        <v>3.67</v>
      </c>
      <c r="G96" t="s">
        <v>13</v>
      </c>
      <c r="H96">
        <v>89</v>
      </c>
      <c r="I96" s="7">
        <v>0.16101599999999999</v>
      </c>
      <c r="J96" s="7">
        <v>0.14901900000000001</v>
      </c>
      <c r="K96" s="8">
        <v>20250.8</v>
      </c>
      <c r="L96" s="8">
        <v>3017.8</v>
      </c>
      <c r="M96" s="6">
        <v>4.4000000000000004</v>
      </c>
    </row>
    <row r="97" spans="1:13">
      <c r="A97">
        <v>90</v>
      </c>
      <c r="B97" s="7">
        <v>0.223829</v>
      </c>
      <c r="C97" s="7">
        <v>0.20130000000000001</v>
      </c>
      <c r="D97" s="8">
        <v>6612.7</v>
      </c>
      <c r="E97" s="8">
        <v>1331.1</v>
      </c>
      <c r="F97" s="6">
        <v>3.48</v>
      </c>
      <c r="G97" t="s">
        <v>13</v>
      </c>
      <c r="H97">
        <v>90</v>
      </c>
      <c r="I97" s="7">
        <v>0.17932699999999999</v>
      </c>
      <c r="J97" s="7">
        <v>0.164571</v>
      </c>
      <c r="K97" s="8">
        <v>17233.099999999999</v>
      </c>
      <c r="L97" s="8">
        <v>2836.1</v>
      </c>
      <c r="M97" s="6">
        <v>4.08</v>
      </c>
    </row>
    <row r="98" spans="1:13">
      <c r="A98">
        <v>91</v>
      </c>
      <c r="B98" s="7">
        <v>0.24579699999999999</v>
      </c>
      <c r="C98" s="7">
        <v>0.21889500000000001</v>
      </c>
      <c r="D98" s="8">
        <v>5281.6</v>
      </c>
      <c r="E98" s="8">
        <v>1156.0999999999999</v>
      </c>
      <c r="F98" s="6">
        <v>3.23</v>
      </c>
      <c r="G98" t="s">
        <v>13</v>
      </c>
      <c r="H98">
        <v>91</v>
      </c>
      <c r="I98" s="7">
        <v>0.19734299999999999</v>
      </c>
      <c r="J98" s="7">
        <v>0.17962</v>
      </c>
      <c r="K98" s="8">
        <v>14397</v>
      </c>
      <c r="L98" s="8">
        <v>2586</v>
      </c>
      <c r="M98" s="6">
        <v>3.78</v>
      </c>
    </row>
    <row r="99" spans="1:13">
      <c r="A99">
        <v>92</v>
      </c>
      <c r="B99" s="7">
        <v>0.283161</v>
      </c>
      <c r="C99" s="7">
        <v>0.24804300000000001</v>
      </c>
      <c r="D99" s="8">
        <v>4125.5</v>
      </c>
      <c r="E99" s="8">
        <v>1023.3</v>
      </c>
      <c r="F99" s="6">
        <v>3</v>
      </c>
      <c r="G99" t="s">
        <v>13</v>
      </c>
      <c r="H99">
        <v>92</v>
      </c>
      <c r="I99" s="7">
        <v>0.22018299999999999</v>
      </c>
      <c r="J99" s="7">
        <v>0.198347</v>
      </c>
      <c r="K99" s="8">
        <v>11811</v>
      </c>
      <c r="L99" s="8">
        <v>2342.6999999999998</v>
      </c>
      <c r="M99" s="6">
        <v>3.5</v>
      </c>
    </row>
    <row r="100" spans="1:13">
      <c r="A100">
        <v>93</v>
      </c>
      <c r="B100" s="7">
        <v>0.32380999999999999</v>
      </c>
      <c r="C100" s="7">
        <v>0.27868900000000002</v>
      </c>
      <c r="D100" s="8">
        <v>3102.2</v>
      </c>
      <c r="E100" s="8">
        <v>864.5</v>
      </c>
      <c r="F100" s="6">
        <v>2.82</v>
      </c>
      <c r="G100" t="s">
        <v>13</v>
      </c>
      <c r="H100">
        <v>93</v>
      </c>
      <c r="I100" s="7">
        <v>0.25736399999999998</v>
      </c>
      <c r="J100" s="7">
        <v>0.228022</v>
      </c>
      <c r="K100" s="8">
        <v>9468.2999999999993</v>
      </c>
      <c r="L100" s="8">
        <v>2159</v>
      </c>
      <c r="M100" s="6">
        <v>3.25</v>
      </c>
    </row>
    <row r="101" spans="1:13">
      <c r="A101">
        <v>94</v>
      </c>
      <c r="B101" s="7">
        <v>0.29545500000000002</v>
      </c>
      <c r="C101" s="7">
        <v>0.25742599999999999</v>
      </c>
      <c r="D101" s="8">
        <v>2237.6</v>
      </c>
      <c r="E101" s="8">
        <v>576</v>
      </c>
      <c r="F101" s="6">
        <v>2.72</v>
      </c>
      <c r="G101" t="s">
        <v>13</v>
      </c>
      <c r="H101">
        <v>94</v>
      </c>
      <c r="I101" s="7">
        <v>0.28237200000000001</v>
      </c>
      <c r="J101" s="7">
        <v>0.24743699999999999</v>
      </c>
      <c r="K101" s="8">
        <v>7309.4</v>
      </c>
      <c r="L101" s="8">
        <v>1808.6</v>
      </c>
      <c r="M101" s="6">
        <v>3.06</v>
      </c>
    </row>
    <row r="102" spans="1:13">
      <c r="A102">
        <v>95</v>
      </c>
      <c r="B102" s="7">
        <v>0.35524299999999998</v>
      </c>
      <c r="C102" s="7">
        <v>0.30166100000000001</v>
      </c>
      <c r="D102" s="8">
        <v>1661.6</v>
      </c>
      <c r="E102" s="8">
        <v>501.2</v>
      </c>
      <c r="F102" s="6">
        <v>2.4900000000000002</v>
      </c>
      <c r="G102" t="s">
        <v>13</v>
      </c>
      <c r="H102">
        <v>95</v>
      </c>
      <c r="I102" s="7">
        <v>0.27640399999999998</v>
      </c>
      <c r="J102" s="7">
        <v>0.242843</v>
      </c>
      <c r="K102" s="8">
        <v>5500.7</v>
      </c>
      <c r="L102" s="8">
        <v>1335.8</v>
      </c>
      <c r="M102" s="6">
        <v>2.9</v>
      </c>
    </row>
    <row r="103" spans="1:13">
      <c r="A103">
        <v>96</v>
      </c>
      <c r="B103" s="7">
        <v>0.39851500000000001</v>
      </c>
      <c r="C103" s="7">
        <v>0.33230100000000001</v>
      </c>
      <c r="D103" s="8">
        <v>1160.4000000000001</v>
      </c>
      <c r="E103" s="8">
        <v>385.6</v>
      </c>
      <c r="F103" s="6">
        <v>2.35</v>
      </c>
      <c r="G103" t="s">
        <v>13</v>
      </c>
      <c r="H103">
        <v>96</v>
      </c>
      <c r="I103" s="7">
        <v>0.31975199999999998</v>
      </c>
      <c r="J103" s="7">
        <v>0.27567700000000001</v>
      </c>
      <c r="K103" s="8">
        <v>4164.8999999999996</v>
      </c>
      <c r="L103" s="8">
        <v>1148.2</v>
      </c>
      <c r="M103" s="6">
        <v>2.67</v>
      </c>
    </row>
    <row r="104" spans="1:13">
      <c r="A104">
        <v>97</v>
      </c>
      <c r="B104" s="7">
        <v>0.38114799999999999</v>
      </c>
      <c r="C104" s="7">
        <v>0.32013799999999998</v>
      </c>
      <c r="D104" s="8">
        <v>774.8</v>
      </c>
      <c r="E104" s="8">
        <v>248</v>
      </c>
      <c r="F104" s="6">
        <v>2.2799999999999998</v>
      </c>
      <c r="G104" t="s">
        <v>13</v>
      </c>
      <c r="H104">
        <v>97</v>
      </c>
      <c r="I104" s="7">
        <v>0.35355300000000001</v>
      </c>
      <c r="J104" s="7">
        <v>0.30044199999999999</v>
      </c>
      <c r="K104" s="8">
        <v>3016.8</v>
      </c>
      <c r="L104" s="8">
        <v>906.4</v>
      </c>
      <c r="M104" s="6">
        <v>2.4900000000000002</v>
      </c>
    </row>
    <row r="105" spans="1:13">
      <c r="A105">
        <v>98</v>
      </c>
      <c r="B105" s="7">
        <v>0.49650300000000003</v>
      </c>
      <c r="C105" s="7">
        <v>0.39775899999999997</v>
      </c>
      <c r="D105" s="8">
        <v>526.70000000000005</v>
      </c>
      <c r="E105" s="8">
        <v>209.5</v>
      </c>
      <c r="F105" s="6">
        <v>2.11</v>
      </c>
      <c r="G105" t="s">
        <v>13</v>
      </c>
      <c r="H105">
        <v>98</v>
      </c>
      <c r="I105" s="7">
        <v>0.39802300000000002</v>
      </c>
      <c r="J105" s="7">
        <v>0.33195999999999998</v>
      </c>
      <c r="K105" s="8">
        <v>2110.4</v>
      </c>
      <c r="L105" s="8">
        <v>700.6</v>
      </c>
      <c r="M105" s="6">
        <v>2.35</v>
      </c>
    </row>
    <row r="106" spans="1:13">
      <c r="A106">
        <v>99</v>
      </c>
      <c r="B106" s="7">
        <v>0.42352899999999999</v>
      </c>
      <c r="C106" s="7">
        <v>0.34951500000000002</v>
      </c>
      <c r="D106" s="8">
        <v>317.2</v>
      </c>
      <c r="E106" s="8">
        <v>110.9</v>
      </c>
      <c r="F106" s="6">
        <v>2.1800000000000002</v>
      </c>
      <c r="G106" t="s">
        <v>13</v>
      </c>
      <c r="H106">
        <v>99</v>
      </c>
      <c r="I106" s="7">
        <v>0.39555600000000002</v>
      </c>
      <c r="J106" s="7">
        <v>0.33024100000000001</v>
      </c>
      <c r="K106" s="8">
        <v>1409.8</v>
      </c>
      <c r="L106" s="8">
        <v>465.6</v>
      </c>
      <c r="M106" s="6">
        <v>2.27</v>
      </c>
    </row>
    <row r="107" spans="1:13">
      <c r="A107">
        <v>100</v>
      </c>
      <c r="B107">
        <v>0.51020399999999999</v>
      </c>
      <c r="C107">
        <v>0.40650399999999998</v>
      </c>
      <c r="D107">
        <v>206.3</v>
      </c>
      <c r="E107">
        <v>83.9</v>
      </c>
      <c r="F107">
        <v>2.08</v>
      </c>
      <c r="G107" t="s">
        <v>13</v>
      </c>
      <c r="H107">
        <v>100</v>
      </c>
      <c r="I107">
        <v>0.42640699999999998</v>
      </c>
      <c r="J107">
        <v>0.35147200000000001</v>
      </c>
      <c r="K107">
        <v>944.2</v>
      </c>
      <c r="L107">
        <v>331.9</v>
      </c>
      <c r="M107">
        <v>2.14</v>
      </c>
    </row>
  </sheetData>
  <pageMargins left="0.7" right="0.7" top="0.75" bottom="0.75" header="0.3" footer="0.3"/>
  <pageSetup paperSize="9" orientation="portrait" horizontalDpi="300" verticalDpi="30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dimension ref="A1:M107"/>
  <sheetViews>
    <sheetView workbookViewId="0"/>
  </sheetViews>
  <sheetFormatPr defaultColWidth="10.90625" defaultRowHeight="12.5"/>
  <sheetData>
    <row r="1" spans="1:13" ht="19.5">
      <c r="A1" s="3" t="s">
        <v>26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6.8519999999999996E-3</v>
      </c>
      <c r="C7" s="7">
        <v>6.829E-3</v>
      </c>
      <c r="D7" s="8">
        <v>100000</v>
      </c>
      <c r="E7" s="8">
        <v>682.9</v>
      </c>
      <c r="F7" s="6">
        <v>71.88</v>
      </c>
      <c r="G7" t="s">
        <v>13</v>
      </c>
      <c r="H7">
        <v>0</v>
      </c>
      <c r="I7" s="7">
        <v>5.7279999999999996E-3</v>
      </c>
      <c r="J7" s="7">
        <v>5.7120000000000001E-3</v>
      </c>
      <c r="K7" s="8">
        <v>100000</v>
      </c>
      <c r="L7" s="8">
        <v>571.20000000000005</v>
      </c>
      <c r="M7" s="6">
        <v>77.44</v>
      </c>
    </row>
    <row r="8" spans="1:13">
      <c r="A8">
        <v>1</v>
      </c>
      <c r="B8" s="7">
        <v>4.7800000000000002E-4</v>
      </c>
      <c r="C8" s="7">
        <v>4.7800000000000002E-4</v>
      </c>
      <c r="D8" s="8">
        <v>99317.1</v>
      </c>
      <c r="E8" s="8">
        <v>47.4</v>
      </c>
      <c r="F8" s="6">
        <v>71.37</v>
      </c>
      <c r="G8" t="s">
        <v>13</v>
      </c>
      <c r="H8">
        <v>1</v>
      </c>
      <c r="I8" s="7">
        <v>4.2299999999999998E-4</v>
      </c>
      <c r="J8" s="7">
        <v>4.2299999999999998E-4</v>
      </c>
      <c r="K8" s="8">
        <v>99428.800000000003</v>
      </c>
      <c r="L8" s="8">
        <v>42.1</v>
      </c>
      <c r="M8" s="6">
        <v>76.88</v>
      </c>
    </row>
    <row r="9" spans="1:13">
      <c r="A9">
        <v>2</v>
      </c>
      <c r="B9" s="7">
        <v>3.21E-4</v>
      </c>
      <c r="C9" s="7">
        <v>3.21E-4</v>
      </c>
      <c r="D9" s="8">
        <v>99269.7</v>
      </c>
      <c r="E9" s="8">
        <v>31.8</v>
      </c>
      <c r="F9" s="6">
        <v>70.41</v>
      </c>
      <c r="G9" t="s">
        <v>13</v>
      </c>
      <c r="H9">
        <v>2</v>
      </c>
      <c r="I9" s="7">
        <v>2.2900000000000001E-4</v>
      </c>
      <c r="J9" s="7">
        <v>2.2900000000000001E-4</v>
      </c>
      <c r="K9" s="8">
        <v>99386.8</v>
      </c>
      <c r="L9" s="8">
        <v>22.8</v>
      </c>
      <c r="M9" s="6">
        <v>75.92</v>
      </c>
    </row>
    <row r="10" spans="1:13">
      <c r="A10">
        <v>3</v>
      </c>
      <c r="B10" s="7">
        <v>3.01E-4</v>
      </c>
      <c r="C10" s="7">
        <v>3.01E-4</v>
      </c>
      <c r="D10" s="8">
        <v>99237.9</v>
      </c>
      <c r="E10" s="8">
        <v>29.9</v>
      </c>
      <c r="F10" s="6">
        <v>69.430000000000007</v>
      </c>
      <c r="G10" t="s">
        <v>13</v>
      </c>
      <c r="H10">
        <v>3</v>
      </c>
      <c r="I10" s="7">
        <v>2.0900000000000001E-4</v>
      </c>
      <c r="J10" s="7">
        <v>2.0900000000000001E-4</v>
      </c>
      <c r="K10" s="8">
        <v>99364</v>
      </c>
      <c r="L10" s="8">
        <v>20.8</v>
      </c>
      <c r="M10" s="6">
        <v>74.930000000000007</v>
      </c>
    </row>
    <row r="11" spans="1:13">
      <c r="A11">
        <v>4</v>
      </c>
      <c r="B11" s="7">
        <v>2.03E-4</v>
      </c>
      <c r="C11" s="7">
        <v>2.03E-4</v>
      </c>
      <c r="D11" s="8">
        <v>99208</v>
      </c>
      <c r="E11" s="8">
        <v>20.100000000000001</v>
      </c>
      <c r="F11" s="6">
        <v>68.45</v>
      </c>
      <c r="G11" t="s">
        <v>13</v>
      </c>
      <c r="H11">
        <v>4</v>
      </c>
      <c r="I11" s="7">
        <v>1.9100000000000001E-4</v>
      </c>
      <c r="J11" s="7">
        <v>1.9100000000000001E-4</v>
      </c>
      <c r="K11" s="8">
        <v>99343.2</v>
      </c>
      <c r="L11" s="8">
        <v>19</v>
      </c>
      <c r="M11" s="6">
        <v>73.95</v>
      </c>
    </row>
    <row r="12" spans="1:13">
      <c r="A12">
        <v>5</v>
      </c>
      <c r="B12" s="7">
        <v>1.6100000000000001E-4</v>
      </c>
      <c r="C12" s="7">
        <v>1.6100000000000001E-4</v>
      </c>
      <c r="D12" s="8">
        <v>99187.8</v>
      </c>
      <c r="E12" s="8">
        <v>16</v>
      </c>
      <c r="F12" s="6">
        <v>67.459999999999994</v>
      </c>
      <c r="G12" t="s">
        <v>13</v>
      </c>
      <c r="H12">
        <v>5</v>
      </c>
      <c r="I12" s="7">
        <v>2.23E-4</v>
      </c>
      <c r="J12" s="7">
        <v>2.23E-4</v>
      </c>
      <c r="K12" s="8">
        <v>99324.2</v>
      </c>
      <c r="L12" s="8">
        <v>22.1</v>
      </c>
      <c r="M12" s="6">
        <v>72.959999999999994</v>
      </c>
    </row>
    <row r="13" spans="1:13">
      <c r="A13">
        <v>6</v>
      </c>
      <c r="B13" s="7">
        <v>1.8000000000000001E-4</v>
      </c>
      <c r="C13" s="7">
        <v>1.8000000000000001E-4</v>
      </c>
      <c r="D13" s="8">
        <v>99171.8</v>
      </c>
      <c r="E13" s="8">
        <v>17.899999999999999</v>
      </c>
      <c r="F13" s="6">
        <v>66.47</v>
      </c>
      <c r="G13" t="s">
        <v>13</v>
      </c>
      <c r="H13">
        <v>6</v>
      </c>
      <c r="I13" s="7">
        <v>1.5799999999999999E-4</v>
      </c>
      <c r="J13" s="7">
        <v>1.5799999999999999E-4</v>
      </c>
      <c r="K13" s="8">
        <v>99302.1</v>
      </c>
      <c r="L13" s="8">
        <v>15.7</v>
      </c>
      <c r="M13" s="6">
        <v>71.98</v>
      </c>
    </row>
    <row r="14" spans="1:13">
      <c r="A14">
        <v>7</v>
      </c>
      <c r="B14" s="7">
        <v>1.3899999999999999E-4</v>
      </c>
      <c r="C14" s="7">
        <v>1.3899999999999999E-4</v>
      </c>
      <c r="D14" s="8">
        <v>99154</v>
      </c>
      <c r="E14" s="8">
        <v>13.8</v>
      </c>
      <c r="F14" s="6">
        <v>65.489999999999995</v>
      </c>
      <c r="G14" t="s">
        <v>13</v>
      </c>
      <c r="H14">
        <v>7</v>
      </c>
      <c r="I14" s="7">
        <v>7.2999999999999999E-5</v>
      </c>
      <c r="J14" s="7">
        <v>7.2999999999999999E-5</v>
      </c>
      <c r="K14" s="8">
        <v>99286.399999999994</v>
      </c>
      <c r="L14" s="8">
        <v>7.2</v>
      </c>
      <c r="M14" s="6">
        <v>70.989999999999995</v>
      </c>
    </row>
    <row r="15" spans="1:13">
      <c r="A15">
        <v>8</v>
      </c>
      <c r="B15" s="7">
        <v>2.0100000000000001E-4</v>
      </c>
      <c r="C15" s="7">
        <v>2.0100000000000001E-4</v>
      </c>
      <c r="D15" s="8">
        <v>99140.2</v>
      </c>
      <c r="E15" s="8">
        <v>19.899999999999999</v>
      </c>
      <c r="F15" s="6">
        <v>64.5</v>
      </c>
      <c r="G15" t="s">
        <v>13</v>
      </c>
      <c r="H15">
        <v>8</v>
      </c>
      <c r="I15" s="7">
        <v>6.3E-5</v>
      </c>
      <c r="J15" s="7">
        <v>6.3E-5</v>
      </c>
      <c r="K15" s="8">
        <v>99279.2</v>
      </c>
      <c r="L15" s="8">
        <v>6.2</v>
      </c>
      <c r="M15" s="6">
        <v>69.989999999999995</v>
      </c>
    </row>
    <row r="16" spans="1:13">
      <c r="A16">
        <v>9</v>
      </c>
      <c r="B16" s="7">
        <v>2.8400000000000002E-4</v>
      </c>
      <c r="C16" s="7">
        <v>2.8400000000000002E-4</v>
      </c>
      <c r="D16" s="8">
        <v>99120.3</v>
      </c>
      <c r="E16" s="8">
        <v>28.2</v>
      </c>
      <c r="F16" s="6">
        <v>63.51</v>
      </c>
      <c r="G16" t="s">
        <v>13</v>
      </c>
      <c r="H16">
        <v>9</v>
      </c>
      <c r="I16" s="7">
        <v>1.27E-4</v>
      </c>
      <c r="J16" s="7">
        <v>1.27E-4</v>
      </c>
      <c r="K16" s="8">
        <v>99273</v>
      </c>
      <c r="L16" s="8">
        <v>12.6</v>
      </c>
      <c r="M16" s="6">
        <v>69</v>
      </c>
    </row>
    <row r="17" spans="1:13">
      <c r="A17">
        <v>10</v>
      </c>
      <c r="B17" s="7">
        <v>1.8599999999999999E-4</v>
      </c>
      <c r="C17" s="7">
        <v>1.8599999999999999E-4</v>
      </c>
      <c r="D17" s="8">
        <v>99092.1</v>
      </c>
      <c r="E17" s="8">
        <v>18.399999999999999</v>
      </c>
      <c r="F17" s="6">
        <v>62.53</v>
      </c>
      <c r="G17" t="s">
        <v>13</v>
      </c>
      <c r="H17">
        <v>10</v>
      </c>
      <c r="I17" s="7">
        <v>1.7100000000000001E-4</v>
      </c>
      <c r="J17" s="7">
        <v>1.7100000000000001E-4</v>
      </c>
      <c r="K17" s="8">
        <v>99260.4</v>
      </c>
      <c r="L17" s="8">
        <v>17</v>
      </c>
      <c r="M17" s="6">
        <v>68.010000000000005</v>
      </c>
    </row>
    <row r="18" spans="1:13">
      <c r="A18">
        <v>11</v>
      </c>
      <c r="B18" s="7">
        <v>2.2699999999999999E-4</v>
      </c>
      <c r="C18" s="7">
        <v>2.2699999999999999E-4</v>
      </c>
      <c r="D18" s="8">
        <v>99073.7</v>
      </c>
      <c r="E18" s="8">
        <v>22.5</v>
      </c>
      <c r="F18" s="6">
        <v>61.54</v>
      </c>
      <c r="G18" t="s">
        <v>13</v>
      </c>
      <c r="H18">
        <v>11</v>
      </c>
      <c r="I18" s="7">
        <v>1.83E-4</v>
      </c>
      <c r="J18" s="7">
        <v>1.83E-4</v>
      </c>
      <c r="K18" s="8">
        <v>99243.4</v>
      </c>
      <c r="L18" s="8">
        <v>18.100000000000001</v>
      </c>
      <c r="M18" s="6">
        <v>67.02</v>
      </c>
    </row>
    <row r="19" spans="1:13">
      <c r="A19">
        <v>12</v>
      </c>
      <c r="B19" s="7">
        <v>2.63E-4</v>
      </c>
      <c r="C19" s="7">
        <v>2.63E-4</v>
      </c>
      <c r="D19" s="8">
        <v>99051.199999999997</v>
      </c>
      <c r="E19" s="8">
        <v>26</v>
      </c>
      <c r="F19" s="6">
        <v>60.55</v>
      </c>
      <c r="G19" t="s">
        <v>13</v>
      </c>
      <c r="H19">
        <v>12</v>
      </c>
      <c r="I19" s="7">
        <v>1.16E-4</v>
      </c>
      <c r="J19" s="7">
        <v>1.16E-4</v>
      </c>
      <c r="K19" s="8">
        <v>99225.2</v>
      </c>
      <c r="L19" s="8">
        <v>11.5</v>
      </c>
      <c r="M19" s="6">
        <v>66.03</v>
      </c>
    </row>
    <row r="20" spans="1:13">
      <c r="A20">
        <v>13</v>
      </c>
      <c r="B20" s="7">
        <v>2.2000000000000001E-4</v>
      </c>
      <c r="C20" s="7">
        <v>2.2000000000000001E-4</v>
      </c>
      <c r="D20" s="8">
        <v>99025.2</v>
      </c>
      <c r="E20" s="8">
        <v>21.8</v>
      </c>
      <c r="F20" s="6">
        <v>59.57</v>
      </c>
      <c r="G20" t="s">
        <v>13</v>
      </c>
      <c r="H20">
        <v>13</v>
      </c>
      <c r="I20" s="7">
        <v>9.3999999999999994E-5</v>
      </c>
      <c r="J20" s="7">
        <v>9.3999999999999994E-5</v>
      </c>
      <c r="K20" s="8">
        <v>99213.7</v>
      </c>
      <c r="L20" s="8">
        <v>9.3000000000000007</v>
      </c>
      <c r="M20" s="6">
        <v>65.040000000000006</v>
      </c>
    </row>
    <row r="21" spans="1:13">
      <c r="A21">
        <v>14</v>
      </c>
      <c r="B21" s="7">
        <v>2.7099999999999997E-4</v>
      </c>
      <c r="C21" s="7">
        <v>2.7099999999999997E-4</v>
      </c>
      <c r="D21" s="8">
        <v>99003.4</v>
      </c>
      <c r="E21" s="8">
        <v>26.9</v>
      </c>
      <c r="F21" s="6">
        <v>58.58</v>
      </c>
      <c r="G21" t="s">
        <v>13</v>
      </c>
      <c r="H21">
        <v>14</v>
      </c>
      <c r="I21" s="7">
        <v>2.0000000000000001E-4</v>
      </c>
      <c r="J21" s="7">
        <v>2.0000000000000001E-4</v>
      </c>
      <c r="K21" s="8">
        <v>99204.4</v>
      </c>
      <c r="L21" s="8">
        <v>19.8</v>
      </c>
      <c r="M21" s="6">
        <v>64.05</v>
      </c>
    </row>
    <row r="22" spans="1:13">
      <c r="A22">
        <v>15</v>
      </c>
      <c r="B22" s="7">
        <v>4.9399999999999997E-4</v>
      </c>
      <c r="C22" s="7">
        <v>4.9399999999999997E-4</v>
      </c>
      <c r="D22" s="8">
        <v>98976.5</v>
      </c>
      <c r="E22" s="8">
        <v>48.9</v>
      </c>
      <c r="F22" s="6">
        <v>57.6</v>
      </c>
      <c r="G22" t="s">
        <v>13</v>
      </c>
      <c r="H22">
        <v>15</v>
      </c>
      <c r="I22" s="7">
        <v>1.85E-4</v>
      </c>
      <c r="J22" s="7">
        <v>1.85E-4</v>
      </c>
      <c r="K22" s="8">
        <v>99184.6</v>
      </c>
      <c r="L22" s="8">
        <v>18.399999999999999</v>
      </c>
      <c r="M22" s="6">
        <v>63.06</v>
      </c>
    </row>
    <row r="23" spans="1:13">
      <c r="A23">
        <v>16</v>
      </c>
      <c r="B23" s="7">
        <v>5.2599999999999999E-4</v>
      </c>
      <c r="C23" s="7">
        <v>5.2599999999999999E-4</v>
      </c>
      <c r="D23" s="8">
        <v>98927.6</v>
      </c>
      <c r="E23" s="8">
        <v>52</v>
      </c>
      <c r="F23" s="6">
        <v>56.62</v>
      </c>
      <c r="G23" t="s">
        <v>13</v>
      </c>
      <c r="H23">
        <v>16</v>
      </c>
      <c r="I23" s="7">
        <v>2.7300000000000002E-4</v>
      </c>
      <c r="J23" s="7">
        <v>2.7300000000000002E-4</v>
      </c>
      <c r="K23" s="8">
        <v>99166.2</v>
      </c>
      <c r="L23" s="8">
        <v>27.1</v>
      </c>
      <c r="M23" s="6">
        <v>62.07</v>
      </c>
    </row>
    <row r="24" spans="1:13">
      <c r="A24">
        <v>17</v>
      </c>
      <c r="B24" s="7">
        <v>8.5400000000000005E-4</v>
      </c>
      <c r="C24" s="7">
        <v>8.5300000000000003E-4</v>
      </c>
      <c r="D24" s="8">
        <v>98875.6</v>
      </c>
      <c r="E24" s="8">
        <v>84.4</v>
      </c>
      <c r="F24" s="6">
        <v>55.65</v>
      </c>
      <c r="G24" t="s">
        <v>13</v>
      </c>
      <c r="H24">
        <v>17</v>
      </c>
      <c r="I24" s="7">
        <v>3.3E-4</v>
      </c>
      <c r="J24" s="7">
        <v>3.3E-4</v>
      </c>
      <c r="K24" s="8">
        <v>99139.199999999997</v>
      </c>
      <c r="L24" s="8">
        <v>32.700000000000003</v>
      </c>
      <c r="M24" s="6">
        <v>61.09</v>
      </c>
    </row>
    <row r="25" spans="1:13">
      <c r="A25">
        <v>18</v>
      </c>
      <c r="B25" s="7">
        <v>1.214E-3</v>
      </c>
      <c r="C25" s="7">
        <v>1.2130000000000001E-3</v>
      </c>
      <c r="D25" s="8">
        <v>98791.2</v>
      </c>
      <c r="E25" s="8">
        <v>119.8</v>
      </c>
      <c r="F25" s="6">
        <v>54.7</v>
      </c>
      <c r="G25" t="s">
        <v>13</v>
      </c>
      <c r="H25">
        <v>18</v>
      </c>
      <c r="I25" s="7">
        <v>3.6499999999999998E-4</v>
      </c>
      <c r="J25" s="7">
        <v>3.6499999999999998E-4</v>
      </c>
      <c r="K25" s="8">
        <v>99106.4</v>
      </c>
      <c r="L25" s="8">
        <v>36.200000000000003</v>
      </c>
      <c r="M25" s="6">
        <v>60.11</v>
      </c>
    </row>
    <row r="26" spans="1:13">
      <c r="A26">
        <v>19</v>
      </c>
      <c r="B26" s="7">
        <v>1.0970000000000001E-3</v>
      </c>
      <c r="C26" s="7">
        <v>1.0970000000000001E-3</v>
      </c>
      <c r="D26" s="8">
        <v>98671.4</v>
      </c>
      <c r="E26" s="8">
        <v>108.2</v>
      </c>
      <c r="F26" s="6">
        <v>53.77</v>
      </c>
      <c r="G26" t="s">
        <v>13</v>
      </c>
      <c r="H26">
        <v>19</v>
      </c>
      <c r="I26" s="7">
        <v>3.5799999999999997E-4</v>
      </c>
      <c r="J26" s="7">
        <v>3.5799999999999997E-4</v>
      </c>
      <c r="K26" s="8">
        <v>99070.2</v>
      </c>
      <c r="L26" s="8">
        <v>35.5</v>
      </c>
      <c r="M26" s="6">
        <v>59.13</v>
      </c>
    </row>
    <row r="27" spans="1:13">
      <c r="A27">
        <v>20</v>
      </c>
      <c r="B27" s="7">
        <v>9.5E-4</v>
      </c>
      <c r="C27" s="7">
        <v>9.5E-4</v>
      </c>
      <c r="D27" s="8">
        <v>98563.199999999997</v>
      </c>
      <c r="E27" s="8">
        <v>93.6</v>
      </c>
      <c r="F27" s="6">
        <v>52.83</v>
      </c>
      <c r="G27" t="s">
        <v>13</v>
      </c>
      <c r="H27">
        <v>20</v>
      </c>
      <c r="I27" s="7">
        <v>2.1499999999999999E-4</v>
      </c>
      <c r="J27" s="7">
        <v>2.1499999999999999E-4</v>
      </c>
      <c r="K27" s="8">
        <v>99034.8</v>
      </c>
      <c r="L27" s="8">
        <v>21.3</v>
      </c>
      <c r="M27" s="6">
        <v>58.15</v>
      </c>
    </row>
    <row r="28" spans="1:13">
      <c r="A28">
        <v>21</v>
      </c>
      <c r="B28" s="7">
        <v>1.0989999999999999E-3</v>
      </c>
      <c r="C28" s="7">
        <v>1.098E-3</v>
      </c>
      <c r="D28" s="8">
        <v>98469.6</v>
      </c>
      <c r="E28" s="8">
        <v>108.1</v>
      </c>
      <c r="F28" s="6">
        <v>51.88</v>
      </c>
      <c r="G28" t="s">
        <v>13</v>
      </c>
      <c r="H28">
        <v>21</v>
      </c>
      <c r="I28" s="7">
        <v>3.7300000000000001E-4</v>
      </c>
      <c r="J28" s="7">
        <v>3.7199999999999999E-4</v>
      </c>
      <c r="K28" s="8">
        <v>99013.5</v>
      </c>
      <c r="L28" s="8">
        <v>36.9</v>
      </c>
      <c r="M28" s="6">
        <v>57.16</v>
      </c>
    </row>
    <row r="29" spans="1:13">
      <c r="A29">
        <v>22</v>
      </c>
      <c r="B29" s="7">
        <v>1.2489999999999999E-3</v>
      </c>
      <c r="C29" s="7">
        <v>1.248E-3</v>
      </c>
      <c r="D29" s="8">
        <v>98361.4</v>
      </c>
      <c r="E29" s="8">
        <v>122.7</v>
      </c>
      <c r="F29" s="6">
        <v>50.93</v>
      </c>
      <c r="G29" t="s">
        <v>13</v>
      </c>
      <c r="H29">
        <v>22</v>
      </c>
      <c r="I29" s="7">
        <v>2.8299999999999999E-4</v>
      </c>
      <c r="J29" s="7">
        <v>2.8299999999999999E-4</v>
      </c>
      <c r="K29" s="8">
        <v>98976.6</v>
      </c>
      <c r="L29" s="8">
        <v>28</v>
      </c>
      <c r="M29" s="6">
        <v>56.18</v>
      </c>
    </row>
    <row r="30" spans="1:13">
      <c r="A30">
        <v>23</v>
      </c>
      <c r="B30" s="7">
        <v>1.1659999999999999E-3</v>
      </c>
      <c r="C30" s="7">
        <v>1.165E-3</v>
      </c>
      <c r="D30" s="8">
        <v>98238.7</v>
      </c>
      <c r="E30" s="8">
        <v>114.5</v>
      </c>
      <c r="F30" s="6">
        <v>49.99</v>
      </c>
      <c r="G30" t="s">
        <v>13</v>
      </c>
      <c r="H30">
        <v>23</v>
      </c>
      <c r="I30" s="7">
        <v>4.4000000000000002E-4</v>
      </c>
      <c r="J30" s="7">
        <v>4.4000000000000002E-4</v>
      </c>
      <c r="K30" s="8">
        <v>98948.6</v>
      </c>
      <c r="L30" s="8">
        <v>43.6</v>
      </c>
      <c r="M30" s="6">
        <v>55.2</v>
      </c>
    </row>
    <row r="31" spans="1:13">
      <c r="A31">
        <v>24</v>
      </c>
      <c r="B31" s="7">
        <v>1.176E-3</v>
      </c>
      <c r="C31" s="7">
        <v>1.175E-3</v>
      </c>
      <c r="D31" s="8">
        <v>98124.2</v>
      </c>
      <c r="E31" s="8">
        <v>115.3</v>
      </c>
      <c r="F31" s="6">
        <v>49.05</v>
      </c>
      <c r="G31" t="s">
        <v>13</v>
      </c>
      <c r="H31">
        <v>24</v>
      </c>
      <c r="I31" s="7">
        <v>5.0100000000000003E-4</v>
      </c>
      <c r="J31" s="7">
        <v>5.0100000000000003E-4</v>
      </c>
      <c r="K31" s="8">
        <v>98905</v>
      </c>
      <c r="L31" s="8">
        <v>49.5</v>
      </c>
      <c r="M31" s="6">
        <v>54.22</v>
      </c>
    </row>
    <row r="32" spans="1:13">
      <c r="A32">
        <v>25</v>
      </c>
      <c r="B32" s="7">
        <v>1.1429999999999999E-3</v>
      </c>
      <c r="C32" s="7">
        <v>1.142E-3</v>
      </c>
      <c r="D32" s="8">
        <v>98008.9</v>
      </c>
      <c r="E32" s="8">
        <v>112</v>
      </c>
      <c r="F32" s="6">
        <v>48.11</v>
      </c>
      <c r="G32" t="s">
        <v>13</v>
      </c>
      <c r="H32">
        <v>25</v>
      </c>
      <c r="I32" s="7">
        <v>4.2700000000000002E-4</v>
      </c>
      <c r="J32" s="7">
        <v>4.2700000000000002E-4</v>
      </c>
      <c r="K32" s="8">
        <v>98855.5</v>
      </c>
      <c r="L32" s="8">
        <v>42.2</v>
      </c>
      <c r="M32" s="6">
        <v>53.25</v>
      </c>
    </row>
    <row r="33" spans="1:13">
      <c r="A33">
        <v>26</v>
      </c>
      <c r="B33" s="7">
        <v>1.2310000000000001E-3</v>
      </c>
      <c r="C33" s="7">
        <v>1.23E-3</v>
      </c>
      <c r="D33" s="8">
        <v>97896.9</v>
      </c>
      <c r="E33" s="8">
        <v>120.4</v>
      </c>
      <c r="F33" s="6">
        <v>47.16</v>
      </c>
      <c r="G33" t="s">
        <v>13</v>
      </c>
      <c r="H33">
        <v>26</v>
      </c>
      <c r="I33" s="7">
        <v>4.6900000000000002E-4</v>
      </c>
      <c r="J33" s="7">
        <v>4.6900000000000002E-4</v>
      </c>
      <c r="K33" s="8">
        <v>98813.3</v>
      </c>
      <c r="L33" s="8">
        <v>46.3</v>
      </c>
      <c r="M33" s="6">
        <v>52.27</v>
      </c>
    </row>
    <row r="34" spans="1:13">
      <c r="A34">
        <v>27</v>
      </c>
      <c r="B34" s="7">
        <v>1.5039999999999999E-3</v>
      </c>
      <c r="C34" s="7">
        <v>1.503E-3</v>
      </c>
      <c r="D34" s="8">
        <v>97776.5</v>
      </c>
      <c r="E34" s="8">
        <v>147</v>
      </c>
      <c r="F34" s="6">
        <v>46.22</v>
      </c>
      <c r="G34" t="s">
        <v>13</v>
      </c>
      <c r="H34">
        <v>27</v>
      </c>
      <c r="I34" s="7">
        <v>4.3199999999999998E-4</v>
      </c>
      <c r="J34" s="7">
        <v>4.3199999999999998E-4</v>
      </c>
      <c r="K34" s="8">
        <v>98767</v>
      </c>
      <c r="L34" s="8">
        <v>42.7</v>
      </c>
      <c r="M34" s="6">
        <v>51.3</v>
      </c>
    </row>
    <row r="35" spans="1:13">
      <c r="A35">
        <v>28</v>
      </c>
      <c r="B35" s="7">
        <v>1.284E-3</v>
      </c>
      <c r="C35" s="7">
        <v>1.2830000000000001E-3</v>
      </c>
      <c r="D35" s="8">
        <v>97629.6</v>
      </c>
      <c r="E35" s="8">
        <v>125.3</v>
      </c>
      <c r="F35" s="6">
        <v>45.29</v>
      </c>
      <c r="G35" t="s">
        <v>13</v>
      </c>
      <c r="H35">
        <v>28</v>
      </c>
      <c r="I35" s="7">
        <v>4.75E-4</v>
      </c>
      <c r="J35" s="7">
        <v>4.75E-4</v>
      </c>
      <c r="K35" s="8">
        <v>98724.3</v>
      </c>
      <c r="L35" s="8">
        <v>46.8</v>
      </c>
      <c r="M35" s="6">
        <v>50.32</v>
      </c>
    </row>
    <row r="36" spans="1:13">
      <c r="A36">
        <v>29</v>
      </c>
      <c r="B36" s="7">
        <v>1.2310000000000001E-3</v>
      </c>
      <c r="C36" s="7">
        <v>1.2310000000000001E-3</v>
      </c>
      <c r="D36" s="8">
        <v>97504.3</v>
      </c>
      <c r="E36" s="8">
        <v>120</v>
      </c>
      <c r="F36" s="6">
        <v>44.35</v>
      </c>
      <c r="G36" t="s">
        <v>13</v>
      </c>
      <c r="H36">
        <v>29</v>
      </c>
      <c r="I36" s="7">
        <v>5.4900000000000001E-4</v>
      </c>
      <c r="J36" s="7">
        <v>5.4900000000000001E-4</v>
      </c>
      <c r="K36" s="8">
        <v>98677.4</v>
      </c>
      <c r="L36" s="8">
        <v>54.2</v>
      </c>
      <c r="M36" s="6">
        <v>49.34</v>
      </c>
    </row>
    <row r="37" spans="1:13">
      <c r="A37">
        <v>30</v>
      </c>
      <c r="B37" s="7">
        <v>1.4250000000000001E-3</v>
      </c>
      <c r="C37" s="7">
        <v>1.4239999999999999E-3</v>
      </c>
      <c r="D37" s="8">
        <v>97384.3</v>
      </c>
      <c r="E37" s="8">
        <v>138.69999999999999</v>
      </c>
      <c r="F37" s="6">
        <v>43.4</v>
      </c>
      <c r="G37" t="s">
        <v>13</v>
      </c>
      <c r="H37">
        <v>30</v>
      </c>
      <c r="I37" s="7">
        <v>6.7299999999999999E-4</v>
      </c>
      <c r="J37" s="7">
        <v>6.7299999999999999E-4</v>
      </c>
      <c r="K37" s="8">
        <v>98623.2</v>
      </c>
      <c r="L37" s="8">
        <v>66.400000000000006</v>
      </c>
      <c r="M37" s="6">
        <v>48.37</v>
      </c>
    </row>
    <row r="38" spans="1:13">
      <c r="A38">
        <v>31</v>
      </c>
      <c r="B38" s="7">
        <v>1.354E-3</v>
      </c>
      <c r="C38" s="7">
        <v>1.353E-3</v>
      </c>
      <c r="D38" s="8">
        <v>97245.6</v>
      </c>
      <c r="E38" s="8">
        <v>131.6</v>
      </c>
      <c r="F38" s="6">
        <v>42.46</v>
      </c>
      <c r="G38" t="s">
        <v>13</v>
      </c>
      <c r="H38">
        <v>31</v>
      </c>
      <c r="I38" s="7">
        <v>8.0900000000000004E-4</v>
      </c>
      <c r="J38" s="7">
        <v>8.0900000000000004E-4</v>
      </c>
      <c r="K38" s="8">
        <v>98556.9</v>
      </c>
      <c r="L38" s="8">
        <v>79.7</v>
      </c>
      <c r="M38" s="6">
        <v>47.4</v>
      </c>
    </row>
    <row r="39" spans="1:13">
      <c r="A39">
        <v>32</v>
      </c>
      <c r="B39" s="7">
        <v>1.5E-3</v>
      </c>
      <c r="C39" s="7">
        <v>1.4989999999999999E-3</v>
      </c>
      <c r="D39" s="8">
        <v>97114</v>
      </c>
      <c r="E39" s="8">
        <v>145.5</v>
      </c>
      <c r="F39" s="6">
        <v>41.52</v>
      </c>
      <c r="G39" t="s">
        <v>13</v>
      </c>
      <c r="H39">
        <v>32</v>
      </c>
      <c r="I39" s="7">
        <v>5.6700000000000001E-4</v>
      </c>
      <c r="J39" s="7">
        <v>5.6700000000000001E-4</v>
      </c>
      <c r="K39" s="8">
        <v>98477.2</v>
      </c>
      <c r="L39" s="8">
        <v>55.8</v>
      </c>
      <c r="M39" s="6">
        <v>46.44</v>
      </c>
    </row>
    <row r="40" spans="1:13">
      <c r="A40">
        <v>33</v>
      </c>
      <c r="B40" s="7">
        <v>1.1999999999999999E-3</v>
      </c>
      <c r="C40" s="7">
        <v>1.199E-3</v>
      </c>
      <c r="D40" s="8">
        <v>96968.5</v>
      </c>
      <c r="E40" s="8">
        <v>116.3</v>
      </c>
      <c r="F40" s="6">
        <v>40.58</v>
      </c>
      <c r="G40" t="s">
        <v>13</v>
      </c>
      <c r="H40">
        <v>33</v>
      </c>
      <c r="I40" s="7">
        <v>7.2499999999999995E-4</v>
      </c>
      <c r="J40" s="7">
        <v>7.2499999999999995E-4</v>
      </c>
      <c r="K40" s="8">
        <v>98421.4</v>
      </c>
      <c r="L40" s="8">
        <v>71.3</v>
      </c>
      <c r="M40" s="6">
        <v>45.46</v>
      </c>
    </row>
    <row r="41" spans="1:13">
      <c r="A41">
        <v>34</v>
      </c>
      <c r="B41" s="7">
        <v>1.4220000000000001E-3</v>
      </c>
      <c r="C41" s="7">
        <v>1.421E-3</v>
      </c>
      <c r="D41" s="8">
        <v>96852.2</v>
      </c>
      <c r="E41" s="8">
        <v>137.69999999999999</v>
      </c>
      <c r="F41" s="6">
        <v>39.630000000000003</v>
      </c>
      <c r="G41" t="s">
        <v>13</v>
      </c>
      <c r="H41">
        <v>34</v>
      </c>
      <c r="I41" s="7">
        <v>7.1000000000000002E-4</v>
      </c>
      <c r="J41" s="7">
        <v>7.1000000000000002E-4</v>
      </c>
      <c r="K41" s="8">
        <v>98350</v>
      </c>
      <c r="L41" s="8">
        <v>69.8</v>
      </c>
      <c r="M41" s="6">
        <v>44.5</v>
      </c>
    </row>
    <row r="42" spans="1:13">
      <c r="A42">
        <v>35</v>
      </c>
      <c r="B42" s="7">
        <v>1.353E-3</v>
      </c>
      <c r="C42" s="7">
        <v>1.3519999999999999E-3</v>
      </c>
      <c r="D42" s="8">
        <v>96714.5</v>
      </c>
      <c r="E42" s="8">
        <v>130.69999999999999</v>
      </c>
      <c r="F42" s="6">
        <v>38.69</v>
      </c>
      <c r="G42" t="s">
        <v>13</v>
      </c>
      <c r="H42">
        <v>35</v>
      </c>
      <c r="I42" s="7">
        <v>8.1999999999999998E-4</v>
      </c>
      <c r="J42" s="7">
        <v>8.1899999999999996E-4</v>
      </c>
      <c r="K42" s="8">
        <v>98280.2</v>
      </c>
      <c r="L42" s="8">
        <v>80.5</v>
      </c>
      <c r="M42" s="6">
        <v>43.53</v>
      </c>
    </row>
    <row r="43" spans="1:13">
      <c r="A43">
        <v>36</v>
      </c>
      <c r="B43" s="7">
        <v>1.5989999999999999E-3</v>
      </c>
      <c r="C43" s="7">
        <v>1.598E-3</v>
      </c>
      <c r="D43" s="8">
        <v>96583.8</v>
      </c>
      <c r="E43" s="8">
        <v>154.30000000000001</v>
      </c>
      <c r="F43" s="6">
        <v>37.74</v>
      </c>
      <c r="G43" t="s">
        <v>13</v>
      </c>
      <c r="H43">
        <v>36</v>
      </c>
      <c r="I43" s="7">
        <v>9.4300000000000004E-4</v>
      </c>
      <c r="J43" s="7">
        <v>9.4200000000000002E-4</v>
      </c>
      <c r="K43" s="8">
        <v>98199.7</v>
      </c>
      <c r="L43" s="8">
        <v>92.5</v>
      </c>
      <c r="M43" s="6">
        <v>42.56</v>
      </c>
    </row>
    <row r="44" spans="1:13">
      <c r="A44">
        <v>37</v>
      </c>
      <c r="B44" s="7">
        <v>1.3810000000000001E-3</v>
      </c>
      <c r="C44" s="7">
        <v>1.3799999999999999E-3</v>
      </c>
      <c r="D44" s="8">
        <v>96429.5</v>
      </c>
      <c r="E44" s="8">
        <v>133.1</v>
      </c>
      <c r="F44" s="6">
        <v>36.799999999999997</v>
      </c>
      <c r="G44" t="s">
        <v>13</v>
      </c>
      <c r="H44">
        <v>37</v>
      </c>
      <c r="I44" s="7">
        <v>1.041E-3</v>
      </c>
      <c r="J44" s="7">
        <v>1.041E-3</v>
      </c>
      <c r="K44" s="8">
        <v>98107.199999999997</v>
      </c>
      <c r="L44" s="8">
        <v>102.1</v>
      </c>
      <c r="M44" s="6">
        <v>41.6</v>
      </c>
    </row>
    <row r="45" spans="1:13">
      <c r="A45">
        <v>38</v>
      </c>
      <c r="B45" s="7">
        <v>1.5410000000000001E-3</v>
      </c>
      <c r="C45" s="7">
        <v>1.5399999999999999E-3</v>
      </c>
      <c r="D45" s="8">
        <v>96296.4</v>
      </c>
      <c r="E45" s="8">
        <v>148.30000000000001</v>
      </c>
      <c r="F45" s="6">
        <v>35.85</v>
      </c>
      <c r="G45" t="s">
        <v>13</v>
      </c>
      <c r="H45">
        <v>38</v>
      </c>
      <c r="I45" s="7">
        <v>9.6400000000000001E-4</v>
      </c>
      <c r="J45" s="7">
        <v>9.6299999999999999E-4</v>
      </c>
      <c r="K45" s="8">
        <v>98005.1</v>
      </c>
      <c r="L45" s="8">
        <v>94.4</v>
      </c>
      <c r="M45" s="6">
        <v>40.65</v>
      </c>
    </row>
    <row r="46" spans="1:13">
      <c r="A46">
        <v>39</v>
      </c>
      <c r="B46" s="7">
        <v>1.8710000000000001E-3</v>
      </c>
      <c r="C46" s="7">
        <v>1.8699999999999999E-3</v>
      </c>
      <c r="D46" s="8">
        <v>96148.1</v>
      </c>
      <c r="E46" s="8">
        <v>179.8</v>
      </c>
      <c r="F46" s="6">
        <v>34.9</v>
      </c>
      <c r="G46" t="s">
        <v>13</v>
      </c>
      <c r="H46">
        <v>39</v>
      </c>
      <c r="I46" s="7">
        <v>1.0920000000000001E-3</v>
      </c>
      <c r="J46" s="7">
        <v>1.0920000000000001E-3</v>
      </c>
      <c r="K46" s="8">
        <v>97910.7</v>
      </c>
      <c r="L46" s="8">
        <v>106.9</v>
      </c>
      <c r="M46" s="6">
        <v>39.69</v>
      </c>
    </row>
    <row r="47" spans="1:13">
      <c r="A47">
        <v>40</v>
      </c>
      <c r="B47" s="7">
        <v>2.274E-3</v>
      </c>
      <c r="C47" s="7">
        <v>2.271E-3</v>
      </c>
      <c r="D47" s="8">
        <v>95968.3</v>
      </c>
      <c r="E47" s="8">
        <v>217.9</v>
      </c>
      <c r="F47" s="6">
        <v>33.97</v>
      </c>
      <c r="G47" t="s">
        <v>13</v>
      </c>
      <c r="H47">
        <v>40</v>
      </c>
      <c r="I47" s="7">
        <v>1.4660000000000001E-3</v>
      </c>
      <c r="J47" s="7">
        <v>1.4649999999999999E-3</v>
      </c>
      <c r="K47" s="8">
        <v>97803.8</v>
      </c>
      <c r="L47" s="8">
        <v>143.19999999999999</v>
      </c>
      <c r="M47" s="6">
        <v>38.729999999999997</v>
      </c>
    </row>
    <row r="48" spans="1:13">
      <c r="A48">
        <v>41</v>
      </c>
      <c r="B48" s="7">
        <v>2.2910000000000001E-3</v>
      </c>
      <c r="C48" s="7">
        <v>2.2889999999999998E-3</v>
      </c>
      <c r="D48" s="8">
        <v>95750.399999999994</v>
      </c>
      <c r="E48" s="8">
        <v>219.2</v>
      </c>
      <c r="F48" s="6">
        <v>33.04</v>
      </c>
      <c r="G48" t="s">
        <v>13</v>
      </c>
      <c r="H48">
        <v>41</v>
      </c>
      <c r="I48" s="7">
        <v>1.544E-3</v>
      </c>
      <c r="J48" s="7">
        <v>1.5430000000000001E-3</v>
      </c>
      <c r="K48" s="8">
        <v>97660.5</v>
      </c>
      <c r="L48" s="8">
        <v>150.69999999999999</v>
      </c>
      <c r="M48" s="6">
        <v>37.78</v>
      </c>
    </row>
    <row r="49" spans="1:13">
      <c r="A49">
        <v>42</v>
      </c>
      <c r="B49" s="7">
        <v>2.7039999999999998E-3</v>
      </c>
      <c r="C49" s="7">
        <v>2.7000000000000001E-3</v>
      </c>
      <c r="D49" s="8">
        <v>95531.199999999997</v>
      </c>
      <c r="E49" s="8">
        <v>257.89999999999998</v>
      </c>
      <c r="F49" s="6">
        <v>32.119999999999997</v>
      </c>
      <c r="G49" t="s">
        <v>13</v>
      </c>
      <c r="H49">
        <v>42</v>
      </c>
      <c r="I49" s="7">
        <v>1.508E-3</v>
      </c>
      <c r="J49" s="7">
        <v>1.5070000000000001E-3</v>
      </c>
      <c r="K49" s="8">
        <v>97509.8</v>
      </c>
      <c r="L49" s="8">
        <v>146.9</v>
      </c>
      <c r="M49" s="6">
        <v>36.840000000000003</v>
      </c>
    </row>
    <row r="50" spans="1:13">
      <c r="A50">
        <v>43</v>
      </c>
      <c r="B50" s="7">
        <v>2.8240000000000001E-3</v>
      </c>
      <c r="C50" s="7">
        <v>2.82E-3</v>
      </c>
      <c r="D50" s="8">
        <v>95273.3</v>
      </c>
      <c r="E50" s="8">
        <v>268.7</v>
      </c>
      <c r="F50" s="6">
        <v>31.2</v>
      </c>
      <c r="G50" t="s">
        <v>13</v>
      </c>
      <c r="H50">
        <v>43</v>
      </c>
      <c r="I50" s="7">
        <v>1.915E-3</v>
      </c>
      <c r="J50" s="7">
        <v>1.9139999999999999E-3</v>
      </c>
      <c r="K50" s="8">
        <v>97362.9</v>
      </c>
      <c r="L50" s="8">
        <v>186.3</v>
      </c>
      <c r="M50" s="6">
        <v>35.9</v>
      </c>
    </row>
    <row r="51" spans="1:13">
      <c r="A51">
        <v>44</v>
      </c>
      <c r="B51" s="7">
        <v>2.9819999999999998E-3</v>
      </c>
      <c r="C51" s="7">
        <v>2.9780000000000002E-3</v>
      </c>
      <c r="D51" s="8">
        <v>95004.6</v>
      </c>
      <c r="E51" s="8">
        <v>282.89999999999998</v>
      </c>
      <c r="F51" s="6">
        <v>30.29</v>
      </c>
      <c r="G51" t="s">
        <v>13</v>
      </c>
      <c r="H51">
        <v>44</v>
      </c>
      <c r="I51" s="7">
        <v>1.957E-3</v>
      </c>
      <c r="J51" s="7">
        <v>1.9550000000000001E-3</v>
      </c>
      <c r="K51" s="8">
        <v>97176.6</v>
      </c>
      <c r="L51" s="8">
        <v>190</v>
      </c>
      <c r="M51" s="6">
        <v>34.96</v>
      </c>
    </row>
    <row r="52" spans="1:13">
      <c r="A52">
        <v>45</v>
      </c>
      <c r="B52" s="7">
        <v>3.8340000000000002E-3</v>
      </c>
      <c r="C52" s="7">
        <v>3.826E-3</v>
      </c>
      <c r="D52" s="8">
        <v>94721.7</v>
      </c>
      <c r="E52" s="8">
        <v>362.4</v>
      </c>
      <c r="F52" s="6">
        <v>29.38</v>
      </c>
      <c r="G52" t="s">
        <v>13</v>
      </c>
      <c r="H52">
        <v>45</v>
      </c>
      <c r="I52" s="7">
        <v>2.0790000000000001E-3</v>
      </c>
      <c r="J52" s="7">
        <v>2.0769999999999999E-3</v>
      </c>
      <c r="K52" s="8">
        <v>96986.6</v>
      </c>
      <c r="L52" s="8">
        <v>201.5</v>
      </c>
      <c r="M52" s="6">
        <v>34.03</v>
      </c>
    </row>
    <row r="53" spans="1:13">
      <c r="A53">
        <v>46</v>
      </c>
      <c r="B53" s="7">
        <v>3.9719999999999998E-3</v>
      </c>
      <c r="C53" s="7">
        <v>3.9639999999999996E-3</v>
      </c>
      <c r="D53" s="8">
        <v>94359.3</v>
      </c>
      <c r="E53" s="8">
        <v>374</v>
      </c>
      <c r="F53" s="6">
        <v>28.49</v>
      </c>
      <c r="G53" t="s">
        <v>13</v>
      </c>
      <c r="H53">
        <v>46</v>
      </c>
      <c r="I53" s="7">
        <v>2.2910000000000001E-3</v>
      </c>
      <c r="J53" s="7">
        <v>2.2889999999999998E-3</v>
      </c>
      <c r="K53" s="8">
        <v>96785.2</v>
      </c>
      <c r="L53" s="8">
        <v>221.5</v>
      </c>
      <c r="M53" s="6">
        <v>33.1</v>
      </c>
    </row>
    <row r="54" spans="1:13">
      <c r="A54">
        <v>47</v>
      </c>
      <c r="B54" s="7">
        <v>3.9430000000000003E-3</v>
      </c>
      <c r="C54" s="7">
        <v>3.9350000000000001E-3</v>
      </c>
      <c r="D54" s="8">
        <v>93985.2</v>
      </c>
      <c r="E54" s="8">
        <v>369.9</v>
      </c>
      <c r="F54" s="6">
        <v>27.6</v>
      </c>
      <c r="G54" t="s">
        <v>13</v>
      </c>
      <c r="H54">
        <v>47</v>
      </c>
      <c r="I54" s="7">
        <v>2.5149999999999999E-3</v>
      </c>
      <c r="J54" s="7">
        <v>2.5119999999999999E-3</v>
      </c>
      <c r="K54" s="8">
        <v>96563.7</v>
      </c>
      <c r="L54" s="8">
        <v>242.5</v>
      </c>
      <c r="M54" s="6">
        <v>32.18</v>
      </c>
    </row>
    <row r="55" spans="1:13">
      <c r="A55">
        <v>48</v>
      </c>
      <c r="B55" s="7">
        <v>4.4910000000000002E-3</v>
      </c>
      <c r="C55" s="7">
        <v>4.4809999999999997E-3</v>
      </c>
      <c r="D55" s="8">
        <v>93615.4</v>
      </c>
      <c r="E55" s="8">
        <v>419.5</v>
      </c>
      <c r="F55" s="6">
        <v>26.71</v>
      </c>
      <c r="G55" t="s">
        <v>13</v>
      </c>
      <c r="H55">
        <v>48</v>
      </c>
      <c r="I55" s="7">
        <v>2.5490000000000001E-3</v>
      </c>
      <c r="J55" s="7">
        <v>2.545E-3</v>
      </c>
      <c r="K55" s="8">
        <v>96321.1</v>
      </c>
      <c r="L55" s="8">
        <v>245.2</v>
      </c>
      <c r="M55" s="6">
        <v>31.26</v>
      </c>
    </row>
    <row r="56" spans="1:13">
      <c r="A56">
        <v>49</v>
      </c>
      <c r="B56" s="7">
        <v>4.9649999999999998E-3</v>
      </c>
      <c r="C56" s="7">
        <v>4.9519999999999998E-3</v>
      </c>
      <c r="D56" s="8">
        <v>93195.9</v>
      </c>
      <c r="E56" s="8">
        <v>461.5</v>
      </c>
      <c r="F56" s="6">
        <v>25.83</v>
      </c>
      <c r="G56" t="s">
        <v>13</v>
      </c>
      <c r="H56">
        <v>49</v>
      </c>
      <c r="I56" s="7">
        <v>3.4190000000000002E-3</v>
      </c>
      <c r="J56" s="7">
        <v>3.4139999999999999E-3</v>
      </c>
      <c r="K56" s="8">
        <v>96076</v>
      </c>
      <c r="L56" s="8">
        <v>328</v>
      </c>
      <c r="M56" s="6">
        <v>30.33</v>
      </c>
    </row>
    <row r="57" spans="1:13">
      <c r="A57">
        <v>50</v>
      </c>
      <c r="B57" s="7">
        <v>5.7540000000000004E-3</v>
      </c>
      <c r="C57" s="7">
        <v>5.738E-3</v>
      </c>
      <c r="D57" s="8">
        <v>92734.3</v>
      </c>
      <c r="E57" s="8">
        <v>532.1</v>
      </c>
      <c r="F57" s="6">
        <v>24.95</v>
      </c>
      <c r="G57" t="s">
        <v>13</v>
      </c>
      <c r="H57">
        <v>50</v>
      </c>
      <c r="I57" s="7">
        <v>3.6779999999999998E-3</v>
      </c>
      <c r="J57" s="7">
        <v>3.6709999999999998E-3</v>
      </c>
      <c r="K57" s="8">
        <v>95748</v>
      </c>
      <c r="L57" s="8">
        <v>351.5</v>
      </c>
      <c r="M57" s="6">
        <v>29.44</v>
      </c>
    </row>
    <row r="58" spans="1:13">
      <c r="A58">
        <v>51</v>
      </c>
      <c r="B58" s="7">
        <v>6.901E-3</v>
      </c>
      <c r="C58" s="7">
        <v>6.8770000000000003E-3</v>
      </c>
      <c r="D58" s="8">
        <v>92202.3</v>
      </c>
      <c r="E58" s="8">
        <v>634.1</v>
      </c>
      <c r="F58" s="6">
        <v>24.09</v>
      </c>
      <c r="G58" t="s">
        <v>13</v>
      </c>
      <c r="H58">
        <v>51</v>
      </c>
      <c r="I58" s="7">
        <v>3.895E-3</v>
      </c>
      <c r="J58" s="7">
        <v>3.8869999999999998E-3</v>
      </c>
      <c r="K58" s="8">
        <v>95396.5</v>
      </c>
      <c r="L58" s="8">
        <v>370.8</v>
      </c>
      <c r="M58" s="6">
        <v>28.54</v>
      </c>
    </row>
    <row r="59" spans="1:13">
      <c r="A59">
        <v>52</v>
      </c>
      <c r="B59" s="7">
        <v>7.2230000000000003E-3</v>
      </c>
      <c r="C59" s="7">
        <v>7.1970000000000003E-3</v>
      </c>
      <c r="D59" s="8">
        <v>91568.2</v>
      </c>
      <c r="E59" s="8">
        <v>659</v>
      </c>
      <c r="F59" s="6">
        <v>23.26</v>
      </c>
      <c r="G59" t="s">
        <v>13</v>
      </c>
      <c r="H59">
        <v>52</v>
      </c>
      <c r="I59" s="7">
        <v>4.7829999999999999E-3</v>
      </c>
      <c r="J59" s="7">
        <v>4.7720000000000002E-3</v>
      </c>
      <c r="K59" s="8">
        <v>95025.7</v>
      </c>
      <c r="L59" s="8">
        <v>453.4</v>
      </c>
      <c r="M59" s="6">
        <v>27.65</v>
      </c>
    </row>
    <row r="60" spans="1:13">
      <c r="A60">
        <v>53</v>
      </c>
      <c r="B60" s="7">
        <v>8.0029999999999997E-3</v>
      </c>
      <c r="C60" s="7">
        <v>7.9719999999999999E-3</v>
      </c>
      <c r="D60" s="8">
        <v>90909.2</v>
      </c>
      <c r="E60" s="8">
        <v>724.7</v>
      </c>
      <c r="F60" s="6">
        <v>22.42</v>
      </c>
      <c r="G60" t="s">
        <v>13</v>
      </c>
      <c r="H60">
        <v>53</v>
      </c>
      <c r="I60" s="7">
        <v>4.8770000000000003E-3</v>
      </c>
      <c r="J60" s="7">
        <v>4.8650000000000004E-3</v>
      </c>
      <c r="K60" s="8">
        <v>94572.3</v>
      </c>
      <c r="L60" s="8">
        <v>460.1</v>
      </c>
      <c r="M60" s="6">
        <v>26.78</v>
      </c>
    </row>
    <row r="61" spans="1:13">
      <c r="A61">
        <v>54</v>
      </c>
      <c r="B61" s="7">
        <v>9.0209999999999995E-3</v>
      </c>
      <c r="C61" s="7">
        <v>8.9800000000000001E-3</v>
      </c>
      <c r="D61" s="8">
        <v>90184.5</v>
      </c>
      <c r="E61" s="8">
        <v>809.9</v>
      </c>
      <c r="F61" s="6">
        <v>21.6</v>
      </c>
      <c r="G61" t="s">
        <v>13</v>
      </c>
      <c r="H61">
        <v>54</v>
      </c>
      <c r="I61" s="7">
        <v>5.2890000000000003E-3</v>
      </c>
      <c r="J61" s="7">
        <v>5.2750000000000002E-3</v>
      </c>
      <c r="K61" s="8">
        <v>94112.1</v>
      </c>
      <c r="L61" s="8">
        <v>496.5</v>
      </c>
      <c r="M61" s="6">
        <v>25.91</v>
      </c>
    </row>
    <row r="62" spans="1:13">
      <c r="A62">
        <v>55</v>
      </c>
      <c r="B62" s="7">
        <v>1.0335E-2</v>
      </c>
      <c r="C62" s="7">
        <v>1.0281999999999999E-2</v>
      </c>
      <c r="D62" s="8">
        <v>89374.6</v>
      </c>
      <c r="E62" s="8">
        <v>919</v>
      </c>
      <c r="F62" s="6">
        <v>20.79</v>
      </c>
      <c r="G62" t="s">
        <v>13</v>
      </c>
      <c r="H62">
        <v>55</v>
      </c>
      <c r="I62" s="7">
        <v>5.3959999999999998E-3</v>
      </c>
      <c r="J62" s="7">
        <v>5.3819999999999996E-3</v>
      </c>
      <c r="K62" s="8">
        <v>93615.7</v>
      </c>
      <c r="L62" s="8">
        <v>503.8</v>
      </c>
      <c r="M62" s="6">
        <v>25.05</v>
      </c>
    </row>
    <row r="63" spans="1:13">
      <c r="A63">
        <v>56</v>
      </c>
      <c r="B63" s="7">
        <v>1.1566E-2</v>
      </c>
      <c r="C63" s="7">
        <v>1.15E-2</v>
      </c>
      <c r="D63" s="8">
        <v>88455.7</v>
      </c>
      <c r="E63" s="8">
        <v>1017.2</v>
      </c>
      <c r="F63" s="6">
        <v>20</v>
      </c>
      <c r="G63" t="s">
        <v>13</v>
      </c>
      <c r="H63">
        <v>56</v>
      </c>
      <c r="I63" s="7">
        <v>6.6080000000000002E-3</v>
      </c>
      <c r="J63" s="7">
        <v>6.587E-3</v>
      </c>
      <c r="K63" s="8">
        <v>93111.9</v>
      </c>
      <c r="L63" s="8">
        <v>613.29999999999995</v>
      </c>
      <c r="M63" s="6">
        <v>24.18</v>
      </c>
    </row>
    <row r="64" spans="1:13">
      <c r="A64">
        <v>57</v>
      </c>
      <c r="B64" s="7">
        <v>1.2258E-2</v>
      </c>
      <c r="C64" s="7">
        <v>1.2184E-2</v>
      </c>
      <c r="D64" s="8">
        <v>87438.5</v>
      </c>
      <c r="E64" s="8">
        <v>1065.3</v>
      </c>
      <c r="F64" s="6">
        <v>19.23</v>
      </c>
      <c r="G64" t="s">
        <v>13</v>
      </c>
      <c r="H64">
        <v>57</v>
      </c>
      <c r="I64" s="7">
        <v>7.2690000000000003E-3</v>
      </c>
      <c r="J64" s="7">
        <v>7.2430000000000003E-3</v>
      </c>
      <c r="K64" s="8">
        <v>92498.6</v>
      </c>
      <c r="L64" s="8">
        <v>670</v>
      </c>
      <c r="M64" s="6">
        <v>23.34</v>
      </c>
    </row>
    <row r="65" spans="1:13">
      <c r="A65">
        <v>58</v>
      </c>
      <c r="B65" s="7">
        <v>1.3323E-2</v>
      </c>
      <c r="C65" s="7">
        <v>1.3235E-2</v>
      </c>
      <c r="D65" s="8">
        <v>86373.2</v>
      </c>
      <c r="E65" s="8">
        <v>1143.0999999999999</v>
      </c>
      <c r="F65" s="6">
        <v>18.46</v>
      </c>
      <c r="G65" t="s">
        <v>13</v>
      </c>
      <c r="H65">
        <v>58</v>
      </c>
      <c r="I65" s="7">
        <v>7.6470000000000002E-3</v>
      </c>
      <c r="J65" s="7">
        <v>7.6179999999999998E-3</v>
      </c>
      <c r="K65" s="8">
        <v>91828.6</v>
      </c>
      <c r="L65" s="8">
        <v>699.6</v>
      </c>
      <c r="M65" s="6">
        <v>22.5</v>
      </c>
    </row>
    <row r="66" spans="1:13">
      <c r="A66">
        <v>59</v>
      </c>
      <c r="B66" s="7">
        <v>1.4382000000000001E-2</v>
      </c>
      <c r="C66" s="7">
        <v>1.4279E-2</v>
      </c>
      <c r="D66" s="8">
        <v>85230</v>
      </c>
      <c r="E66" s="8">
        <v>1217</v>
      </c>
      <c r="F66" s="6">
        <v>17.7</v>
      </c>
      <c r="G66" t="s">
        <v>13</v>
      </c>
      <c r="H66">
        <v>59</v>
      </c>
      <c r="I66" s="7">
        <v>8.4679999999999998E-3</v>
      </c>
      <c r="J66" s="7">
        <v>8.4320000000000003E-3</v>
      </c>
      <c r="K66" s="8">
        <v>91129</v>
      </c>
      <c r="L66" s="8">
        <v>768.4</v>
      </c>
      <c r="M66" s="6">
        <v>21.67</v>
      </c>
    </row>
    <row r="67" spans="1:13">
      <c r="A67">
        <v>60</v>
      </c>
      <c r="B67" s="7">
        <v>1.6718E-2</v>
      </c>
      <c r="C67" s="7">
        <v>1.6579E-2</v>
      </c>
      <c r="D67" s="8">
        <v>84013</v>
      </c>
      <c r="E67" s="8">
        <v>1392.8</v>
      </c>
      <c r="F67" s="6">
        <v>16.95</v>
      </c>
      <c r="G67" t="s">
        <v>13</v>
      </c>
      <c r="H67">
        <v>60</v>
      </c>
      <c r="I67" s="7">
        <v>1.0227999999999999E-2</v>
      </c>
      <c r="J67" s="7">
        <v>1.0175999999999999E-2</v>
      </c>
      <c r="K67" s="8">
        <v>90360.6</v>
      </c>
      <c r="L67" s="8">
        <v>919.5</v>
      </c>
      <c r="M67" s="6">
        <v>20.85</v>
      </c>
    </row>
    <row r="68" spans="1:13">
      <c r="A68">
        <v>61</v>
      </c>
      <c r="B68" s="7">
        <v>1.8501E-2</v>
      </c>
      <c r="C68" s="7">
        <v>1.8332000000000001E-2</v>
      </c>
      <c r="D68" s="8">
        <v>82620.100000000006</v>
      </c>
      <c r="E68" s="8">
        <v>1514.6</v>
      </c>
      <c r="F68" s="6">
        <v>16.22</v>
      </c>
      <c r="G68" t="s">
        <v>13</v>
      </c>
      <c r="H68">
        <v>61</v>
      </c>
      <c r="I68" s="7">
        <v>1.1023E-2</v>
      </c>
      <c r="J68" s="7">
        <v>1.0963000000000001E-2</v>
      </c>
      <c r="K68" s="8">
        <v>89441.1</v>
      </c>
      <c r="L68" s="8">
        <v>980.5</v>
      </c>
      <c r="M68" s="6">
        <v>20.059999999999999</v>
      </c>
    </row>
    <row r="69" spans="1:13">
      <c r="A69">
        <v>62</v>
      </c>
      <c r="B69" s="7">
        <v>2.1163999999999999E-2</v>
      </c>
      <c r="C69" s="7">
        <v>2.0941999999999999E-2</v>
      </c>
      <c r="D69" s="8">
        <v>81105.600000000006</v>
      </c>
      <c r="E69" s="8">
        <v>1698.5</v>
      </c>
      <c r="F69" s="6">
        <v>15.52</v>
      </c>
      <c r="G69" t="s">
        <v>13</v>
      </c>
      <c r="H69">
        <v>62</v>
      </c>
      <c r="I69" s="7">
        <v>1.1701E-2</v>
      </c>
      <c r="J69" s="7">
        <v>1.1632999999999999E-2</v>
      </c>
      <c r="K69" s="8">
        <v>88460.6</v>
      </c>
      <c r="L69" s="8">
        <v>1029</v>
      </c>
      <c r="M69" s="6">
        <v>19.28</v>
      </c>
    </row>
    <row r="70" spans="1:13">
      <c r="A70">
        <v>63</v>
      </c>
      <c r="B70" s="7">
        <v>2.2938E-2</v>
      </c>
      <c r="C70" s="7">
        <v>2.2678E-2</v>
      </c>
      <c r="D70" s="8">
        <v>79407</v>
      </c>
      <c r="E70" s="8">
        <v>1800.8</v>
      </c>
      <c r="F70" s="6">
        <v>14.84</v>
      </c>
      <c r="G70" t="s">
        <v>13</v>
      </c>
      <c r="H70">
        <v>63</v>
      </c>
      <c r="I70" s="7">
        <v>1.3435000000000001E-2</v>
      </c>
      <c r="J70" s="7">
        <v>1.3344999999999999E-2</v>
      </c>
      <c r="K70" s="8">
        <v>87431.6</v>
      </c>
      <c r="L70" s="8">
        <v>1166.8</v>
      </c>
      <c r="M70" s="6">
        <v>18.5</v>
      </c>
    </row>
    <row r="71" spans="1:13">
      <c r="A71">
        <v>64</v>
      </c>
      <c r="B71" s="7">
        <v>2.6131000000000001E-2</v>
      </c>
      <c r="C71" s="7">
        <v>2.5794000000000001E-2</v>
      </c>
      <c r="D71" s="8">
        <v>77606.2</v>
      </c>
      <c r="E71" s="8">
        <v>2001.8</v>
      </c>
      <c r="F71" s="6">
        <v>14.17</v>
      </c>
      <c r="G71" t="s">
        <v>13</v>
      </c>
      <c r="H71">
        <v>64</v>
      </c>
      <c r="I71" s="7">
        <v>1.4964E-2</v>
      </c>
      <c r="J71" s="7">
        <v>1.4853E-2</v>
      </c>
      <c r="K71" s="8">
        <v>86264.8</v>
      </c>
      <c r="L71" s="8">
        <v>1281.3</v>
      </c>
      <c r="M71" s="6">
        <v>17.739999999999998</v>
      </c>
    </row>
    <row r="72" spans="1:13">
      <c r="A72">
        <v>65</v>
      </c>
      <c r="B72" s="7">
        <v>2.8684000000000001E-2</v>
      </c>
      <c r="C72" s="7">
        <v>2.8278000000000001E-2</v>
      </c>
      <c r="D72" s="8">
        <v>75604.5</v>
      </c>
      <c r="E72" s="8">
        <v>2138</v>
      </c>
      <c r="F72" s="6">
        <v>13.53</v>
      </c>
      <c r="G72" t="s">
        <v>13</v>
      </c>
      <c r="H72">
        <v>65</v>
      </c>
      <c r="I72" s="7">
        <v>1.6521999999999998E-2</v>
      </c>
      <c r="J72" s="7">
        <v>1.6386999999999999E-2</v>
      </c>
      <c r="K72" s="8">
        <v>84983.5</v>
      </c>
      <c r="L72" s="8">
        <v>1392.6</v>
      </c>
      <c r="M72" s="6">
        <v>17</v>
      </c>
    </row>
    <row r="73" spans="1:13">
      <c r="A73">
        <v>66</v>
      </c>
      <c r="B73" s="7">
        <v>3.1446000000000002E-2</v>
      </c>
      <c r="C73" s="7">
        <v>3.0960000000000001E-2</v>
      </c>
      <c r="D73" s="8">
        <v>73466.5</v>
      </c>
      <c r="E73" s="8">
        <v>2274.5</v>
      </c>
      <c r="F73" s="6">
        <v>12.91</v>
      </c>
      <c r="G73" t="s">
        <v>13</v>
      </c>
      <c r="H73">
        <v>66</v>
      </c>
      <c r="I73" s="7">
        <v>1.8692E-2</v>
      </c>
      <c r="J73" s="7">
        <v>1.8519000000000001E-2</v>
      </c>
      <c r="K73" s="8">
        <v>83590.899999999994</v>
      </c>
      <c r="L73" s="8">
        <v>1548</v>
      </c>
      <c r="M73" s="6">
        <v>16.28</v>
      </c>
    </row>
    <row r="74" spans="1:13">
      <c r="A74">
        <v>67</v>
      </c>
      <c r="B74" s="7">
        <v>3.6122000000000001E-2</v>
      </c>
      <c r="C74" s="7">
        <v>3.5482E-2</v>
      </c>
      <c r="D74" s="8">
        <v>71192</v>
      </c>
      <c r="E74" s="8">
        <v>2526</v>
      </c>
      <c r="F74" s="6">
        <v>12.31</v>
      </c>
      <c r="G74" t="s">
        <v>13</v>
      </c>
      <c r="H74">
        <v>67</v>
      </c>
      <c r="I74" s="7">
        <v>1.9984999999999999E-2</v>
      </c>
      <c r="J74" s="7">
        <v>1.9786999999999999E-2</v>
      </c>
      <c r="K74" s="8">
        <v>82042.899999999994</v>
      </c>
      <c r="L74" s="8">
        <v>1623.4</v>
      </c>
      <c r="M74" s="6">
        <v>15.57</v>
      </c>
    </row>
    <row r="75" spans="1:13">
      <c r="A75">
        <v>68</v>
      </c>
      <c r="B75" s="7">
        <v>3.8510000000000003E-2</v>
      </c>
      <c r="C75" s="7">
        <v>3.7782999999999997E-2</v>
      </c>
      <c r="D75" s="8">
        <v>68666</v>
      </c>
      <c r="E75" s="8">
        <v>2594.4</v>
      </c>
      <c r="F75" s="6">
        <v>11.74</v>
      </c>
      <c r="G75" t="s">
        <v>13</v>
      </c>
      <c r="H75">
        <v>68</v>
      </c>
      <c r="I75" s="7">
        <v>2.2623999999999998E-2</v>
      </c>
      <c r="J75" s="7">
        <v>2.2370999999999999E-2</v>
      </c>
      <c r="K75" s="8">
        <v>80419.5</v>
      </c>
      <c r="L75" s="8">
        <v>1799</v>
      </c>
      <c r="M75" s="6">
        <v>14.88</v>
      </c>
    </row>
    <row r="76" spans="1:13">
      <c r="A76">
        <v>69</v>
      </c>
      <c r="B76" s="7">
        <v>4.2054000000000001E-2</v>
      </c>
      <c r="C76" s="7">
        <v>4.1188000000000002E-2</v>
      </c>
      <c r="D76" s="8">
        <v>66071.600000000006</v>
      </c>
      <c r="E76" s="8">
        <v>2721.3</v>
      </c>
      <c r="F76" s="6">
        <v>11.19</v>
      </c>
      <c r="G76" t="s">
        <v>13</v>
      </c>
      <c r="H76">
        <v>69</v>
      </c>
      <c r="I76" s="7">
        <v>2.3897000000000002E-2</v>
      </c>
      <c r="J76" s="7">
        <v>2.3615000000000001E-2</v>
      </c>
      <c r="K76" s="8">
        <v>78620.399999999994</v>
      </c>
      <c r="L76" s="8">
        <v>1856.6</v>
      </c>
      <c r="M76" s="6">
        <v>14.21</v>
      </c>
    </row>
    <row r="77" spans="1:13">
      <c r="A77">
        <v>70</v>
      </c>
      <c r="B77" s="7">
        <v>4.4707999999999998E-2</v>
      </c>
      <c r="C77" s="7">
        <v>4.3730999999999999E-2</v>
      </c>
      <c r="D77" s="8">
        <v>63350.3</v>
      </c>
      <c r="E77" s="8">
        <v>2770.4</v>
      </c>
      <c r="F77" s="6">
        <v>10.64</v>
      </c>
      <c r="G77" t="s">
        <v>13</v>
      </c>
      <c r="H77">
        <v>70</v>
      </c>
      <c r="I77" s="7">
        <v>2.7791E-2</v>
      </c>
      <c r="J77" s="7">
        <v>2.741E-2</v>
      </c>
      <c r="K77" s="8">
        <v>76763.8</v>
      </c>
      <c r="L77" s="8">
        <v>2104.1</v>
      </c>
      <c r="M77" s="6">
        <v>13.54</v>
      </c>
    </row>
    <row r="78" spans="1:13">
      <c r="A78">
        <v>71</v>
      </c>
      <c r="B78" s="7">
        <v>5.0200000000000002E-2</v>
      </c>
      <c r="C78" s="7">
        <v>4.8971000000000001E-2</v>
      </c>
      <c r="D78" s="8">
        <v>60579.9</v>
      </c>
      <c r="E78" s="8">
        <v>2966.6</v>
      </c>
      <c r="F78" s="6">
        <v>10.11</v>
      </c>
      <c r="G78" t="s">
        <v>13</v>
      </c>
      <c r="H78">
        <v>71</v>
      </c>
      <c r="I78" s="7">
        <v>3.0244E-2</v>
      </c>
      <c r="J78" s="7">
        <v>2.9794000000000001E-2</v>
      </c>
      <c r="K78" s="8">
        <v>74659.7</v>
      </c>
      <c r="L78" s="8">
        <v>2224.4</v>
      </c>
      <c r="M78" s="6">
        <v>12.91</v>
      </c>
    </row>
    <row r="79" spans="1:13">
      <c r="A79">
        <v>72</v>
      </c>
      <c r="B79" s="7">
        <v>5.5E-2</v>
      </c>
      <c r="C79" s="7">
        <v>5.3527999999999999E-2</v>
      </c>
      <c r="D79" s="8">
        <v>57613.3</v>
      </c>
      <c r="E79" s="8">
        <v>3083.9</v>
      </c>
      <c r="F79" s="6">
        <v>9.6</v>
      </c>
      <c r="G79" t="s">
        <v>13</v>
      </c>
      <c r="H79">
        <v>72</v>
      </c>
      <c r="I79" s="7">
        <v>3.2306000000000001E-2</v>
      </c>
      <c r="J79" s="7">
        <v>3.1793000000000002E-2</v>
      </c>
      <c r="K79" s="8">
        <v>72435.3</v>
      </c>
      <c r="L79" s="8">
        <v>2302.9</v>
      </c>
      <c r="M79" s="6">
        <v>12.29</v>
      </c>
    </row>
    <row r="80" spans="1:13">
      <c r="A80">
        <v>73</v>
      </c>
      <c r="B80" s="7">
        <v>5.8189999999999999E-2</v>
      </c>
      <c r="C80" s="7">
        <v>5.6544999999999998E-2</v>
      </c>
      <c r="D80" s="8">
        <v>54529.3</v>
      </c>
      <c r="E80" s="8">
        <v>3083.4</v>
      </c>
      <c r="F80" s="6">
        <v>9.1199999999999992</v>
      </c>
      <c r="G80" t="s">
        <v>13</v>
      </c>
      <c r="H80">
        <v>73</v>
      </c>
      <c r="I80" s="7">
        <v>3.4283000000000001E-2</v>
      </c>
      <c r="J80" s="7">
        <v>3.3704999999999999E-2</v>
      </c>
      <c r="K80" s="8">
        <v>70132.399999999994</v>
      </c>
      <c r="L80" s="8">
        <v>2363.8000000000002</v>
      </c>
      <c r="M80" s="6">
        <v>11.68</v>
      </c>
    </row>
    <row r="81" spans="1:13">
      <c r="A81">
        <v>74</v>
      </c>
      <c r="B81" s="7">
        <v>6.4517000000000005E-2</v>
      </c>
      <c r="C81" s="7">
        <v>6.2501000000000001E-2</v>
      </c>
      <c r="D81" s="8">
        <v>51446</v>
      </c>
      <c r="E81" s="8">
        <v>3215.4</v>
      </c>
      <c r="F81" s="6">
        <v>8.6300000000000008</v>
      </c>
      <c r="G81" t="s">
        <v>13</v>
      </c>
      <c r="H81">
        <v>74</v>
      </c>
      <c r="I81" s="7">
        <v>3.8313E-2</v>
      </c>
      <c r="J81" s="7">
        <v>3.7593000000000001E-2</v>
      </c>
      <c r="K81" s="8">
        <v>67768.600000000006</v>
      </c>
      <c r="L81" s="8">
        <v>2547.6</v>
      </c>
      <c r="M81" s="6">
        <v>11.07</v>
      </c>
    </row>
    <row r="82" spans="1:13">
      <c r="A82">
        <v>75</v>
      </c>
      <c r="B82" s="7">
        <v>6.9931999999999994E-2</v>
      </c>
      <c r="C82" s="7">
        <v>6.7570000000000005E-2</v>
      </c>
      <c r="D82" s="8">
        <v>48230.6</v>
      </c>
      <c r="E82" s="8">
        <v>3258.9</v>
      </c>
      <c r="F82" s="6">
        <v>8.18</v>
      </c>
      <c r="G82" t="s">
        <v>13</v>
      </c>
      <c r="H82">
        <v>75</v>
      </c>
      <c r="I82" s="7">
        <v>4.385E-2</v>
      </c>
      <c r="J82" s="7">
        <v>4.2909000000000003E-2</v>
      </c>
      <c r="K82" s="8">
        <v>65221</v>
      </c>
      <c r="L82" s="8">
        <v>2798.6</v>
      </c>
      <c r="M82" s="6">
        <v>10.48</v>
      </c>
    </row>
    <row r="83" spans="1:13">
      <c r="A83">
        <v>76</v>
      </c>
      <c r="B83" s="7">
        <v>7.6423000000000005E-2</v>
      </c>
      <c r="C83" s="7">
        <v>7.3609999999999995E-2</v>
      </c>
      <c r="D83" s="8">
        <v>44971.6</v>
      </c>
      <c r="E83" s="8">
        <v>3310.4</v>
      </c>
      <c r="F83" s="6">
        <v>7.73</v>
      </c>
      <c r="G83" t="s">
        <v>13</v>
      </c>
      <c r="H83">
        <v>76</v>
      </c>
      <c r="I83" s="7">
        <v>4.7789999999999999E-2</v>
      </c>
      <c r="J83" s="7">
        <v>4.6675000000000001E-2</v>
      </c>
      <c r="K83" s="8">
        <v>62422.400000000001</v>
      </c>
      <c r="L83" s="8">
        <v>2913.5</v>
      </c>
      <c r="M83" s="6">
        <v>9.93</v>
      </c>
    </row>
    <row r="84" spans="1:13">
      <c r="A84">
        <v>77</v>
      </c>
      <c r="B84" s="7">
        <v>8.6129999999999998E-2</v>
      </c>
      <c r="C84" s="7">
        <v>8.2573999999999995E-2</v>
      </c>
      <c r="D84" s="8">
        <v>41661.300000000003</v>
      </c>
      <c r="E84" s="8">
        <v>3440.1</v>
      </c>
      <c r="F84" s="6">
        <v>7.31</v>
      </c>
      <c r="G84" t="s">
        <v>13</v>
      </c>
      <c r="H84">
        <v>77</v>
      </c>
      <c r="I84" s="7">
        <v>5.2130000000000003E-2</v>
      </c>
      <c r="J84" s="7">
        <v>5.0805999999999997E-2</v>
      </c>
      <c r="K84" s="8">
        <v>59508.800000000003</v>
      </c>
      <c r="L84" s="8">
        <v>3023.4</v>
      </c>
      <c r="M84" s="6">
        <v>9.39</v>
      </c>
    </row>
    <row r="85" spans="1:13">
      <c r="A85">
        <v>78</v>
      </c>
      <c r="B85" s="7">
        <v>8.9496999999999993E-2</v>
      </c>
      <c r="C85" s="7">
        <v>8.5664000000000004E-2</v>
      </c>
      <c r="D85" s="8">
        <v>38221.1</v>
      </c>
      <c r="E85" s="8">
        <v>3274.2</v>
      </c>
      <c r="F85" s="6">
        <v>6.92</v>
      </c>
      <c r="G85" t="s">
        <v>13</v>
      </c>
      <c r="H85">
        <v>78</v>
      </c>
      <c r="I85" s="7">
        <v>5.6994000000000003E-2</v>
      </c>
      <c r="J85" s="7">
        <v>5.5414999999999999E-2</v>
      </c>
      <c r="K85" s="8">
        <v>56485.4</v>
      </c>
      <c r="L85" s="8">
        <v>3130.1</v>
      </c>
      <c r="M85" s="6">
        <v>8.86</v>
      </c>
    </row>
    <row r="86" spans="1:13">
      <c r="A86">
        <v>79</v>
      </c>
      <c r="B86" s="7">
        <v>0.100156</v>
      </c>
      <c r="C86" s="7">
        <v>9.5379000000000005E-2</v>
      </c>
      <c r="D86" s="8">
        <v>34947</v>
      </c>
      <c r="E86" s="8">
        <v>3333.2</v>
      </c>
      <c r="F86" s="6">
        <v>6.52</v>
      </c>
      <c r="G86" t="s">
        <v>13</v>
      </c>
      <c r="H86">
        <v>79</v>
      </c>
      <c r="I86" s="7">
        <v>6.4133999999999997E-2</v>
      </c>
      <c r="J86" s="7">
        <v>6.2142000000000003E-2</v>
      </c>
      <c r="K86" s="8">
        <v>53355.3</v>
      </c>
      <c r="L86" s="8">
        <v>3315.6</v>
      </c>
      <c r="M86" s="6">
        <v>8.35</v>
      </c>
    </row>
    <row r="87" spans="1:13">
      <c r="A87">
        <v>80</v>
      </c>
      <c r="B87" s="7">
        <v>0.107033</v>
      </c>
      <c r="C87" s="7">
        <v>0.10159600000000001</v>
      </c>
      <c r="D87" s="8">
        <v>31613.8</v>
      </c>
      <c r="E87" s="8">
        <v>3211.8</v>
      </c>
      <c r="F87" s="6">
        <v>6.16</v>
      </c>
      <c r="G87" t="s">
        <v>13</v>
      </c>
      <c r="H87">
        <v>80</v>
      </c>
      <c r="I87" s="7">
        <v>7.0186999999999999E-2</v>
      </c>
      <c r="J87" s="7">
        <v>6.7807999999999993E-2</v>
      </c>
      <c r="K87" s="8">
        <v>50039.7</v>
      </c>
      <c r="L87" s="8">
        <v>3393.1</v>
      </c>
      <c r="M87" s="6">
        <v>7.87</v>
      </c>
    </row>
    <row r="88" spans="1:13">
      <c r="A88">
        <v>81</v>
      </c>
      <c r="B88" s="7">
        <v>0.118501</v>
      </c>
      <c r="C88" s="7">
        <v>0.111873</v>
      </c>
      <c r="D88" s="8">
        <v>28401.9</v>
      </c>
      <c r="E88" s="8">
        <v>3177.4</v>
      </c>
      <c r="F88" s="6">
        <v>5.8</v>
      </c>
      <c r="G88" t="s">
        <v>13</v>
      </c>
      <c r="H88">
        <v>81</v>
      </c>
      <c r="I88" s="7">
        <v>7.5838000000000003E-2</v>
      </c>
      <c r="J88" s="7">
        <v>7.3066999999999993E-2</v>
      </c>
      <c r="K88" s="8">
        <v>46646.6</v>
      </c>
      <c r="L88" s="8">
        <v>3408.3</v>
      </c>
      <c r="M88" s="6">
        <v>7.41</v>
      </c>
    </row>
    <row r="89" spans="1:13">
      <c r="A89">
        <v>82</v>
      </c>
      <c r="B89" s="7">
        <v>0.127697</v>
      </c>
      <c r="C89" s="7">
        <v>0.120033</v>
      </c>
      <c r="D89" s="8">
        <v>25224.5</v>
      </c>
      <c r="E89" s="8">
        <v>3027.8</v>
      </c>
      <c r="F89" s="6">
        <v>5.46</v>
      </c>
      <c r="G89" t="s">
        <v>13</v>
      </c>
      <c r="H89">
        <v>82</v>
      </c>
      <c r="I89" s="7">
        <v>8.2524E-2</v>
      </c>
      <c r="J89" s="7">
        <v>7.9254000000000005E-2</v>
      </c>
      <c r="K89" s="8">
        <v>43238.3</v>
      </c>
      <c r="L89" s="8">
        <v>3426.8</v>
      </c>
      <c r="M89" s="6">
        <v>6.95</v>
      </c>
    </row>
    <row r="90" spans="1:13">
      <c r="A90">
        <v>83</v>
      </c>
      <c r="B90" s="7">
        <v>0.139374</v>
      </c>
      <c r="C90" s="7">
        <v>0.13029399999999999</v>
      </c>
      <c r="D90" s="8">
        <v>22196.7</v>
      </c>
      <c r="E90" s="8">
        <v>2892.1</v>
      </c>
      <c r="F90" s="6">
        <v>5.14</v>
      </c>
      <c r="G90" t="s">
        <v>13</v>
      </c>
      <c r="H90">
        <v>83</v>
      </c>
      <c r="I90" s="7">
        <v>9.1850000000000001E-2</v>
      </c>
      <c r="J90" s="7">
        <v>8.7817000000000006E-2</v>
      </c>
      <c r="K90" s="8">
        <v>39811.5</v>
      </c>
      <c r="L90" s="8">
        <v>3496.1</v>
      </c>
      <c r="M90" s="6">
        <v>6.51</v>
      </c>
    </row>
    <row r="91" spans="1:13">
      <c r="A91">
        <v>84</v>
      </c>
      <c r="B91" s="7">
        <v>0.15354000000000001</v>
      </c>
      <c r="C91" s="7">
        <v>0.142593</v>
      </c>
      <c r="D91" s="8">
        <v>19304.599999999999</v>
      </c>
      <c r="E91" s="8">
        <v>2752.7</v>
      </c>
      <c r="F91" s="6">
        <v>4.84</v>
      </c>
      <c r="G91" t="s">
        <v>13</v>
      </c>
      <c r="H91">
        <v>84</v>
      </c>
      <c r="I91" s="7">
        <v>0.102504</v>
      </c>
      <c r="J91" s="7">
        <v>9.7505999999999995E-2</v>
      </c>
      <c r="K91" s="8">
        <v>36315.4</v>
      </c>
      <c r="L91" s="8">
        <v>3541</v>
      </c>
      <c r="M91" s="6">
        <v>6.09</v>
      </c>
    </row>
    <row r="92" spans="1:13">
      <c r="A92">
        <v>85</v>
      </c>
      <c r="B92" s="7">
        <v>0.16351399999999999</v>
      </c>
      <c r="C92" s="7">
        <v>0.15115600000000001</v>
      </c>
      <c r="D92" s="8">
        <v>16551.900000000001</v>
      </c>
      <c r="E92" s="8">
        <v>2501.9</v>
      </c>
      <c r="F92" s="6">
        <v>4.5599999999999996</v>
      </c>
      <c r="G92" t="s">
        <v>13</v>
      </c>
      <c r="H92">
        <v>85</v>
      </c>
      <c r="I92" s="7">
        <v>0.112243</v>
      </c>
      <c r="J92" s="7">
        <v>0.106278</v>
      </c>
      <c r="K92" s="8">
        <v>32774.400000000001</v>
      </c>
      <c r="L92" s="8">
        <v>3483.2</v>
      </c>
      <c r="M92" s="6">
        <v>5.69</v>
      </c>
    </row>
    <row r="93" spans="1:13">
      <c r="A93">
        <v>86</v>
      </c>
      <c r="B93" s="7">
        <v>0.17923500000000001</v>
      </c>
      <c r="C93" s="7">
        <v>0.164494</v>
      </c>
      <c r="D93" s="8">
        <v>14050</v>
      </c>
      <c r="E93" s="8">
        <v>2311.1</v>
      </c>
      <c r="F93" s="6">
        <v>4.28</v>
      </c>
      <c r="G93" t="s">
        <v>13</v>
      </c>
      <c r="H93">
        <v>86</v>
      </c>
      <c r="I93" s="7">
        <v>0.12767899999999999</v>
      </c>
      <c r="J93" s="7">
        <v>0.120017</v>
      </c>
      <c r="K93" s="8">
        <v>29291.200000000001</v>
      </c>
      <c r="L93" s="8">
        <v>3515.4</v>
      </c>
      <c r="M93" s="6">
        <v>5.31</v>
      </c>
    </row>
    <row r="94" spans="1:13">
      <c r="A94">
        <v>87</v>
      </c>
      <c r="B94" s="7">
        <v>0.20358200000000001</v>
      </c>
      <c r="C94" s="7">
        <v>0.18477399999999999</v>
      </c>
      <c r="D94" s="8">
        <v>11738.9</v>
      </c>
      <c r="E94" s="8">
        <v>2169</v>
      </c>
      <c r="F94" s="6">
        <v>4.0199999999999996</v>
      </c>
      <c r="G94" t="s">
        <v>13</v>
      </c>
      <c r="H94">
        <v>87</v>
      </c>
      <c r="I94" s="7">
        <v>0.14312800000000001</v>
      </c>
      <c r="J94" s="7">
        <v>0.13356899999999999</v>
      </c>
      <c r="K94" s="8">
        <v>25775.7</v>
      </c>
      <c r="L94" s="8">
        <v>3442.8</v>
      </c>
      <c r="M94" s="6">
        <v>4.97</v>
      </c>
    </row>
    <row r="95" spans="1:13">
      <c r="A95">
        <v>88</v>
      </c>
      <c r="B95" s="7">
        <v>0.21540200000000001</v>
      </c>
      <c r="C95" s="7">
        <v>0.19445799999999999</v>
      </c>
      <c r="D95" s="8">
        <v>9569.7999999999993</v>
      </c>
      <c r="E95" s="8">
        <v>1860.9</v>
      </c>
      <c r="F95" s="6">
        <v>3.82</v>
      </c>
      <c r="G95" t="s">
        <v>13</v>
      </c>
      <c r="H95">
        <v>88</v>
      </c>
      <c r="I95" s="7">
        <v>0.14961099999999999</v>
      </c>
      <c r="J95" s="7">
        <v>0.13919799999999999</v>
      </c>
      <c r="K95" s="8">
        <v>22332.9</v>
      </c>
      <c r="L95" s="8">
        <v>3108.7</v>
      </c>
      <c r="M95" s="6">
        <v>4.6500000000000004</v>
      </c>
    </row>
    <row r="96" spans="1:13">
      <c r="A96">
        <v>89</v>
      </c>
      <c r="B96" s="7">
        <v>0.22183900000000001</v>
      </c>
      <c r="C96" s="7">
        <v>0.19968900000000001</v>
      </c>
      <c r="D96" s="8">
        <v>7708.9</v>
      </c>
      <c r="E96" s="8">
        <v>1539.4</v>
      </c>
      <c r="F96" s="6">
        <v>3.63</v>
      </c>
      <c r="G96" t="s">
        <v>13</v>
      </c>
      <c r="H96">
        <v>89</v>
      </c>
      <c r="I96" s="7">
        <v>0.16211800000000001</v>
      </c>
      <c r="J96" s="7">
        <v>0.14996200000000001</v>
      </c>
      <c r="K96" s="8">
        <v>19224.2</v>
      </c>
      <c r="L96" s="8">
        <v>2882.9</v>
      </c>
      <c r="M96" s="6">
        <v>4.33</v>
      </c>
    </row>
    <row r="97" spans="1:13">
      <c r="A97">
        <v>90</v>
      </c>
      <c r="B97" s="7">
        <v>0.229825</v>
      </c>
      <c r="C97" s="7">
        <v>0.20613699999999999</v>
      </c>
      <c r="D97" s="8">
        <v>6169.5</v>
      </c>
      <c r="E97" s="8">
        <v>1271.8</v>
      </c>
      <c r="F97" s="6">
        <v>3.41</v>
      </c>
      <c r="G97" t="s">
        <v>13</v>
      </c>
      <c r="H97">
        <v>90</v>
      </c>
      <c r="I97" s="7">
        <v>0.184562</v>
      </c>
      <c r="J97" s="7">
        <v>0.16896900000000001</v>
      </c>
      <c r="K97" s="8">
        <v>16341.3</v>
      </c>
      <c r="L97" s="8">
        <v>2761.2</v>
      </c>
      <c r="M97" s="6">
        <v>4</v>
      </c>
    </row>
    <row r="98" spans="1:13">
      <c r="A98">
        <v>91</v>
      </c>
      <c r="B98" s="7">
        <v>0.25336199999999998</v>
      </c>
      <c r="C98" s="7">
        <v>0.22487399999999999</v>
      </c>
      <c r="D98" s="8">
        <v>4897.8</v>
      </c>
      <c r="E98" s="8">
        <v>1101.4000000000001</v>
      </c>
      <c r="F98" s="6">
        <v>3.16</v>
      </c>
      <c r="G98" t="s">
        <v>13</v>
      </c>
      <c r="H98">
        <v>91</v>
      </c>
      <c r="I98" s="7">
        <v>0.20329700000000001</v>
      </c>
      <c r="J98" s="7">
        <v>0.18453900000000001</v>
      </c>
      <c r="K98" s="8">
        <v>13580.1</v>
      </c>
      <c r="L98" s="8">
        <v>2506.1</v>
      </c>
      <c r="M98" s="6">
        <v>3.71</v>
      </c>
    </row>
    <row r="99" spans="1:13">
      <c r="A99">
        <v>92</v>
      </c>
      <c r="B99" s="7">
        <v>0.29885600000000001</v>
      </c>
      <c r="C99" s="7">
        <v>0.26000400000000001</v>
      </c>
      <c r="D99" s="8">
        <v>3796.4</v>
      </c>
      <c r="E99" s="8">
        <v>987.1</v>
      </c>
      <c r="F99" s="6">
        <v>2.93</v>
      </c>
      <c r="G99" t="s">
        <v>13</v>
      </c>
      <c r="H99">
        <v>92</v>
      </c>
      <c r="I99" s="7">
        <v>0.22590399999999999</v>
      </c>
      <c r="J99" s="7">
        <v>0.20297699999999999</v>
      </c>
      <c r="K99" s="8">
        <v>11074.1</v>
      </c>
      <c r="L99" s="8">
        <v>2247.8000000000002</v>
      </c>
      <c r="M99" s="6">
        <v>3.44</v>
      </c>
    </row>
    <row r="100" spans="1:13">
      <c r="A100">
        <v>93</v>
      </c>
      <c r="B100" s="7">
        <v>0.33600600000000003</v>
      </c>
      <c r="C100" s="7">
        <v>0.28767599999999999</v>
      </c>
      <c r="D100" s="8">
        <v>2809.3</v>
      </c>
      <c r="E100" s="8">
        <v>808.2</v>
      </c>
      <c r="F100" s="6">
        <v>2.79</v>
      </c>
      <c r="G100" t="s">
        <v>13</v>
      </c>
      <c r="H100">
        <v>93</v>
      </c>
      <c r="I100" s="7">
        <v>0.25835399999999997</v>
      </c>
      <c r="J100" s="7">
        <v>0.228798</v>
      </c>
      <c r="K100" s="8">
        <v>8826.2999999999993</v>
      </c>
      <c r="L100" s="8">
        <v>2019.4</v>
      </c>
      <c r="M100" s="6">
        <v>3.19</v>
      </c>
    </row>
    <row r="101" spans="1:13">
      <c r="A101">
        <v>94</v>
      </c>
      <c r="B101" s="7">
        <v>0.31079600000000002</v>
      </c>
      <c r="C101" s="7">
        <v>0.26899499999999998</v>
      </c>
      <c r="D101" s="8">
        <v>2001.1</v>
      </c>
      <c r="E101" s="8">
        <v>538.29999999999995</v>
      </c>
      <c r="F101" s="6">
        <v>2.71</v>
      </c>
      <c r="G101" t="s">
        <v>13</v>
      </c>
      <c r="H101">
        <v>94</v>
      </c>
      <c r="I101" s="7">
        <v>0.28349099999999999</v>
      </c>
      <c r="J101" s="7">
        <v>0.24829599999999999</v>
      </c>
      <c r="K101" s="8">
        <v>6806.8</v>
      </c>
      <c r="L101" s="8">
        <v>1690.1</v>
      </c>
      <c r="M101" s="6">
        <v>2.98</v>
      </c>
    </row>
    <row r="102" spans="1:13">
      <c r="A102">
        <v>95</v>
      </c>
      <c r="B102" s="7">
        <v>0.34680100000000003</v>
      </c>
      <c r="C102" s="7">
        <v>0.29555199999999998</v>
      </c>
      <c r="D102" s="8">
        <v>1462.8</v>
      </c>
      <c r="E102" s="8">
        <v>432.3</v>
      </c>
      <c r="F102" s="6">
        <v>2.52</v>
      </c>
      <c r="G102" t="s">
        <v>13</v>
      </c>
      <c r="H102">
        <v>95</v>
      </c>
      <c r="I102" s="7">
        <v>0.28889500000000001</v>
      </c>
      <c r="J102" s="7">
        <v>0.25243199999999999</v>
      </c>
      <c r="K102" s="8">
        <v>5116.7</v>
      </c>
      <c r="L102" s="8">
        <v>1291.5999999999999</v>
      </c>
      <c r="M102" s="6">
        <v>2.81</v>
      </c>
    </row>
    <row r="103" spans="1:13">
      <c r="A103">
        <v>96</v>
      </c>
      <c r="B103" s="7">
        <v>0.38031900000000002</v>
      </c>
      <c r="C103" s="7">
        <v>0.31955299999999998</v>
      </c>
      <c r="D103" s="8">
        <v>1030.5</v>
      </c>
      <c r="E103" s="8">
        <v>329.3</v>
      </c>
      <c r="F103" s="6">
        <v>2.37</v>
      </c>
      <c r="G103" t="s">
        <v>13</v>
      </c>
      <c r="H103">
        <v>96</v>
      </c>
      <c r="I103" s="7">
        <v>0.33779399999999998</v>
      </c>
      <c r="J103" s="7">
        <v>0.28898499999999999</v>
      </c>
      <c r="K103" s="8">
        <v>3825.1</v>
      </c>
      <c r="L103" s="8">
        <v>1105.4000000000001</v>
      </c>
      <c r="M103" s="6">
        <v>2.58</v>
      </c>
    </row>
    <row r="104" spans="1:13">
      <c r="A104">
        <v>97</v>
      </c>
      <c r="B104" s="7">
        <v>0.38135599999999997</v>
      </c>
      <c r="C104" s="7">
        <v>0.32028499999999999</v>
      </c>
      <c r="D104" s="8">
        <v>701.2</v>
      </c>
      <c r="E104" s="8">
        <v>224.6</v>
      </c>
      <c r="F104" s="6">
        <v>2.25</v>
      </c>
      <c r="G104" t="s">
        <v>13</v>
      </c>
      <c r="H104">
        <v>97</v>
      </c>
      <c r="I104" s="7">
        <v>0.37752000000000002</v>
      </c>
      <c r="J104" s="7">
        <v>0.317575</v>
      </c>
      <c r="K104" s="8">
        <v>2719.7</v>
      </c>
      <c r="L104" s="8">
        <v>863.7</v>
      </c>
      <c r="M104" s="6">
        <v>2.4300000000000002</v>
      </c>
    </row>
    <row r="105" spans="1:13">
      <c r="A105">
        <v>98</v>
      </c>
      <c r="B105" s="7">
        <v>0.51937999999999995</v>
      </c>
      <c r="C105" s="7">
        <v>0.41230800000000001</v>
      </c>
      <c r="D105" s="8">
        <v>476.6</v>
      </c>
      <c r="E105" s="8">
        <v>196.5</v>
      </c>
      <c r="F105" s="6">
        <v>2.0699999999999998</v>
      </c>
      <c r="G105" t="s">
        <v>13</v>
      </c>
      <c r="H105">
        <v>98</v>
      </c>
      <c r="I105" s="7">
        <v>0.38217800000000002</v>
      </c>
      <c r="J105" s="7">
        <v>0.32086500000000001</v>
      </c>
      <c r="K105" s="8">
        <v>1856</v>
      </c>
      <c r="L105" s="8">
        <v>595.5</v>
      </c>
      <c r="M105" s="6">
        <v>2.33</v>
      </c>
    </row>
    <row r="106" spans="1:13">
      <c r="A106">
        <v>99</v>
      </c>
      <c r="B106" s="7">
        <v>0.4</v>
      </c>
      <c r="C106" s="7">
        <v>0.33333299999999999</v>
      </c>
      <c r="D106" s="8">
        <v>280.10000000000002</v>
      </c>
      <c r="E106" s="8">
        <v>93.4</v>
      </c>
      <c r="F106" s="6">
        <v>2.17</v>
      </c>
      <c r="G106" t="s">
        <v>13</v>
      </c>
      <c r="H106">
        <v>99</v>
      </c>
      <c r="I106" s="7">
        <v>0.399399</v>
      </c>
      <c r="J106" s="7">
        <v>0.33291599999999999</v>
      </c>
      <c r="K106" s="8">
        <v>1260.5</v>
      </c>
      <c r="L106" s="8">
        <v>419.6</v>
      </c>
      <c r="M106" s="6">
        <v>2.19</v>
      </c>
    </row>
    <row r="107" spans="1:13">
      <c r="A107">
        <v>100</v>
      </c>
      <c r="B107">
        <v>0.52830200000000005</v>
      </c>
      <c r="C107">
        <v>0.41791</v>
      </c>
      <c r="D107">
        <v>186.7</v>
      </c>
      <c r="E107">
        <v>78</v>
      </c>
      <c r="F107">
        <v>2.0099999999999998</v>
      </c>
      <c r="G107" t="s">
        <v>13</v>
      </c>
      <c r="H107">
        <v>100</v>
      </c>
      <c r="I107">
        <v>0.48275899999999999</v>
      </c>
      <c r="J107">
        <v>0.38888899999999998</v>
      </c>
      <c r="K107">
        <v>840.8</v>
      </c>
      <c r="L107">
        <v>327</v>
      </c>
      <c r="M107">
        <v>2.04</v>
      </c>
    </row>
  </sheetData>
  <pageMargins left="0.7" right="0.7" top="0.75" bottom="0.75" header="0.3" footer="0.3"/>
  <pageSetup paperSize="9" orientation="portrait" horizontalDpi="300" verticalDpi="300"/>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dimension ref="A1:M107"/>
  <sheetViews>
    <sheetView workbookViewId="0"/>
  </sheetViews>
  <sheetFormatPr defaultColWidth="10.90625" defaultRowHeight="12.5"/>
  <sheetData>
    <row r="1" spans="1:13" ht="19.5">
      <c r="A1" s="3" t="s">
        <v>25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7.3550000000000004E-3</v>
      </c>
      <c r="C7" s="7">
        <v>7.3280000000000003E-3</v>
      </c>
      <c r="D7" s="8">
        <v>100000</v>
      </c>
      <c r="E7" s="8">
        <v>732.8</v>
      </c>
      <c r="F7" s="6">
        <v>71.7</v>
      </c>
      <c r="G7" t="s">
        <v>13</v>
      </c>
      <c r="H7">
        <v>0</v>
      </c>
      <c r="I7" s="7">
        <v>5.6169999999999996E-3</v>
      </c>
      <c r="J7" s="7">
        <v>5.6020000000000002E-3</v>
      </c>
      <c r="K7" s="8">
        <v>100000</v>
      </c>
      <c r="L7" s="8">
        <v>560.20000000000005</v>
      </c>
      <c r="M7" s="6">
        <v>77.31</v>
      </c>
    </row>
    <row r="8" spans="1:13">
      <c r="A8">
        <v>1</v>
      </c>
      <c r="B8" s="7">
        <v>5.5000000000000003E-4</v>
      </c>
      <c r="C8" s="7">
        <v>5.5000000000000003E-4</v>
      </c>
      <c r="D8" s="8">
        <v>99267.199999999997</v>
      </c>
      <c r="E8" s="8">
        <v>54.6</v>
      </c>
      <c r="F8" s="6">
        <v>71.23</v>
      </c>
      <c r="G8" t="s">
        <v>13</v>
      </c>
      <c r="H8">
        <v>1</v>
      </c>
      <c r="I8" s="7">
        <v>5.1099999999999995E-4</v>
      </c>
      <c r="J8" s="7">
        <v>5.1000000000000004E-4</v>
      </c>
      <c r="K8" s="8">
        <v>99439.8</v>
      </c>
      <c r="L8" s="8">
        <v>50.8</v>
      </c>
      <c r="M8" s="6">
        <v>76.75</v>
      </c>
    </row>
    <row r="9" spans="1:13">
      <c r="A9">
        <v>2</v>
      </c>
      <c r="B9" s="7">
        <v>3.3199999999999999E-4</v>
      </c>
      <c r="C9" s="7">
        <v>3.3199999999999999E-4</v>
      </c>
      <c r="D9" s="8">
        <v>99212.6</v>
      </c>
      <c r="E9" s="8">
        <v>32.9</v>
      </c>
      <c r="F9" s="6">
        <v>70.27</v>
      </c>
      <c r="G9" t="s">
        <v>13</v>
      </c>
      <c r="H9">
        <v>2</v>
      </c>
      <c r="I9" s="7">
        <v>3.77E-4</v>
      </c>
      <c r="J9" s="7">
        <v>3.77E-4</v>
      </c>
      <c r="K9" s="8">
        <v>99389.1</v>
      </c>
      <c r="L9" s="8">
        <v>37.4</v>
      </c>
      <c r="M9" s="6">
        <v>75.78</v>
      </c>
    </row>
    <row r="10" spans="1:13">
      <c r="A10">
        <v>3</v>
      </c>
      <c r="B10" s="7">
        <v>3.2499999999999999E-4</v>
      </c>
      <c r="C10" s="7">
        <v>3.2499999999999999E-4</v>
      </c>
      <c r="D10" s="8">
        <v>99179.7</v>
      </c>
      <c r="E10" s="8">
        <v>32.200000000000003</v>
      </c>
      <c r="F10" s="6">
        <v>69.290000000000006</v>
      </c>
      <c r="G10" t="s">
        <v>13</v>
      </c>
      <c r="H10">
        <v>3</v>
      </c>
      <c r="I10" s="7">
        <v>2.33E-4</v>
      </c>
      <c r="J10" s="7">
        <v>2.33E-4</v>
      </c>
      <c r="K10" s="8">
        <v>99351.6</v>
      </c>
      <c r="L10" s="8">
        <v>23.2</v>
      </c>
      <c r="M10" s="6">
        <v>74.81</v>
      </c>
    </row>
    <row r="11" spans="1:13">
      <c r="A11">
        <v>4</v>
      </c>
      <c r="B11" s="7">
        <v>2.32E-4</v>
      </c>
      <c r="C11" s="7">
        <v>2.32E-4</v>
      </c>
      <c r="D11" s="8">
        <v>99147.5</v>
      </c>
      <c r="E11" s="8">
        <v>23</v>
      </c>
      <c r="F11" s="6">
        <v>68.319999999999993</v>
      </c>
      <c r="G11" t="s">
        <v>13</v>
      </c>
      <c r="H11">
        <v>4</v>
      </c>
      <c r="I11" s="7">
        <v>1.8000000000000001E-4</v>
      </c>
      <c r="J11" s="7">
        <v>1.8000000000000001E-4</v>
      </c>
      <c r="K11" s="8">
        <v>99328.5</v>
      </c>
      <c r="L11" s="8">
        <v>17.899999999999999</v>
      </c>
      <c r="M11" s="6">
        <v>73.83</v>
      </c>
    </row>
    <row r="12" spans="1:13">
      <c r="A12">
        <v>5</v>
      </c>
      <c r="B12" s="7">
        <v>1.9000000000000001E-4</v>
      </c>
      <c r="C12" s="7">
        <v>1.9000000000000001E-4</v>
      </c>
      <c r="D12" s="8">
        <v>99124.4</v>
      </c>
      <c r="E12" s="8">
        <v>18.899999999999999</v>
      </c>
      <c r="F12" s="6">
        <v>67.33</v>
      </c>
      <c r="G12" t="s">
        <v>13</v>
      </c>
      <c r="H12">
        <v>5</v>
      </c>
      <c r="I12" s="7">
        <v>2.52E-4</v>
      </c>
      <c r="J12" s="7">
        <v>2.52E-4</v>
      </c>
      <c r="K12" s="8">
        <v>99310.5</v>
      </c>
      <c r="L12" s="8">
        <v>25.1</v>
      </c>
      <c r="M12" s="6">
        <v>72.84</v>
      </c>
    </row>
    <row r="13" spans="1:13">
      <c r="A13">
        <v>6</v>
      </c>
      <c r="B13" s="7">
        <v>1.6899999999999999E-4</v>
      </c>
      <c r="C13" s="7">
        <v>1.6899999999999999E-4</v>
      </c>
      <c r="D13" s="8">
        <v>99105.600000000006</v>
      </c>
      <c r="E13" s="8">
        <v>16.7</v>
      </c>
      <c r="F13" s="6">
        <v>66.34</v>
      </c>
      <c r="G13" t="s">
        <v>13</v>
      </c>
      <c r="H13">
        <v>6</v>
      </c>
      <c r="I13" s="7">
        <v>1.56E-4</v>
      </c>
      <c r="J13" s="7">
        <v>1.56E-4</v>
      </c>
      <c r="K13" s="8">
        <v>99285.5</v>
      </c>
      <c r="L13" s="8">
        <v>15.5</v>
      </c>
      <c r="M13" s="6">
        <v>71.86</v>
      </c>
    </row>
    <row r="14" spans="1:13">
      <c r="A14">
        <v>7</v>
      </c>
      <c r="B14" s="7">
        <v>1.6100000000000001E-4</v>
      </c>
      <c r="C14" s="7">
        <v>1.6100000000000001E-4</v>
      </c>
      <c r="D14" s="8">
        <v>99088.9</v>
      </c>
      <c r="E14" s="8">
        <v>15.9</v>
      </c>
      <c r="F14" s="6">
        <v>65.36</v>
      </c>
      <c r="G14" t="s">
        <v>13</v>
      </c>
      <c r="H14">
        <v>7</v>
      </c>
      <c r="I14" s="7">
        <v>1.26E-4</v>
      </c>
      <c r="J14" s="7">
        <v>1.26E-4</v>
      </c>
      <c r="K14" s="8">
        <v>99270</v>
      </c>
      <c r="L14" s="8">
        <v>12.5</v>
      </c>
      <c r="M14" s="6">
        <v>70.87</v>
      </c>
    </row>
    <row r="15" spans="1:13">
      <c r="A15">
        <v>8</v>
      </c>
      <c r="B15" s="7">
        <v>1.93E-4</v>
      </c>
      <c r="C15" s="7">
        <v>1.93E-4</v>
      </c>
      <c r="D15" s="8">
        <v>99072.9</v>
      </c>
      <c r="E15" s="8">
        <v>19.2</v>
      </c>
      <c r="F15" s="6">
        <v>64.37</v>
      </c>
      <c r="G15" t="s">
        <v>13</v>
      </c>
      <c r="H15">
        <v>8</v>
      </c>
      <c r="I15" s="7">
        <v>7.3999999999999996E-5</v>
      </c>
      <c r="J15" s="7">
        <v>7.3999999999999996E-5</v>
      </c>
      <c r="K15" s="8">
        <v>99257.5</v>
      </c>
      <c r="L15" s="8">
        <v>7.4</v>
      </c>
      <c r="M15" s="6">
        <v>69.88</v>
      </c>
    </row>
    <row r="16" spans="1:13">
      <c r="A16">
        <v>9</v>
      </c>
      <c r="B16" s="7">
        <v>2.3699999999999999E-4</v>
      </c>
      <c r="C16" s="7">
        <v>2.3699999999999999E-4</v>
      </c>
      <c r="D16" s="8">
        <v>99053.8</v>
      </c>
      <c r="E16" s="8">
        <v>23.5</v>
      </c>
      <c r="F16" s="6">
        <v>63.38</v>
      </c>
      <c r="G16" t="s">
        <v>13</v>
      </c>
      <c r="H16">
        <v>9</v>
      </c>
      <c r="I16" s="7">
        <v>1.07E-4</v>
      </c>
      <c r="J16" s="7">
        <v>1.07E-4</v>
      </c>
      <c r="K16" s="8">
        <v>99250.1</v>
      </c>
      <c r="L16" s="8">
        <v>10.6</v>
      </c>
      <c r="M16" s="6">
        <v>68.89</v>
      </c>
    </row>
    <row r="17" spans="1:13">
      <c r="A17">
        <v>10</v>
      </c>
      <c r="B17" s="7">
        <v>1.75E-4</v>
      </c>
      <c r="C17" s="7">
        <v>1.75E-4</v>
      </c>
      <c r="D17" s="8">
        <v>99030.3</v>
      </c>
      <c r="E17" s="8">
        <v>17.399999999999999</v>
      </c>
      <c r="F17" s="6">
        <v>62.39</v>
      </c>
      <c r="G17" t="s">
        <v>13</v>
      </c>
      <c r="H17">
        <v>10</v>
      </c>
      <c r="I17" s="7">
        <v>1.2899999999999999E-4</v>
      </c>
      <c r="J17" s="7">
        <v>1.2899999999999999E-4</v>
      </c>
      <c r="K17" s="8">
        <v>99239.5</v>
      </c>
      <c r="L17" s="8">
        <v>12.8</v>
      </c>
      <c r="M17" s="6">
        <v>67.89</v>
      </c>
    </row>
    <row r="18" spans="1:13">
      <c r="A18">
        <v>11</v>
      </c>
      <c r="B18" s="7">
        <v>2.42E-4</v>
      </c>
      <c r="C18" s="7">
        <v>2.42E-4</v>
      </c>
      <c r="D18" s="8">
        <v>99013</v>
      </c>
      <c r="E18" s="8">
        <v>24</v>
      </c>
      <c r="F18" s="6">
        <v>61.4</v>
      </c>
      <c r="G18" t="s">
        <v>13</v>
      </c>
      <c r="H18">
        <v>11</v>
      </c>
      <c r="I18" s="7">
        <v>1.47E-4</v>
      </c>
      <c r="J18" s="7">
        <v>1.47E-4</v>
      </c>
      <c r="K18" s="8">
        <v>99226.7</v>
      </c>
      <c r="L18" s="8">
        <v>14.6</v>
      </c>
      <c r="M18" s="6">
        <v>66.900000000000006</v>
      </c>
    </row>
    <row r="19" spans="1:13">
      <c r="A19">
        <v>12</v>
      </c>
      <c r="B19" s="7">
        <v>2.5999999999999998E-4</v>
      </c>
      <c r="C19" s="7">
        <v>2.5999999999999998E-4</v>
      </c>
      <c r="D19" s="8">
        <v>98989</v>
      </c>
      <c r="E19" s="8">
        <v>25.7</v>
      </c>
      <c r="F19" s="6">
        <v>60.42</v>
      </c>
      <c r="G19" t="s">
        <v>13</v>
      </c>
      <c r="H19">
        <v>12</v>
      </c>
      <c r="I19" s="7">
        <v>1.56E-4</v>
      </c>
      <c r="J19" s="7">
        <v>1.56E-4</v>
      </c>
      <c r="K19" s="8">
        <v>99212.1</v>
      </c>
      <c r="L19" s="8">
        <v>15.5</v>
      </c>
      <c r="M19" s="6">
        <v>65.91</v>
      </c>
    </row>
    <row r="20" spans="1:13">
      <c r="A20">
        <v>13</v>
      </c>
      <c r="B20" s="7">
        <v>2.7099999999999997E-4</v>
      </c>
      <c r="C20" s="7">
        <v>2.7E-4</v>
      </c>
      <c r="D20" s="8">
        <v>98963.3</v>
      </c>
      <c r="E20" s="8">
        <v>26.8</v>
      </c>
      <c r="F20" s="6">
        <v>59.43</v>
      </c>
      <c r="G20" t="s">
        <v>13</v>
      </c>
      <c r="H20">
        <v>13</v>
      </c>
      <c r="I20" s="7">
        <v>1.16E-4</v>
      </c>
      <c r="J20" s="7">
        <v>1.16E-4</v>
      </c>
      <c r="K20" s="8">
        <v>99196.6</v>
      </c>
      <c r="L20" s="8">
        <v>11.5</v>
      </c>
      <c r="M20" s="6">
        <v>64.92</v>
      </c>
    </row>
    <row r="21" spans="1:13">
      <c r="A21">
        <v>14</v>
      </c>
      <c r="B21" s="7">
        <v>2.8299999999999999E-4</v>
      </c>
      <c r="C21" s="7">
        <v>2.8299999999999999E-4</v>
      </c>
      <c r="D21" s="8">
        <v>98936.5</v>
      </c>
      <c r="E21" s="8">
        <v>28</v>
      </c>
      <c r="F21" s="6">
        <v>58.45</v>
      </c>
      <c r="G21" t="s">
        <v>13</v>
      </c>
      <c r="H21">
        <v>14</v>
      </c>
      <c r="I21" s="7">
        <v>1.64E-4</v>
      </c>
      <c r="J21" s="7">
        <v>1.64E-4</v>
      </c>
      <c r="K21" s="8">
        <v>99185.1</v>
      </c>
      <c r="L21" s="8">
        <v>16.2</v>
      </c>
      <c r="M21" s="6">
        <v>63.93</v>
      </c>
    </row>
    <row r="22" spans="1:13">
      <c r="A22">
        <v>15</v>
      </c>
      <c r="B22" s="7">
        <v>4.1399999999999998E-4</v>
      </c>
      <c r="C22" s="7">
        <v>4.1300000000000001E-4</v>
      </c>
      <c r="D22" s="8">
        <v>98908.5</v>
      </c>
      <c r="E22" s="8">
        <v>40.9</v>
      </c>
      <c r="F22" s="6">
        <v>57.47</v>
      </c>
      <c r="G22" t="s">
        <v>13</v>
      </c>
      <c r="H22">
        <v>15</v>
      </c>
      <c r="I22" s="7">
        <v>1.4799999999999999E-4</v>
      </c>
      <c r="J22" s="7">
        <v>1.4799999999999999E-4</v>
      </c>
      <c r="K22" s="8">
        <v>99168.9</v>
      </c>
      <c r="L22" s="8">
        <v>14.7</v>
      </c>
      <c r="M22" s="6">
        <v>62.94</v>
      </c>
    </row>
    <row r="23" spans="1:13">
      <c r="A23">
        <v>16</v>
      </c>
      <c r="B23" s="7">
        <v>4.8299999999999998E-4</v>
      </c>
      <c r="C23" s="7">
        <v>4.8299999999999998E-4</v>
      </c>
      <c r="D23" s="8">
        <v>98867.6</v>
      </c>
      <c r="E23" s="8">
        <v>47.7</v>
      </c>
      <c r="F23" s="6">
        <v>56.49</v>
      </c>
      <c r="G23" t="s">
        <v>13</v>
      </c>
      <c r="H23">
        <v>16</v>
      </c>
      <c r="I23" s="7">
        <v>2.7300000000000002E-4</v>
      </c>
      <c r="J23" s="7">
        <v>2.7300000000000002E-4</v>
      </c>
      <c r="K23" s="8">
        <v>99154.3</v>
      </c>
      <c r="L23" s="8">
        <v>27</v>
      </c>
      <c r="M23" s="6">
        <v>61.95</v>
      </c>
    </row>
    <row r="24" spans="1:13">
      <c r="A24">
        <v>17</v>
      </c>
      <c r="B24" s="7">
        <v>7.7300000000000003E-4</v>
      </c>
      <c r="C24" s="7">
        <v>7.7300000000000003E-4</v>
      </c>
      <c r="D24" s="8">
        <v>98819.9</v>
      </c>
      <c r="E24" s="8">
        <v>76.400000000000006</v>
      </c>
      <c r="F24" s="6">
        <v>55.52</v>
      </c>
      <c r="G24" t="s">
        <v>13</v>
      </c>
      <c r="H24">
        <v>17</v>
      </c>
      <c r="I24" s="7">
        <v>3.6499999999999998E-4</v>
      </c>
      <c r="J24" s="7">
        <v>3.6499999999999998E-4</v>
      </c>
      <c r="K24" s="8">
        <v>99127.2</v>
      </c>
      <c r="L24" s="8">
        <v>36.200000000000003</v>
      </c>
      <c r="M24" s="6">
        <v>60.97</v>
      </c>
    </row>
    <row r="25" spans="1:13">
      <c r="A25">
        <v>18</v>
      </c>
      <c r="B25" s="7">
        <v>1.114E-3</v>
      </c>
      <c r="C25" s="7">
        <v>1.114E-3</v>
      </c>
      <c r="D25" s="8">
        <v>98743.5</v>
      </c>
      <c r="E25" s="8">
        <v>110</v>
      </c>
      <c r="F25" s="6">
        <v>54.56</v>
      </c>
      <c r="G25" t="s">
        <v>13</v>
      </c>
      <c r="H25">
        <v>18</v>
      </c>
      <c r="I25" s="7">
        <v>3.3E-4</v>
      </c>
      <c r="J25" s="7">
        <v>3.3E-4</v>
      </c>
      <c r="K25" s="8">
        <v>99091.1</v>
      </c>
      <c r="L25" s="8">
        <v>32.700000000000003</v>
      </c>
      <c r="M25" s="6">
        <v>59.99</v>
      </c>
    </row>
    <row r="26" spans="1:13">
      <c r="A26">
        <v>19</v>
      </c>
      <c r="B26" s="7">
        <v>9.9799999999999997E-4</v>
      </c>
      <c r="C26" s="7">
        <v>9.9700000000000006E-4</v>
      </c>
      <c r="D26" s="8">
        <v>98633.5</v>
      </c>
      <c r="E26" s="8">
        <v>98.3</v>
      </c>
      <c r="F26" s="6">
        <v>53.62</v>
      </c>
      <c r="G26" t="s">
        <v>13</v>
      </c>
      <c r="H26">
        <v>19</v>
      </c>
      <c r="I26" s="7">
        <v>3.1799999999999998E-4</v>
      </c>
      <c r="J26" s="7">
        <v>3.1799999999999998E-4</v>
      </c>
      <c r="K26" s="8">
        <v>99058.3</v>
      </c>
      <c r="L26" s="8">
        <v>31.5</v>
      </c>
      <c r="M26" s="6">
        <v>59.01</v>
      </c>
    </row>
    <row r="27" spans="1:13">
      <c r="A27">
        <v>20</v>
      </c>
      <c r="B27" s="7">
        <v>9.2199999999999997E-4</v>
      </c>
      <c r="C27" s="7">
        <v>9.2199999999999997E-4</v>
      </c>
      <c r="D27" s="8">
        <v>98535.2</v>
      </c>
      <c r="E27" s="8">
        <v>90.8</v>
      </c>
      <c r="F27" s="6">
        <v>52.67</v>
      </c>
      <c r="G27" t="s">
        <v>13</v>
      </c>
      <c r="H27">
        <v>20</v>
      </c>
      <c r="I27" s="7">
        <v>2.43E-4</v>
      </c>
      <c r="J27" s="7">
        <v>2.43E-4</v>
      </c>
      <c r="K27" s="8">
        <v>99026.8</v>
      </c>
      <c r="L27" s="8">
        <v>24.1</v>
      </c>
      <c r="M27" s="6">
        <v>58.03</v>
      </c>
    </row>
    <row r="28" spans="1:13">
      <c r="A28">
        <v>21</v>
      </c>
      <c r="B28" s="7">
        <v>1.0629999999999999E-3</v>
      </c>
      <c r="C28" s="7">
        <v>1.0629999999999999E-3</v>
      </c>
      <c r="D28" s="8">
        <v>98444.4</v>
      </c>
      <c r="E28" s="8">
        <v>104.6</v>
      </c>
      <c r="F28" s="6">
        <v>51.72</v>
      </c>
      <c r="G28" t="s">
        <v>13</v>
      </c>
      <c r="H28">
        <v>21</v>
      </c>
      <c r="I28" s="7">
        <v>3.2600000000000001E-4</v>
      </c>
      <c r="J28" s="7">
        <v>3.2600000000000001E-4</v>
      </c>
      <c r="K28" s="8">
        <v>99002.7</v>
      </c>
      <c r="L28" s="8">
        <v>32.299999999999997</v>
      </c>
      <c r="M28" s="6">
        <v>57.04</v>
      </c>
    </row>
    <row r="29" spans="1:13">
      <c r="A29">
        <v>22</v>
      </c>
      <c r="B29" s="7">
        <v>1.191E-3</v>
      </c>
      <c r="C29" s="7">
        <v>1.1900000000000001E-3</v>
      </c>
      <c r="D29" s="8">
        <v>98339.7</v>
      </c>
      <c r="E29" s="8">
        <v>117</v>
      </c>
      <c r="F29" s="6">
        <v>50.78</v>
      </c>
      <c r="G29" t="s">
        <v>13</v>
      </c>
      <c r="H29">
        <v>22</v>
      </c>
      <c r="I29" s="7">
        <v>2.99E-4</v>
      </c>
      <c r="J29" s="7">
        <v>2.99E-4</v>
      </c>
      <c r="K29" s="8">
        <v>98970.4</v>
      </c>
      <c r="L29" s="8">
        <v>29.6</v>
      </c>
      <c r="M29" s="6">
        <v>56.06</v>
      </c>
    </row>
    <row r="30" spans="1:13">
      <c r="A30">
        <v>23</v>
      </c>
      <c r="B30" s="7">
        <v>1.284E-3</v>
      </c>
      <c r="C30" s="7">
        <v>1.2830000000000001E-3</v>
      </c>
      <c r="D30" s="8">
        <v>98222.7</v>
      </c>
      <c r="E30" s="8">
        <v>126</v>
      </c>
      <c r="F30" s="6">
        <v>49.84</v>
      </c>
      <c r="G30" t="s">
        <v>13</v>
      </c>
      <c r="H30">
        <v>23</v>
      </c>
      <c r="I30" s="7">
        <v>4.2999999999999999E-4</v>
      </c>
      <c r="J30" s="7">
        <v>4.2999999999999999E-4</v>
      </c>
      <c r="K30" s="8">
        <v>98940.800000000003</v>
      </c>
      <c r="L30" s="8">
        <v>42.5</v>
      </c>
      <c r="M30" s="6">
        <v>55.08</v>
      </c>
    </row>
    <row r="31" spans="1:13">
      <c r="A31">
        <v>24</v>
      </c>
      <c r="B31" s="7">
        <v>1.338E-3</v>
      </c>
      <c r="C31" s="7">
        <v>1.3370000000000001E-3</v>
      </c>
      <c r="D31" s="8">
        <v>98096.7</v>
      </c>
      <c r="E31" s="8">
        <v>131.19999999999999</v>
      </c>
      <c r="F31" s="6">
        <v>48.9</v>
      </c>
      <c r="G31" t="s">
        <v>13</v>
      </c>
      <c r="H31">
        <v>24</v>
      </c>
      <c r="I31" s="7">
        <v>4.84E-4</v>
      </c>
      <c r="J31" s="7">
        <v>4.84E-4</v>
      </c>
      <c r="K31" s="8">
        <v>98898.3</v>
      </c>
      <c r="L31" s="8">
        <v>47.9</v>
      </c>
      <c r="M31" s="6">
        <v>54.1</v>
      </c>
    </row>
    <row r="32" spans="1:13">
      <c r="A32">
        <v>25</v>
      </c>
      <c r="B32" s="7">
        <v>1.268E-3</v>
      </c>
      <c r="C32" s="7">
        <v>1.2669999999999999E-3</v>
      </c>
      <c r="D32" s="8">
        <v>97965.6</v>
      </c>
      <c r="E32" s="8">
        <v>124.2</v>
      </c>
      <c r="F32" s="6">
        <v>47.96</v>
      </c>
      <c r="G32" t="s">
        <v>13</v>
      </c>
      <c r="H32">
        <v>25</v>
      </c>
      <c r="I32" s="7">
        <v>4.5199999999999998E-4</v>
      </c>
      <c r="J32" s="7">
        <v>4.5199999999999998E-4</v>
      </c>
      <c r="K32" s="8">
        <v>98850.5</v>
      </c>
      <c r="L32" s="8">
        <v>44.7</v>
      </c>
      <c r="M32" s="6">
        <v>53.13</v>
      </c>
    </row>
    <row r="33" spans="1:13">
      <c r="A33">
        <v>26</v>
      </c>
      <c r="B33" s="7">
        <v>1.289E-3</v>
      </c>
      <c r="C33" s="7">
        <v>1.289E-3</v>
      </c>
      <c r="D33" s="8">
        <v>97841.4</v>
      </c>
      <c r="E33" s="8">
        <v>126.1</v>
      </c>
      <c r="F33" s="6">
        <v>47.02</v>
      </c>
      <c r="G33" t="s">
        <v>13</v>
      </c>
      <c r="H33">
        <v>26</v>
      </c>
      <c r="I33" s="7">
        <v>4.4999999999999999E-4</v>
      </c>
      <c r="J33" s="7">
        <v>4.4999999999999999E-4</v>
      </c>
      <c r="K33" s="8">
        <v>98805.8</v>
      </c>
      <c r="L33" s="8">
        <v>44.4</v>
      </c>
      <c r="M33" s="6">
        <v>52.15</v>
      </c>
    </row>
    <row r="34" spans="1:13">
      <c r="A34">
        <v>27</v>
      </c>
      <c r="B34" s="7">
        <v>1.449E-3</v>
      </c>
      <c r="C34" s="7">
        <v>1.4480000000000001E-3</v>
      </c>
      <c r="D34" s="8">
        <v>97715.3</v>
      </c>
      <c r="E34" s="8">
        <v>141.5</v>
      </c>
      <c r="F34" s="6">
        <v>46.08</v>
      </c>
      <c r="G34" t="s">
        <v>13</v>
      </c>
      <c r="H34">
        <v>27</v>
      </c>
      <c r="I34" s="7">
        <v>5.1599999999999997E-4</v>
      </c>
      <c r="J34" s="7">
        <v>5.1599999999999997E-4</v>
      </c>
      <c r="K34" s="8">
        <v>98761.4</v>
      </c>
      <c r="L34" s="8">
        <v>50.9</v>
      </c>
      <c r="M34" s="6">
        <v>51.17</v>
      </c>
    </row>
    <row r="35" spans="1:13">
      <c r="A35">
        <v>28</v>
      </c>
      <c r="B35" s="7">
        <v>1.2160000000000001E-3</v>
      </c>
      <c r="C35" s="7">
        <v>1.2149999999999999E-3</v>
      </c>
      <c r="D35" s="8">
        <v>97573.8</v>
      </c>
      <c r="E35" s="8">
        <v>118.6</v>
      </c>
      <c r="F35" s="6">
        <v>45.15</v>
      </c>
      <c r="G35" t="s">
        <v>13</v>
      </c>
      <c r="H35">
        <v>28</v>
      </c>
      <c r="I35" s="7">
        <v>5.1800000000000001E-4</v>
      </c>
      <c r="J35" s="7">
        <v>5.1800000000000001E-4</v>
      </c>
      <c r="K35" s="8">
        <v>98710.399999999994</v>
      </c>
      <c r="L35" s="8">
        <v>51.1</v>
      </c>
      <c r="M35" s="6">
        <v>50.2</v>
      </c>
    </row>
    <row r="36" spans="1:13">
      <c r="A36">
        <v>29</v>
      </c>
      <c r="B36" s="7">
        <v>1.2470000000000001E-3</v>
      </c>
      <c r="C36" s="7">
        <v>1.2459999999999999E-3</v>
      </c>
      <c r="D36" s="8">
        <v>97455.2</v>
      </c>
      <c r="E36" s="8">
        <v>121.4</v>
      </c>
      <c r="F36" s="6">
        <v>44.2</v>
      </c>
      <c r="G36" t="s">
        <v>13</v>
      </c>
      <c r="H36">
        <v>29</v>
      </c>
      <c r="I36" s="7">
        <v>5.5500000000000005E-4</v>
      </c>
      <c r="J36" s="7">
        <v>5.5500000000000005E-4</v>
      </c>
      <c r="K36" s="8">
        <v>98659.3</v>
      </c>
      <c r="L36" s="8">
        <v>54.8</v>
      </c>
      <c r="M36" s="6">
        <v>49.22</v>
      </c>
    </row>
    <row r="37" spans="1:13">
      <c r="A37">
        <v>30</v>
      </c>
      <c r="B37" s="7">
        <v>1.41E-3</v>
      </c>
      <c r="C37" s="7">
        <v>1.4090000000000001E-3</v>
      </c>
      <c r="D37" s="8">
        <v>97333.8</v>
      </c>
      <c r="E37" s="8">
        <v>137.1</v>
      </c>
      <c r="F37" s="6">
        <v>43.26</v>
      </c>
      <c r="G37" t="s">
        <v>13</v>
      </c>
      <c r="H37">
        <v>30</v>
      </c>
      <c r="I37" s="7">
        <v>6.3500000000000004E-4</v>
      </c>
      <c r="J37" s="7">
        <v>6.3400000000000001E-4</v>
      </c>
      <c r="K37" s="8">
        <v>98604.5</v>
      </c>
      <c r="L37" s="8">
        <v>62.6</v>
      </c>
      <c r="M37" s="6">
        <v>48.25</v>
      </c>
    </row>
    <row r="38" spans="1:13">
      <c r="A38">
        <v>31</v>
      </c>
      <c r="B38" s="7">
        <v>1.2780000000000001E-3</v>
      </c>
      <c r="C38" s="7">
        <v>1.2769999999999999E-3</v>
      </c>
      <c r="D38" s="8">
        <v>97196.7</v>
      </c>
      <c r="E38" s="8">
        <v>124.1</v>
      </c>
      <c r="F38" s="6">
        <v>42.32</v>
      </c>
      <c r="G38" t="s">
        <v>13</v>
      </c>
      <c r="H38">
        <v>31</v>
      </c>
      <c r="I38" s="7">
        <v>7.2300000000000001E-4</v>
      </c>
      <c r="J38" s="7">
        <v>7.2300000000000001E-4</v>
      </c>
      <c r="K38" s="8">
        <v>98542</v>
      </c>
      <c r="L38" s="8">
        <v>71.2</v>
      </c>
      <c r="M38" s="6">
        <v>47.28</v>
      </c>
    </row>
    <row r="39" spans="1:13">
      <c r="A39">
        <v>32</v>
      </c>
      <c r="B39" s="7">
        <v>1.2979999999999999E-3</v>
      </c>
      <c r="C39" s="7">
        <v>1.297E-3</v>
      </c>
      <c r="D39" s="8">
        <v>97072.6</v>
      </c>
      <c r="E39" s="8">
        <v>125.9</v>
      </c>
      <c r="F39" s="6">
        <v>41.37</v>
      </c>
      <c r="G39" t="s">
        <v>13</v>
      </c>
      <c r="H39">
        <v>32</v>
      </c>
      <c r="I39" s="7">
        <v>5.6899999999999995E-4</v>
      </c>
      <c r="J39" s="7">
        <v>5.6899999999999995E-4</v>
      </c>
      <c r="K39" s="8">
        <v>98470.8</v>
      </c>
      <c r="L39" s="8">
        <v>56</v>
      </c>
      <c r="M39" s="6">
        <v>46.32</v>
      </c>
    </row>
    <row r="40" spans="1:13">
      <c r="A40">
        <v>33</v>
      </c>
      <c r="B40" s="7">
        <v>1.134E-3</v>
      </c>
      <c r="C40" s="7">
        <v>1.1329999999999999E-3</v>
      </c>
      <c r="D40" s="8">
        <v>96946.6</v>
      </c>
      <c r="E40" s="8">
        <v>109.9</v>
      </c>
      <c r="F40" s="6">
        <v>40.43</v>
      </c>
      <c r="G40" t="s">
        <v>13</v>
      </c>
      <c r="H40">
        <v>33</v>
      </c>
      <c r="I40" s="7">
        <v>7.3700000000000002E-4</v>
      </c>
      <c r="J40" s="7">
        <v>7.36E-4</v>
      </c>
      <c r="K40" s="8">
        <v>98414.7</v>
      </c>
      <c r="L40" s="8">
        <v>72.5</v>
      </c>
      <c r="M40" s="6">
        <v>45.34</v>
      </c>
    </row>
    <row r="41" spans="1:13">
      <c r="A41">
        <v>34</v>
      </c>
      <c r="B41" s="7">
        <v>1.263E-3</v>
      </c>
      <c r="C41" s="7">
        <v>1.2620000000000001E-3</v>
      </c>
      <c r="D41" s="8">
        <v>96836.7</v>
      </c>
      <c r="E41" s="8">
        <v>122.2</v>
      </c>
      <c r="F41" s="6">
        <v>39.47</v>
      </c>
      <c r="G41" t="s">
        <v>13</v>
      </c>
      <c r="H41">
        <v>34</v>
      </c>
      <c r="I41" s="7">
        <v>6.6699999999999995E-4</v>
      </c>
      <c r="J41" s="7">
        <v>6.6699999999999995E-4</v>
      </c>
      <c r="K41" s="8">
        <v>98342.2</v>
      </c>
      <c r="L41" s="8">
        <v>65.599999999999994</v>
      </c>
      <c r="M41" s="6">
        <v>44.37</v>
      </c>
    </row>
    <row r="42" spans="1:13">
      <c r="A42">
        <v>35</v>
      </c>
      <c r="B42" s="7">
        <v>1.354E-3</v>
      </c>
      <c r="C42" s="7">
        <v>1.353E-3</v>
      </c>
      <c r="D42" s="8">
        <v>96714.6</v>
      </c>
      <c r="E42" s="8">
        <v>130.9</v>
      </c>
      <c r="F42" s="6">
        <v>38.520000000000003</v>
      </c>
      <c r="G42" t="s">
        <v>13</v>
      </c>
      <c r="H42">
        <v>35</v>
      </c>
      <c r="I42" s="7">
        <v>8.92E-4</v>
      </c>
      <c r="J42" s="7">
        <v>8.92E-4</v>
      </c>
      <c r="K42" s="8">
        <v>98276.7</v>
      </c>
      <c r="L42" s="8">
        <v>87.6</v>
      </c>
      <c r="M42" s="6">
        <v>43.4</v>
      </c>
    </row>
    <row r="43" spans="1:13">
      <c r="A43">
        <v>36</v>
      </c>
      <c r="B43" s="7">
        <v>1.586E-3</v>
      </c>
      <c r="C43" s="7">
        <v>1.585E-3</v>
      </c>
      <c r="D43" s="8">
        <v>96583.7</v>
      </c>
      <c r="E43" s="8">
        <v>153.1</v>
      </c>
      <c r="F43" s="6">
        <v>37.57</v>
      </c>
      <c r="G43" t="s">
        <v>13</v>
      </c>
      <c r="H43">
        <v>36</v>
      </c>
      <c r="I43" s="7">
        <v>8.3600000000000005E-4</v>
      </c>
      <c r="J43" s="7">
        <v>8.3600000000000005E-4</v>
      </c>
      <c r="K43" s="8">
        <v>98189</v>
      </c>
      <c r="L43" s="8">
        <v>82</v>
      </c>
      <c r="M43" s="6">
        <v>42.44</v>
      </c>
    </row>
    <row r="44" spans="1:13">
      <c r="A44">
        <v>37</v>
      </c>
      <c r="B44" s="7">
        <v>1.5319999999999999E-3</v>
      </c>
      <c r="C44" s="7">
        <v>1.531E-3</v>
      </c>
      <c r="D44" s="8">
        <v>96430.6</v>
      </c>
      <c r="E44" s="8">
        <v>147.69999999999999</v>
      </c>
      <c r="F44" s="6">
        <v>36.630000000000003</v>
      </c>
      <c r="G44" t="s">
        <v>13</v>
      </c>
      <c r="H44">
        <v>37</v>
      </c>
      <c r="I44" s="7">
        <v>1.0399999999999999E-3</v>
      </c>
      <c r="J44" s="7">
        <v>1.0399999999999999E-3</v>
      </c>
      <c r="K44" s="8">
        <v>98107</v>
      </c>
      <c r="L44" s="8">
        <v>102</v>
      </c>
      <c r="M44" s="6">
        <v>41.48</v>
      </c>
    </row>
    <row r="45" spans="1:13">
      <c r="A45">
        <v>38</v>
      </c>
      <c r="B45" s="7">
        <v>1.5139999999999999E-3</v>
      </c>
      <c r="C45" s="7">
        <v>1.5120000000000001E-3</v>
      </c>
      <c r="D45" s="8">
        <v>96282.9</v>
      </c>
      <c r="E45" s="8">
        <v>145.6</v>
      </c>
      <c r="F45" s="6">
        <v>35.69</v>
      </c>
      <c r="G45" t="s">
        <v>13</v>
      </c>
      <c r="H45">
        <v>38</v>
      </c>
      <c r="I45" s="7">
        <v>1.075E-3</v>
      </c>
      <c r="J45" s="7">
        <v>1.075E-3</v>
      </c>
      <c r="K45" s="8">
        <v>98005</v>
      </c>
      <c r="L45" s="8">
        <v>105.3</v>
      </c>
      <c r="M45" s="6">
        <v>40.520000000000003</v>
      </c>
    </row>
    <row r="46" spans="1:13">
      <c r="A46">
        <v>39</v>
      </c>
      <c r="B46" s="7">
        <v>1.8630000000000001E-3</v>
      </c>
      <c r="C46" s="7">
        <v>1.8619999999999999E-3</v>
      </c>
      <c r="D46" s="8">
        <v>96137.3</v>
      </c>
      <c r="E46" s="8">
        <v>179</v>
      </c>
      <c r="F46" s="6">
        <v>34.74</v>
      </c>
      <c r="G46" t="s">
        <v>13</v>
      </c>
      <c r="H46">
        <v>39</v>
      </c>
      <c r="I46" s="7">
        <v>1.273E-3</v>
      </c>
      <c r="J46" s="7">
        <v>1.2719999999999999E-3</v>
      </c>
      <c r="K46" s="8">
        <v>97899.7</v>
      </c>
      <c r="L46" s="8">
        <v>124.5</v>
      </c>
      <c r="M46" s="6">
        <v>39.56</v>
      </c>
    </row>
    <row r="47" spans="1:13">
      <c r="A47">
        <v>40</v>
      </c>
      <c r="B47" s="7">
        <v>2.3419999999999999E-3</v>
      </c>
      <c r="C47" s="7">
        <v>2.3389999999999999E-3</v>
      </c>
      <c r="D47" s="8">
        <v>95958.3</v>
      </c>
      <c r="E47" s="8">
        <v>224.5</v>
      </c>
      <c r="F47" s="6">
        <v>33.799999999999997</v>
      </c>
      <c r="G47" t="s">
        <v>13</v>
      </c>
      <c r="H47">
        <v>40</v>
      </c>
      <c r="I47" s="7">
        <v>1.356E-3</v>
      </c>
      <c r="J47" s="7">
        <v>1.356E-3</v>
      </c>
      <c r="K47" s="8">
        <v>97775.2</v>
      </c>
      <c r="L47" s="8">
        <v>132.5</v>
      </c>
      <c r="M47" s="6">
        <v>38.61</v>
      </c>
    </row>
    <row r="48" spans="1:13">
      <c r="A48">
        <v>41</v>
      </c>
      <c r="B48" s="7">
        <v>2.5739999999999999E-3</v>
      </c>
      <c r="C48" s="7">
        <v>2.5709999999999999E-3</v>
      </c>
      <c r="D48" s="8">
        <v>95733.8</v>
      </c>
      <c r="E48" s="8">
        <v>246.1</v>
      </c>
      <c r="F48" s="6">
        <v>32.880000000000003</v>
      </c>
      <c r="G48" t="s">
        <v>13</v>
      </c>
      <c r="H48">
        <v>41</v>
      </c>
      <c r="I48" s="7">
        <v>1.5089999999999999E-3</v>
      </c>
      <c r="J48" s="7">
        <v>1.508E-3</v>
      </c>
      <c r="K48" s="8">
        <v>97642.6</v>
      </c>
      <c r="L48" s="8">
        <v>147.19999999999999</v>
      </c>
      <c r="M48" s="6">
        <v>37.659999999999997</v>
      </c>
    </row>
    <row r="49" spans="1:13">
      <c r="A49">
        <v>42</v>
      </c>
      <c r="B49" s="7">
        <v>2.6849999999999999E-3</v>
      </c>
      <c r="C49" s="7">
        <v>2.6819999999999999E-3</v>
      </c>
      <c r="D49" s="8">
        <v>95487.7</v>
      </c>
      <c r="E49" s="8">
        <v>256.10000000000002</v>
      </c>
      <c r="F49" s="6">
        <v>31.96</v>
      </c>
      <c r="G49" t="s">
        <v>13</v>
      </c>
      <c r="H49">
        <v>42</v>
      </c>
      <c r="I49" s="7">
        <v>1.407E-3</v>
      </c>
      <c r="J49" s="7">
        <v>1.4059999999999999E-3</v>
      </c>
      <c r="K49" s="8">
        <v>97495.4</v>
      </c>
      <c r="L49" s="8">
        <v>137.1</v>
      </c>
      <c r="M49" s="6">
        <v>36.72</v>
      </c>
    </row>
    <row r="50" spans="1:13">
      <c r="A50">
        <v>43</v>
      </c>
      <c r="B50" s="7">
        <v>2.7680000000000001E-3</v>
      </c>
      <c r="C50" s="7">
        <v>2.764E-3</v>
      </c>
      <c r="D50" s="8">
        <v>95231.6</v>
      </c>
      <c r="E50" s="8">
        <v>263.3</v>
      </c>
      <c r="F50" s="6">
        <v>31.05</v>
      </c>
      <c r="G50" t="s">
        <v>13</v>
      </c>
      <c r="H50">
        <v>43</v>
      </c>
      <c r="I50" s="7">
        <v>2.0149999999999999E-3</v>
      </c>
      <c r="J50" s="7">
        <v>2.013E-3</v>
      </c>
      <c r="K50" s="8">
        <v>97358.3</v>
      </c>
      <c r="L50" s="8">
        <v>196</v>
      </c>
      <c r="M50" s="6">
        <v>35.770000000000003</v>
      </c>
    </row>
    <row r="51" spans="1:13">
      <c r="A51">
        <v>44</v>
      </c>
      <c r="B51" s="7">
        <v>3.0079999999999998E-3</v>
      </c>
      <c r="C51" s="7">
        <v>3.0040000000000002E-3</v>
      </c>
      <c r="D51" s="8">
        <v>94968.4</v>
      </c>
      <c r="E51" s="8">
        <v>285.3</v>
      </c>
      <c r="F51" s="6">
        <v>30.13</v>
      </c>
      <c r="G51" t="s">
        <v>13</v>
      </c>
      <c r="H51">
        <v>44</v>
      </c>
      <c r="I51" s="7">
        <v>1.9840000000000001E-3</v>
      </c>
      <c r="J51" s="7">
        <v>1.9819999999999998E-3</v>
      </c>
      <c r="K51" s="8">
        <v>97162.3</v>
      </c>
      <c r="L51" s="8">
        <v>192.6</v>
      </c>
      <c r="M51" s="6">
        <v>34.840000000000003</v>
      </c>
    </row>
    <row r="52" spans="1:13">
      <c r="A52">
        <v>45</v>
      </c>
      <c r="B52" s="7">
        <v>3.529E-3</v>
      </c>
      <c r="C52" s="7">
        <v>3.5230000000000001E-3</v>
      </c>
      <c r="D52" s="8">
        <v>94683.1</v>
      </c>
      <c r="E52" s="8">
        <v>333.5</v>
      </c>
      <c r="F52" s="6">
        <v>29.22</v>
      </c>
      <c r="G52" t="s">
        <v>13</v>
      </c>
      <c r="H52">
        <v>45</v>
      </c>
      <c r="I52" s="7">
        <v>2.101E-3</v>
      </c>
      <c r="J52" s="7">
        <v>2.0990000000000002E-3</v>
      </c>
      <c r="K52" s="8">
        <v>96969.7</v>
      </c>
      <c r="L52" s="8">
        <v>203.5</v>
      </c>
      <c r="M52" s="6">
        <v>33.909999999999997</v>
      </c>
    </row>
    <row r="53" spans="1:13">
      <c r="A53">
        <v>46</v>
      </c>
      <c r="B53" s="7">
        <v>3.8630000000000001E-3</v>
      </c>
      <c r="C53" s="7">
        <v>3.8549999999999999E-3</v>
      </c>
      <c r="D53" s="8">
        <v>94349.6</v>
      </c>
      <c r="E53" s="8">
        <v>363.7</v>
      </c>
      <c r="F53" s="6">
        <v>28.32</v>
      </c>
      <c r="G53" t="s">
        <v>13</v>
      </c>
      <c r="H53">
        <v>46</v>
      </c>
      <c r="I53" s="7">
        <v>2.4369999999999999E-3</v>
      </c>
      <c r="J53" s="7">
        <v>2.434E-3</v>
      </c>
      <c r="K53" s="8">
        <v>96766.2</v>
      </c>
      <c r="L53" s="8">
        <v>235.6</v>
      </c>
      <c r="M53" s="6">
        <v>32.979999999999997</v>
      </c>
    </row>
    <row r="54" spans="1:13">
      <c r="A54">
        <v>47</v>
      </c>
      <c r="B54" s="7">
        <v>3.8800000000000002E-3</v>
      </c>
      <c r="C54" s="7">
        <v>3.8730000000000001E-3</v>
      </c>
      <c r="D54" s="8">
        <v>93985.8</v>
      </c>
      <c r="E54" s="8">
        <v>364</v>
      </c>
      <c r="F54" s="6">
        <v>27.43</v>
      </c>
      <c r="G54" t="s">
        <v>13</v>
      </c>
      <c r="H54">
        <v>47</v>
      </c>
      <c r="I54" s="7">
        <v>2.457E-3</v>
      </c>
      <c r="J54" s="7">
        <v>2.454E-3</v>
      </c>
      <c r="K54" s="8">
        <v>96530.6</v>
      </c>
      <c r="L54" s="8">
        <v>236.8</v>
      </c>
      <c r="M54" s="6">
        <v>32.06</v>
      </c>
    </row>
    <row r="55" spans="1:13">
      <c r="A55">
        <v>48</v>
      </c>
      <c r="B55" s="7">
        <v>4.7019999999999996E-3</v>
      </c>
      <c r="C55" s="7">
        <v>4.6909999999999999E-3</v>
      </c>
      <c r="D55" s="8">
        <v>93621.9</v>
      </c>
      <c r="E55" s="8">
        <v>439.1</v>
      </c>
      <c r="F55" s="6">
        <v>26.54</v>
      </c>
      <c r="G55" t="s">
        <v>13</v>
      </c>
      <c r="H55">
        <v>48</v>
      </c>
      <c r="I55" s="7">
        <v>2.7309999999999999E-3</v>
      </c>
      <c r="J55" s="7">
        <v>2.7269999999999998E-3</v>
      </c>
      <c r="K55" s="8">
        <v>96293.8</v>
      </c>
      <c r="L55" s="8">
        <v>262.60000000000002</v>
      </c>
      <c r="M55" s="6">
        <v>31.14</v>
      </c>
    </row>
    <row r="56" spans="1:13">
      <c r="A56">
        <v>49</v>
      </c>
      <c r="B56" s="7">
        <v>5.4050000000000001E-3</v>
      </c>
      <c r="C56" s="7">
        <v>5.3899999999999998E-3</v>
      </c>
      <c r="D56" s="8">
        <v>93182.7</v>
      </c>
      <c r="E56" s="8">
        <v>502.3</v>
      </c>
      <c r="F56" s="6">
        <v>25.66</v>
      </c>
      <c r="G56" t="s">
        <v>13</v>
      </c>
      <c r="H56">
        <v>49</v>
      </c>
      <c r="I56" s="7">
        <v>3.3790000000000001E-3</v>
      </c>
      <c r="J56" s="7">
        <v>3.3730000000000001E-3</v>
      </c>
      <c r="K56" s="8">
        <v>96031.2</v>
      </c>
      <c r="L56" s="8">
        <v>323.89999999999998</v>
      </c>
      <c r="M56" s="6">
        <v>30.22</v>
      </c>
    </row>
    <row r="57" spans="1:13">
      <c r="A57">
        <v>50</v>
      </c>
      <c r="B57" s="7">
        <v>6.0610000000000004E-3</v>
      </c>
      <c r="C57" s="7">
        <v>6.0429999999999998E-3</v>
      </c>
      <c r="D57" s="8">
        <v>92680.5</v>
      </c>
      <c r="E57" s="8">
        <v>560.1</v>
      </c>
      <c r="F57" s="6">
        <v>24.8</v>
      </c>
      <c r="G57" t="s">
        <v>13</v>
      </c>
      <c r="H57">
        <v>50</v>
      </c>
      <c r="I57" s="7">
        <v>3.5820000000000001E-3</v>
      </c>
      <c r="J57" s="7">
        <v>3.5750000000000001E-3</v>
      </c>
      <c r="K57" s="8">
        <v>95707.3</v>
      </c>
      <c r="L57" s="8">
        <v>342.2</v>
      </c>
      <c r="M57" s="6">
        <v>29.32</v>
      </c>
    </row>
    <row r="58" spans="1:13">
      <c r="A58">
        <v>51</v>
      </c>
      <c r="B58" s="7">
        <v>6.888E-3</v>
      </c>
      <c r="C58" s="7">
        <v>6.8640000000000003E-3</v>
      </c>
      <c r="D58" s="8">
        <v>92120.4</v>
      </c>
      <c r="E58" s="8">
        <v>632.4</v>
      </c>
      <c r="F58" s="6">
        <v>23.94</v>
      </c>
      <c r="G58" t="s">
        <v>13</v>
      </c>
      <c r="H58">
        <v>51</v>
      </c>
      <c r="I58" s="7">
        <v>4.1450000000000002E-3</v>
      </c>
      <c r="J58" s="7">
        <v>4.1370000000000001E-3</v>
      </c>
      <c r="K58" s="8">
        <v>95365.1</v>
      </c>
      <c r="L58" s="8">
        <v>394.5</v>
      </c>
      <c r="M58" s="6">
        <v>28.43</v>
      </c>
    </row>
    <row r="59" spans="1:13">
      <c r="A59">
        <v>52</v>
      </c>
      <c r="B59" s="7">
        <v>7.2639999999999996E-3</v>
      </c>
      <c r="C59" s="7">
        <v>7.2379999999999996E-3</v>
      </c>
      <c r="D59" s="8">
        <v>91488</v>
      </c>
      <c r="E59" s="8">
        <v>662.1</v>
      </c>
      <c r="F59" s="6">
        <v>23.11</v>
      </c>
      <c r="G59" t="s">
        <v>13</v>
      </c>
      <c r="H59">
        <v>52</v>
      </c>
      <c r="I59" s="7">
        <v>4.9779999999999998E-3</v>
      </c>
      <c r="J59" s="7">
        <v>4.9659999999999999E-3</v>
      </c>
      <c r="K59" s="8">
        <v>94970.6</v>
      </c>
      <c r="L59" s="8">
        <v>471.6</v>
      </c>
      <c r="M59" s="6">
        <v>27.54</v>
      </c>
    </row>
    <row r="60" spans="1:13">
      <c r="A60">
        <v>53</v>
      </c>
      <c r="B60" s="7">
        <v>8.3070000000000001E-3</v>
      </c>
      <c r="C60" s="7">
        <v>8.2730000000000008E-3</v>
      </c>
      <c r="D60" s="8">
        <v>90825.9</v>
      </c>
      <c r="E60" s="8">
        <v>751.4</v>
      </c>
      <c r="F60" s="6">
        <v>22.27</v>
      </c>
      <c r="G60" t="s">
        <v>13</v>
      </c>
      <c r="H60">
        <v>53</v>
      </c>
      <c r="I60" s="7">
        <v>4.7369999999999999E-3</v>
      </c>
      <c r="J60" s="7">
        <v>4.7260000000000002E-3</v>
      </c>
      <c r="K60" s="8">
        <v>94499</v>
      </c>
      <c r="L60" s="8">
        <v>446.6</v>
      </c>
      <c r="M60" s="6">
        <v>26.68</v>
      </c>
    </row>
    <row r="61" spans="1:13">
      <c r="A61">
        <v>54</v>
      </c>
      <c r="B61" s="7">
        <v>9.1310000000000002E-3</v>
      </c>
      <c r="C61" s="7">
        <v>9.0889999999999999E-3</v>
      </c>
      <c r="D61" s="8">
        <v>90074.5</v>
      </c>
      <c r="E61" s="8">
        <v>818.7</v>
      </c>
      <c r="F61" s="6">
        <v>21.45</v>
      </c>
      <c r="G61" t="s">
        <v>13</v>
      </c>
      <c r="H61">
        <v>54</v>
      </c>
      <c r="I61" s="7">
        <v>5.4809999999999998E-3</v>
      </c>
      <c r="J61" s="7">
        <v>5.4660000000000004E-3</v>
      </c>
      <c r="K61" s="8">
        <v>94052.4</v>
      </c>
      <c r="L61" s="8">
        <v>514.1</v>
      </c>
      <c r="M61" s="6">
        <v>25.8</v>
      </c>
    </row>
    <row r="62" spans="1:13">
      <c r="A62">
        <v>55</v>
      </c>
      <c r="B62" s="7">
        <v>1.0012999999999999E-2</v>
      </c>
      <c r="C62" s="7">
        <v>9.9629999999999996E-3</v>
      </c>
      <c r="D62" s="8">
        <v>89255.8</v>
      </c>
      <c r="E62" s="8">
        <v>889.2</v>
      </c>
      <c r="F62" s="6">
        <v>20.64</v>
      </c>
      <c r="G62" t="s">
        <v>13</v>
      </c>
      <c r="H62">
        <v>55</v>
      </c>
      <c r="I62" s="7">
        <v>5.5589999999999997E-3</v>
      </c>
      <c r="J62" s="7">
        <v>5.5440000000000003E-3</v>
      </c>
      <c r="K62" s="8">
        <v>93538.3</v>
      </c>
      <c r="L62" s="8">
        <v>518.6</v>
      </c>
      <c r="M62" s="6">
        <v>24.94</v>
      </c>
    </row>
    <row r="63" spans="1:13">
      <c r="A63">
        <v>56</v>
      </c>
      <c r="B63" s="7">
        <v>1.1625E-2</v>
      </c>
      <c r="C63" s="7">
        <v>1.1558000000000001E-2</v>
      </c>
      <c r="D63" s="8">
        <v>88366.6</v>
      </c>
      <c r="E63" s="8">
        <v>1021.3</v>
      </c>
      <c r="F63" s="6">
        <v>19.850000000000001</v>
      </c>
      <c r="G63" t="s">
        <v>13</v>
      </c>
      <c r="H63">
        <v>56</v>
      </c>
      <c r="I63" s="7">
        <v>6.9439999999999997E-3</v>
      </c>
      <c r="J63" s="7">
        <v>6.9199999999999999E-3</v>
      </c>
      <c r="K63" s="8">
        <v>93019.7</v>
      </c>
      <c r="L63" s="8">
        <v>643.70000000000005</v>
      </c>
      <c r="M63" s="6">
        <v>24.08</v>
      </c>
    </row>
    <row r="64" spans="1:13">
      <c r="A64">
        <v>57</v>
      </c>
      <c r="B64" s="7">
        <v>1.2592000000000001E-2</v>
      </c>
      <c r="C64" s="7">
        <v>1.2513E-2</v>
      </c>
      <c r="D64" s="8">
        <v>87345.2</v>
      </c>
      <c r="E64" s="8">
        <v>1092.9000000000001</v>
      </c>
      <c r="F64" s="6">
        <v>19.07</v>
      </c>
      <c r="G64" t="s">
        <v>13</v>
      </c>
      <c r="H64">
        <v>57</v>
      </c>
      <c r="I64" s="7">
        <v>7.4570000000000001E-3</v>
      </c>
      <c r="J64" s="7">
        <v>7.4289999999999998E-3</v>
      </c>
      <c r="K64" s="8">
        <v>92376</v>
      </c>
      <c r="L64" s="8">
        <v>686.3</v>
      </c>
      <c r="M64" s="6">
        <v>23.24</v>
      </c>
    </row>
    <row r="65" spans="1:13">
      <c r="A65">
        <v>58</v>
      </c>
      <c r="B65" s="7">
        <v>1.3502E-2</v>
      </c>
      <c r="C65" s="7">
        <v>1.3410999999999999E-2</v>
      </c>
      <c r="D65" s="8">
        <v>86252.3</v>
      </c>
      <c r="E65" s="8">
        <v>1156.8</v>
      </c>
      <c r="F65" s="6">
        <v>18.309999999999999</v>
      </c>
      <c r="G65" t="s">
        <v>13</v>
      </c>
      <c r="H65">
        <v>58</v>
      </c>
      <c r="I65" s="7">
        <v>7.8619999999999992E-3</v>
      </c>
      <c r="J65" s="7">
        <v>7.8309999999999994E-3</v>
      </c>
      <c r="K65" s="8">
        <v>91689.7</v>
      </c>
      <c r="L65" s="8">
        <v>718.1</v>
      </c>
      <c r="M65" s="6">
        <v>22.41</v>
      </c>
    </row>
    <row r="66" spans="1:13">
      <c r="A66">
        <v>59</v>
      </c>
      <c r="B66" s="7">
        <v>1.461E-2</v>
      </c>
      <c r="C66" s="7">
        <v>1.4504E-2</v>
      </c>
      <c r="D66" s="8">
        <v>85095.5</v>
      </c>
      <c r="E66" s="8">
        <v>1234.2</v>
      </c>
      <c r="F66" s="6">
        <v>17.55</v>
      </c>
      <c r="G66" t="s">
        <v>13</v>
      </c>
      <c r="H66">
        <v>59</v>
      </c>
      <c r="I66" s="7">
        <v>8.9529999999999992E-3</v>
      </c>
      <c r="J66" s="7">
        <v>8.9130000000000008E-3</v>
      </c>
      <c r="K66" s="8">
        <v>90971.7</v>
      </c>
      <c r="L66" s="8">
        <v>810.9</v>
      </c>
      <c r="M66" s="6">
        <v>21.58</v>
      </c>
    </row>
    <row r="67" spans="1:13">
      <c r="A67">
        <v>60</v>
      </c>
      <c r="B67" s="7">
        <v>1.719E-2</v>
      </c>
      <c r="C67" s="7">
        <v>1.7042999999999999E-2</v>
      </c>
      <c r="D67" s="8">
        <v>83861.3</v>
      </c>
      <c r="E67" s="8">
        <v>1429.3</v>
      </c>
      <c r="F67" s="6">
        <v>16.8</v>
      </c>
      <c r="G67" t="s">
        <v>13</v>
      </c>
      <c r="H67">
        <v>60</v>
      </c>
      <c r="I67" s="7">
        <v>1.0607E-2</v>
      </c>
      <c r="J67" s="7">
        <v>1.0551E-2</v>
      </c>
      <c r="K67" s="8">
        <v>90160.8</v>
      </c>
      <c r="L67" s="8">
        <v>951.2</v>
      </c>
      <c r="M67" s="6">
        <v>20.77</v>
      </c>
    </row>
    <row r="68" spans="1:13">
      <c r="A68">
        <v>61</v>
      </c>
      <c r="B68" s="7">
        <v>1.8322000000000001E-2</v>
      </c>
      <c r="C68" s="7">
        <v>1.8155999999999999E-2</v>
      </c>
      <c r="D68" s="8">
        <v>82432</v>
      </c>
      <c r="E68" s="8">
        <v>1496.6</v>
      </c>
      <c r="F68" s="6">
        <v>16.079999999999998</v>
      </c>
      <c r="G68" t="s">
        <v>13</v>
      </c>
      <c r="H68">
        <v>61</v>
      </c>
      <c r="I68" s="7">
        <v>1.1159000000000001E-2</v>
      </c>
      <c r="J68" s="7">
        <v>1.1096999999999999E-2</v>
      </c>
      <c r="K68" s="8">
        <v>89209.5</v>
      </c>
      <c r="L68" s="8">
        <v>990</v>
      </c>
      <c r="M68" s="6">
        <v>19.989999999999998</v>
      </c>
    </row>
    <row r="69" spans="1:13">
      <c r="A69">
        <v>62</v>
      </c>
      <c r="B69" s="7">
        <v>2.1898999999999998E-2</v>
      </c>
      <c r="C69" s="7">
        <v>2.1662000000000001E-2</v>
      </c>
      <c r="D69" s="8">
        <v>80935.399999999994</v>
      </c>
      <c r="E69" s="8">
        <v>1753.2</v>
      </c>
      <c r="F69" s="6">
        <v>15.37</v>
      </c>
      <c r="G69" t="s">
        <v>13</v>
      </c>
      <c r="H69">
        <v>62</v>
      </c>
      <c r="I69" s="7">
        <v>1.2026999999999999E-2</v>
      </c>
      <c r="J69" s="7">
        <v>1.1956E-2</v>
      </c>
      <c r="K69" s="8">
        <v>88219.6</v>
      </c>
      <c r="L69" s="8">
        <v>1054.7</v>
      </c>
      <c r="M69" s="6">
        <v>19.21</v>
      </c>
    </row>
    <row r="70" spans="1:13">
      <c r="A70">
        <v>63</v>
      </c>
      <c r="B70" s="7">
        <v>2.3425999999999999E-2</v>
      </c>
      <c r="C70" s="7">
        <v>2.3154999999999999E-2</v>
      </c>
      <c r="D70" s="8">
        <v>79182.2</v>
      </c>
      <c r="E70" s="8">
        <v>1833.4</v>
      </c>
      <c r="F70" s="6">
        <v>14.7</v>
      </c>
      <c r="G70" t="s">
        <v>13</v>
      </c>
      <c r="H70">
        <v>63</v>
      </c>
      <c r="I70" s="7">
        <v>1.3708E-2</v>
      </c>
      <c r="J70" s="7">
        <v>1.3613999999999999E-2</v>
      </c>
      <c r="K70" s="8">
        <v>87164.9</v>
      </c>
      <c r="L70" s="8">
        <v>1186.7</v>
      </c>
      <c r="M70" s="6">
        <v>18.440000000000001</v>
      </c>
    </row>
    <row r="71" spans="1:13">
      <c r="A71">
        <v>64</v>
      </c>
      <c r="B71" s="7">
        <v>2.6536000000000001E-2</v>
      </c>
      <c r="C71" s="7">
        <v>2.6187999999999999E-2</v>
      </c>
      <c r="D71" s="8">
        <v>77348.800000000003</v>
      </c>
      <c r="E71" s="8">
        <v>2025.6</v>
      </c>
      <c r="F71" s="6">
        <v>14.04</v>
      </c>
      <c r="G71" t="s">
        <v>13</v>
      </c>
      <c r="H71">
        <v>64</v>
      </c>
      <c r="I71" s="7">
        <v>1.4742999999999999E-2</v>
      </c>
      <c r="J71" s="7">
        <v>1.4635E-2</v>
      </c>
      <c r="K71" s="8">
        <v>85978.2</v>
      </c>
      <c r="L71" s="8">
        <v>1258.3</v>
      </c>
      <c r="M71" s="6">
        <v>17.68</v>
      </c>
    </row>
    <row r="72" spans="1:13">
      <c r="A72">
        <v>65</v>
      </c>
      <c r="B72" s="7">
        <v>2.8766E-2</v>
      </c>
      <c r="C72" s="7">
        <v>2.8358000000000001E-2</v>
      </c>
      <c r="D72" s="8">
        <v>75323.100000000006</v>
      </c>
      <c r="E72" s="8">
        <v>2136</v>
      </c>
      <c r="F72" s="6">
        <v>13.4</v>
      </c>
      <c r="G72" t="s">
        <v>13</v>
      </c>
      <c r="H72">
        <v>65</v>
      </c>
      <c r="I72" s="7">
        <v>1.7517999999999999E-2</v>
      </c>
      <c r="J72" s="7">
        <v>1.7365999999999999E-2</v>
      </c>
      <c r="K72" s="8">
        <v>84719.9</v>
      </c>
      <c r="L72" s="8">
        <v>1471.2</v>
      </c>
      <c r="M72" s="6">
        <v>16.940000000000001</v>
      </c>
    </row>
    <row r="73" spans="1:13">
      <c r="A73">
        <v>66</v>
      </c>
      <c r="B73" s="7">
        <v>3.2203000000000002E-2</v>
      </c>
      <c r="C73" s="7">
        <v>3.1692999999999999E-2</v>
      </c>
      <c r="D73" s="8">
        <v>73187.100000000006</v>
      </c>
      <c r="E73" s="8">
        <v>2319.5</v>
      </c>
      <c r="F73" s="6">
        <v>12.78</v>
      </c>
      <c r="G73" t="s">
        <v>13</v>
      </c>
      <c r="H73">
        <v>66</v>
      </c>
      <c r="I73" s="7">
        <v>1.8551999999999999E-2</v>
      </c>
      <c r="J73" s="7">
        <v>1.8381999999999999E-2</v>
      </c>
      <c r="K73" s="8">
        <v>83248.7</v>
      </c>
      <c r="L73" s="8">
        <v>1530.3</v>
      </c>
      <c r="M73" s="6">
        <v>16.23</v>
      </c>
    </row>
    <row r="74" spans="1:13">
      <c r="A74">
        <v>67</v>
      </c>
      <c r="B74" s="7">
        <v>3.7257999999999999E-2</v>
      </c>
      <c r="C74" s="7">
        <v>3.6576999999999998E-2</v>
      </c>
      <c r="D74" s="8">
        <v>70867.7</v>
      </c>
      <c r="E74" s="8">
        <v>2592.1</v>
      </c>
      <c r="F74" s="6">
        <v>12.18</v>
      </c>
      <c r="G74" t="s">
        <v>13</v>
      </c>
      <c r="H74">
        <v>67</v>
      </c>
      <c r="I74" s="7">
        <v>2.0386000000000001E-2</v>
      </c>
      <c r="J74" s="7">
        <v>2.018E-2</v>
      </c>
      <c r="K74" s="8">
        <v>81718.399999999994</v>
      </c>
      <c r="L74" s="8">
        <v>1649.1</v>
      </c>
      <c r="M74" s="6">
        <v>15.52</v>
      </c>
    </row>
    <row r="75" spans="1:13">
      <c r="A75">
        <v>68</v>
      </c>
      <c r="B75" s="7">
        <v>3.9705999999999998E-2</v>
      </c>
      <c r="C75" s="7">
        <v>3.8933000000000002E-2</v>
      </c>
      <c r="D75" s="8">
        <v>68275.600000000006</v>
      </c>
      <c r="E75" s="8">
        <v>2658.2</v>
      </c>
      <c r="F75" s="6">
        <v>11.62</v>
      </c>
      <c r="G75" t="s">
        <v>13</v>
      </c>
      <c r="H75">
        <v>68</v>
      </c>
      <c r="I75" s="7">
        <v>2.2904000000000001E-2</v>
      </c>
      <c r="J75" s="7">
        <v>2.2644999999999998E-2</v>
      </c>
      <c r="K75" s="8">
        <v>80069.3</v>
      </c>
      <c r="L75" s="8">
        <v>1813.1</v>
      </c>
      <c r="M75" s="6">
        <v>14.83</v>
      </c>
    </row>
    <row r="76" spans="1:13">
      <c r="A76">
        <v>69</v>
      </c>
      <c r="B76" s="7">
        <v>4.2799999999999998E-2</v>
      </c>
      <c r="C76" s="7">
        <v>4.1903000000000003E-2</v>
      </c>
      <c r="D76" s="8">
        <v>65617.399999999994</v>
      </c>
      <c r="E76" s="8">
        <v>2749.6</v>
      </c>
      <c r="F76" s="6">
        <v>11.08</v>
      </c>
      <c r="G76" t="s">
        <v>13</v>
      </c>
      <c r="H76">
        <v>69</v>
      </c>
      <c r="I76" s="7">
        <v>2.4472000000000001E-2</v>
      </c>
      <c r="J76" s="7">
        <v>2.4176E-2</v>
      </c>
      <c r="K76" s="8">
        <v>78256.100000000006</v>
      </c>
      <c r="L76" s="8">
        <v>1891.9</v>
      </c>
      <c r="M76" s="6">
        <v>14.16</v>
      </c>
    </row>
    <row r="77" spans="1:13">
      <c r="A77">
        <v>70</v>
      </c>
      <c r="B77" s="7">
        <v>4.6001E-2</v>
      </c>
      <c r="C77" s="7">
        <v>4.4965999999999999E-2</v>
      </c>
      <c r="D77" s="8">
        <v>62867.8</v>
      </c>
      <c r="E77" s="8">
        <v>2826.9</v>
      </c>
      <c r="F77" s="6">
        <v>10.54</v>
      </c>
      <c r="G77" t="s">
        <v>13</v>
      </c>
      <c r="H77">
        <v>70</v>
      </c>
      <c r="I77" s="7">
        <v>2.7678000000000001E-2</v>
      </c>
      <c r="J77" s="7">
        <v>2.7300000000000001E-2</v>
      </c>
      <c r="K77" s="8">
        <v>76364.2</v>
      </c>
      <c r="L77" s="8">
        <v>2084.8000000000002</v>
      </c>
      <c r="M77" s="6">
        <v>13.5</v>
      </c>
    </row>
    <row r="78" spans="1:13">
      <c r="A78">
        <v>71</v>
      </c>
      <c r="B78" s="7">
        <v>5.0620999999999999E-2</v>
      </c>
      <c r="C78" s="7">
        <v>4.9370999999999998E-2</v>
      </c>
      <c r="D78" s="8">
        <v>60040.800000000003</v>
      </c>
      <c r="E78" s="8">
        <v>2964.3</v>
      </c>
      <c r="F78" s="6">
        <v>10.01</v>
      </c>
      <c r="G78" t="s">
        <v>13</v>
      </c>
      <c r="H78">
        <v>71</v>
      </c>
      <c r="I78" s="7">
        <v>3.023E-2</v>
      </c>
      <c r="J78" s="7">
        <v>2.9780000000000001E-2</v>
      </c>
      <c r="K78" s="8">
        <v>74279.399999999994</v>
      </c>
      <c r="L78" s="8">
        <v>2212</v>
      </c>
      <c r="M78" s="6">
        <v>12.87</v>
      </c>
    </row>
    <row r="79" spans="1:13">
      <c r="A79">
        <v>72</v>
      </c>
      <c r="B79" s="7">
        <v>5.4411000000000001E-2</v>
      </c>
      <c r="C79" s="7">
        <v>5.2970000000000003E-2</v>
      </c>
      <c r="D79" s="8">
        <v>57076.5</v>
      </c>
      <c r="E79" s="8">
        <v>3023.4</v>
      </c>
      <c r="F79" s="6">
        <v>9.5</v>
      </c>
      <c r="G79" t="s">
        <v>13</v>
      </c>
      <c r="H79">
        <v>72</v>
      </c>
      <c r="I79" s="7">
        <v>3.2050000000000002E-2</v>
      </c>
      <c r="J79" s="7">
        <v>3.1544999999999997E-2</v>
      </c>
      <c r="K79" s="8">
        <v>72067.399999999994</v>
      </c>
      <c r="L79" s="8">
        <v>2273.4</v>
      </c>
      <c r="M79" s="6">
        <v>12.25</v>
      </c>
    </row>
    <row r="80" spans="1:13">
      <c r="A80">
        <v>73</v>
      </c>
      <c r="B80" s="7">
        <v>5.9233000000000001E-2</v>
      </c>
      <c r="C80" s="7">
        <v>5.7529999999999998E-2</v>
      </c>
      <c r="D80" s="8">
        <v>54053.2</v>
      </c>
      <c r="E80" s="8">
        <v>3109.7</v>
      </c>
      <c r="F80" s="6">
        <v>9.01</v>
      </c>
      <c r="G80" t="s">
        <v>13</v>
      </c>
      <c r="H80">
        <v>73</v>
      </c>
      <c r="I80" s="7">
        <v>3.5874000000000003E-2</v>
      </c>
      <c r="J80" s="7">
        <v>3.5241000000000001E-2</v>
      </c>
      <c r="K80" s="8">
        <v>69794.100000000006</v>
      </c>
      <c r="L80" s="8">
        <v>2459.6</v>
      </c>
      <c r="M80" s="6">
        <v>11.63</v>
      </c>
    </row>
    <row r="81" spans="1:13">
      <c r="A81">
        <v>74</v>
      </c>
      <c r="B81" s="7">
        <v>6.5922999999999995E-2</v>
      </c>
      <c r="C81" s="7">
        <v>6.3820000000000002E-2</v>
      </c>
      <c r="D81" s="8">
        <v>50943.5</v>
      </c>
      <c r="E81" s="8">
        <v>3251.2</v>
      </c>
      <c r="F81" s="6">
        <v>8.5299999999999994</v>
      </c>
      <c r="G81" t="s">
        <v>13</v>
      </c>
      <c r="H81">
        <v>74</v>
      </c>
      <c r="I81" s="7">
        <v>3.9733999999999998E-2</v>
      </c>
      <c r="J81" s="7">
        <v>3.8960000000000002E-2</v>
      </c>
      <c r="K81" s="8">
        <v>67334.399999999994</v>
      </c>
      <c r="L81" s="8">
        <v>2623.4</v>
      </c>
      <c r="M81" s="6">
        <v>11.04</v>
      </c>
    </row>
    <row r="82" spans="1:13">
      <c r="A82">
        <v>75</v>
      </c>
      <c r="B82" s="7">
        <v>7.3467000000000005E-2</v>
      </c>
      <c r="C82" s="7">
        <v>7.0863999999999996E-2</v>
      </c>
      <c r="D82" s="8">
        <v>47692.3</v>
      </c>
      <c r="E82" s="8">
        <v>3379.7</v>
      </c>
      <c r="F82" s="6">
        <v>8.08</v>
      </c>
      <c r="G82" t="s">
        <v>13</v>
      </c>
      <c r="H82">
        <v>75</v>
      </c>
      <c r="I82" s="7">
        <v>4.4437999999999998E-2</v>
      </c>
      <c r="J82" s="7">
        <v>4.3471999999999997E-2</v>
      </c>
      <c r="K82" s="8">
        <v>64711.1</v>
      </c>
      <c r="L82" s="8">
        <v>2813.1</v>
      </c>
      <c r="M82" s="6">
        <v>10.46</v>
      </c>
    </row>
    <row r="83" spans="1:13">
      <c r="A83">
        <v>76</v>
      </c>
      <c r="B83" s="7">
        <v>7.7988000000000002E-2</v>
      </c>
      <c r="C83" s="7">
        <v>7.5061000000000003E-2</v>
      </c>
      <c r="D83" s="8">
        <v>44312.6</v>
      </c>
      <c r="E83" s="8">
        <v>3326.2</v>
      </c>
      <c r="F83" s="6">
        <v>7.65</v>
      </c>
      <c r="G83" t="s">
        <v>13</v>
      </c>
      <c r="H83">
        <v>76</v>
      </c>
      <c r="I83" s="7">
        <v>4.7788999999999998E-2</v>
      </c>
      <c r="J83" s="7">
        <v>4.6674E-2</v>
      </c>
      <c r="K83" s="8">
        <v>61897.9</v>
      </c>
      <c r="L83" s="8">
        <v>2889</v>
      </c>
      <c r="M83" s="6">
        <v>9.92</v>
      </c>
    </row>
    <row r="84" spans="1:13">
      <c r="A84">
        <v>77</v>
      </c>
      <c r="B84" s="7">
        <v>8.5119E-2</v>
      </c>
      <c r="C84" s="7">
        <v>8.1643999999999994E-2</v>
      </c>
      <c r="D84" s="8">
        <v>40986.5</v>
      </c>
      <c r="E84" s="8">
        <v>3346.3</v>
      </c>
      <c r="F84" s="6">
        <v>7.23</v>
      </c>
      <c r="G84" t="s">
        <v>13</v>
      </c>
      <c r="H84">
        <v>77</v>
      </c>
      <c r="I84" s="7">
        <v>5.2519000000000003E-2</v>
      </c>
      <c r="J84" s="7">
        <v>5.1174999999999998E-2</v>
      </c>
      <c r="K84" s="8">
        <v>59008.9</v>
      </c>
      <c r="L84" s="8">
        <v>3019.8</v>
      </c>
      <c r="M84" s="6">
        <v>9.3800000000000008</v>
      </c>
    </row>
    <row r="85" spans="1:13">
      <c r="A85">
        <v>78</v>
      </c>
      <c r="B85" s="7">
        <v>9.1672000000000003E-2</v>
      </c>
      <c r="C85" s="7">
        <v>8.7654999999999997E-2</v>
      </c>
      <c r="D85" s="8">
        <v>37640.199999999997</v>
      </c>
      <c r="E85" s="8">
        <v>3299.3</v>
      </c>
      <c r="F85" s="6">
        <v>6.83</v>
      </c>
      <c r="G85" t="s">
        <v>13</v>
      </c>
      <c r="H85">
        <v>78</v>
      </c>
      <c r="I85" s="7">
        <v>5.6813000000000002E-2</v>
      </c>
      <c r="J85" s="7">
        <v>5.5244000000000001E-2</v>
      </c>
      <c r="K85" s="8">
        <v>55989.1</v>
      </c>
      <c r="L85" s="8">
        <v>3093.1</v>
      </c>
      <c r="M85" s="6">
        <v>8.86</v>
      </c>
    </row>
    <row r="86" spans="1:13">
      <c r="A86">
        <v>79</v>
      </c>
      <c r="B86" s="7">
        <v>0.101586</v>
      </c>
      <c r="C86" s="7">
        <v>9.6674999999999997E-2</v>
      </c>
      <c r="D86" s="8">
        <v>34340.800000000003</v>
      </c>
      <c r="E86" s="8">
        <v>3319.9</v>
      </c>
      <c r="F86" s="6">
        <v>6.44</v>
      </c>
      <c r="G86" t="s">
        <v>13</v>
      </c>
      <c r="H86">
        <v>79</v>
      </c>
      <c r="I86" s="7">
        <v>6.5033999999999995E-2</v>
      </c>
      <c r="J86" s="7">
        <v>6.2986E-2</v>
      </c>
      <c r="K86" s="8">
        <v>52896.1</v>
      </c>
      <c r="L86" s="8">
        <v>3331.7</v>
      </c>
      <c r="M86" s="6">
        <v>8.35</v>
      </c>
    </row>
    <row r="87" spans="1:13">
      <c r="A87">
        <v>80</v>
      </c>
      <c r="B87" s="7">
        <v>0.108968</v>
      </c>
      <c r="C87" s="7">
        <v>0.103338</v>
      </c>
      <c r="D87" s="8">
        <v>31020.9</v>
      </c>
      <c r="E87" s="8">
        <v>3205.6</v>
      </c>
      <c r="F87" s="6">
        <v>6.08</v>
      </c>
      <c r="G87" t="s">
        <v>13</v>
      </c>
      <c r="H87">
        <v>80</v>
      </c>
      <c r="I87" s="7">
        <v>7.0509000000000002E-2</v>
      </c>
      <c r="J87" s="7">
        <v>6.8108000000000002E-2</v>
      </c>
      <c r="K87" s="8">
        <v>49564.3</v>
      </c>
      <c r="L87" s="8">
        <v>3375.7</v>
      </c>
      <c r="M87" s="6">
        <v>7.87</v>
      </c>
    </row>
    <row r="88" spans="1:13">
      <c r="A88">
        <v>81</v>
      </c>
      <c r="B88" s="7">
        <v>0.119156</v>
      </c>
      <c r="C88" s="7">
        <v>0.112456</v>
      </c>
      <c r="D88" s="8">
        <v>27815.3</v>
      </c>
      <c r="E88" s="8">
        <v>3128</v>
      </c>
      <c r="F88" s="6">
        <v>5.72</v>
      </c>
      <c r="G88" t="s">
        <v>13</v>
      </c>
      <c r="H88">
        <v>81</v>
      </c>
      <c r="I88" s="7">
        <v>7.7047000000000004E-2</v>
      </c>
      <c r="J88" s="7">
        <v>7.4189000000000005E-2</v>
      </c>
      <c r="K88" s="8">
        <v>46188.6</v>
      </c>
      <c r="L88" s="8">
        <v>3426.7</v>
      </c>
      <c r="M88" s="6">
        <v>7.41</v>
      </c>
    </row>
    <row r="89" spans="1:13">
      <c r="A89">
        <v>82</v>
      </c>
      <c r="B89" s="7">
        <v>0.13172700000000001</v>
      </c>
      <c r="C89" s="7">
        <v>0.123587</v>
      </c>
      <c r="D89" s="8">
        <v>24687.3</v>
      </c>
      <c r="E89" s="8">
        <v>3051</v>
      </c>
      <c r="F89" s="6">
        <v>5.38</v>
      </c>
      <c r="G89" t="s">
        <v>13</v>
      </c>
      <c r="H89">
        <v>82</v>
      </c>
      <c r="I89" s="7">
        <v>8.3407999999999996E-2</v>
      </c>
      <c r="J89" s="7">
        <v>8.0069000000000001E-2</v>
      </c>
      <c r="K89" s="8">
        <v>42761.9</v>
      </c>
      <c r="L89" s="8">
        <v>3423.9</v>
      </c>
      <c r="M89" s="6">
        <v>6.97</v>
      </c>
    </row>
    <row r="90" spans="1:13">
      <c r="A90">
        <v>83</v>
      </c>
      <c r="B90" s="7">
        <v>0.14516100000000001</v>
      </c>
      <c r="C90" s="7">
        <v>0.13533800000000001</v>
      </c>
      <c r="D90" s="8">
        <v>21636.3</v>
      </c>
      <c r="E90" s="8">
        <v>2928.2</v>
      </c>
      <c r="F90" s="6">
        <v>5.07</v>
      </c>
      <c r="G90" t="s">
        <v>13</v>
      </c>
      <c r="H90">
        <v>83</v>
      </c>
      <c r="I90" s="7">
        <v>9.2918000000000001E-2</v>
      </c>
      <c r="J90" s="7">
        <v>8.8792999999999997E-2</v>
      </c>
      <c r="K90" s="8">
        <v>39338</v>
      </c>
      <c r="L90" s="8">
        <v>3492.9</v>
      </c>
      <c r="M90" s="6">
        <v>6.53</v>
      </c>
    </row>
    <row r="91" spans="1:13">
      <c r="A91">
        <v>84</v>
      </c>
      <c r="B91" s="7">
        <v>0.15887899999999999</v>
      </c>
      <c r="C91" s="7">
        <v>0.14718600000000001</v>
      </c>
      <c r="D91" s="8">
        <v>18708</v>
      </c>
      <c r="E91" s="8">
        <v>2753.6</v>
      </c>
      <c r="F91" s="6">
        <v>4.78</v>
      </c>
      <c r="G91" t="s">
        <v>13</v>
      </c>
      <c r="H91">
        <v>84</v>
      </c>
      <c r="I91" s="7">
        <v>0.101548</v>
      </c>
      <c r="J91" s="7">
        <v>9.6642000000000006E-2</v>
      </c>
      <c r="K91" s="8">
        <v>35845.1</v>
      </c>
      <c r="L91" s="8">
        <v>3464.1</v>
      </c>
      <c r="M91" s="6">
        <v>6.12</v>
      </c>
    </row>
    <row r="92" spans="1:13">
      <c r="A92">
        <v>85</v>
      </c>
      <c r="B92" s="7">
        <v>0.163963</v>
      </c>
      <c r="C92" s="7">
        <v>0.15153900000000001</v>
      </c>
      <c r="D92" s="8">
        <v>15954.5</v>
      </c>
      <c r="E92" s="8">
        <v>2417.6999999999998</v>
      </c>
      <c r="F92" s="6">
        <v>4.5199999999999996</v>
      </c>
      <c r="G92" t="s">
        <v>13</v>
      </c>
      <c r="H92">
        <v>85</v>
      </c>
      <c r="I92" s="7">
        <v>0.11366</v>
      </c>
      <c r="J92" s="7">
        <v>0.107548</v>
      </c>
      <c r="K92" s="8">
        <v>32380.9</v>
      </c>
      <c r="L92" s="8">
        <v>3482.5</v>
      </c>
      <c r="M92" s="6">
        <v>5.72</v>
      </c>
    </row>
    <row r="93" spans="1:13">
      <c r="A93">
        <v>86</v>
      </c>
      <c r="B93" s="7">
        <v>0.18153900000000001</v>
      </c>
      <c r="C93" s="7">
        <v>0.166432</v>
      </c>
      <c r="D93" s="8">
        <v>13536.7</v>
      </c>
      <c r="E93" s="8">
        <v>2252.9</v>
      </c>
      <c r="F93" s="6">
        <v>4.24</v>
      </c>
      <c r="G93" t="s">
        <v>13</v>
      </c>
      <c r="H93">
        <v>86</v>
      </c>
      <c r="I93" s="7">
        <v>0.127052</v>
      </c>
      <c r="J93" s="7">
        <v>0.119463</v>
      </c>
      <c r="K93" s="8">
        <v>28898.400000000001</v>
      </c>
      <c r="L93" s="8">
        <v>3452.3</v>
      </c>
      <c r="M93" s="6">
        <v>5.34</v>
      </c>
    </row>
    <row r="94" spans="1:13">
      <c r="A94">
        <v>87</v>
      </c>
      <c r="B94" s="7">
        <v>0.20561199999999999</v>
      </c>
      <c r="C94" s="7">
        <v>0.186445</v>
      </c>
      <c r="D94" s="8">
        <v>11283.8</v>
      </c>
      <c r="E94" s="8">
        <v>2103.8000000000002</v>
      </c>
      <c r="F94" s="6">
        <v>3.99</v>
      </c>
      <c r="G94" t="s">
        <v>13</v>
      </c>
      <c r="H94">
        <v>87</v>
      </c>
      <c r="I94" s="7">
        <v>0.13953599999999999</v>
      </c>
      <c r="J94" s="7">
        <v>0.130436</v>
      </c>
      <c r="K94" s="8">
        <v>25446.1</v>
      </c>
      <c r="L94" s="8">
        <v>3319.1</v>
      </c>
      <c r="M94" s="6">
        <v>5</v>
      </c>
    </row>
    <row r="95" spans="1:13">
      <c r="A95">
        <v>88</v>
      </c>
      <c r="B95" s="7">
        <v>0.21423900000000001</v>
      </c>
      <c r="C95" s="7">
        <v>0.19350999999999999</v>
      </c>
      <c r="D95" s="8">
        <v>9180</v>
      </c>
      <c r="E95" s="8">
        <v>1776.4</v>
      </c>
      <c r="F95" s="6">
        <v>3.79</v>
      </c>
      <c r="G95" t="s">
        <v>13</v>
      </c>
      <c r="H95">
        <v>88</v>
      </c>
      <c r="I95" s="7">
        <v>0.14777399999999999</v>
      </c>
      <c r="J95" s="7">
        <v>0.13760700000000001</v>
      </c>
      <c r="K95" s="8">
        <v>22127.1</v>
      </c>
      <c r="L95" s="8">
        <v>3044.8</v>
      </c>
      <c r="M95" s="6">
        <v>4.68</v>
      </c>
    </row>
    <row r="96" spans="1:13">
      <c r="A96">
        <v>89</v>
      </c>
      <c r="B96" s="7">
        <v>0.22365399999999999</v>
      </c>
      <c r="C96" s="7">
        <v>0.201159</v>
      </c>
      <c r="D96" s="8">
        <v>7403.6</v>
      </c>
      <c r="E96" s="8">
        <v>1489.3</v>
      </c>
      <c r="F96" s="6">
        <v>3.57</v>
      </c>
      <c r="G96" t="s">
        <v>13</v>
      </c>
      <c r="H96">
        <v>89</v>
      </c>
      <c r="I96" s="7">
        <v>0.16328200000000001</v>
      </c>
      <c r="J96" s="7">
        <v>0.15095800000000001</v>
      </c>
      <c r="K96" s="8">
        <v>19082.2</v>
      </c>
      <c r="L96" s="8">
        <v>2880.6</v>
      </c>
      <c r="M96" s="6">
        <v>4.34</v>
      </c>
    </row>
    <row r="97" spans="1:13">
      <c r="A97">
        <v>90</v>
      </c>
      <c r="B97" s="7">
        <v>0.235955</v>
      </c>
      <c r="C97" s="7">
        <v>0.21105499999999999</v>
      </c>
      <c r="D97" s="8">
        <v>5914.3</v>
      </c>
      <c r="E97" s="8">
        <v>1248.2</v>
      </c>
      <c r="F97" s="6">
        <v>3.35</v>
      </c>
      <c r="G97" t="s">
        <v>13</v>
      </c>
      <c r="H97">
        <v>90</v>
      </c>
      <c r="I97" s="7">
        <v>0.18762000000000001</v>
      </c>
      <c r="J97" s="7">
        <v>0.17152899999999999</v>
      </c>
      <c r="K97" s="8">
        <v>16201.6</v>
      </c>
      <c r="L97" s="8">
        <v>2779</v>
      </c>
      <c r="M97" s="6">
        <v>4.03</v>
      </c>
    </row>
    <row r="98" spans="1:13">
      <c r="A98">
        <v>91</v>
      </c>
      <c r="B98" s="7">
        <v>0.27010800000000001</v>
      </c>
      <c r="C98" s="7">
        <v>0.23796999999999999</v>
      </c>
      <c r="D98" s="8">
        <v>4666</v>
      </c>
      <c r="E98" s="8">
        <v>1110.4000000000001</v>
      </c>
      <c r="F98" s="6">
        <v>3.11</v>
      </c>
      <c r="G98" t="s">
        <v>13</v>
      </c>
      <c r="H98">
        <v>91</v>
      </c>
      <c r="I98" s="7">
        <v>0.20421900000000001</v>
      </c>
      <c r="J98" s="7">
        <v>0.18529899999999999</v>
      </c>
      <c r="K98" s="8">
        <v>13422.6</v>
      </c>
      <c r="L98" s="8">
        <v>2487.1999999999998</v>
      </c>
      <c r="M98" s="6">
        <v>3.76</v>
      </c>
    </row>
    <row r="99" spans="1:13">
      <c r="A99">
        <v>92</v>
      </c>
      <c r="B99" s="7">
        <v>0.28953000000000001</v>
      </c>
      <c r="C99" s="7">
        <v>0.25291599999999997</v>
      </c>
      <c r="D99" s="8">
        <v>3555.7</v>
      </c>
      <c r="E99" s="8">
        <v>899.3</v>
      </c>
      <c r="F99" s="6">
        <v>2.93</v>
      </c>
      <c r="G99" t="s">
        <v>13</v>
      </c>
      <c r="H99">
        <v>92</v>
      </c>
      <c r="I99" s="7">
        <v>0.21742800000000001</v>
      </c>
      <c r="J99" s="7">
        <v>0.196108</v>
      </c>
      <c r="K99" s="8">
        <v>10935.4</v>
      </c>
      <c r="L99" s="8">
        <v>2144.5</v>
      </c>
      <c r="M99" s="6">
        <v>3.5</v>
      </c>
    </row>
    <row r="100" spans="1:13">
      <c r="A100">
        <v>93</v>
      </c>
      <c r="B100" s="7">
        <v>0.31162800000000002</v>
      </c>
      <c r="C100" s="7">
        <v>0.26961800000000002</v>
      </c>
      <c r="D100" s="8">
        <v>2656.4</v>
      </c>
      <c r="E100" s="8">
        <v>716.2</v>
      </c>
      <c r="F100" s="6">
        <v>2.75</v>
      </c>
      <c r="G100" t="s">
        <v>13</v>
      </c>
      <c r="H100">
        <v>93</v>
      </c>
      <c r="I100" s="7">
        <v>0.25721699999999997</v>
      </c>
      <c r="J100" s="7">
        <v>0.227906</v>
      </c>
      <c r="K100" s="8">
        <v>8790.9</v>
      </c>
      <c r="L100" s="8">
        <v>2003.5</v>
      </c>
      <c r="M100" s="6">
        <v>3.23</v>
      </c>
    </row>
    <row r="101" spans="1:13">
      <c r="A101">
        <v>94</v>
      </c>
      <c r="B101" s="7">
        <v>0.31445800000000002</v>
      </c>
      <c r="C101" s="7">
        <v>0.271733</v>
      </c>
      <c r="D101" s="8">
        <v>1940.2</v>
      </c>
      <c r="E101" s="8">
        <v>527.20000000000005</v>
      </c>
      <c r="F101" s="6">
        <v>2.58</v>
      </c>
      <c r="G101" t="s">
        <v>13</v>
      </c>
      <c r="H101">
        <v>94</v>
      </c>
      <c r="I101" s="7">
        <v>0.26545800000000003</v>
      </c>
      <c r="J101" s="7">
        <v>0.23435300000000001</v>
      </c>
      <c r="K101" s="8">
        <v>6787.4</v>
      </c>
      <c r="L101" s="8">
        <v>1590.6</v>
      </c>
      <c r="M101" s="6">
        <v>3.04</v>
      </c>
    </row>
    <row r="102" spans="1:13">
      <c r="A102">
        <v>95</v>
      </c>
      <c r="B102" s="7">
        <v>0.35883399999999999</v>
      </c>
      <c r="C102" s="7">
        <v>0.30424699999999999</v>
      </c>
      <c r="D102" s="8">
        <v>1413</v>
      </c>
      <c r="E102" s="8">
        <v>429.9</v>
      </c>
      <c r="F102" s="6">
        <v>2.35</v>
      </c>
      <c r="G102" t="s">
        <v>13</v>
      </c>
      <c r="H102">
        <v>95</v>
      </c>
      <c r="I102" s="7">
        <v>0.29307800000000001</v>
      </c>
      <c r="J102" s="7">
        <v>0.25562000000000001</v>
      </c>
      <c r="K102" s="8">
        <v>5196.7</v>
      </c>
      <c r="L102" s="8">
        <v>1328.4</v>
      </c>
      <c r="M102" s="6">
        <v>2.81</v>
      </c>
    </row>
    <row r="103" spans="1:13">
      <c r="A103">
        <v>96</v>
      </c>
      <c r="B103" s="7">
        <v>0.45283000000000001</v>
      </c>
      <c r="C103" s="7">
        <v>0.36923099999999998</v>
      </c>
      <c r="D103" s="8">
        <v>983.1</v>
      </c>
      <c r="E103" s="8">
        <v>363</v>
      </c>
      <c r="F103" s="6">
        <v>2.16</v>
      </c>
      <c r="G103" t="s">
        <v>13</v>
      </c>
      <c r="H103">
        <v>96</v>
      </c>
      <c r="I103" s="7">
        <v>0.33119100000000001</v>
      </c>
      <c r="J103" s="7">
        <v>0.28413899999999997</v>
      </c>
      <c r="K103" s="8">
        <v>3868.3</v>
      </c>
      <c r="L103" s="8">
        <v>1099.0999999999999</v>
      </c>
      <c r="M103" s="6">
        <v>2.6</v>
      </c>
    </row>
    <row r="104" spans="1:13">
      <c r="A104">
        <v>97</v>
      </c>
      <c r="B104" s="7">
        <v>0.42926799999999998</v>
      </c>
      <c r="C104" s="7">
        <v>0.35341400000000001</v>
      </c>
      <c r="D104" s="8">
        <v>620.1</v>
      </c>
      <c r="E104" s="8">
        <v>219.1</v>
      </c>
      <c r="F104" s="6">
        <v>2.14</v>
      </c>
      <c r="G104" t="s">
        <v>13</v>
      </c>
      <c r="H104">
        <v>97</v>
      </c>
      <c r="I104" s="7">
        <v>0.39477200000000001</v>
      </c>
      <c r="J104" s="7">
        <v>0.32969500000000002</v>
      </c>
      <c r="K104" s="8">
        <v>2769.2</v>
      </c>
      <c r="L104" s="8">
        <v>913</v>
      </c>
      <c r="M104" s="6">
        <v>2.44</v>
      </c>
    </row>
    <row r="105" spans="1:13">
      <c r="A105">
        <v>98</v>
      </c>
      <c r="B105" s="7">
        <v>0.51515200000000005</v>
      </c>
      <c r="C105" s="7">
        <v>0.40963899999999998</v>
      </c>
      <c r="D105" s="8">
        <v>400.9</v>
      </c>
      <c r="E105" s="8">
        <v>164.2</v>
      </c>
      <c r="F105" s="6">
        <v>2.0299999999999998</v>
      </c>
      <c r="G105" t="s">
        <v>13</v>
      </c>
      <c r="H105">
        <v>98</v>
      </c>
      <c r="I105" s="7">
        <v>0.349028</v>
      </c>
      <c r="J105" s="7">
        <v>0.29716799999999999</v>
      </c>
      <c r="K105" s="8">
        <v>1856.2</v>
      </c>
      <c r="L105" s="8">
        <v>551.6</v>
      </c>
      <c r="M105" s="6">
        <v>2.39</v>
      </c>
    </row>
    <row r="106" spans="1:13">
      <c r="A106">
        <v>99</v>
      </c>
      <c r="B106" s="7">
        <v>0.388235</v>
      </c>
      <c r="C106" s="7">
        <v>0.325123</v>
      </c>
      <c r="D106" s="8">
        <v>236.7</v>
      </c>
      <c r="E106" s="8">
        <v>77</v>
      </c>
      <c r="F106" s="6">
        <v>2.09</v>
      </c>
      <c r="G106" t="s">
        <v>13</v>
      </c>
      <c r="H106">
        <v>99</v>
      </c>
      <c r="I106" s="7">
        <v>0.43354399999999998</v>
      </c>
      <c r="J106" s="7">
        <v>0.35630699999999998</v>
      </c>
      <c r="K106" s="8">
        <v>1304.5999999999999</v>
      </c>
      <c r="L106" s="8">
        <v>464.8</v>
      </c>
      <c r="M106" s="6">
        <v>2.19</v>
      </c>
    </row>
    <row r="107" spans="1:13">
      <c r="A107">
        <v>100</v>
      </c>
      <c r="B107">
        <v>0.58333299999999999</v>
      </c>
      <c r="C107">
        <v>0.45161299999999999</v>
      </c>
      <c r="D107">
        <v>159.69999999999999</v>
      </c>
      <c r="E107">
        <v>72.099999999999994</v>
      </c>
      <c r="F107">
        <v>1.86</v>
      </c>
      <c r="G107" t="s">
        <v>13</v>
      </c>
      <c r="H107">
        <v>100</v>
      </c>
      <c r="I107">
        <v>0.48095199999999999</v>
      </c>
      <c r="J107">
        <v>0.38771600000000001</v>
      </c>
      <c r="K107">
        <v>839.8</v>
      </c>
      <c r="L107">
        <v>325.60000000000002</v>
      </c>
      <c r="M107">
        <v>2.13</v>
      </c>
    </row>
  </sheetData>
  <pageMargins left="0.7" right="0.7" top="0.75" bottom="0.75" header="0.3" footer="0.3"/>
  <pageSetup paperSize="9" orientation="portrait" horizontalDpi="300" verticalDpi="30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dimension ref="A1:M107"/>
  <sheetViews>
    <sheetView workbookViewId="0"/>
  </sheetViews>
  <sheetFormatPr defaultColWidth="10.90625" defaultRowHeight="12.5"/>
  <sheetData>
    <row r="1" spans="1:13" ht="19.5">
      <c r="A1" s="3" t="s">
        <v>24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8.0230000000000006E-3</v>
      </c>
      <c r="C7" s="7">
        <v>7.9909999999999998E-3</v>
      </c>
      <c r="D7" s="8">
        <v>100000</v>
      </c>
      <c r="E7" s="8">
        <v>799.1</v>
      </c>
      <c r="F7" s="6">
        <v>71.47</v>
      </c>
      <c r="G7" t="s">
        <v>13</v>
      </c>
      <c r="H7">
        <v>0</v>
      </c>
      <c r="I7" s="7">
        <v>5.5389999999999997E-3</v>
      </c>
      <c r="J7" s="7">
        <v>5.5240000000000003E-3</v>
      </c>
      <c r="K7" s="8">
        <v>100000</v>
      </c>
      <c r="L7" s="8">
        <v>552.4</v>
      </c>
      <c r="M7" s="6">
        <v>77.12</v>
      </c>
    </row>
    <row r="8" spans="1:13">
      <c r="A8">
        <v>1</v>
      </c>
      <c r="B8" s="7">
        <v>6.4300000000000002E-4</v>
      </c>
      <c r="C8" s="7">
        <v>6.4300000000000002E-4</v>
      </c>
      <c r="D8" s="8">
        <v>99200.9</v>
      </c>
      <c r="E8" s="8">
        <v>63.8</v>
      </c>
      <c r="F8" s="6">
        <v>71.040000000000006</v>
      </c>
      <c r="G8" t="s">
        <v>13</v>
      </c>
      <c r="H8">
        <v>1</v>
      </c>
      <c r="I8" s="7">
        <v>6.2799999999999998E-4</v>
      </c>
      <c r="J8" s="7">
        <v>6.2699999999999995E-4</v>
      </c>
      <c r="K8" s="8">
        <v>99447.6</v>
      </c>
      <c r="L8" s="8">
        <v>62.4</v>
      </c>
      <c r="M8" s="6">
        <v>76.55</v>
      </c>
    </row>
    <row r="9" spans="1:13">
      <c r="A9">
        <v>2</v>
      </c>
      <c r="B9" s="7">
        <v>3.97E-4</v>
      </c>
      <c r="C9" s="7">
        <v>3.97E-4</v>
      </c>
      <c r="D9" s="8">
        <v>99137.1</v>
      </c>
      <c r="E9" s="8">
        <v>39.299999999999997</v>
      </c>
      <c r="F9" s="6">
        <v>70.09</v>
      </c>
      <c r="G9" t="s">
        <v>13</v>
      </c>
      <c r="H9">
        <v>2</v>
      </c>
      <c r="I9" s="7">
        <v>4.1399999999999998E-4</v>
      </c>
      <c r="J9" s="7">
        <v>4.1399999999999998E-4</v>
      </c>
      <c r="K9" s="8">
        <v>99385.2</v>
      </c>
      <c r="L9" s="8">
        <v>41.1</v>
      </c>
      <c r="M9" s="6">
        <v>75.599999999999994</v>
      </c>
    </row>
    <row r="10" spans="1:13">
      <c r="A10">
        <v>3</v>
      </c>
      <c r="B10" s="7">
        <v>3.2299999999999999E-4</v>
      </c>
      <c r="C10" s="7">
        <v>3.2299999999999999E-4</v>
      </c>
      <c r="D10" s="8">
        <v>99097.8</v>
      </c>
      <c r="E10" s="8">
        <v>32</v>
      </c>
      <c r="F10" s="6">
        <v>69.11</v>
      </c>
      <c r="G10" t="s">
        <v>13</v>
      </c>
      <c r="H10">
        <v>3</v>
      </c>
      <c r="I10" s="7">
        <v>2.8600000000000001E-4</v>
      </c>
      <c r="J10" s="7">
        <v>2.8600000000000001E-4</v>
      </c>
      <c r="K10" s="8">
        <v>99344.1</v>
      </c>
      <c r="L10" s="8">
        <v>28.5</v>
      </c>
      <c r="M10" s="6">
        <v>74.63</v>
      </c>
    </row>
    <row r="11" spans="1:13">
      <c r="A11">
        <v>4</v>
      </c>
      <c r="B11" s="7">
        <v>2.5000000000000001E-4</v>
      </c>
      <c r="C11" s="7">
        <v>2.5000000000000001E-4</v>
      </c>
      <c r="D11" s="8">
        <v>99065.8</v>
      </c>
      <c r="E11" s="8">
        <v>24.8</v>
      </c>
      <c r="F11" s="6">
        <v>68.14</v>
      </c>
      <c r="G11" t="s">
        <v>13</v>
      </c>
      <c r="H11">
        <v>4</v>
      </c>
      <c r="I11" s="7">
        <v>2.42E-4</v>
      </c>
      <c r="J11" s="7">
        <v>2.42E-4</v>
      </c>
      <c r="K11" s="8">
        <v>99315.6</v>
      </c>
      <c r="L11" s="8">
        <v>24</v>
      </c>
      <c r="M11" s="6">
        <v>73.650000000000006</v>
      </c>
    </row>
    <row r="12" spans="1:13">
      <c r="A12">
        <v>5</v>
      </c>
      <c r="B12" s="7">
        <v>1.9799999999999999E-4</v>
      </c>
      <c r="C12" s="7">
        <v>1.9799999999999999E-4</v>
      </c>
      <c r="D12" s="8">
        <v>99041</v>
      </c>
      <c r="E12" s="8">
        <v>19.7</v>
      </c>
      <c r="F12" s="6">
        <v>67.150000000000006</v>
      </c>
      <c r="G12" t="s">
        <v>13</v>
      </c>
      <c r="H12">
        <v>5</v>
      </c>
      <c r="I12" s="7">
        <v>2.5999999999999998E-4</v>
      </c>
      <c r="J12" s="7">
        <v>2.5999999999999998E-4</v>
      </c>
      <c r="K12" s="8">
        <v>99291.6</v>
      </c>
      <c r="L12" s="8">
        <v>25.9</v>
      </c>
      <c r="M12" s="6">
        <v>72.67</v>
      </c>
    </row>
    <row r="13" spans="1:13">
      <c r="A13">
        <v>6</v>
      </c>
      <c r="B13" s="7">
        <v>2.0100000000000001E-4</v>
      </c>
      <c r="C13" s="7">
        <v>2.0100000000000001E-4</v>
      </c>
      <c r="D13" s="8">
        <v>99021.3</v>
      </c>
      <c r="E13" s="8">
        <v>19.899999999999999</v>
      </c>
      <c r="F13" s="6">
        <v>66.17</v>
      </c>
      <c r="G13" t="s">
        <v>13</v>
      </c>
      <c r="H13">
        <v>6</v>
      </c>
      <c r="I13" s="7">
        <v>1.47E-4</v>
      </c>
      <c r="J13" s="7">
        <v>1.47E-4</v>
      </c>
      <c r="K13" s="8">
        <v>99265.7</v>
      </c>
      <c r="L13" s="8">
        <v>14.6</v>
      </c>
      <c r="M13" s="6">
        <v>71.69</v>
      </c>
    </row>
    <row r="14" spans="1:13">
      <c r="A14">
        <v>7</v>
      </c>
      <c r="B14" s="7">
        <v>2.14E-4</v>
      </c>
      <c r="C14" s="7">
        <v>2.14E-4</v>
      </c>
      <c r="D14" s="8">
        <v>99001.4</v>
      </c>
      <c r="E14" s="8">
        <v>21.2</v>
      </c>
      <c r="F14" s="6">
        <v>65.180000000000007</v>
      </c>
      <c r="G14" t="s">
        <v>13</v>
      </c>
      <c r="H14">
        <v>7</v>
      </c>
      <c r="I14" s="7">
        <v>1.7000000000000001E-4</v>
      </c>
      <c r="J14" s="7">
        <v>1.7000000000000001E-4</v>
      </c>
      <c r="K14" s="8">
        <v>99251.199999999997</v>
      </c>
      <c r="L14" s="8">
        <v>16.899999999999999</v>
      </c>
      <c r="M14" s="6">
        <v>70.7</v>
      </c>
    </row>
    <row r="15" spans="1:13">
      <c r="A15">
        <v>8</v>
      </c>
      <c r="B15" s="7">
        <v>2.3699999999999999E-4</v>
      </c>
      <c r="C15" s="7">
        <v>2.3699999999999999E-4</v>
      </c>
      <c r="D15" s="8">
        <v>98980.2</v>
      </c>
      <c r="E15" s="8">
        <v>23.5</v>
      </c>
      <c r="F15" s="6">
        <v>64.19</v>
      </c>
      <c r="G15" t="s">
        <v>13</v>
      </c>
      <c r="H15">
        <v>8</v>
      </c>
      <c r="I15" s="7">
        <v>1.2899999999999999E-4</v>
      </c>
      <c r="J15" s="7">
        <v>1.2899999999999999E-4</v>
      </c>
      <c r="K15" s="8">
        <v>99234.3</v>
      </c>
      <c r="L15" s="8">
        <v>12.8</v>
      </c>
      <c r="M15" s="6">
        <v>69.709999999999994</v>
      </c>
    </row>
    <row r="16" spans="1:13">
      <c r="A16">
        <v>9</v>
      </c>
      <c r="B16" s="7">
        <v>2.5700000000000001E-4</v>
      </c>
      <c r="C16" s="7">
        <v>2.5700000000000001E-4</v>
      </c>
      <c r="D16" s="8">
        <v>98956.7</v>
      </c>
      <c r="E16" s="8">
        <v>25.5</v>
      </c>
      <c r="F16" s="6">
        <v>63.21</v>
      </c>
      <c r="G16" t="s">
        <v>13</v>
      </c>
      <c r="H16">
        <v>9</v>
      </c>
      <c r="I16" s="7">
        <v>1.2899999999999999E-4</v>
      </c>
      <c r="J16" s="7">
        <v>1.2899999999999999E-4</v>
      </c>
      <c r="K16" s="8">
        <v>99221.5</v>
      </c>
      <c r="L16" s="8">
        <v>12.8</v>
      </c>
      <c r="M16" s="6">
        <v>68.72</v>
      </c>
    </row>
    <row r="17" spans="1:13">
      <c r="A17">
        <v>10</v>
      </c>
      <c r="B17" s="7">
        <v>1.5100000000000001E-4</v>
      </c>
      <c r="C17" s="7">
        <v>1.5100000000000001E-4</v>
      </c>
      <c r="D17" s="8">
        <v>98931.3</v>
      </c>
      <c r="E17" s="8">
        <v>14.9</v>
      </c>
      <c r="F17" s="6">
        <v>62.23</v>
      </c>
      <c r="G17" t="s">
        <v>13</v>
      </c>
      <c r="H17">
        <v>10</v>
      </c>
      <c r="I17" s="7">
        <v>1.47E-4</v>
      </c>
      <c r="J17" s="7">
        <v>1.47E-4</v>
      </c>
      <c r="K17" s="8">
        <v>99208.7</v>
      </c>
      <c r="L17" s="8">
        <v>14.6</v>
      </c>
      <c r="M17" s="6">
        <v>67.73</v>
      </c>
    </row>
    <row r="18" spans="1:13">
      <c r="A18">
        <v>11</v>
      </c>
      <c r="B18" s="7">
        <v>1.8900000000000001E-4</v>
      </c>
      <c r="C18" s="7">
        <v>1.8900000000000001E-4</v>
      </c>
      <c r="D18" s="8">
        <v>98916.4</v>
      </c>
      <c r="E18" s="8">
        <v>18.7</v>
      </c>
      <c r="F18" s="6">
        <v>61.23</v>
      </c>
      <c r="G18" t="s">
        <v>13</v>
      </c>
      <c r="H18">
        <v>11</v>
      </c>
      <c r="I18" s="7">
        <v>1.56E-4</v>
      </c>
      <c r="J18" s="7">
        <v>1.56E-4</v>
      </c>
      <c r="K18" s="8">
        <v>99194.1</v>
      </c>
      <c r="L18" s="8">
        <v>15.5</v>
      </c>
      <c r="M18" s="6">
        <v>66.739999999999995</v>
      </c>
    </row>
    <row r="19" spans="1:13">
      <c r="A19">
        <v>12</v>
      </c>
      <c r="B19" s="7">
        <v>1.9000000000000001E-4</v>
      </c>
      <c r="C19" s="7">
        <v>1.9000000000000001E-4</v>
      </c>
      <c r="D19" s="8">
        <v>98897.600000000006</v>
      </c>
      <c r="E19" s="8">
        <v>18.8</v>
      </c>
      <c r="F19" s="6">
        <v>60.25</v>
      </c>
      <c r="G19" t="s">
        <v>13</v>
      </c>
      <c r="H19">
        <v>12</v>
      </c>
      <c r="I19" s="7">
        <v>1.8900000000000001E-4</v>
      </c>
      <c r="J19" s="7">
        <v>1.8900000000000001E-4</v>
      </c>
      <c r="K19" s="8">
        <v>99178.6</v>
      </c>
      <c r="L19" s="8">
        <v>18.7</v>
      </c>
      <c r="M19" s="6">
        <v>65.75</v>
      </c>
    </row>
    <row r="20" spans="1:13">
      <c r="A20">
        <v>13</v>
      </c>
      <c r="B20" s="7">
        <v>3.1300000000000002E-4</v>
      </c>
      <c r="C20" s="7">
        <v>3.1300000000000002E-4</v>
      </c>
      <c r="D20" s="8">
        <v>98878.9</v>
      </c>
      <c r="E20" s="8">
        <v>30.9</v>
      </c>
      <c r="F20" s="6">
        <v>59.26</v>
      </c>
      <c r="G20" t="s">
        <v>13</v>
      </c>
      <c r="H20">
        <v>13</v>
      </c>
      <c r="I20" s="7">
        <v>1.3100000000000001E-4</v>
      </c>
      <c r="J20" s="7">
        <v>1.3100000000000001E-4</v>
      </c>
      <c r="K20" s="8">
        <v>99159.9</v>
      </c>
      <c r="L20" s="8">
        <v>13</v>
      </c>
      <c r="M20" s="6">
        <v>64.760000000000005</v>
      </c>
    </row>
    <row r="21" spans="1:13">
      <c r="A21">
        <v>14</v>
      </c>
      <c r="B21" s="7">
        <v>2.5999999999999998E-4</v>
      </c>
      <c r="C21" s="7">
        <v>2.5900000000000001E-4</v>
      </c>
      <c r="D21" s="8">
        <v>98847.9</v>
      </c>
      <c r="E21" s="8">
        <v>25.6</v>
      </c>
      <c r="F21" s="6">
        <v>58.28</v>
      </c>
      <c r="G21" t="s">
        <v>13</v>
      </c>
      <c r="H21">
        <v>14</v>
      </c>
      <c r="I21" s="7">
        <v>2.2699999999999999E-4</v>
      </c>
      <c r="J21" s="7">
        <v>2.2699999999999999E-4</v>
      </c>
      <c r="K21" s="8">
        <v>99146.9</v>
      </c>
      <c r="L21" s="8">
        <v>22.5</v>
      </c>
      <c r="M21" s="6">
        <v>63.77</v>
      </c>
    </row>
    <row r="22" spans="1:13">
      <c r="A22">
        <v>15</v>
      </c>
      <c r="B22" s="7">
        <v>5.1099999999999995E-4</v>
      </c>
      <c r="C22" s="7">
        <v>5.1099999999999995E-4</v>
      </c>
      <c r="D22" s="8">
        <v>98822.3</v>
      </c>
      <c r="E22" s="8">
        <v>50.5</v>
      </c>
      <c r="F22" s="6">
        <v>57.29</v>
      </c>
      <c r="G22" t="s">
        <v>13</v>
      </c>
      <c r="H22">
        <v>15</v>
      </c>
      <c r="I22" s="7">
        <v>2.04E-4</v>
      </c>
      <c r="J22" s="7">
        <v>2.04E-4</v>
      </c>
      <c r="K22" s="8">
        <v>99124.4</v>
      </c>
      <c r="L22" s="8">
        <v>20.2</v>
      </c>
      <c r="M22" s="6">
        <v>62.78</v>
      </c>
    </row>
    <row r="23" spans="1:13">
      <c r="A23">
        <v>16</v>
      </c>
      <c r="B23" s="7">
        <v>4.6799999999999999E-4</v>
      </c>
      <c r="C23" s="7">
        <v>4.6799999999999999E-4</v>
      </c>
      <c r="D23" s="8">
        <v>98771.8</v>
      </c>
      <c r="E23" s="8">
        <v>46.2</v>
      </c>
      <c r="F23" s="6">
        <v>56.32</v>
      </c>
      <c r="G23" t="s">
        <v>13</v>
      </c>
      <c r="H23">
        <v>16</v>
      </c>
      <c r="I23" s="7">
        <v>3.3100000000000002E-4</v>
      </c>
      <c r="J23" s="7">
        <v>3.3100000000000002E-4</v>
      </c>
      <c r="K23" s="8">
        <v>99104.2</v>
      </c>
      <c r="L23" s="8">
        <v>32.799999999999997</v>
      </c>
      <c r="M23" s="6">
        <v>61.8</v>
      </c>
    </row>
    <row r="24" spans="1:13">
      <c r="A24">
        <v>17</v>
      </c>
      <c r="B24" s="7">
        <v>7.4299999999999995E-4</v>
      </c>
      <c r="C24" s="7">
        <v>7.4200000000000004E-4</v>
      </c>
      <c r="D24" s="8">
        <v>98725.6</v>
      </c>
      <c r="E24" s="8">
        <v>73.3</v>
      </c>
      <c r="F24" s="6">
        <v>55.35</v>
      </c>
      <c r="G24" t="s">
        <v>13</v>
      </c>
      <c r="H24">
        <v>17</v>
      </c>
      <c r="I24" s="7">
        <v>3.6000000000000002E-4</v>
      </c>
      <c r="J24" s="7">
        <v>3.6000000000000002E-4</v>
      </c>
      <c r="K24" s="8">
        <v>99071.4</v>
      </c>
      <c r="L24" s="8">
        <v>35.700000000000003</v>
      </c>
      <c r="M24" s="6">
        <v>60.82</v>
      </c>
    </row>
    <row r="25" spans="1:13">
      <c r="A25">
        <v>18</v>
      </c>
      <c r="B25" s="7">
        <v>1.0280000000000001E-3</v>
      </c>
      <c r="C25" s="7">
        <v>1.0280000000000001E-3</v>
      </c>
      <c r="D25" s="8">
        <v>98652.3</v>
      </c>
      <c r="E25" s="8">
        <v>101.4</v>
      </c>
      <c r="F25" s="6">
        <v>54.39</v>
      </c>
      <c r="G25" t="s">
        <v>13</v>
      </c>
      <c r="H25">
        <v>18</v>
      </c>
      <c r="I25" s="7">
        <v>3.19E-4</v>
      </c>
      <c r="J25" s="7">
        <v>3.19E-4</v>
      </c>
      <c r="K25" s="8">
        <v>99035.7</v>
      </c>
      <c r="L25" s="8">
        <v>31.6</v>
      </c>
      <c r="M25" s="6">
        <v>59.84</v>
      </c>
    </row>
    <row r="26" spans="1:13">
      <c r="A26">
        <v>19</v>
      </c>
      <c r="B26" s="7">
        <v>1.06E-3</v>
      </c>
      <c r="C26" s="7">
        <v>1.059E-3</v>
      </c>
      <c r="D26" s="8">
        <v>98550.9</v>
      </c>
      <c r="E26" s="8">
        <v>104.4</v>
      </c>
      <c r="F26" s="6">
        <v>53.44</v>
      </c>
      <c r="G26" t="s">
        <v>13</v>
      </c>
      <c r="H26">
        <v>19</v>
      </c>
      <c r="I26" s="7">
        <v>4.1899999999999999E-4</v>
      </c>
      <c r="J26" s="7">
        <v>4.1899999999999999E-4</v>
      </c>
      <c r="K26" s="8">
        <v>99004.1</v>
      </c>
      <c r="L26" s="8">
        <v>41.4</v>
      </c>
      <c r="M26" s="6">
        <v>58.86</v>
      </c>
    </row>
    <row r="27" spans="1:13">
      <c r="A27">
        <v>20</v>
      </c>
      <c r="B27" s="7">
        <v>1.0089999999999999E-3</v>
      </c>
      <c r="C27" s="7">
        <v>1.0089999999999999E-3</v>
      </c>
      <c r="D27" s="8">
        <v>98446.5</v>
      </c>
      <c r="E27" s="8">
        <v>99.3</v>
      </c>
      <c r="F27" s="6">
        <v>52.5</v>
      </c>
      <c r="G27" t="s">
        <v>13</v>
      </c>
      <c r="H27">
        <v>20</v>
      </c>
      <c r="I27" s="7">
        <v>3.01E-4</v>
      </c>
      <c r="J27" s="7">
        <v>3.01E-4</v>
      </c>
      <c r="K27" s="8">
        <v>98962.7</v>
      </c>
      <c r="L27" s="8">
        <v>29.8</v>
      </c>
      <c r="M27" s="6">
        <v>57.88</v>
      </c>
    </row>
    <row r="28" spans="1:13">
      <c r="A28">
        <v>21</v>
      </c>
      <c r="B28" s="7">
        <v>1.0460000000000001E-3</v>
      </c>
      <c r="C28" s="7">
        <v>1.0449999999999999E-3</v>
      </c>
      <c r="D28" s="8">
        <v>98347.199999999997</v>
      </c>
      <c r="E28" s="8">
        <v>102.8</v>
      </c>
      <c r="F28" s="6">
        <v>51.55</v>
      </c>
      <c r="G28" t="s">
        <v>13</v>
      </c>
      <c r="H28">
        <v>21</v>
      </c>
      <c r="I28" s="7">
        <v>2.6400000000000002E-4</v>
      </c>
      <c r="J28" s="7">
        <v>2.6400000000000002E-4</v>
      </c>
      <c r="K28" s="8">
        <v>98932.9</v>
      </c>
      <c r="L28" s="8">
        <v>26.1</v>
      </c>
      <c r="M28" s="6">
        <v>56.9</v>
      </c>
    </row>
    <row r="29" spans="1:13">
      <c r="A29">
        <v>22</v>
      </c>
      <c r="B29" s="7">
        <v>1.0820000000000001E-3</v>
      </c>
      <c r="C29" s="7">
        <v>1.0820000000000001E-3</v>
      </c>
      <c r="D29" s="8">
        <v>98244.4</v>
      </c>
      <c r="E29" s="8">
        <v>106.3</v>
      </c>
      <c r="F29" s="6">
        <v>50.6</v>
      </c>
      <c r="G29" t="s">
        <v>13</v>
      </c>
      <c r="H29">
        <v>22</v>
      </c>
      <c r="I29" s="7">
        <v>3.3399999999999999E-4</v>
      </c>
      <c r="J29" s="7">
        <v>3.3399999999999999E-4</v>
      </c>
      <c r="K29" s="8">
        <v>98906.8</v>
      </c>
      <c r="L29" s="8">
        <v>33</v>
      </c>
      <c r="M29" s="6">
        <v>55.91</v>
      </c>
    </row>
    <row r="30" spans="1:13">
      <c r="A30">
        <v>23</v>
      </c>
      <c r="B30" s="7">
        <v>1.129E-3</v>
      </c>
      <c r="C30" s="7">
        <v>1.1280000000000001E-3</v>
      </c>
      <c r="D30" s="8">
        <v>98138.2</v>
      </c>
      <c r="E30" s="8">
        <v>110.7</v>
      </c>
      <c r="F30" s="6">
        <v>49.66</v>
      </c>
      <c r="G30" t="s">
        <v>13</v>
      </c>
      <c r="H30">
        <v>23</v>
      </c>
      <c r="I30" s="7">
        <v>3.7199999999999999E-4</v>
      </c>
      <c r="J30" s="7">
        <v>3.7199999999999999E-4</v>
      </c>
      <c r="K30" s="8">
        <v>98873.8</v>
      </c>
      <c r="L30" s="8">
        <v>36.799999999999997</v>
      </c>
      <c r="M30" s="6">
        <v>54.93</v>
      </c>
    </row>
    <row r="31" spans="1:13">
      <c r="A31">
        <v>24</v>
      </c>
      <c r="B31" s="7">
        <v>1.3519999999999999E-3</v>
      </c>
      <c r="C31" s="7">
        <v>1.351E-3</v>
      </c>
      <c r="D31" s="8">
        <v>98027.5</v>
      </c>
      <c r="E31" s="8">
        <v>132.4</v>
      </c>
      <c r="F31" s="6">
        <v>48.71</v>
      </c>
      <c r="G31" t="s">
        <v>13</v>
      </c>
      <c r="H31">
        <v>24</v>
      </c>
      <c r="I31" s="7">
        <v>4.6700000000000002E-4</v>
      </c>
      <c r="J31" s="7">
        <v>4.6700000000000002E-4</v>
      </c>
      <c r="K31" s="8">
        <v>98837.1</v>
      </c>
      <c r="L31" s="8">
        <v>46.1</v>
      </c>
      <c r="M31" s="6">
        <v>53.95</v>
      </c>
    </row>
    <row r="32" spans="1:13">
      <c r="A32">
        <v>25</v>
      </c>
      <c r="B32" s="7">
        <v>1.204E-3</v>
      </c>
      <c r="C32" s="7">
        <v>1.2030000000000001E-3</v>
      </c>
      <c r="D32" s="8">
        <v>97895</v>
      </c>
      <c r="E32" s="8">
        <v>117.8</v>
      </c>
      <c r="F32" s="6">
        <v>47.78</v>
      </c>
      <c r="G32" t="s">
        <v>13</v>
      </c>
      <c r="H32">
        <v>25</v>
      </c>
      <c r="I32" s="7">
        <v>4.1599999999999997E-4</v>
      </c>
      <c r="J32" s="7">
        <v>4.1599999999999997E-4</v>
      </c>
      <c r="K32" s="8">
        <v>98790.9</v>
      </c>
      <c r="L32" s="8">
        <v>41.1</v>
      </c>
      <c r="M32" s="6">
        <v>52.98</v>
      </c>
    </row>
    <row r="33" spans="1:13">
      <c r="A33">
        <v>26</v>
      </c>
      <c r="B33" s="7">
        <v>1.181E-3</v>
      </c>
      <c r="C33" s="7">
        <v>1.1800000000000001E-3</v>
      </c>
      <c r="D33" s="8">
        <v>97777.3</v>
      </c>
      <c r="E33" s="8">
        <v>115.4</v>
      </c>
      <c r="F33" s="6">
        <v>46.84</v>
      </c>
      <c r="G33" t="s">
        <v>13</v>
      </c>
      <c r="H33">
        <v>26</v>
      </c>
      <c r="I33" s="7">
        <v>4.7600000000000002E-4</v>
      </c>
      <c r="J33" s="7">
        <v>4.7600000000000002E-4</v>
      </c>
      <c r="K33" s="8">
        <v>98749.8</v>
      </c>
      <c r="L33" s="8">
        <v>47</v>
      </c>
      <c r="M33" s="6">
        <v>52</v>
      </c>
    </row>
    <row r="34" spans="1:13">
      <c r="A34">
        <v>27</v>
      </c>
      <c r="B34" s="7">
        <v>1.3159999999999999E-3</v>
      </c>
      <c r="C34" s="7">
        <v>1.3159999999999999E-3</v>
      </c>
      <c r="D34" s="8">
        <v>97661.9</v>
      </c>
      <c r="E34" s="8">
        <v>128.5</v>
      </c>
      <c r="F34" s="6">
        <v>45.89</v>
      </c>
      <c r="G34" t="s">
        <v>13</v>
      </c>
      <c r="H34">
        <v>27</v>
      </c>
      <c r="I34" s="7">
        <v>5.5900000000000004E-4</v>
      </c>
      <c r="J34" s="7">
        <v>5.5900000000000004E-4</v>
      </c>
      <c r="K34" s="8">
        <v>98702.8</v>
      </c>
      <c r="L34" s="8">
        <v>55.2</v>
      </c>
      <c r="M34" s="6">
        <v>51.02</v>
      </c>
    </row>
    <row r="35" spans="1:13">
      <c r="A35">
        <v>28</v>
      </c>
      <c r="B35" s="7">
        <v>1.1490000000000001E-3</v>
      </c>
      <c r="C35" s="7">
        <v>1.1490000000000001E-3</v>
      </c>
      <c r="D35" s="8">
        <v>97533.4</v>
      </c>
      <c r="E35" s="8">
        <v>112</v>
      </c>
      <c r="F35" s="6">
        <v>44.95</v>
      </c>
      <c r="G35" t="s">
        <v>13</v>
      </c>
      <c r="H35">
        <v>28</v>
      </c>
      <c r="I35" s="7">
        <v>4.84E-4</v>
      </c>
      <c r="J35" s="7">
        <v>4.84E-4</v>
      </c>
      <c r="K35" s="8">
        <v>98647.6</v>
      </c>
      <c r="L35" s="8">
        <v>47.8</v>
      </c>
      <c r="M35" s="6">
        <v>50.05</v>
      </c>
    </row>
    <row r="36" spans="1:13">
      <c r="A36">
        <v>29</v>
      </c>
      <c r="B36" s="7">
        <v>1.1640000000000001E-3</v>
      </c>
      <c r="C36" s="7">
        <v>1.163E-3</v>
      </c>
      <c r="D36" s="8">
        <v>97421.4</v>
      </c>
      <c r="E36" s="8">
        <v>113.3</v>
      </c>
      <c r="F36" s="6">
        <v>44</v>
      </c>
      <c r="G36" t="s">
        <v>13</v>
      </c>
      <c r="H36">
        <v>29</v>
      </c>
      <c r="I36" s="7">
        <v>5.7899999999999998E-4</v>
      </c>
      <c r="J36" s="7">
        <v>5.7899999999999998E-4</v>
      </c>
      <c r="K36" s="8">
        <v>98599.8</v>
      </c>
      <c r="L36" s="8">
        <v>57.1</v>
      </c>
      <c r="M36" s="6">
        <v>49.08</v>
      </c>
    </row>
    <row r="37" spans="1:13">
      <c r="A37">
        <v>30</v>
      </c>
      <c r="B37" s="7">
        <v>1.2509999999999999E-3</v>
      </c>
      <c r="C37" s="7">
        <v>1.25E-3</v>
      </c>
      <c r="D37" s="8">
        <v>97308</v>
      </c>
      <c r="E37" s="8">
        <v>121.6</v>
      </c>
      <c r="F37" s="6">
        <v>43.05</v>
      </c>
      <c r="G37" t="s">
        <v>13</v>
      </c>
      <c r="H37">
        <v>30</v>
      </c>
      <c r="I37" s="7">
        <v>6.02E-4</v>
      </c>
      <c r="J37" s="7">
        <v>6.02E-4</v>
      </c>
      <c r="K37" s="8">
        <v>98542.8</v>
      </c>
      <c r="L37" s="8">
        <v>59.3</v>
      </c>
      <c r="M37" s="6">
        <v>48.1</v>
      </c>
    </row>
    <row r="38" spans="1:13">
      <c r="A38">
        <v>31</v>
      </c>
      <c r="B38" s="7">
        <v>1.268E-3</v>
      </c>
      <c r="C38" s="7">
        <v>1.2669999999999999E-3</v>
      </c>
      <c r="D38" s="8">
        <v>97186.4</v>
      </c>
      <c r="E38" s="8">
        <v>123.2</v>
      </c>
      <c r="F38" s="6">
        <v>42.11</v>
      </c>
      <c r="G38" t="s">
        <v>13</v>
      </c>
      <c r="H38">
        <v>31</v>
      </c>
      <c r="I38" s="7">
        <v>7.5199999999999996E-4</v>
      </c>
      <c r="J38" s="7">
        <v>7.5199999999999996E-4</v>
      </c>
      <c r="K38" s="8">
        <v>98483.4</v>
      </c>
      <c r="L38" s="8">
        <v>74</v>
      </c>
      <c r="M38" s="6">
        <v>47.13</v>
      </c>
    </row>
    <row r="39" spans="1:13">
      <c r="A39">
        <v>32</v>
      </c>
      <c r="B39" s="7">
        <v>1.2080000000000001E-3</v>
      </c>
      <c r="C39" s="7">
        <v>1.207E-3</v>
      </c>
      <c r="D39" s="8">
        <v>97063.2</v>
      </c>
      <c r="E39" s="8">
        <v>117.2</v>
      </c>
      <c r="F39" s="6">
        <v>41.16</v>
      </c>
      <c r="G39" t="s">
        <v>13</v>
      </c>
      <c r="H39">
        <v>32</v>
      </c>
      <c r="I39" s="7">
        <v>5.3700000000000004E-4</v>
      </c>
      <c r="J39" s="7">
        <v>5.3600000000000002E-4</v>
      </c>
      <c r="K39" s="8">
        <v>98409.4</v>
      </c>
      <c r="L39" s="8">
        <v>52.8</v>
      </c>
      <c r="M39" s="6">
        <v>46.17</v>
      </c>
    </row>
    <row r="40" spans="1:13">
      <c r="A40">
        <v>33</v>
      </c>
      <c r="B40" s="7">
        <v>1.137E-3</v>
      </c>
      <c r="C40" s="7">
        <v>1.1360000000000001E-3</v>
      </c>
      <c r="D40" s="8">
        <v>96946.1</v>
      </c>
      <c r="E40" s="8">
        <v>110.1</v>
      </c>
      <c r="F40" s="6">
        <v>40.21</v>
      </c>
      <c r="G40" t="s">
        <v>13</v>
      </c>
      <c r="H40">
        <v>33</v>
      </c>
      <c r="I40" s="7">
        <v>6.6E-4</v>
      </c>
      <c r="J40" s="7">
        <v>6.6E-4</v>
      </c>
      <c r="K40" s="8">
        <v>98356.6</v>
      </c>
      <c r="L40" s="8">
        <v>64.900000000000006</v>
      </c>
      <c r="M40" s="6">
        <v>45.19</v>
      </c>
    </row>
    <row r="41" spans="1:13">
      <c r="A41">
        <v>34</v>
      </c>
      <c r="B41" s="7">
        <v>1.2359999999999999E-3</v>
      </c>
      <c r="C41" s="7">
        <v>1.2359999999999999E-3</v>
      </c>
      <c r="D41" s="8">
        <v>96835.9</v>
      </c>
      <c r="E41" s="8">
        <v>119.7</v>
      </c>
      <c r="F41" s="6">
        <v>39.25</v>
      </c>
      <c r="G41" t="s">
        <v>13</v>
      </c>
      <c r="H41">
        <v>34</v>
      </c>
      <c r="I41" s="7">
        <v>7.7999999999999999E-4</v>
      </c>
      <c r="J41" s="7">
        <v>7.7899999999999996E-4</v>
      </c>
      <c r="K41" s="8">
        <v>98291.7</v>
      </c>
      <c r="L41" s="8">
        <v>76.599999999999994</v>
      </c>
      <c r="M41" s="6">
        <v>44.22</v>
      </c>
    </row>
    <row r="42" spans="1:13">
      <c r="A42">
        <v>35</v>
      </c>
      <c r="B42" s="7">
        <v>1.4940000000000001E-3</v>
      </c>
      <c r="C42" s="7">
        <v>1.493E-3</v>
      </c>
      <c r="D42" s="8">
        <v>96716.3</v>
      </c>
      <c r="E42" s="8">
        <v>144.4</v>
      </c>
      <c r="F42" s="6">
        <v>38.299999999999997</v>
      </c>
      <c r="G42" t="s">
        <v>13</v>
      </c>
      <c r="H42">
        <v>35</v>
      </c>
      <c r="I42" s="7">
        <v>8.7299999999999997E-4</v>
      </c>
      <c r="J42" s="7">
        <v>8.7299999999999997E-4</v>
      </c>
      <c r="K42" s="8">
        <v>98215.1</v>
      </c>
      <c r="L42" s="8">
        <v>85.8</v>
      </c>
      <c r="M42" s="6">
        <v>43.26</v>
      </c>
    </row>
    <row r="43" spans="1:13">
      <c r="A43">
        <v>36</v>
      </c>
      <c r="B43" s="7">
        <v>1.6280000000000001E-3</v>
      </c>
      <c r="C43" s="7">
        <v>1.627E-3</v>
      </c>
      <c r="D43" s="8">
        <v>96571.8</v>
      </c>
      <c r="E43" s="8">
        <v>157.1</v>
      </c>
      <c r="F43" s="6">
        <v>37.36</v>
      </c>
      <c r="G43" t="s">
        <v>13</v>
      </c>
      <c r="H43">
        <v>36</v>
      </c>
      <c r="I43" s="7">
        <v>8.8400000000000002E-4</v>
      </c>
      <c r="J43" s="7">
        <v>8.83E-4</v>
      </c>
      <c r="K43" s="8">
        <v>98129.3</v>
      </c>
      <c r="L43" s="8">
        <v>86.7</v>
      </c>
      <c r="M43" s="6">
        <v>42.29</v>
      </c>
    </row>
    <row r="44" spans="1:13">
      <c r="A44">
        <v>37</v>
      </c>
      <c r="B44" s="7">
        <v>1.5139999999999999E-3</v>
      </c>
      <c r="C44" s="7">
        <v>1.513E-3</v>
      </c>
      <c r="D44" s="8">
        <v>96414.7</v>
      </c>
      <c r="E44" s="8">
        <v>145.9</v>
      </c>
      <c r="F44" s="6">
        <v>36.42</v>
      </c>
      <c r="G44" t="s">
        <v>13</v>
      </c>
      <c r="H44">
        <v>37</v>
      </c>
      <c r="I44" s="7">
        <v>9.2400000000000002E-4</v>
      </c>
      <c r="J44" s="7">
        <v>9.2400000000000002E-4</v>
      </c>
      <c r="K44" s="8">
        <v>98042.7</v>
      </c>
      <c r="L44" s="8">
        <v>90.6</v>
      </c>
      <c r="M44" s="6">
        <v>41.33</v>
      </c>
    </row>
    <row r="45" spans="1:13">
      <c r="A45">
        <v>38</v>
      </c>
      <c r="B45" s="7">
        <v>1.588E-3</v>
      </c>
      <c r="C45" s="7">
        <v>1.5870000000000001E-3</v>
      </c>
      <c r="D45" s="8">
        <v>96268.800000000003</v>
      </c>
      <c r="E45" s="8">
        <v>152.69999999999999</v>
      </c>
      <c r="F45" s="6">
        <v>35.47</v>
      </c>
      <c r="G45" t="s">
        <v>13</v>
      </c>
      <c r="H45">
        <v>38</v>
      </c>
      <c r="I45" s="7">
        <v>1.1479999999999999E-3</v>
      </c>
      <c r="J45" s="7">
        <v>1.1479999999999999E-3</v>
      </c>
      <c r="K45" s="8">
        <v>97952.1</v>
      </c>
      <c r="L45" s="8">
        <v>112.4</v>
      </c>
      <c r="M45" s="6">
        <v>40.369999999999997</v>
      </c>
    </row>
    <row r="46" spans="1:13">
      <c r="A46">
        <v>39</v>
      </c>
      <c r="B46" s="7">
        <v>1.8220000000000001E-3</v>
      </c>
      <c r="C46" s="7">
        <v>1.82E-3</v>
      </c>
      <c r="D46" s="8">
        <v>96116.1</v>
      </c>
      <c r="E46" s="8">
        <v>174.9</v>
      </c>
      <c r="F46" s="6">
        <v>34.53</v>
      </c>
      <c r="G46" t="s">
        <v>13</v>
      </c>
      <c r="H46">
        <v>39</v>
      </c>
      <c r="I46" s="7">
        <v>1.14E-3</v>
      </c>
      <c r="J46" s="7">
        <v>1.14E-3</v>
      </c>
      <c r="K46" s="8">
        <v>97839.7</v>
      </c>
      <c r="L46" s="8">
        <v>111.5</v>
      </c>
      <c r="M46" s="6">
        <v>39.409999999999997</v>
      </c>
    </row>
    <row r="47" spans="1:13">
      <c r="A47">
        <v>40</v>
      </c>
      <c r="B47" s="7">
        <v>2.4529999999999999E-3</v>
      </c>
      <c r="C47" s="7">
        <v>2.4499999999999999E-3</v>
      </c>
      <c r="D47" s="8">
        <v>95941.1</v>
      </c>
      <c r="E47" s="8">
        <v>235</v>
      </c>
      <c r="F47" s="6">
        <v>33.590000000000003</v>
      </c>
      <c r="G47" t="s">
        <v>13</v>
      </c>
      <c r="H47">
        <v>40</v>
      </c>
      <c r="I47" s="7">
        <v>1.219E-3</v>
      </c>
      <c r="J47" s="7">
        <v>1.219E-3</v>
      </c>
      <c r="K47" s="8">
        <v>97728.2</v>
      </c>
      <c r="L47" s="8">
        <v>119.1</v>
      </c>
      <c r="M47" s="6">
        <v>38.46</v>
      </c>
    </row>
    <row r="48" spans="1:13">
      <c r="A48">
        <v>41</v>
      </c>
      <c r="B48" s="7">
        <v>2.496E-3</v>
      </c>
      <c r="C48" s="7">
        <v>2.493E-3</v>
      </c>
      <c r="D48" s="8">
        <v>95706.1</v>
      </c>
      <c r="E48" s="8">
        <v>238.6</v>
      </c>
      <c r="F48" s="6">
        <v>32.67</v>
      </c>
      <c r="G48" t="s">
        <v>13</v>
      </c>
      <c r="H48">
        <v>41</v>
      </c>
      <c r="I48" s="7">
        <v>1.428E-3</v>
      </c>
      <c r="J48" s="7">
        <v>1.4270000000000001E-3</v>
      </c>
      <c r="K48" s="8">
        <v>97609.1</v>
      </c>
      <c r="L48" s="8">
        <v>139.30000000000001</v>
      </c>
      <c r="M48" s="6">
        <v>37.5</v>
      </c>
    </row>
    <row r="49" spans="1:13">
      <c r="A49">
        <v>42</v>
      </c>
      <c r="B49" s="7">
        <v>2.673E-3</v>
      </c>
      <c r="C49" s="7">
        <v>2.6689999999999999E-3</v>
      </c>
      <c r="D49" s="8">
        <v>95467.5</v>
      </c>
      <c r="E49" s="8">
        <v>254.8</v>
      </c>
      <c r="F49" s="6">
        <v>31.75</v>
      </c>
      <c r="G49" t="s">
        <v>13</v>
      </c>
      <c r="H49">
        <v>42</v>
      </c>
      <c r="I49" s="7">
        <v>1.4610000000000001E-3</v>
      </c>
      <c r="J49" s="7">
        <v>1.4599999999999999E-3</v>
      </c>
      <c r="K49" s="8">
        <v>97469.8</v>
      </c>
      <c r="L49" s="8">
        <v>142.30000000000001</v>
      </c>
      <c r="M49" s="6">
        <v>36.56</v>
      </c>
    </row>
    <row r="50" spans="1:13">
      <c r="A50">
        <v>43</v>
      </c>
      <c r="B50" s="7">
        <v>2.8389999999999999E-3</v>
      </c>
      <c r="C50" s="7">
        <v>2.8349999999999998E-3</v>
      </c>
      <c r="D50" s="8">
        <v>95212.7</v>
      </c>
      <c r="E50" s="8">
        <v>269.89999999999998</v>
      </c>
      <c r="F50" s="6">
        <v>30.83</v>
      </c>
      <c r="G50" t="s">
        <v>13</v>
      </c>
      <c r="H50">
        <v>43</v>
      </c>
      <c r="I50" s="7">
        <v>1.8990000000000001E-3</v>
      </c>
      <c r="J50" s="7">
        <v>1.897E-3</v>
      </c>
      <c r="K50" s="8">
        <v>97327.5</v>
      </c>
      <c r="L50" s="8">
        <v>184.6</v>
      </c>
      <c r="M50" s="6">
        <v>35.61</v>
      </c>
    </row>
    <row r="51" spans="1:13">
      <c r="A51">
        <v>44</v>
      </c>
      <c r="B51" s="7">
        <v>2.9819999999999998E-3</v>
      </c>
      <c r="C51" s="7">
        <v>2.977E-3</v>
      </c>
      <c r="D51" s="8">
        <v>94942.8</v>
      </c>
      <c r="E51" s="8">
        <v>282.7</v>
      </c>
      <c r="F51" s="6">
        <v>29.92</v>
      </c>
      <c r="G51" t="s">
        <v>13</v>
      </c>
      <c r="H51">
        <v>44</v>
      </c>
      <c r="I51" s="7">
        <v>2.0279999999999999E-3</v>
      </c>
      <c r="J51" s="7">
        <v>2.026E-3</v>
      </c>
      <c r="K51" s="8">
        <v>97142.9</v>
      </c>
      <c r="L51" s="8">
        <v>196.8</v>
      </c>
      <c r="M51" s="6">
        <v>34.68</v>
      </c>
    </row>
    <row r="52" spans="1:13">
      <c r="A52">
        <v>45</v>
      </c>
      <c r="B52" s="7">
        <v>3.6259999999999999E-3</v>
      </c>
      <c r="C52" s="7">
        <v>3.62E-3</v>
      </c>
      <c r="D52" s="8">
        <v>94660.1</v>
      </c>
      <c r="E52" s="8">
        <v>342.7</v>
      </c>
      <c r="F52" s="6">
        <v>29.01</v>
      </c>
      <c r="G52" t="s">
        <v>13</v>
      </c>
      <c r="H52">
        <v>45</v>
      </c>
      <c r="I52" s="7">
        <v>2.0639999999999999E-3</v>
      </c>
      <c r="J52" s="7">
        <v>2.0609999999999999E-3</v>
      </c>
      <c r="K52" s="8">
        <v>96946.1</v>
      </c>
      <c r="L52" s="8">
        <v>199.8</v>
      </c>
      <c r="M52" s="6">
        <v>33.75</v>
      </c>
    </row>
    <row r="53" spans="1:13">
      <c r="A53">
        <v>46</v>
      </c>
      <c r="B53" s="7">
        <v>3.764E-3</v>
      </c>
      <c r="C53" s="7">
        <v>3.7569999999999999E-3</v>
      </c>
      <c r="D53" s="8">
        <v>94317.4</v>
      </c>
      <c r="E53" s="8">
        <v>354.4</v>
      </c>
      <c r="F53" s="6">
        <v>28.11</v>
      </c>
      <c r="G53" t="s">
        <v>13</v>
      </c>
      <c r="H53">
        <v>46</v>
      </c>
      <c r="I53" s="7">
        <v>2.5049999999999998E-3</v>
      </c>
      <c r="J53" s="7">
        <v>2.5019999999999999E-3</v>
      </c>
      <c r="K53" s="8">
        <v>96746.2</v>
      </c>
      <c r="L53" s="8">
        <v>242</v>
      </c>
      <c r="M53" s="6">
        <v>32.82</v>
      </c>
    </row>
    <row r="54" spans="1:13">
      <c r="A54">
        <v>47</v>
      </c>
      <c r="B54" s="7">
        <v>4.3930000000000002E-3</v>
      </c>
      <c r="C54" s="7">
        <v>4.3829999999999997E-3</v>
      </c>
      <c r="D54" s="8">
        <v>93963.1</v>
      </c>
      <c r="E54" s="8">
        <v>411.9</v>
      </c>
      <c r="F54" s="6">
        <v>27.22</v>
      </c>
      <c r="G54" t="s">
        <v>13</v>
      </c>
      <c r="H54">
        <v>47</v>
      </c>
      <c r="I54" s="7">
        <v>2.7079999999999999E-3</v>
      </c>
      <c r="J54" s="7">
        <v>2.7039999999999998E-3</v>
      </c>
      <c r="K54" s="8">
        <v>96504.2</v>
      </c>
      <c r="L54" s="8">
        <v>260.89999999999998</v>
      </c>
      <c r="M54" s="6">
        <v>31.9</v>
      </c>
    </row>
    <row r="55" spans="1:13">
      <c r="A55">
        <v>48</v>
      </c>
      <c r="B55" s="7">
        <v>5.2050000000000004E-3</v>
      </c>
      <c r="C55" s="7">
        <v>5.1919999999999996E-3</v>
      </c>
      <c r="D55" s="8">
        <v>93551.2</v>
      </c>
      <c r="E55" s="8">
        <v>485.7</v>
      </c>
      <c r="F55" s="6">
        <v>26.33</v>
      </c>
      <c r="G55" t="s">
        <v>13</v>
      </c>
      <c r="H55">
        <v>48</v>
      </c>
      <c r="I55" s="7">
        <v>2.9060000000000002E-3</v>
      </c>
      <c r="J55" s="7">
        <v>2.9020000000000001E-3</v>
      </c>
      <c r="K55" s="8">
        <v>96243.3</v>
      </c>
      <c r="L55" s="8">
        <v>279.3</v>
      </c>
      <c r="M55" s="6">
        <v>30.98</v>
      </c>
    </row>
    <row r="56" spans="1:13">
      <c r="A56">
        <v>49</v>
      </c>
      <c r="B56" s="7">
        <v>5.6220000000000003E-3</v>
      </c>
      <c r="C56" s="7">
        <v>5.6059999999999999E-3</v>
      </c>
      <c r="D56" s="8">
        <v>93065.5</v>
      </c>
      <c r="E56" s="8">
        <v>521.70000000000005</v>
      </c>
      <c r="F56" s="6">
        <v>25.47</v>
      </c>
      <c r="G56" t="s">
        <v>13</v>
      </c>
      <c r="H56">
        <v>49</v>
      </c>
      <c r="I56" s="7">
        <v>3.568E-3</v>
      </c>
      <c r="J56" s="7">
        <v>3.5620000000000001E-3</v>
      </c>
      <c r="K56" s="8">
        <v>95963.9</v>
      </c>
      <c r="L56" s="8">
        <v>341.8</v>
      </c>
      <c r="M56" s="6">
        <v>30.07</v>
      </c>
    </row>
    <row r="57" spans="1:13">
      <c r="A57">
        <v>50</v>
      </c>
      <c r="B57" s="7">
        <v>6.2620000000000002E-3</v>
      </c>
      <c r="C57" s="7">
        <v>6.2420000000000002E-3</v>
      </c>
      <c r="D57" s="8">
        <v>92543.8</v>
      </c>
      <c r="E57" s="8">
        <v>577.70000000000005</v>
      </c>
      <c r="F57" s="6">
        <v>24.61</v>
      </c>
      <c r="G57" t="s">
        <v>13</v>
      </c>
      <c r="H57">
        <v>50</v>
      </c>
      <c r="I57" s="7">
        <v>3.764E-3</v>
      </c>
      <c r="J57" s="7">
        <v>3.7569999999999999E-3</v>
      </c>
      <c r="K57" s="8">
        <v>95622.2</v>
      </c>
      <c r="L57" s="8">
        <v>359.3</v>
      </c>
      <c r="M57" s="6">
        <v>29.18</v>
      </c>
    </row>
    <row r="58" spans="1:13">
      <c r="A58">
        <v>51</v>
      </c>
      <c r="B58" s="7">
        <v>6.9319999999999998E-3</v>
      </c>
      <c r="C58" s="7">
        <v>6.9080000000000001E-3</v>
      </c>
      <c r="D58" s="8">
        <v>91966.1</v>
      </c>
      <c r="E58" s="8">
        <v>635.29999999999995</v>
      </c>
      <c r="F58" s="6">
        <v>23.76</v>
      </c>
      <c r="G58" t="s">
        <v>13</v>
      </c>
      <c r="H58">
        <v>51</v>
      </c>
      <c r="I58" s="7">
        <v>3.9909999999999998E-3</v>
      </c>
      <c r="J58" s="7">
        <v>3.9830000000000004E-3</v>
      </c>
      <c r="K58" s="8">
        <v>95262.9</v>
      </c>
      <c r="L58" s="8">
        <v>379.4</v>
      </c>
      <c r="M58" s="6">
        <v>28.28</v>
      </c>
    </row>
    <row r="59" spans="1:13">
      <c r="A59">
        <v>52</v>
      </c>
      <c r="B59" s="7">
        <v>7.3829999999999998E-3</v>
      </c>
      <c r="C59" s="7">
        <v>7.3559999999999997E-3</v>
      </c>
      <c r="D59" s="8">
        <v>91330.8</v>
      </c>
      <c r="E59" s="8">
        <v>671.8</v>
      </c>
      <c r="F59" s="6">
        <v>22.92</v>
      </c>
      <c r="G59" t="s">
        <v>13</v>
      </c>
      <c r="H59">
        <v>52</v>
      </c>
      <c r="I59" s="7">
        <v>4.7000000000000002E-3</v>
      </c>
      <c r="J59" s="7">
        <v>4.6889999999999996E-3</v>
      </c>
      <c r="K59" s="8">
        <v>94883.5</v>
      </c>
      <c r="L59" s="8">
        <v>444.9</v>
      </c>
      <c r="M59" s="6">
        <v>27.39</v>
      </c>
    </row>
    <row r="60" spans="1:13">
      <c r="A60">
        <v>53</v>
      </c>
      <c r="B60" s="7">
        <v>8.5660000000000007E-3</v>
      </c>
      <c r="C60" s="7">
        <v>8.5299999999999994E-3</v>
      </c>
      <c r="D60" s="8">
        <v>90658.9</v>
      </c>
      <c r="E60" s="8">
        <v>773.3</v>
      </c>
      <c r="F60" s="6">
        <v>22.09</v>
      </c>
      <c r="G60" t="s">
        <v>13</v>
      </c>
      <c r="H60">
        <v>53</v>
      </c>
      <c r="I60" s="7">
        <v>4.7520000000000001E-3</v>
      </c>
      <c r="J60" s="7">
        <v>4.7400000000000003E-3</v>
      </c>
      <c r="K60" s="8">
        <v>94438.5</v>
      </c>
      <c r="L60" s="8">
        <v>447.7</v>
      </c>
      <c r="M60" s="6">
        <v>26.52</v>
      </c>
    </row>
    <row r="61" spans="1:13">
      <c r="A61">
        <v>54</v>
      </c>
      <c r="B61" s="7">
        <v>9.2180000000000005E-3</v>
      </c>
      <c r="C61" s="7">
        <v>9.1760000000000001E-3</v>
      </c>
      <c r="D61" s="8">
        <v>89885.6</v>
      </c>
      <c r="E61" s="8">
        <v>824.8</v>
      </c>
      <c r="F61" s="6">
        <v>21.27</v>
      </c>
      <c r="G61" t="s">
        <v>13</v>
      </c>
      <c r="H61">
        <v>54</v>
      </c>
      <c r="I61" s="7">
        <v>5.3449999999999999E-3</v>
      </c>
      <c r="J61" s="7">
        <v>5.3309999999999998E-3</v>
      </c>
      <c r="K61" s="8">
        <v>93990.9</v>
      </c>
      <c r="L61" s="8">
        <v>501.1</v>
      </c>
      <c r="M61" s="6">
        <v>25.65</v>
      </c>
    </row>
    <row r="62" spans="1:13">
      <c r="A62">
        <v>55</v>
      </c>
      <c r="B62" s="7">
        <v>1.0377000000000001E-2</v>
      </c>
      <c r="C62" s="7">
        <v>1.0323000000000001E-2</v>
      </c>
      <c r="D62" s="8">
        <v>89060.9</v>
      </c>
      <c r="E62" s="8">
        <v>919.4</v>
      </c>
      <c r="F62" s="6">
        <v>20.47</v>
      </c>
      <c r="G62" t="s">
        <v>13</v>
      </c>
      <c r="H62">
        <v>55</v>
      </c>
      <c r="I62" s="7">
        <v>5.692E-3</v>
      </c>
      <c r="J62" s="7">
        <v>5.6759999999999996E-3</v>
      </c>
      <c r="K62" s="8">
        <v>93489.8</v>
      </c>
      <c r="L62" s="8">
        <v>530.6</v>
      </c>
      <c r="M62" s="6">
        <v>24.78</v>
      </c>
    </row>
    <row r="63" spans="1:13">
      <c r="A63">
        <v>56</v>
      </c>
      <c r="B63" s="7">
        <v>1.0931E-2</v>
      </c>
      <c r="C63" s="7">
        <v>1.0872E-2</v>
      </c>
      <c r="D63" s="8">
        <v>88141.5</v>
      </c>
      <c r="E63" s="8">
        <v>958.3</v>
      </c>
      <c r="F63" s="6">
        <v>19.68</v>
      </c>
      <c r="G63" t="s">
        <v>13</v>
      </c>
      <c r="H63">
        <v>56</v>
      </c>
      <c r="I63" s="7">
        <v>6.9230000000000003E-3</v>
      </c>
      <c r="J63" s="7">
        <v>6.8989999999999998E-3</v>
      </c>
      <c r="K63" s="8">
        <v>92959.2</v>
      </c>
      <c r="L63" s="8">
        <v>641.4</v>
      </c>
      <c r="M63" s="6">
        <v>23.92</v>
      </c>
    </row>
    <row r="64" spans="1:13">
      <c r="A64">
        <v>57</v>
      </c>
      <c r="B64" s="7">
        <v>1.2997E-2</v>
      </c>
      <c r="C64" s="7">
        <v>1.2913000000000001E-2</v>
      </c>
      <c r="D64" s="8">
        <v>87183.2</v>
      </c>
      <c r="E64" s="8">
        <v>1125.8</v>
      </c>
      <c r="F64" s="6">
        <v>18.89</v>
      </c>
      <c r="G64" t="s">
        <v>13</v>
      </c>
      <c r="H64">
        <v>57</v>
      </c>
      <c r="I64" s="7">
        <v>7.5989999999999999E-3</v>
      </c>
      <c r="J64" s="7">
        <v>7.5700000000000003E-3</v>
      </c>
      <c r="K64" s="8">
        <v>92317.8</v>
      </c>
      <c r="L64" s="8">
        <v>698.8</v>
      </c>
      <c r="M64" s="6">
        <v>23.08</v>
      </c>
    </row>
    <row r="65" spans="1:13">
      <c r="A65">
        <v>58</v>
      </c>
      <c r="B65" s="7">
        <v>1.4411999999999999E-2</v>
      </c>
      <c r="C65" s="7">
        <v>1.4309000000000001E-2</v>
      </c>
      <c r="D65" s="8">
        <v>86057.4</v>
      </c>
      <c r="E65" s="8">
        <v>1231.4000000000001</v>
      </c>
      <c r="F65" s="6">
        <v>18.13</v>
      </c>
      <c r="G65" t="s">
        <v>13</v>
      </c>
      <c r="H65">
        <v>58</v>
      </c>
      <c r="I65" s="7">
        <v>8.3719999999999992E-3</v>
      </c>
      <c r="J65" s="7">
        <v>8.3370000000000007E-3</v>
      </c>
      <c r="K65" s="8">
        <v>91619</v>
      </c>
      <c r="L65" s="8">
        <v>763.8</v>
      </c>
      <c r="M65" s="6">
        <v>22.25</v>
      </c>
    </row>
    <row r="66" spans="1:13">
      <c r="A66">
        <v>59</v>
      </c>
      <c r="B66" s="7">
        <v>1.5599E-2</v>
      </c>
      <c r="C66" s="7">
        <v>1.5478E-2</v>
      </c>
      <c r="D66" s="8">
        <v>84826</v>
      </c>
      <c r="E66" s="8">
        <v>1312.9</v>
      </c>
      <c r="F66" s="6">
        <v>17.38</v>
      </c>
      <c r="G66" t="s">
        <v>13</v>
      </c>
      <c r="H66">
        <v>59</v>
      </c>
      <c r="I66" s="7">
        <v>9.2899999999999996E-3</v>
      </c>
      <c r="J66" s="7">
        <v>9.2479999999999993E-3</v>
      </c>
      <c r="K66" s="8">
        <v>90855.2</v>
      </c>
      <c r="L66" s="8">
        <v>840.2</v>
      </c>
      <c r="M66" s="6">
        <v>21.44</v>
      </c>
    </row>
    <row r="67" spans="1:13">
      <c r="A67">
        <v>60</v>
      </c>
      <c r="B67" s="7">
        <v>1.6992E-2</v>
      </c>
      <c r="C67" s="7">
        <v>1.6847999999999998E-2</v>
      </c>
      <c r="D67" s="8">
        <v>83513.100000000006</v>
      </c>
      <c r="E67" s="8">
        <v>1407.1</v>
      </c>
      <c r="F67" s="6">
        <v>16.649999999999999</v>
      </c>
      <c r="G67" t="s">
        <v>13</v>
      </c>
      <c r="H67">
        <v>60</v>
      </c>
      <c r="I67" s="7">
        <v>1.0895E-2</v>
      </c>
      <c r="J67" s="7">
        <v>1.0836E-2</v>
      </c>
      <c r="K67" s="8">
        <v>90015</v>
      </c>
      <c r="L67" s="8">
        <v>975.4</v>
      </c>
      <c r="M67" s="6">
        <v>20.63</v>
      </c>
    </row>
    <row r="68" spans="1:13">
      <c r="A68">
        <v>61</v>
      </c>
      <c r="B68" s="7">
        <v>1.908E-2</v>
      </c>
      <c r="C68" s="7">
        <v>1.89E-2</v>
      </c>
      <c r="D68" s="8">
        <v>82106</v>
      </c>
      <c r="E68" s="8">
        <v>1551.8</v>
      </c>
      <c r="F68" s="6">
        <v>15.92</v>
      </c>
      <c r="G68" t="s">
        <v>13</v>
      </c>
      <c r="H68">
        <v>61</v>
      </c>
      <c r="I68" s="7">
        <v>1.1539000000000001E-2</v>
      </c>
      <c r="J68" s="7">
        <v>1.1473000000000001E-2</v>
      </c>
      <c r="K68" s="8">
        <v>89039.6</v>
      </c>
      <c r="L68" s="8">
        <v>1021.5</v>
      </c>
      <c r="M68" s="6">
        <v>19.850000000000001</v>
      </c>
    </row>
    <row r="69" spans="1:13">
      <c r="A69">
        <v>62</v>
      </c>
      <c r="B69" s="7">
        <v>2.1819999999999999E-2</v>
      </c>
      <c r="C69" s="7">
        <v>2.1585E-2</v>
      </c>
      <c r="D69" s="8">
        <v>80554.2</v>
      </c>
      <c r="E69" s="8">
        <v>1738.7</v>
      </c>
      <c r="F69" s="6">
        <v>15.22</v>
      </c>
      <c r="G69" t="s">
        <v>13</v>
      </c>
      <c r="H69">
        <v>62</v>
      </c>
      <c r="I69" s="7">
        <v>1.2370000000000001E-2</v>
      </c>
      <c r="J69" s="7">
        <v>1.2293999999999999E-2</v>
      </c>
      <c r="K69" s="8">
        <v>88018.1</v>
      </c>
      <c r="L69" s="8">
        <v>1082.0999999999999</v>
      </c>
      <c r="M69" s="6">
        <v>19.079999999999998</v>
      </c>
    </row>
    <row r="70" spans="1:13">
      <c r="A70">
        <v>63</v>
      </c>
      <c r="B70" s="7">
        <v>2.4253E-2</v>
      </c>
      <c r="C70" s="7">
        <v>2.3963000000000002E-2</v>
      </c>
      <c r="D70" s="8">
        <v>78815.5</v>
      </c>
      <c r="E70" s="8">
        <v>1888.6</v>
      </c>
      <c r="F70" s="6">
        <v>14.55</v>
      </c>
      <c r="G70" t="s">
        <v>13</v>
      </c>
      <c r="H70">
        <v>63</v>
      </c>
      <c r="I70" s="7">
        <v>1.4336E-2</v>
      </c>
      <c r="J70" s="7">
        <v>1.4234E-2</v>
      </c>
      <c r="K70" s="8">
        <v>86936</v>
      </c>
      <c r="L70" s="8">
        <v>1237.5</v>
      </c>
      <c r="M70" s="6">
        <v>18.309999999999999</v>
      </c>
    </row>
    <row r="71" spans="1:13">
      <c r="A71">
        <v>64</v>
      </c>
      <c r="B71" s="7">
        <v>2.6816E-2</v>
      </c>
      <c r="C71" s="7">
        <v>2.6461999999999999E-2</v>
      </c>
      <c r="D71" s="8">
        <v>76926.8</v>
      </c>
      <c r="E71" s="8">
        <v>2035.6</v>
      </c>
      <c r="F71" s="6">
        <v>13.89</v>
      </c>
      <c r="G71" t="s">
        <v>13</v>
      </c>
      <c r="H71">
        <v>64</v>
      </c>
      <c r="I71" s="7">
        <v>1.4721E-2</v>
      </c>
      <c r="J71" s="7">
        <v>1.4612999999999999E-2</v>
      </c>
      <c r="K71" s="8">
        <v>85698.5</v>
      </c>
      <c r="L71" s="8">
        <v>1252.3</v>
      </c>
      <c r="M71" s="6">
        <v>17.57</v>
      </c>
    </row>
    <row r="72" spans="1:13">
      <c r="A72">
        <v>65</v>
      </c>
      <c r="B72" s="7">
        <v>2.9655000000000001E-2</v>
      </c>
      <c r="C72" s="7">
        <v>2.9222000000000001E-2</v>
      </c>
      <c r="D72" s="8">
        <v>74891.199999999997</v>
      </c>
      <c r="E72" s="8">
        <v>2188.4</v>
      </c>
      <c r="F72" s="6">
        <v>13.26</v>
      </c>
      <c r="G72" t="s">
        <v>13</v>
      </c>
      <c r="H72">
        <v>65</v>
      </c>
      <c r="I72" s="7">
        <v>1.772E-2</v>
      </c>
      <c r="J72" s="7">
        <v>1.7564E-2</v>
      </c>
      <c r="K72" s="8">
        <v>84446.2</v>
      </c>
      <c r="L72" s="8">
        <v>1483.2</v>
      </c>
      <c r="M72" s="6">
        <v>16.82</v>
      </c>
    </row>
    <row r="73" spans="1:13">
      <c r="A73">
        <v>66</v>
      </c>
      <c r="B73" s="7">
        <v>3.2340000000000001E-2</v>
      </c>
      <c r="C73" s="7">
        <v>3.1824999999999999E-2</v>
      </c>
      <c r="D73" s="8">
        <v>72702.8</v>
      </c>
      <c r="E73" s="8">
        <v>2313.8000000000002</v>
      </c>
      <c r="F73" s="6">
        <v>12.64</v>
      </c>
      <c r="G73" t="s">
        <v>13</v>
      </c>
      <c r="H73">
        <v>66</v>
      </c>
      <c r="I73" s="7">
        <v>1.8977999999999998E-2</v>
      </c>
      <c r="J73" s="7">
        <v>1.8800000000000001E-2</v>
      </c>
      <c r="K73" s="8">
        <v>82963</v>
      </c>
      <c r="L73" s="8">
        <v>1559.7</v>
      </c>
      <c r="M73" s="6">
        <v>16.11</v>
      </c>
    </row>
    <row r="74" spans="1:13">
      <c r="A74">
        <v>67</v>
      </c>
      <c r="B74" s="7">
        <v>3.7643000000000003E-2</v>
      </c>
      <c r="C74" s="7">
        <v>3.6947000000000001E-2</v>
      </c>
      <c r="D74" s="8">
        <v>70389</v>
      </c>
      <c r="E74" s="8">
        <v>2600.6999999999998</v>
      </c>
      <c r="F74" s="6">
        <v>12.04</v>
      </c>
      <c r="G74" t="s">
        <v>13</v>
      </c>
      <c r="H74">
        <v>67</v>
      </c>
      <c r="I74" s="7">
        <v>2.0664999999999999E-2</v>
      </c>
      <c r="J74" s="7">
        <v>2.0454E-2</v>
      </c>
      <c r="K74" s="8">
        <v>81403.3</v>
      </c>
      <c r="L74" s="8">
        <v>1665</v>
      </c>
      <c r="M74" s="6">
        <v>15.41</v>
      </c>
    </row>
    <row r="75" spans="1:13">
      <c r="A75">
        <v>68</v>
      </c>
      <c r="B75" s="7">
        <v>4.1029000000000003E-2</v>
      </c>
      <c r="C75" s="7">
        <v>4.0203999999999997E-2</v>
      </c>
      <c r="D75" s="8">
        <v>67788.3</v>
      </c>
      <c r="E75" s="8">
        <v>2725.4</v>
      </c>
      <c r="F75" s="6">
        <v>11.48</v>
      </c>
      <c r="G75" t="s">
        <v>13</v>
      </c>
      <c r="H75">
        <v>68</v>
      </c>
      <c r="I75" s="7">
        <v>2.3046000000000001E-2</v>
      </c>
      <c r="J75" s="7">
        <v>2.2783999999999999E-2</v>
      </c>
      <c r="K75" s="8">
        <v>79738.3</v>
      </c>
      <c r="L75" s="8">
        <v>1816.7</v>
      </c>
      <c r="M75" s="6">
        <v>14.72</v>
      </c>
    </row>
    <row r="76" spans="1:13">
      <c r="A76">
        <v>69</v>
      </c>
      <c r="B76" s="7">
        <v>4.3094E-2</v>
      </c>
      <c r="C76" s="7">
        <v>4.2185E-2</v>
      </c>
      <c r="D76" s="8">
        <v>65063</v>
      </c>
      <c r="E76" s="8">
        <v>2744.7</v>
      </c>
      <c r="F76" s="6">
        <v>10.94</v>
      </c>
      <c r="G76" t="s">
        <v>13</v>
      </c>
      <c r="H76">
        <v>69</v>
      </c>
      <c r="I76" s="7">
        <v>2.5301000000000001E-2</v>
      </c>
      <c r="J76" s="7">
        <v>2.4985E-2</v>
      </c>
      <c r="K76" s="8">
        <v>77921.600000000006</v>
      </c>
      <c r="L76" s="8">
        <v>1946.9</v>
      </c>
      <c r="M76" s="6">
        <v>14.05</v>
      </c>
    </row>
    <row r="77" spans="1:13">
      <c r="A77">
        <v>70</v>
      </c>
      <c r="B77" s="7">
        <v>4.8315999999999998E-2</v>
      </c>
      <c r="C77" s="7">
        <v>4.7176000000000003E-2</v>
      </c>
      <c r="D77" s="8">
        <v>62318.3</v>
      </c>
      <c r="E77" s="8">
        <v>2939.9</v>
      </c>
      <c r="F77" s="6">
        <v>10.4</v>
      </c>
      <c r="G77" t="s">
        <v>13</v>
      </c>
      <c r="H77">
        <v>70</v>
      </c>
      <c r="I77" s="7">
        <v>2.7949000000000002E-2</v>
      </c>
      <c r="J77" s="7">
        <v>2.7563000000000001E-2</v>
      </c>
      <c r="K77" s="8">
        <v>75974.7</v>
      </c>
      <c r="L77" s="8">
        <v>2094.1</v>
      </c>
      <c r="M77" s="6">
        <v>13.4</v>
      </c>
    </row>
    <row r="78" spans="1:13">
      <c r="A78">
        <v>71</v>
      </c>
      <c r="B78" s="7">
        <v>5.0139999999999997E-2</v>
      </c>
      <c r="C78" s="7">
        <v>4.8912999999999998E-2</v>
      </c>
      <c r="D78" s="8">
        <v>59378.400000000001</v>
      </c>
      <c r="E78" s="8">
        <v>2904.4</v>
      </c>
      <c r="F78" s="6">
        <v>9.89</v>
      </c>
      <c r="G78" t="s">
        <v>13</v>
      </c>
      <c r="H78">
        <v>71</v>
      </c>
      <c r="I78" s="7">
        <v>2.9346000000000001E-2</v>
      </c>
      <c r="J78" s="7">
        <v>2.8920999999999999E-2</v>
      </c>
      <c r="K78" s="8">
        <v>73880.600000000006</v>
      </c>
      <c r="L78" s="8">
        <v>2136.6999999999998</v>
      </c>
      <c r="M78" s="6">
        <v>12.77</v>
      </c>
    </row>
    <row r="79" spans="1:13">
      <c r="A79">
        <v>72</v>
      </c>
      <c r="B79" s="7">
        <v>5.5627999999999997E-2</v>
      </c>
      <c r="C79" s="7">
        <v>5.4122999999999998E-2</v>
      </c>
      <c r="D79" s="8">
        <v>56474</v>
      </c>
      <c r="E79" s="8">
        <v>3056.5</v>
      </c>
      <c r="F79" s="6">
        <v>9.3699999999999992</v>
      </c>
      <c r="G79" t="s">
        <v>13</v>
      </c>
      <c r="H79">
        <v>72</v>
      </c>
      <c r="I79" s="7">
        <v>3.2631E-2</v>
      </c>
      <c r="J79" s="7">
        <v>3.2106999999999997E-2</v>
      </c>
      <c r="K79" s="8">
        <v>71743.8</v>
      </c>
      <c r="L79" s="8">
        <v>2303.5</v>
      </c>
      <c r="M79" s="6">
        <v>12.13</v>
      </c>
    </row>
    <row r="80" spans="1:13">
      <c r="A80">
        <v>73</v>
      </c>
      <c r="B80" s="7">
        <v>6.2095999999999998E-2</v>
      </c>
      <c r="C80" s="7">
        <v>6.0226000000000002E-2</v>
      </c>
      <c r="D80" s="8">
        <v>53417.4</v>
      </c>
      <c r="E80" s="8">
        <v>3217.1</v>
      </c>
      <c r="F80" s="6">
        <v>8.8800000000000008</v>
      </c>
      <c r="G80" t="s">
        <v>13</v>
      </c>
      <c r="H80">
        <v>73</v>
      </c>
      <c r="I80" s="7">
        <v>3.7256999999999998E-2</v>
      </c>
      <c r="J80" s="7">
        <v>3.6575999999999997E-2</v>
      </c>
      <c r="K80" s="8">
        <v>69440.3</v>
      </c>
      <c r="L80" s="8">
        <v>2539.9</v>
      </c>
      <c r="M80" s="6">
        <v>11.52</v>
      </c>
    </row>
    <row r="81" spans="1:13">
      <c r="A81">
        <v>74</v>
      </c>
      <c r="B81" s="7">
        <v>7.0745000000000002E-2</v>
      </c>
      <c r="C81" s="7">
        <v>6.8328E-2</v>
      </c>
      <c r="D81" s="8">
        <v>50200.3</v>
      </c>
      <c r="E81" s="8">
        <v>3430.1</v>
      </c>
      <c r="F81" s="6">
        <v>8.42</v>
      </c>
      <c r="G81" t="s">
        <v>13</v>
      </c>
      <c r="H81">
        <v>74</v>
      </c>
      <c r="I81" s="7">
        <v>4.0905999999999998E-2</v>
      </c>
      <c r="J81" s="7">
        <v>4.0086999999999998E-2</v>
      </c>
      <c r="K81" s="8">
        <v>66900.5</v>
      </c>
      <c r="L81" s="8">
        <v>2681.8</v>
      </c>
      <c r="M81" s="6">
        <v>10.93</v>
      </c>
    </row>
    <row r="82" spans="1:13">
      <c r="A82">
        <v>75</v>
      </c>
      <c r="B82" s="7">
        <v>7.4666999999999997E-2</v>
      </c>
      <c r="C82" s="7">
        <v>7.1980000000000002E-2</v>
      </c>
      <c r="D82" s="8">
        <v>46770.2</v>
      </c>
      <c r="E82" s="8">
        <v>3366.5</v>
      </c>
      <c r="F82" s="6">
        <v>8</v>
      </c>
      <c r="G82" t="s">
        <v>13</v>
      </c>
      <c r="H82">
        <v>75</v>
      </c>
      <c r="I82" s="7">
        <v>4.3819999999999998E-2</v>
      </c>
      <c r="J82" s="7">
        <v>4.2881000000000002E-2</v>
      </c>
      <c r="K82" s="8">
        <v>64218.7</v>
      </c>
      <c r="L82" s="8">
        <v>2753.8</v>
      </c>
      <c r="M82" s="6">
        <v>10.37</v>
      </c>
    </row>
    <row r="83" spans="1:13">
      <c r="A83">
        <v>76</v>
      </c>
      <c r="B83" s="7">
        <v>7.6853000000000005E-2</v>
      </c>
      <c r="C83" s="7">
        <v>7.4009000000000005E-2</v>
      </c>
      <c r="D83" s="8">
        <v>43403.7</v>
      </c>
      <c r="E83" s="8">
        <v>3212.3</v>
      </c>
      <c r="F83" s="6">
        <v>7.58</v>
      </c>
      <c r="G83" t="s">
        <v>13</v>
      </c>
      <c r="H83">
        <v>76</v>
      </c>
      <c r="I83" s="7">
        <v>4.8617E-2</v>
      </c>
      <c r="J83" s="7">
        <v>4.7463999999999999E-2</v>
      </c>
      <c r="K83" s="8">
        <v>61464.9</v>
      </c>
      <c r="L83" s="8">
        <v>2917.3</v>
      </c>
      <c r="M83" s="6">
        <v>9.81</v>
      </c>
    </row>
    <row r="84" spans="1:13">
      <c r="A84">
        <v>77</v>
      </c>
      <c r="B84" s="7">
        <v>8.4430000000000005E-2</v>
      </c>
      <c r="C84" s="7">
        <v>8.1009999999999999E-2</v>
      </c>
      <c r="D84" s="8">
        <v>40191.4</v>
      </c>
      <c r="E84" s="8">
        <v>3255.9</v>
      </c>
      <c r="F84" s="6">
        <v>7.15</v>
      </c>
      <c r="G84" t="s">
        <v>13</v>
      </c>
      <c r="H84">
        <v>77</v>
      </c>
      <c r="I84" s="7">
        <v>5.3346999999999999E-2</v>
      </c>
      <c r="J84" s="7">
        <v>5.1961E-2</v>
      </c>
      <c r="K84" s="8">
        <v>58547.6</v>
      </c>
      <c r="L84" s="8">
        <v>3042.2</v>
      </c>
      <c r="M84" s="6">
        <v>9.2799999999999994</v>
      </c>
    </row>
    <row r="85" spans="1:13">
      <c r="A85">
        <v>78</v>
      </c>
      <c r="B85" s="7">
        <v>9.3737000000000001E-2</v>
      </c>
      <c r="C85" s="7">
        <v>8.9539999999999995E-2</v>
      </c>
      <c r="D85" s="8">
        <v>36935.5</v>
      </c>
      <c r="E85" s="8">
        <v>3307.2</v>
      </c>
      <c r="F85" s="6">
        <v>6.73</v>
      </c>
      <c r="G85" t="s">
        <v>13</v>
      </c>
      <c r="H85">
        <v>78</v>
      </c>
      <c r="I85" s="7">
        <v>5.883E-2</v>
      </c>
      <c r="J85" s="7">
        <v>5.7148999999999998E-2</v>
      </c>
      <c r="K85" s="8">
        <v>55505.4</v>
      </c>
      <c r="L85" s="8">
        <v>3172.1</v>
      </c>
      <c r="M85" s="6">
        <v>8.76</v>
      </c>
    </row>
    <row r="86" spans="1:13">
      <c r="A86">
        <v>79</v>
      </c>
      <c r="B86" s="7">
        <v>0.104896</v>
      </c>
      <c r="C86" s="7">
        <v>9.9668999999999994E-2</v>
      </c>
      <c r="D86" s="8">
        <v>33628.300000000003</v>
      </c>
      <c r="E86" s="8">
        <v>3351.7</v>
      </c>
      <c r="F86" s="6">
        <v>6.35</v>
      </c>
      <c r="G86" t="s">
        <v>13</v>
      </c>
      <c r="H86">
        <v>79</v>
      </c>
      <c r="I86" s="7">
        <v>6.5549999999999997E-2</v>
      </c>
      <c r="J86" s="7">
        <v>6.3468999999999998E-2</v>
      </c>
      <c r="K86" s="8">
        <v>52333.3</v>
      </c>
      <c r="L86" s="8">
        <v>3321.6</v>
      </c>
      <c r="M86" s="6">
        <v>8.26</v>
      </c>
    </row>
    <row r="87" spans="1:13">
      <c r="A87">
        <v>80</v>
      </c>
      <c r="B87" s="7">
        <v>0.112193</v>
      </c>
      <c r="C87" s="7">
        <v>0.10623299999999999</v>
      </c>
      <c r="D87" s="8">
        <v>30276.6</v>
      </c>
      <c r="E87" s="8">
        <v>3216.4</v>
      </c>
      <c r="F87" s="6">
        <v>5.99</v>
      </c>
      <c r="G87" t="s">
        <v>13</v>
      </c>
      <c r="H87">
        <v>80</v>
      </c>
      <c r="I87" s="7">
        <v>7.0083000000000006E-2</v>
      </c>
      <c r="J87" s="7">
        <v>6.7710999999999993E-2</v>
      </c>
      <c r="K87" s="8">
        <v>49011.8</v>
      </c>
      <c r="L87" s="8">
        <v>3318.6</v>
      </c>
      <c r="M87" s="6">
        <v>7.78</v>
      </c>
    </row>
    <row r="88" spans="1:13">
      <c r="A88">
        <v>81</v>
      </c>
      <c r="B88" s="7">
        <v>0.121637</v>
      </c>
      <c r="C88" s="7">
        <v>0.114663</v>
      </c>
      <c r="D88" s="8">
        <v>27060.2</v>
      </c>
      <c r="E88" s="8">
        <v>3102.8</v>
      </c>
      <c r="F88" s="6">
        <v>5.65</v>
      </c>
      <c r="G88" t="s">
        <v>13</v>
      </c>
      <c r="H88">
        <v>81</v>
      </c>
      <c r="I88" s="7">
        <v>7.8564999999999996E-2</v>
      </c>
      <c r="J88" s="7">
        <v>7.5594999999999996E-2</v>
      </c>
      <c r="K88" s="8">
        <v>45693.2</v>
      </c>
      <c r="L88" s="8">
        <v>3454.2</v>
      </c>
      <c r="M88" s="6">
        <v>7.31</v>
      </c>
    </row>
    <row r="89" spans="1:13">
      <c r="A89">
        <v>82</v>
      </c>
      <c r="B89" s="7">
        <v>0.13674700000000001</v>
      </c>
      <c r="C89" s="7">
        <v>0.127996</v>
      </c>
      <c r="D89" s="8">
        <v>23957.4</v>
      </c>
      <c r="E89" s="8">
        <v>3066.4</v>
      </c>
      <c r="F89" s="6">
        <v>5.31</v>
      </c>
      <c r="G89" t="s">
        <v>13</v>
      </c>
      <c r="H89">
        <v>82</v>
      </c>
      <c r="I89" s="7">
        <v>8.4944000000000006E-2</v>
      </c>
      <c r="J89" s="7">
        <v>8.1483E-2</v>
      </c>
      <c r="K89" s="8">
        <v>42239</v>
      </c>
      <c r="L89" s="8">
        <v>3441.8</v>
      </c>
      <c r="M89" s="6">
        <v>6.87</v>
      </c>
    </row>
    <row r="90" spans="1:13">
      <c r="A90">
        <v>83</v>
      </c>
      <c r="B90" s="7">
        <v>0.14796999999999999</v>
      </c>
      <c r="C90" s="7">
        <v>0.13777600000000001</v>
      </c>
      <c r="D90" s="8">
        <v>20891</v>
      </c>
      <c r="E90" s="8">
        <v>2878.3</v>
      </c>
      <c r="F90" s="6">
        <v>5.0199999999999996</v>
      </c>
      <c r="G90" t="s">
        <v>13</v>
      </c>
      <c r="H90">
        <v>83</v>
      </c>
      <c r="I90" s="7">
        <v>9.6157999999999993E-2</v>
      </c>
      <c r="J90" s="7">
        <v>9.1746999999999995E-2</v>
      </c>
      <c r="K90" s="8">
        <v>38797.199999999997</v>
      </c>
      <c r="L90" s="8">
        <v>3559.5</v>
      </c>
      <c r="M90" s="6">
        <v>6.44</v>
      </c>
    </row>
    <row r="91" spans="1:13">
      <c r="A91">
        <v>84</v>
      </c>
      <c r="B91" s="7">
        <v>0.15994900000000001</v>
      </c>
      <c r="C91" s="7">
        <v>0.14810499999999999</v>
      </c>
      <c r="D91" s="8">
        <v>18012.7</v>
      </c>
      <c r="E91" s="8">
        <v>2667.8</v>
      </c>
      <c r="F91" s="6">
        <v>4.74</v>
      </c>
      <c r="G91" t="s">
        <v>13</v>
      </c>
      <c r="H91">
        <v>84</v>
      </c>
      <c r="I91" s="7">
        <v>0.105471</v>
      </c>
      <c r="J91" s="7">
        <v>0.100188</v>
      </c>
      <c r="K91" s="8">
        <v>35237.699999999997</v>
      </c>
      <c r="L91" s="8">
        <v>3530.4</v>
      </c>
      <c r="M91" s="6">
        <v>6.04</v>
      </c>
    </row>
    <row r="92" spans="1:13">
      <c r="A92">
        <v>85</v>
      </c>
      <c r="B92" s="7">
        <v>0.16586600000000001</v>
      </c>
      <c r="C92" s="7">
        <v>0.15316399999999999</v>
      </c>
      <c r="D92" s="8">
        <v>15344.9</v>
      </c>
      <c r="E92" s="8">
        <v>2350.3000000000002</v>
      </c>
      <c r="F92" s="6">
        <v>4.4800000000000004</v>
      </c>
      <c r="G92" t="s">
        <v>13</v>
      </c>
      <c r="H92">
        <v>85</v>
      </c>
      <c r="I92" s="7">
        <v>0.11748599999999999</v>
      </c>
      <c r="J92" s="7">
        <v>0.110967</v>
      </c>
      <c r="K92" s="8">
        <v>31707.3</v>
      </c>
      <c r="L92" s="8">
        <v>3518.5</v>
      </c>
      <c r="M92" s="6">
        <v>5.65</v>
      </c>
    </row>
    <row r="93" spans="1:13">
      <c r="A93">
        <v>86</v>
      </c>
      <c r="B93" s="7">
        <v>0.184507</v>
      </c>
      <c r="C93" s="7">
        <v>0.16892399999999999</v>
      </c>
      <c r="D93" s="8">
        <v>12994.6</v>
      </c>
      <c r="E93" s="8">
        <v>2195.1</v>
      </c>
      <c r="F93" s="6">
        <v>4.2</v>
      </c>
      <c r="G93" t="s">
        <v>13</v>
      </c>
      <c r="H93">
        <v>86</v>
      </c>
      <c r="I93" s="7">
        <v>0.129612</v>
      </c>
      <c r="J93" s="7">
        <v>0.121723</v>
      </c>
      <c r="K93" s="8">
        <v>28188.799999999999</v>
      </c>
      <c r="L93" s="8">
        <v>3431.2</v>
      </c>
      <c r="M93" s="6">
        <v>5.29</v>
      </c>
    </row>
    <row r="94" spans="1:13">
      <c r="A94">
        <v>87</v>
      </c>
      <c r="B94" s="7">
        <v>0.208541</v>
      </c>
      <c r="C94" s="7">
        <v>0.18884999999999999</v>
      </c>
      <c r="D94" s="8">
        <v>10799.5</v>
      </c>
      <c r="E94" s="8">
        <v>2039.5</v>
      </c>
      <c r="F94" s="6">
        <v>3.95</v>
      </c>
      <c r="G94" t="s">
        <v>13</v>
      </c>
      <c r="H94">
        <v>87</v>
      </c>
      <c r="I94" s="7">
        <v>0.14230999999999999</v>
      </c>
      <c r="J94" s="7">
        <v>0.132856</v>
      </c>
      <c r="K94" s="8">
        <v>24757.599999999999</v>
      </c>
      <c r="L94" s="8">
        <v>3289.2</v>
      </c>
      <c r="M94" s="6">
        <v>4.96</v>
      </c>
    </row>
    <row r="95" spans="1:13">
      <c r="A95">
        <v>88</v>
      </c>
      <c r="B95" s="7">
        <v>0.21804599999999999</v>
      </c>
      <c r="C95" s="7">
        <v>0.19661100000000001</v>
      </c>
      <c r="D95" s="8">
        <v>8760</v>
      </c>
      <c r="E95" s="8">
        <v>1722.3</v>
      </c>
      <c r="F95" s="6">
        <v>3.75</v>
      </c>
      <c r="G95" t="s">
        <v>13</v>
      </c>
      <c r="H95">
        <v>88</v>
      </c>
      <c r="I95" s="7">
        <v>0.146535</v>
      </c>
      <c r="J95" s="7">
        <v>0.13653100000000001</v>
      </c>
      <c r="K95" s="8">
        <v>21468.400000000001</v>
      </c>
      <c r="L95" s="8">
        <v>2931.1</v>
      </c>
      <c r="M95" s="6">
        <v>4.6399999999999997</v>
      </c>
    </row>
    <row r="96" spans="1:13">
      <c r="A96">
        <v>89</v>
      </c>
      <c r="B96" s="7">
        <v>0.2268</v>
      </c>
      <c r="C96" s="7">
        <v>0.20369999999999999</v>
      </c>
      <c r="D96" s="8">
        <v>7037.7</v>
      </c>
      <c r="E96" s="8">
        <v>1433.6</v>
      </c>
      <c r="F96" s="6">
        <v>3.55</v>
      </c>
      <c r="G96" t="s">
        <v>13</v>
      </c>
      <c r="H96">
        <v>89</v>
      </c>
      <c r="I96" s="7">
        <v>0.16900699999999999</v>
      </c>
      <c r="J96" s="7">
        <v>0.155838</v>
      </c>
      <c r="K96" s="8">
        <v>18537.3</v>
      </c>
      <c r="L96" s="8">
        <v>2888.8</v>
      </c>
      <c r="M96" s="6">
        <v>4.3</v>
      </c>
    </row>
    <row r="97" spans="1:13">
      <c r="A97">
        <v>90</v>
      </c>
      <c r="B97" s="7">
        <v>0.247531</v>
      </c>
      <c r="C97" s="7">
        <v>0.22026899999999999</v>
      </c>
      <c r="D97" s="8">
        <v>5604.1</v>
      </c>
      <c r="E97" s="8">
        <v>1234.4000000000001</v>
      </c>
      <c r="F97" s="6">
        <v>3.33</v>
      </c>
      <c r="G97" t="s">
        <v>13</v>
      </c>
      <c r="H97">
        <v>90</v>
      </c>
      <c r="I97" s="7">
        <v>0.19062499999999999</v>
      </c>
      <c r="J97" s="7">
        <v>0.174037</v>
      </c>
      <c r="K97" s="8">
        <v>15648.5</v>
      </c>
      <c r="L97" s="8">
        <v>2723.4</v>
      </c>
      <c r="M97" s="6">
        <v>4</v>
      </c>
    </row>
    <row r="98" spans="1:13">
      <c r="A98">
        <v>91</v>
      </c>
      <c r="B98" s="7">
        <v>0.26631500000000002</v>
      </c>
      <c r="C98" s="7">
        <v>0.23502100000000001</v>
      </c>
      <c r="D98" s="8">
        <v>4369.7</v>
      </c>
      <c r="E98" s="8">
        <v>1027</v>
      </c>
      <c r="F98" s="6">
        <v>3.13</v>
      </c>
      <c r="G98" t="s">
        <v>13</v>
      </c>
      <c r="H98">
        <v>91</v>
      </c>
      <c r="I98" s="7">
        <v>0.21110000000000001</v>
      </c>
      <c r="J98" s="7">
        <v>0.190946</v>
      </c>
      <c r="K98" s="8">
        <v>12925</v>
      </c>
      <c r="L98" s="8">
        <v>2468</v>
      </c>
      <c r="M98" s="6">
        <v>3.73</v>
      </c>
    </row>
    <row r="99" spans="1:13">
      <c r="A99">
        <v>92</v>
      </c>
      <c r="B99" s="7">
        <v>0.28455799999999998</v>
      </c>
      <c r="C99" s="7">
        <v>0.249114</v>
      </c>
      <c r="D99" s="8">
        <v>3342.7</v>
      </c>
      <c r="E99" s="8">
        <v>832.7</v>
      </c>
      <c r="F99" s="6">
        <v>2.94</v>
      </c>
      <c r="G99" t="s">
        <v>13</v>
      </c>
      <c r="H99">
        <v>92</v>
      </c>
      <c r="I99" s="7">
        <v>0.22426699999999999</v>
      </c>
      <c r="J99" s="7">
        <v>0.201655</v>
      </c>
      <c r="K99" s="8">
        <v>10457.1</v>
      </c>
      <c r="L99" s="8">
        <v>2108.6999999999998</v>
      </c>
      <c r="M99" s="6">
        <v>3.5</v>
      </c>
    </row>
    <row r="100" spans="1:13">
      <c r="A100">
        <v>93</v>
      </c>
      <c r="B100" s="7">
        <v>0.30480299999999999</v>
      </c>
      <c r="C100" s="7">
        <v>0.26449400000000001</v>
      </c>
      <c r="D100" s="8">
        <v>2510</v>
      </c>
      <c r="E100" s="8">
        <v>663.9</v>
      </c>
      <c r="F100" s="6">
        <v>2.75</v>
      </c>
      <c r="G100" t="s">
        <v>13</v>
      </c>
      <c r="H100">
        <v>93</v>
      </c>
      <c r="I100" s="7">
        <v>0.24921699999999999</v>
      </c>
      <c r="J100" s="7">
        <v>0.22160299999999999</v>
      </c>
      <c r="K100" s="8">
        <v>8348.2999999999993</v>
      </c>
      <c r="L100" s="8">
        <v>1850</v>
      </c>
      <c r="M100" s="6">
        <v>3.26</v>
      </c>
    </row>
    <row r="101" spans="1:13">
      <c r="A101">
        <v>94</v>
      </c>
      <c r="B101" s="7">
        <v>0.34108500000000003</v>
      </c>
      <c r="C101" s="7">
        <v>0.29139100000000001</v>
      </c>
      <c r="D101" s="8">
        <v>1846.1</v>
      </c>
      <c r="E101" s="8">
        <v>537.9</v>
      </c>
      <c r="F101" s="6">
        <v>2.56</v>
      </c>
      <c r="G101" t="s">
        <v>13</v>
      </c>
      <c r="H101">
        <v>94</v>
      </c>
      <c r="I101" s="7">
        <v>0.26151799999999997</v>
      </c>
      <c r="J101" s="7">
        <v>0.23127600000000001</v>
      </c>
      <c r="K101" s="8">
        <v>6498.3</v>
      </c>
      <c r="L101" s="8">
        <v>1502.9</v>
      </c>
      <c r="M101" s="6">
        <v>3.04</v>
      </c>
    </row>
    <row r="102" spans="1:13">
      <c r="A102">
        <v>95</v>
      </c>
      <c r="B102" s="7">
        <v>0.32123400000000002</v>
      </c>
      <c r="C102" s="7">
        <v>0.276779</v>
      </c>
      <c r="D102" s="8">
        <v>1308.2</v>
      </c>
      <c r="E102" s="8">
        <v>362.1</v>
      </c>
      <c r="F102" s="6">
        <v>2.4</v>
      </c>
      <c r="G102" t="s">
        <v>13</v>
      </c>
      <c r="H102">
        <v>95</v>
      </c>
      <c r="I102" s="7">
        <v>0.29780000000000001</v>
      </c>
      <c r="J102" s="7">
        <v>0.25920399999999999</v>
      </c>
      <c r="K102" s="8">
        <v>4995.3999999999996</v>
      </c>
      <c r="L102" s="8">
        <v>1294.8</v>
      </c>
      <c r="M102" s="6">
        <v>2.8</v>
      </c>
    </row>
    <row r="103" spans="1:13">
      <c r="A103">
        <v>96</v>
      </c>
      <c r="B103" s="7">
        <v>0.46726200000000001</v>
      </c>
      <c r="C103" s="7">
        <v>0.37877</v>
      </c>
      <c r="D103" s="8">
        <v>946.1</v>
      </c>
      <c r="E103" s="8">
        <v>358.4</v>
      </c>
      <c r="F103" s="6">
        <v>2.13</v>
      </c>
      <c r="G103" t="s">
        <v>13</v>
      </c>
      <c r="H103">
        <v>96</v>
      </c>
      <c r="I103" s="7">
        <v>0.33223799999999998</v>
      </c>
      <c r="J103" s="7">
        <v>0.28490900000000002</v>
      </c>
      <c r="K103" s="8">
        <v>3700.6</v>
      </c>
      <c r="L103" s="8">
        <v>1054.3</v>
      </c>
      <c r="M103" s="6">
        <v>2.61</v>
      </c>
    </row>
    <row r="104" spans="1:13">
      <c r="A104">
        <v>97</v>
      </c>
      <c r="B104" s="7">
        <v>0.41981099999999999</v>
      </c>
      <c r="C104" s="7">
        <v>0.34697899999999998</v>
      </c>
      <c r="D104" s="8">
        <v>587.79999999999995</v>
      </c>
      <c r="E104" s="8">
        <v>203.9</v>
      </c>
      <c r="F104" s="6">
        <v>2.12</v>
      </c>
      <c r="G104" t="s">
        <v>13</v>
      </c>
      <c r="H104">
        <v>97</v>
      </c>
      <c r="I104" s="7">
        <v>0.36389100000000002</v>
      </c>
      <c r="J104" s="7">
        <v>0.30787399999999998</v>
      </c>
      <c r="K104" s="8">
        <v>2646.3</v>
      </c>
      <c r="L104" s="8">
        <v>814.7</v>
      </c>
      <c r="M104" s="6">
        <v>2.4500000000000002</v>
      </c>
    </row>
    <row r="105" spans="1:13">
      <c r="A105">
        <v>98</v>
      </c>
      <c r="B105" s="7">
        <v>0.474074</v>
      </c>
      <c r="C105" s="7">
        <v>0.38323400000000002</v>
      </c>
      <c r="D105" s="8">
        <v>383.8</v>
      </c>
      <c r="E105" s="8">
        <v>147.1</v>
      </c>
      <c r="F105" s="6">
        <v>1.99</v>
      </c>
      <c r="G105" t="s">
        <v>13</v>
      </c>
      <c r="H105">
        <v>98</v>
      </c>
      <c r="I105" s="7">
        <v>0.37659599999999999</v>
      </c>
      <c r="J105" s="7">
        <v>0.31691999999999998</v>
      </c>
      <c r="K105" s="8">
        <v>1831.5</v>
      </c>
      <c r="L105" s="8">
        <v>580.5</v>
      </c>
      <c r="M105" s="6">
        <v>2.3199999999999998</v>
      </c>
    </row>
    <row r="106" spans="1:13">
      <c r="A106">
        <v>99</v>
      </c>
      <c r="B106" s="7">
        <v>0.486842</v>
      </c>
      <c r="C106" s="7">
        <v>0.39153399999999999</v>
      </c>
      <c r="D106" s="8">
        <v>236.7</v>
      </c>
      <c r="E106" s="8">
        <v>92.7</v>
      </c>
      <c r="F106" s="6">
        <v>1.91</v>
      </c>
      <c r="G106" t="s">
        <v>13</v>
      </c>
      <c r="H106">
        <v>99</v>
      </c>
      <c r="I106" s="7">
        <v>0.39172000000000001</v>
      </c>
      <c r="J106" s="7">
        <v>0.32756299999999999</v>
      </c>
      <c r="K106" s="8">
        <v>1251.0999999999999</v>
      </c>
      <c r="L106" s="8">
        <v>409.8</v>
      </c>
      <c r="M106" s="6">
        <v>2.16</v>
      </c>
    </row>
    <row r="107" spans="1:13">
      <c r="A107">
        <v>100</v>
      </c>
      <c r="B107">
        <v>0.80487799999999998</v>
      </c>
      <c r="C107">
        <v>0.57391300000000001</v>
      </c>
      <c r="D107">
        <v>144</v>
      </c>
      <c r="E107">
        <v>82.7</v>
      </c>
      <c r="F107">
        <v>1.81</v>
      </c>
      <c r="G107" t="s">
        <v>13</v>
      </c>
      <c r="H107">
        <v>100</v>
      </c>
      <c r="I107">
        <v>0.51069500000000001</v>
      </c>
      <c r="J107">
        <v>0.40681600000000001</v>
      </c>
      <c r="K107">
        <v>841.3</v>
      </c>
      <c r="L107">
        <v>342.2</v>
      </c>
      <c r="M107">
        <v>1.97</v>
      </c>
    </row>
  </sheetData>
  <pageMargins left="0.7" right="0.7" top="0.75" bottom="0.75" header="0.3" footer="0.3"/>
  <pageSetup paperSize="9" orientation="portrait" horizontalDpi="300" verticalDpi="30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dimension ref="A1:M107"/>
  <sheetViews>
    <sheetView workbookViewId="0"/>
  </sheetViews>
  <sheetFormatPr defaultColWidth="10.90625" defaultRowHeight="12.5"/>
  <sheetData>
    <row r="1" spans="1:13" ht="19.5">
      <c r="A1" s="3" t="s">
        <v>23</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8.5009999999999999E-3</v>
      </c>
      <c r="C7" s="7">
        <v>8.4650000000000003E-3</v>
      </c>
      <c r="D7" s="8">
        <v>100000</v>
      </c>
      <c r="E7" s="8">
        <v>846.5</v>
      </c>
      <c r="F7" s="6">
        <v>71.38</v>
      </c>
      <c r="G7" t="s">
        <v>13</v>
      </c>
      <c r="H7">
        <v>0</v>
      </c>
      <c r="I7" s="7">
        <v>5.9249999999999997E-3</v>
      </c>
      <c r="J7" s="7">
        <v>5.9069999999999999E-3</v>
      </c>
      <c r="K7" s="8">
        <v>100000</v>
      </c>
      <c r="L7" s="8">
        <v>590.70000000000005</v>
      </c>
      <c r="M7" s="6">
        <v>77.11</v>
      </c>
    </row>
    <row r="8" spans="1:13">
      <c r="A8">
        <v>1</v>
      </c>
      <c r="B8" s="7">
        <v>8.12E-4</v>
      </c>
      <c r="C8" s="7">
        <v>8.12E-4</v>
      </c>
      <c r="D8" s="8">
        <v>99153.5</v>
      </c>
      <c r="E8" s="8">
        <v>80.5</v>
      </c>
      <c r="F8" s="6">
        <v>70.989999999999995</v>
      </c>
      <c r="G8" t="s">
        <v>13</v>
      </c>
      <c r="H8">
        <v>1</v>
      </c>
      <c r="I8" s="7">
        <v>5.9400000000000002E-4</v>
      </c>
      <c r="J8" s="7">
        <v>5.9299999999999999E-4</v>
      </c>
      <c r="K8" s="8">
        <v>99409.3</v>
      </c>
      <c r="L8" s="8">
        <v>59</v>
      </c>
      <c r="M8" s="6">
        <v>76.569999999999993</v>
      </c>
    </row>
    <row r="9" spans="1:13">
      <c r="A9">
        <v>2</v>
      </c>
      <c r="B9" s="7">
        <v>3.9399999999999998E-4</v>
      </c>
      <c r="C9" s="7">
        <v>3.9399999999999998E-4</v>
      </c>
      <c r="D9" s="8">
        <v>99073</v>
      </c>
      <c r="E9" s="8">
        <v>39</v>
      </c>
      <c r="F9" s="6">
        <v>70.040000000000006</v>
      </c>
      <c r="G9" t="s">
        <v>13</v>
      </c>
      <c r="H9">
        <v>2</v>
      </c>
      <c r="I9" s="7">
        <v>3.8200000000000002E-4</v>
      </c>
      <c r="J9" s="7">
        <v>3.8200000000000002E-4</v>
      </c>
      <c r="K9" s="8">
        <v>99350.3</v>
      </c>
      <c r="L9" s="8">
        <v>37.9</v>
      </c>
      <c r="M9" s="6">
        <v>75.62</v>
      </c>
    </row>
    <row r="10" spans="1:13">
      <c r="A10">
        <v>3</v>
      </c>
      <c r="B10" s="7">
        <v>3.2000000000000003E-4</v>
      </c>
      <c r="C10" s="7">
        <v>3.2000000000000003E-4</v>
      </c>
      <c r="D10" s="8">
        <v>99034</v>
      </c>
      <c r="E10" s="8">
        <v>31.7</v>
      </c>
      <c r="F10" s="6">
        <v>69.069999999999993</v>
      </c>
      <c r="G10" t="s">
        <v>13</v>
      </c>
      <c r="H10">
        <v>3</v>
      </c>
      <c r="I10" s="7">
        <v>2.9399999999999999E-4</v>
      </c>
      <c r="J10" s="7">
        <v>2.9399999999999999E-4</v>
      </c>
      <c r="K10" s="8">
        <v>99312.4</v>
      </c>
      <c r="L10" s="8">
        <v>29.2</v>
      </c>
      <c r="M10" s="6">
        <v>74.64</v>
      </c>
    </row>
    <row r="11" spans="1:13">
      <c r="A11">
        <v>4</v>
      </c>
      <c r="B11" s="7">
        <v>2.0799999999999999E-4</v>
      </c>
      <c r="C11" s="7">
        <v>2.0799999999999999E-4</v>
      </c>
      <c r="D11" s="8">
        <v>99002.3</v>
      </c>
      <c r="E11" s="8">
        <v>20.6</v>
      </c>
      <c r="F11" s="6">
        <v>68.09</v>
      </c>
      <c r="G11" t="s">
        <v>13</v>
      </c>
      <c r="H11">
        <v>4</v>
      </c>
      <c r="I11" s="7">
        <v>1.6699999999999999E-4</v>
      </c>
      <c r="J11" s="7">
        <v>1.6699999999999999E-4</v>
      </c>
      <c r="K11" s="8">
        <v>99283.199999999997</v>
      </c>
      <c r="L11" s="8">
        <v>16.5</v>
      </c>
      <c r="M11" s="6">
        <v>73.67</v>
      </c>
    </row>
    <row r="12" spans="1:13">
      <c r="A12">
        <v>5</v>
      </c>
      <c r="B12" s="7">
        <v>2.52E-4</v>
      </c>
      <c r="C12" s="7">
        <v>2.52E-4</v>
      </c>
      <c r="D12" s="8">
        <v>98981.7</v>
      </c>
      <c r="E12" s="8">
        <v>24.9</v>
      </c>
      <c r="F12" s="6">
        <v>67.11</v>
      </c>
      <c r="G12" t="s">
        <v>13</v>
      </c>
      <c r="H12">
        <v>5</v>
      </c>
      <c r="I12" s="7">
        <v>1.7799999999999999E-4</v>
      </c>
      <c r="J12" s="7">
        <v>1.7799999999999999E-4</v>
      </c>
      <c r="K12" s="8">
        <v>99266.6</v>
      </c>
      <c r="L12" s="8">
        <v>17.7</v>
      </c>
      <c r="M12" s="6">
        <v>72.680000000000007</v>
      </c>
    </row>
    <row r="13" spans="1:13">
      <c r="A13">
        <v>6</v>
      </c>
      <c r="B13" s="7">
        <v>2.5500000000000002E-4</v>
      </c>
      <c r="C13" s="7">
        <v>2.5500000000000002E-4</v>
      </c>
      <c r="D13" s="8">
        <v>98956.800000000003</v>
      </c>
      <c r="E13" s="8">
        <v>25.2</v>
      </c>
      <c r="F13" s="6">
        <v>66.12</v>
      </c>
      <c r="G13" t="s">
        <v>13</v>
      </c>
      <c r="H13">
        <v>6</v>
      </c>
      <c r="I13" s="7">
        <v>1.2799999999999999E-4</v>
      </c>
      <c r="J13" s="7">
        <v>1.2799999999999999E-4</v>
      </c>
      <c r="K13" s="8">
        <v>99248.9</v>
      </c>
      <c r="L13" s="8">
        <v>12.7</v>
      </c>
      <c r="M13" s="6">
        <v>71.69</v>
      </c>
    </row>
    <row r="14" spans="1:13">
      <c r="A14">
        <v>7</v>
      </c>
      <c r="B14" s="7">
        <v>1.9599999999999999E-4</v>
      </c>
      <c r="C14" s="7">
        <v>1.9599999999999999E-4</v>
      </c>
      <c r="D14" s="8">
        <v>98931.5</v>
      </c>
      <c r="E14" s="8">
        <v>19.399999999999999</v>
      </c>
      <c r="F14" s="6">
        <v>65.14</v>
      </c>
      <c r="G14" t="s">
        <v>13</v>
      </c>
      <c r="H14">
        <v>7</v>
      </c>
      <c r="I14" s="7">
        <v>1.3999999999999999E-4</v>
      </c>
      <c r="J14" s="7">
        <v>1.3999999999999999E-4</v>
      </c>
      <c r="K14" s="8">
        <v>99236.3</v>
      </c>
      <c r="L14" s="8">
        <v>13.9</v>
      </c>
      <c r="M14" s="6">
        <v>70.7</v>
      </c>
    </row>
    <row r="15" spans="1:13">
      <c r="A15">
        <v>8</v>
      </c>
      <c r="B15" s="7">
        <v>1.85E-4</v>
      </c>
      <c r="C15" s="7">
        <v>1.85E-4</v>
      </c>
      <c r="D15" s="8">
        <v>98912.1</v>
      </c>
      <c r="E15" s="8">
        <v>18.3</v>
      </c>
      <c r="F15" s="6">
        <v>64.150000000000006</v>
      </c>
      <c r="G15" t="s">
        <v>13</v>
      </c>
      <c r="H15">
        <v>8</v>
      </c>
      <c r="I15" s="7">
        <v>1.2899999999999999E-4</v>
      </c>
      <c r="J15" s="7">
        <v>1.2899999999999999E-4</v>
      </c>
      <c r="K15" s="8">
        <v>99222.399999999994</v>
      </c>
      <c r="L15" s="8">
        <v>12.8</v>
      </c>
      <c r="M15" s="6">
        <v>69.709999999999994</v>
      </c>
    </row>
    <row r="16" spans="1:13">
      <c r="A16">
        <v>9</v>
      </c>
      <c r="B16" s="7">
        <v>1.4100000000000001E-4</v>
      </c>
      <c r="C16" s="7">
        <v>1.4100000000000001E-4</v>
      </c>
      <c r="D16" s="8">
        <v>98893.8</v>
      </c>
      <c r="E16" s="8">
        <v>13.9</v>
      </c>
      <c r="F16" s="6">
        <v>63.17</v>
      </c>
      <c r="G16" t="s">
        <v>13</v>
      </c>
      <c r="H16">
        <v>9</v>
      </c>
      <c r="I16" s="7">
        <v>7.3999999999999996E-5</v>
      </c>
      <c r="J16" s="7">
        <v>7.3999999999999996E-5</v>
      </c>
      <c r="K16" s="8">
        <v>99209.600000000006</v>
      </c>
      <c r="L16" s="8">
        <v>7.3</v>
      </c>
      <c r="M16" s="6">
        <v>68.72</v>
      </c>
    </row>
    <row r="17" spans="1:13">
      <c r="A17">
        <v>10</v>
      </c>
      <c r="B17" s="7">
        <v>1.7899999999999999E-4</v>
      </c>
      <c r="C17" s="7">
        <v>1.7899999999999999E-4</v>
      </c>
      <c r="D17" s="8">
        <v>98879.9</v>
      </c>
      <c r="E17" s="8">
        <v>17.7</v>
      </c>
      <c r="F17" s="6">
        <v>62.17</v>
      </c>
      <c r="G17" t="s">
        <v>13</v>
      </c>
      <c r="H17">
        <v>10</v>
      </c>
      <c r="I17" s="7">
        <v>1.66E-4</v>
      </c>
      <c r="J17" s="7">
        <v>1.66E-4</v>
      </c>
      <c r="K17" s="8">
        <v>99202.3</v>
      </c>
      <c r="L17" s="8">
        <v>16.5</v>
      </c>
      <c r="M17" s="6">
        <v>67.72</v>
      </c>
    </row>
    <row r="18" spans="1:13">
      <c r="A18">
        <v>11</v>
      </c>
      <c r="B18" s="7">
        <v>1.8000000000000001E-4</v>
      </c>
      <c r="C18" s="7">
        <v>1.8000000000000001E-4</v>
      </c>
      <c r="D18" s="8">
        <v>98862.2</v>
      </c>
      <c r="E18" s="8">
        <v>17.8</v>
      </c>
      <c r="F18" s="6">
        <v>61.19</v>
      </c>
      <c r="G18" t="s">
        <v>13</v>
      </c>
      <c r="H18">
        <v>11</v>
      </c>
      <c r="I18" s="7">
        <v>1.26E-4</v>
      </c>
      <c r="J18" s="7">
        <v>1.26E-4</v>
      </c>
      <c r="K18" s="8">
        <v>99185.8</v>
      </c>
      <c r="L18" s="8">
        <v>12.5</v>
      </c>
      <c r="M18" s="6">
        <v>66.73</v>
      </c>
    </row>
    <row r="19" spans="1:13">
      <c r="A19">
        <v>12</v>
      </c>
      <c r="B19" s="7">
        <v>2.1900000000000001E-4</v>
      </c>
      <c r="C19" s="7">
        <v>2.1900000000000001E-4</v>
      </c>
      <c r="D19" s="8">
        <v>98844.5</v>
      </c>
      <c r="E19" s="8">
        <v>21.6</v>
      </c>
      <c r="F19" s="6">
        <v>60.2</v>
      </c>
      <c r="G19" t="s">
        <v>13</v>
      </c>
      <c r="H19">
        <v>12</v>
      </c>
      <c r="I19" s="7">
        <v>2.1800000000000001E-4</v>
      </c>
      <c r="J19" s="7">
        <v>2.1800000000000001E-4</v>
      </c>
      <c r="K19" s="8">
        <v>99173.3</v>
      </c>
      <c r="L19" s="8">
        <v>21.6</v>
      </c>
      <c r="M19" s="6">
        <v>65.739999999999995</v>
      </c>
    </row>
    <row r="20" spans="1:13">
      <c r="A20">
        <v>13</v>
      </c>
      <c r="B20" s="7">
        <v>3.6600000000000001E-4</v>
      </c>
      <c r="C20" s="7">
        <v>3.6600000000000001E-4</v>
      </c>
      <c r="D20" s="8">
        <v>98822.9</v>
      </c>
      <c r="E20" s="8">
        <v>36.200000000000003</v>
      </c>
      <c r="F20" s="6">
        <v>59.21</v>
      </c>
      <c r="G20" t="s">
        <v>13</v>
      </c>
      <c r="H20">
        <v>13</v>
      </c>
      <c r="I20" s="7">
        <v>1.5899999999999999E-4</v>
      </c>
      <c r="J20" s="7">
        <v>1.5899999999999999E-4</v>
      </c>
      <c r="K20" s="8">
        <v>99151.7</v>
      </c>
      <c r="L20" s="8">
        <v>15.8</v>
      </c>
      <c r="M20" s="6">
        <v>64.760000000000005</v>
      </c>
    </row>
    <row r="21" spans="1:13">
      <c r="A21">
        <v>14</v>
      </c>
      <c r="B21" s="7">
        <v>3.1300000000000002E-4</v>
      </c>
      <c r="C21" s="7">
        <v>3.1300000000000002E-4</v>
      </c>
      <c r="D21" s="8">
        <v>98786.7</v>
      </c>
      <c r="E21" s="8">
        <v>31</v>
      </c>
      <c r="F21" s="6">
        <v>58.23</v>
      </c>
      <c r="G21" t="s">
        <v>13</v>
      </c>
      <c r="H21">
        <v>14</v>
      </c>
      <c r="I21" s="7">
        <v>2.72E-4</v>
      </c>
      <c r="J21" s="7">
        <v>2.72E-4</v>
      </c>
      <c r="K21" s="8">
        <v>99135.9</v>
      </c>
      <c r="L21" s="8">
        <v>27</v>
      </c>
      <c r="M21" s="6">
        <v>63.77</v>
      </c>
    </row>
    <row r="22" spans="1:13">
      <c r="A22">
        <v>15</v>
      </c>
      <c r="B22" s="7">
        <v>4.95E-4</v>
      </c>
      <c r="C22" s="7">
        <v>4.95E-4</v>
      </c>
      <c r="D22" s="8">
        <v>98755.7</v>
      </c>
      <c r="E22" s="8">
        <v>48.9</v>
      </c>
      <c r="F22" s="6">
        <v>57.25</v>
      </c>
      <c r="G22" t="s">
        <v>13</v>
      </c>
      <c r="H22">
        <v>15</v>
      </c>
      <c r="I22" s="7">
        <v>1.4300000000000001E-4</v>
      </c>
      <c r="J22" s="7">
        <v>1.4300000000000001E-4</v>
      </c>
      <c r="K22" s="8">
        <v>99109</v>
      </c>
      <c r="L22" s="8">
        <v>14.2</v>
      </c>
      <c r="M22" s="6">
        <v>62.78</v>
      </c>
    </row>
    <row r="23" spans="1:13">
      <c r="A23">
        <v>16</v>
      </c>
      <c r="B23" s="7">
        <v>6.1300000000000005E-4</v>
      </c>
      <c r="C23" s="7">
        <v>6.1200000000000002E-4</v>
      </c>
      <c r="D23" s="8">
        <v>98706.9</v>
      </c>
      <c r="E23" s="8">
        <v>60.4</v>
      </c>
      <c r="F23" s="6">
        <v>56.28</v>
      </c>
      <c r="G23" t="s">
        <v>13</v>
      </c>
      <c r="H23">
        <v>16</v>
      </c>
      <c r="I23" s="7">
        <v>2.6400000000000002E-4</v>
      </c>
      <c r="J23" s="7">
        <v>2.6400000000000002E-4</v>
      </c>
      <c r="K23" s="8">
        <v>99094.8</v>
      </c>
      <c r="L23" s="8">
        <v>26.2</v>
      </c>
      <c r="M23" s="6">
        <v>61.79</v>
      </c>
    </row>
    <row r="24" spans="1:13">
      <c r="A24">
        <v>17</v>
      </c>
      <c r="B24" s="7">
        <v>8.0900000000000004E-4</v>
      </c>
      <c r="C24" s="7">
        <v>8.0900000000000004E-4</v>
      </c>
      <c r="D24" s="8">
        <v>98646.399999999994</v>
      </c>
      <c r="E24" s="8">
        <v>79.8</v>
      </c>
      <c r="F24" s="6">
        <v>55.31</v>
      </c>
      <c r="G24" t="s">
        <v>13</v>
      </c>
      <c r="H24">
        <v>17</v>
      </c>
      <c r="I24" s="7">
        <v>3.2600000000000001E-4</v>
      </c>
      <c r="J24" s="7">
        <v>3.2600000000000001E-4</v>
      </c>
      <c r="K24" s="8">
        <v>99068.6</v>
      </c>
      <c r="L24" s="8">
        <v>32.299999999999997</v>
      </c>
      <c r="M24" s="6">
        <v>60.81</v>
      </c>
    </row>
    <row r="25" spans="1:13">
      <c r="A25">
        <v>18</v>
      </c>
      <c r="B25" s="7">
        <v>1.0349999999999999E-3</v>
      </c>
      <c r="C25" s="7">
        <v>1.034E-3</v>
      </c>
      <c r="D25" s="8">
        <v>98566.6</v>
      </c>
      <c r="E25" s="8">
        <v>101.9</v>
      </c>
      <c r="F25" s="6">
        <v>54.36</v>
      </c>
      <c r="G25" t="s">
        <v>13</v>
      </c>
      <c r="H25">
        <v>18</v>
      </c>
      <c r="I25" s="7">
        <v>3.39E-4</v>
      </c>
      <c r="J25" s="7">
        <v>3.39E-4</v>
      </c>
      <c r="K25" s="8">
        <v>99036.3</v>
      </c>
      <c r="L25" s="8">
        <v>33.6</v>
      </c>
      <c r="M25" s="6">
        <v>59.83</v>
      </c>
    </row>
    <row r="26" spans="1:13">
      <c r="A26">
        <v>19</v>
      </c>
      <c r="B26" s="7">
        <v>9.7999999999999997E-4</v>
      </c>
      <c r="C26" s="7">
        <v>9.7900000000000005E-4</v>
      </c>
      <c r="D26" s="8">
        <v>98464.7</v>
      </c>
      <c r="E26" s="8">
        <v>96.4</v>
      </c>
      <c r="F26" s="6">
        <v>53.41</v>
      </c>
      <c r="G26" t="s">
        <v>13</v>
      </c>
      <c r="H26">
        <v>19</v>
      </c>
      <c r="I26" s="7">
        <v>3.8400000000000001E-4</v>
      </c>
      <c r="J26" s="7">
        <v>3.8400000000000001E-4</v>
      </c>
      <c r="K26" s="8">
        <v>99002.7</v>
      </c>
      <c r="L26" s="8">
        <v>38</v>
      </c>
      <c r="M26" s="6">
        <v>58.85</v>
      </c>
    </row>
    <row r="27" spans="1:13">
      <c r="A27">
        <v>20</v>
      </c>
      <c r="B27" s="7">
        <v>1.093E-3</v>
      </c>
      <c r="C27" s="7">
        <v>1.093E-3</v>
      </c>
      <c r="D27" s="8">
        <v>98368.3</v>
      </c>
      <c r="E27" s="8">
        <v>107.5</v>
      </c>
      <c r="F27" s="6">
        <v>52.46</v>
      </c>
      <c r="G27" t="s">
        <v>13</v>
      </c>
      <c r="H27">
        <v>20</v>
      </c>
      <c r="I27" s="7">
        <v>3.57E-4</v>
      </c>
      <c r="J27" s="7">
        <v>3.57E-4</v>
      </c>
      <c r="K27" s="8">
        <v>98964.7</v>
      </c>
      <c r="L27" s="8">
        <v>35.299999999999997</v>
      </c>
      <c r="M27" s="6">
        <v>57.87</v>
      </c>
    </row>
    <row r="28" spans="1:13">
      <c r="A28">
        <v>21</v>
      </c>
      <c r="B28" s="7">
        <v>1.137E-3</v>
      </c>
      <c r="C28" s="7">
        <v>1.1360000000000001E-3</v>
      </c>
      <c r="D28" s="8">
        <v>98260.800000000003</v>
      </c>
      <c r="E28" s="8">
        <v>111.6</v>
      </c>
      <c r="F28" s="6">
        <v>51.52</v>
      </c>
      <c r="G28" t="s">
        <v>13</v>
      </c>
      <c r="H28">
        <v>21</v>
      </c>
      <c r="I28" s="7">
        <v>2.6499999999999999E-4</v>
      </c>
      <c r="J28" s="7">
        <v>2.6499999999999999E-4</v>
      </c>
      <c r="K28" s="8">
        <v>98929.4</v>
      </c>
      <c r="L28" s="8">
        <v>26.2</v>
      </c>
      <c r="M28" s="6">
        <v>56.89</v>
      </c>
    </row>
    <row r="29" spans="1:13">
      <c r="A29">
        <v>22</v>
      </c>
      <c r="B29" s="7">
        <v>1.047E-3</v>
      </c>
      <c r="C29" s="7">
        <v>1.047E-3</v>
      </c>
      <c r="D29" s="8">
        <v>98149.1</v>
      </c>
      <c r="E29" s="8">
        <v>102.7</v>
      </c>
      <c r="F29" s="6">
        <v>50.58</v>
      </c>
      <c r="G29" t="s">
        <v>13</v>
      </c>
      <c r="H29">
        <v>22</v>
      </c>
      <c r="I29" s="7">
        <v>2.9500000000000001E-4</v>
      </c>
      <c r="J29" s="7">
        <v>2.9500000000000001E-4</v>
      </c>
      <c r="K29" s="8">
        <v>98903.1</v>
      </c>
      <c r="L29" s="8">
        <v>29.2</v>
      </c>
      <c r="M29" s="6">
        <v>55.91</v>
      </c>
    </row>
    <row r="30" spans="1:13">
      <c r="A30">
        <v>23</v>
      </c>
      <c r="B30" s="7">
        <v>1.106E-3</v>
      </c>
      <c r="C30" s="7">
        <v>1.106E-3</v>
      </c>
      <c r="D30" s="8">
        <v>98046.399999999994</v>
      </c>
      <c r="E30" s="8">
        <v>108.4</v>
      </c>
      <c r="F30" s="6">
        <v>49.63</v>
      </c>
      <c r="G30" t="s">
        <v>13</v>
      </c>
      <c r="H30">
        <v>23</v>
      </c>
      <c r="I30" s="7">
        <v>3.5799999999999997E-4</v>
      </c>
      <c r="J30" s="7">
        <v>3.57E-4</v>
      </c>
      <c r="K30" s="8">
        <v>98874</v>
      </c>
      <c r="L30" s="8">
        <v>35.299999999999997</v>
      </c>
      <c r="M30" s="6">
        <v>54.92</v>
      </c>
    </row>
    <row r="31" spans="1:13">
      <c r="A31">
        <v>24</v>
      </c>
      <c r="B31" s="7">
        <v>1.237E-3</v>
      </c>
      <c r="C31" s="7">
        <v>1.237E-3</v>
      </c>
      <c r="D31" s="8">
        <v>97938</v>
      </c>
      <c r="E31" s="8">
        <v>121.1</v>
      </c>
      <c r="F31" s="6">
        <v>48.68</v>
      </c>
      <c r="G31" t="s">
        <v>13</v>
      </c>
      <c r="H31">
        <v>24</v>
      </c>
      <c r="I31" s="7">
        <v>4.9700000000000005E-4</v>
      </c>
      <c r="J31" s="7">
        <v>4.9600000000000002E-4</v>
      </c>
      <c r="K31" s="8">
        <v>98838.6</v>
      </c>
      <c r="L31" s="8">
        <v>49.1</v>
      </c>
      <c r="M31" s="6">
        <v>53.94</v>
      </c>
    </row>
    <row r="32" spans="1:13">
      <c r="A32">
        <v>25</v>
      </c>
      <c r="B32" s="7">
        <v>1.24E-3</v>
      </c>
      <c r="C32" s="7">
        <v>1.2390000000000001E-3</v>
      </c>
      <c r="D32" s="8">
        <v>97816.9</v>
      </c>
      <c r="E32" s="8">
        <v>121.2</v>
      </c>
      <c r="F32" s="6">
        <v>47.74</v>
      </c>
      <c r="G32" t="s">
        <v>13</v>
      </c>
      <c r="H32">
        <v>25</v>
      </c>
      <c r="I32" s="7">
        <v>3.8699999999999997E-4</v>
      </c>
      <c r="J32" s="7">
        <v>3.8699999999999997E-4</v>
      </c>
      <c r="K32" s="8">
        <v>98789.6</v>
      </c>
      <c r="L32" s="8">
        <v>38.200000000000003</v>
      </c>
      <c r="M32" s="6">
        <v>52.97</v>
      </c>
    </row>
    <row r="33" spans="1:13">
      <c r="A33">
        <v>26</v>
      </c>
      <c r="B33" s="7">
        <v>1.315E-3</v>
      </c>
      <c r="C33" s="7">
        <v>1.3140000000000001E-3</v>
      </c>
      <c r="D33" s="8">
        <v>97695.7</v>
      </c>
      <c r="E33" s="8">
        <v>128.4</v>
      </c>
      <c r="F33" s="6">
        <v>46.8</v>
      </c>
      <c r="G33" t="s">
        <v>13</v>
      </c>
      <c r="H33">
        <v>26</v>
      </c>
      <c r="I33" s="7">
        <v>4.2299999999999998E-4</v>
      </c>
      <c r="J33" s="7">
        <v>4.2299999999999998E-4</v>
      </c>
      <c r="K33" s="8">
        <v>98751.4</v>
      </c>
      <c r="L33" s="8">
        <v>41.8</v>
      </c>
      <c r="M33" s="6">
        <v>51.99</v>
      </c>
    </row>
    <row r="34" spans="1:13">
      <c r="A34">
        <v>27</v>
      </c>
      <c r="B34" s="7">
        <v>1.255E-3</v>
      </c>
      <c r="C34" s="7">
        <v>1.2539999999999999E-3</v>
      </c>
      <c r="D34" s="8">
        <v>97567.4</v>
      </c>
      <c r="E34" s="8">
        <v>122.4</v>
      </c>
      <c r="F34" s="6">
        <v>45.86</v>
      </c>
      <c r="G34" t="s">
        <v>13</v>
      </c>
      <c r="H34">
        <v>27</v>
      </c>
      <c r="I34" s="7">
        <v>5.9599999999999996E-4</v>
      </c>
      <c r="J34" s="7">
        <v>5.9599999999999996E-4</v>
      </c>
      <c r="K34" s="8">
        <v>98709.6</v>
      </c>
      <c r="L34" s="8">
        <v>58.8</v>
      </c>
      <c r="M34" s="6">
        <v>51.01</v>
      </c>
    </row>
    <row r="35" spans="1:13">
      <c r="A35">
        <v>28</v>
      </c>
      <c r="B35" s="7">
        <v>1.155E-3</v>
      </c>
      <c r="C35" s="7">
        <v>1.1540000000000001E-3</v>
      </c>
      <c r="D35" s="8">
        <v>97445</v>
      </c>
      <c r="E35" s="8">
        <v>112.4</v>
      </c>
      <c r="F35" s="6">
        <v>44.92</v>
      </c>
      <c r="G35" t="s">
        <v>13</v>
      </c>
      <c r="H35">
        <v>28</v>
      </c>
      <c r="I35" s="7">
        <v>5.2300000000000003E-4</v>
      </c>
      <c r="J35" s="7">
        <v>5.2300000000000003E-4</v>
      </c>
      <c r="K35" s="8">
        <v>98650.7</v>
      </c>
      <c r="L35" s="8">
        <v>51.6</v>
      </c>
      <c r="M35" s="6">
        <v>50.04</v>
      </c>
    </row>
    <row r="36" spans="1:13">
      <c r="A36">
        <v>29</v>
      </c>
      <c r="B36" s="7">
        <v>1.351E-3</v>
      </c>
      <c r="C36" s="7">
        <v>1.3500000000000001E-3</v>
      </c>
      <c r="D36" s="8">
        <v>97332.5</v>
      </c>
      <c r="E36" s="8">
        <v>131.4</v>
      </c>
      <c r="F36" s="6">
        <v>43.97</v>
      </c>
      <c r="G36" t="s">
        <v>13</v>
      </c>
      <c r="H36">
        <v>29</v>
      </c>
      <c r="I36" s="7">
        <v>5.62E-4</v>
      </c>
      <c r="J36" s="7">
        <v>5.62E-4</v>
      </c>
      <c r="K36" s="8">
        <v>98599.1</v>
      </c>
      <c r="L36" s="8">
        <v>55.4</v>
      </c>
      <c r="M36" s="6">
        <v>49.07</v>
      </c>
    </row>
    <row r="37" spans="1:13">
      <c r="A37">
        <v>30</v>
      </c>
      <c r="B37" s="7">
        <v>1.1299999999999999E-3</v>
      </c>
      <c r="C37" s="7">
        <v>1.129E-3</v>
      </c>
      <c r="D37" s="8">
        <v>97201.1</v>
      </c>
      <c r="E37" s="8">
        <v>109.8</v>
      </c>
      <c r="F37" s="6">
        <v>43.03</v>
      </c>
      <c r="G37" t="s">
        <v>13</v>
      </c>
      <c r="H37">
        <v>30</v>
      </c>
      <c r="I37" s="7">
        <v>4.4700000000000002E-4</v>
      </c>
      <c r="J37" s="7">
        <v>4.4700000000000002E-4</v>
      </c>
      <c r="K37" s="8">
        <v>98543.7</v>
      </c>
      <c r="L37" s="8">
        <v>44</v>
      </c>
      <c r="M37" s="6">
        <v>48.1</v>
      </c>
    </row>
    <row r="38" spans="1:13">
      <c r="A38">
        <v>31</v>
      </c>
      <c r="B38" s="7">
        <v>1.2620000000000001E-3</v>
      </c>
      <c r="C38" s="7">
        <v>1.261E-3</v>
      </c>
      <c r="D38" s="8">
        <v>97091.3</v>
      </c>
      <c r="E38" s="8">
        <v>122.4</v>
      </c>
      <c r="F38" s="6">
        <v>42.08</v>
      </c>
      <c r="G38" t="s">
        <v>13</v>
      </c>
      <c r="H38">
        <v>31</v>
      </c>
      <c r="I38" s="7">
        <v>5.7899999999999998E-4</v>
      </c>
      <c r="J38" s="7">
        <v>5.7899999999999998E-4</v>
      </c>
      <c r="K38" s="8">
        <v>98499.7</v>
      </c>
      <c r="L38" s="8">
        <v>57</v>
      </c>
      <c r="M38" s="6">
        <v>47.12</v>
      </c>
    </row>
    <row r="39" spans="1:13">
      <c r="A39">
        <v>32</v>
      </c>
      <c r="B39" s="7">
        <v>1.2110000000000001E-3</v>
      </c>
      <c r="C39" s="7">
        <v>1.2099999999999999E-3</v>
      </c>
      <c r="D39" s="8">
        <v>96968.9</v>
      </c>
      <c r="E39" s="8">
        <v>117.3</v>
      </c>
      <c r="F39" s="6">
        <v>41.13</v>
      </c>
      <c r="G39" t="s">
        <v>13</v>
      </c>
      <c r="H39">
        <v>32</v>
      </c>
      <c r="I39" s="7">
        <v>4.8099999999999998E-4</v>
      </c>
      <c r="J39" s="7">
        <v>4.8099999999999998E-4</v>
      </c>
      <c r="K39" s="8">
        <v>98442.7</v>
      </c>
      <c r="L39" s="8">
        <v>47.3</v>
      </c>
      <c r="M39" s="6">
        <v>46.14</v>
      </c>
    </row>
    <row r="40" spans="1:13">
      <c r="A40">
        <v>33</v>
      </c>
      <c r="B40" s="7">
        <v>1.17E-3</v>
      </c>
      <c r="C40" s="7">
        <v>1.1689999999999999E-3</v>
      </c>
      <c r="D40" s="8">
        <v>96851.6</v>
      </c>
      <c r="E40" s="8">
        <v>113.3</v>
      </c>
      <c r="F40" s="6">
        <v>40.18</v>
      </c>
      <c r="G40" t="s">
        <v>13</v>
      </c>
      <c r="H40">
        <v>33</v>
      </c>
      <c r="I40" s="7">
        <v>7.0200000000000004E-4</v>
      </c>
      <c r="J40" s="7">
        <v>7.0200000000000004E-4</v>
      </c>
      <c r="K40" s="8">
        <v>98395.4</v>
      </c>
      <c r="L40" s="8">
        <v>69.099999999999994</v>
      </c>
      <c r="M40" s="6">
        <v>45.17</v>
      </c>
    </row>
    <row r="41" spans="1:13">
      <c r="A41">
        <v>34</v>
      </c>
      <c r="B41" s="7">
        <v>1.1969999999999999E-3</v>
      </c>
      <c r="C41" s="7">
        <v>1.196E-3</v>
      </c>
      <c r="D41" s="8">
        <v>96738.3</v>
      </c>
      <c r="E41" s="8">
        <v>115.7</v>
      </c>
      <c r="F41" s="6">
        <v>39.229999999999997</v>
      </c>
      <c r="G41" t="s">
        <v>13</v>
      </c>
      <c r="H41">
        <v>34</v>
      </c>
      <c r="I41" s="7">
        <v>7.6599999999999997E-4</v>
      </c>
      <c r="J41" s="7">
        <v>7.6599999999999997E-4</v>
      </c>
      <c r="K41" s="8">
        <v>98326.3</v>
      </c>
      <c r="L41" s="8">
        <v>75.3</v>
      </c>
      <c r="M41" s="6">
        <v>44.2</v>
      </c>
    </row>
    <row r="42" spans="1:13">
      <c r="A42">
        <v>35</v>
      </c>
      <c r="B42" s="7">
        <v>1.5120000000000001E-3</v>
      </c>
      <c r="C42" s="7">
        <v>1.511E-3</v>
      </c>
      <c r="D42" s="8">
        <v>96622.6</v>
      </c>
      <c r="E42" s="8">
        <v>146</v>
      </c>
      <c r="F42" s="6">
        <v>38.270000000000003</v>
      </c>
      <c r="G42" t="s">
        <v>13</v>
      </c>
      <c r="H42">
        <v>35</v>
      </c>
      <c r="I42" s="7">
        <v>8.7500000000000002E-4</v>
      </c>
      <c r="J42" s="7">
        <v>8.7500000000000002E-4</v>
      </c>
      <c r="K42" s="8">
        <v>98251</v>
      </c>
      <c r="L42" s="8">
        <v>85.9</v>
      </c>
      <c r="M42" s="6">
        <v>43.23</v>
      </c>
    </row>
    <row r="43" spans="1:13">
      <c r="A43">
        <v>36</v>
      </c>
      <c r="B43" s="7">
        <v>1.5900000000000001E-3</v>
      </c>
      <c r="C43" s="7">
        <v>1.5889999999999999E-3</v>
      </c>
      <c r="D43" s="8">
        <v>96476.6</v>
      </c>
      <c r="E43" s="8">
        <v>153.30000000000001</v>
      </c>
      <c r="F43" s="6">
        <v>37.33</v>
      </c>
      <c r="G43" t="s">
        <v>13</v>
      </c>
      <c r="H43">
        <v>36</v>
      </c>
      <c r="I43" s="7">
        <v>8.9700000000000001E-4</v>
      </c>
      <c r="J43" s="7">
        <v>8.9599999999999999E-4</v>
      </c>
      <c r="K43" s="8">
        <v>98165</v>
      </c>
      <c r="L43" s="8">
        <v>88</v>
      </c>
      <c r="M43" s="6">
        <v>42.27</v>
      </c>
    </row>
    <row r="44" spans="1:13">
      <c r="A44">
        <v>37</v>
      </c>
      <c r="B44" s="7">
        <v>1.6459999999999999E-3</v>
      </c>
      <c r="C44" s="7">
        <v>1.645E-3</v>
      </c>
      <c r="D44" s="8">
        <v>96323.3</v>
      </c>
      <c r="E44" s="8">
        <v>158.4</v>
      </c>
      <c r="F44" s="6">
        <v>36.39</v>
      </c>
      <c r="G44" t="s">
        <v>13</v>
      </c>
      <c r="H44">
        <v>37</v>
      </c>
      <c r="I44" s="7">
        <v>8.0800000000000002E-4</v>
      </c>
      <c r="J44" s="7">
        <v>8.0800000000000002E-4</v>
      </c>
      <c r="K44" s="8">
        <v>98077</v>
      </c>
      <c r="L44" s="8">
        <v>79.2</v>
      </c>
      <c r="M44" s="6">
        <v>41.31</v>
      </c>
    </row>
    <row r="45" spans="1:13">
      <c r="A45">
        <v>38</v>
      </c>
      <c r="B45" s="7">
        <v>1.8010000000000001E-3</v>
      </c>
      <c r="C45" s="7">
        <v>1.799E-3</v>
      </c>
      <c r="D45" s="8">
        <v>96164.9</v>
      </c>
      <c r="E45" s="8">
        <v>173</v>
      </c>
      <c r="F45" s="6">
        <v>35.450000000000003</v>
      </c>
      <c r="G45" t="s">
        <v>13</v>
      </c>
      <c r="H45">
        <v>38</v>
      </c>
      <c r="I45" s="7">
        <v>1.2999999999999999E-3</v>
      </c>
      <c r="J45" s="7">
        <v>1.299E-3</v>
      </c>
      <c r="K45" s="8">
        <v>97997.8</v>
      </c>
      <c r="L45" s="8">
        <v>127.3</v>
      </c>
      <c r="M45" s="6">
        <v>40.340000000000003</v>
      </c>
    </row>
    <row r="46" spans="1:13">
      <c r="A46">
        <v>39</v>
      </c>
      <c r="B46" s="7">
        <v>1.885E-3</v>
      </c>
      <c r="C46" s="7">
        <v>1.8829999999999999E-3</v>
      </c>
      <c r="D46" s="8">
        <v>95991.9</v>
      </c>
      <c r="E46" s="8">
        <v>180.7</v>
      </c>
      <c r="F46" s="6">
        <v>34.51</v>
      </c>
      <c r="G46" t="s">
        <v>13</v>
      </c>
      <c r="H46">
        <v>39</v>
      </c>
      <c r="I46" s="7">
        <v>1.389E-3</v>
      </c>
      <c r="J46" s="7">
        <v>1.389E-3</v>
      </c>
      <c r="K46" s="8">
        <v>97870.6</v>
      </c>
      <c r="L46" s="8">
        <v>135.9</v>
      </c>
      <c r="M46" s="6">
        <v>39.39</v>
      </c>
    </row>
    <row r="47" spans="1:13">
      <c r="A47">
        <v>40</v>
      </c>
      <c r="B47" s="7">
        <v>2.3640000000000002E-3</v>
      </c>
      <c r="C47" s="7">
        <v>2.3609999999999998E-3</v>
      </c>
      <c r="D47" s="8">
        <v>95811.1</v>
      </c>
      <c r="E47" s="8">
        <v>226.2</v>
      </c>
      <c r="F47" s="6">
        <v>33.58</v>
      </c>
      <c r="G47" t="s">
        <v>13</v>
      </c>
      <c r="H47">
        <v>40</v>
      </c>
      <c r="I47" s="7">
        <v>1.2179999999999999E-3</v>
      </c>
      <c r="J47" s="7">
        <v>1.2179999999999999E-3</v>
      </c>
      <c r="K47" s="8">
        <v>97734.7</v>
      </c>
      <c r="L47" s="8">
        <v>119</v>
      </c>
      <c r="M47" s="6">
        <v>38.44</v>
      </c>
    </row>
    <row r="48" spans="1:13">
      <c r="A48">
        <v>41</v>
      </c>
      <c r="B48" s="7">
        <v>2.7009999999999998E-3</v>
      </c>
      <c r="C48" s="7">
        <v>2.6970000000000002E-3</v>
      </c>
      <c r="D48" s="8">
        <v>95584.9</v>
      </c>
      <c r="E48" s="8">
        <v>257.8</v>
      </c>
      <c r="F48" s="6">
        <v>32.65</v>
      </c>
      <c r="G48" t="s">
        <v>13</v>
      </c>
      <c r="H48">
        <v>41</v>
      </c>
      <c r="I48" s="7">
        <v>1.4519999999999999E-3</v>
      </c>
      <c r="J48" s="7">
        <v>1.451E-3</v>
      </c>
      <c r="K48" s="8">
        <v>97615.7</v>
      </c>
      <c r="L48" s="8">
        <v>141.6</v>
      </c>
      <c r="M48" s="6">
        <v>37.49</v>
      </c>
    </row>
    <row r="49" spans="1:13">
      <c r="A49">
        <v>42</v>
      </c>
      <c r="B49" s="7">
        <v>2.4380000000000001E-3</v>
      </c>
      <c r="C49" s="7">
        <v>2.4350000000000001E-3</v>
      </c>
      <c r="D49" s="8">
        <v>95327.1</v>
      </c>
      <c r="E49" s="8">
        <v>232.1</v>
      </c>
      <c r="F49" s="6">
        <v>31.74</v>
      </c>
      <c r="G49" t="s">
        <v>13</v>
      </c>
      <c r="H49">
        <v>42</v>
      </c>
      <c r="I49" s="7">
        <v>1.3699999999999999E-3</v>
      </c>
      <c r="J49" s="7">
        <v>1.369E-3</v>
      </c>
      <c r="K49" s="8">
        <v>97474</v>
      </c>
      <c r="L49" s="8">
        <v>133.5</v>
      </c>
      <c r="M49" s="6">
        <v>36.54</v>
      </c>
    </row>
    <row r="50" spans="1:13">
      <c r="A50">
        <v>43</v>
      </c>
      <c r="B50" s="7">
        <v>2.7100000000000002E-3</v>
      </c>
      <c r="C50" s="7">
        <v>2.7060000000000001E-3</v>
      </c>
      <c r="D50" s="8">
        <v>95095</v>
      </c>
      <c r="E50" s="8">
        <v>257.3</v>
      </c>
      <c r="F50" s="6">
        <v>30.82</v>
      </c>
      <c r="G50" t="s">
        <v>13</v>
      </c>
      <c r="H50">
        <v>43</v>
      </c>
      <c r="I50" s="7">
        <v>1.784E-3</v>
      </c>
      <c r="J50" s="7">
        <v>1.7830000000000001E-3</v>
      </c>
      <c r="K50" s="8">
        <v>97340.6</v>
      </c>
      <c r="L50" s="8">
        <v>173.5</v>
      </c>
      <c r="M50" s="6">
        <v>35.590000000000003</v>
      </c>
    </row>
    <row r="51" spans="1:13">
      <c r="A51">
        <v>44</v>
      </c>
      <c r="B51" s="7">
        <v>2.9880000000000002E-3</v>
      </c>
      <c r="C51" s="7">
        <v>2.983E-3</v>
      </c>
      <c r="D51" s="8">
        <v>94837.7</v>
      </c>
      <c r="E51" s="8">
        <v>282.89999999999998</v>
      </c>
      <c r="F51" s="6">
        <v>29.9</v>
      </c>
      <c r="G51" t="s">
        <v>13</v>
      </c>
      <c r="H51">
        <v>44</v>
      </c>
      <c r="I51" s="7">
        <v>2.006E-3</v>
      </c>
      <c r="J51" s="7">
        <v>2.0040000000000001E-3</v>
      </c>
      <c r="K51" s="8">
        <v>97167</v>
      </c>
      <c r="L51" s="8">
        <v>194.7</v>
      </c>
      <c r="M51" s="6">
        <v>34.659999999999997</v>
      </c>
    </row>
    <row r="52" spans="1:13">
      <c r="A52">
        <v>45</v>
      </c>
      <c r="B52" s="7">
        <v>3.5599999999999998E-3</v>
      </c>
      <c r="C52" s="7">
        <v>3.5530000000000002E-3</v>
      </c>
      <c r="D52" s="8">
        <v>94554.7</v>
      </c>
      <c r="E52" s="8">
        <v>336</v>
      </c>
      <c r="F52" s="6">
        <v>28.99</v>
      </c>
      <c r="G52" t="s">
        <v>13</v>
      </c>
      <c r="H52">
        <v>45</v>
      </c>
      <c r="I52" s="7">
        <v>2.2239999999999998E-3</v>
      </c>
      <c r="J52" s="7">
        <v>2.222E-3</v>
      </c>
      <c r="K52" s="8">
        <v>96972.3</v>
      </c>
      <c r="L52" s="8">
        <v>215.5</v>
      </c>
      <c r="M52" s="6">
        <v>33.72</v>
      </c>
    </row>
    <row r="53" spans="1:13">
      <c r="A53">
        <v>46</v>
      </c>
      <c r="B53" s="7">
        <v>3.888E-3</v>
      </c>
      <c r="C53" s="7">
        <v>3.8809999999999999E-3</v>
      </c>
      <c r="D53" s="8">
        <v>94218.7</v>
      </c>
      <c r="E53" s="8">
        <v>365.6</v>
      </c>
      <c r="F53" s="6">
        <v>28.09</v>
      </c>
      <c r="G53" t="s">
        <v>13</v>
      </c>
      <c r="H53">
        <v>46</v>
      </c>
      <c r="I53" s="7">
        <v>2.4650000000000002E-3</v>
      </c>
      <c r="J53" s="7">
        <v>2.4620000000000002E-3</v>
      </c>
      <c r="K53" s="8">
        <v>96756.800000000003</v>
      </c>
      <c r="L53" s="8">
        <v>238.2</v>
      </c>
      <c r="M53" s="6">
        <v>32.799999999999997</v>
      </c>
    </row>
    <row r="54" spans="1:13">
      <c r="A54">
        <v>47</v>
      </c>
      <c r="B54" s="7">
        <v>4.4850000000000003E-3</v>
      </c>
      <c r="C54" s="7">
        <v>4.4749999999999998E-3</v>
      </c>
      <c r="D54" s="8">
        <v>93853.1</v>
      </c>
      <c r="E54" s="8">
        <v>420</v>
      </c>
      <c r="F54" s="6">
        <v>27.2</v>
      </c>
      <c r="G54" t="s">
        <v>13</v>
      </c>
      <c r="H54">
        <v>47</v>
      </c>
      <c r="I54" s="7">
        <v>2.8059999999999999E-3</v>
      </c>
      <c r="J54" s="7">
        <v>2.8029999999999999E-3</v>
      </c>
      <c r="K54" s="8">
        <v>96518.6</v>
      </c>
      <c r="L54" s="8">
        <v>270.5</v>
      </c>
      <c r="M54" s="6">
        <v>31.88</v>
      </c>
    </row>
    <row r="55" spans="1:13">
      <c r="A55">
        <v>48</v>
      </c>
      <c r="B55" s="7">
        <v>4.9959999999999996E-3</v>
      </c>
      <c r="C55" s="7">
        <v>4.9829999999999996E-3</v>
      </c>
      <c r="D55" s="8">
        <v>93433.1</v>
      </c>
      <c r="E55" s="8">
        <v>465.6</v>
      </c>
      <c r="F55" s="6">
        <v>26.32</v>
      </c>
      <c r="G55" t="s">
        <v>13</v>
      </c>
      <c r="H55">
        <v>48</v>
      </c>
      <c r="I55" s="7">
        <v>3.1649999999999998E-3</v>
      </c>
      <c r="J55" s="7">
        <v>3.16E-3</v>
      </c>
      <c r="K55" s="8">
        <v>96248.2</v>
      </c>
      <c r="L55" s="8">
        <v>304.2</v>
      </c>
      <c r="M55" s="6">
        <v>30.97</v>
      </c>
    </row>
    <row r="56" spans="1:13">
      <c r="A56">
        <v>49</v>
      </c>
      <c r="B56" s="7">
        <v>5.9500000000000004E-3</v>
      </c>
      <c r="C56" s="7">
        <v>5.9329999999999999E-3</v>
      </c>
      <c r="D56" s="8">
        <v>92967.5</v>
      </c>
      <c r="E56" s="8">
        <v>551.5</v>
      </c>
      <c r="F56" s="6">
        <v>25.45</v>
      </c>
      <c r="G56" t="s">
        <v>13</v>
      </c>
      <c r="H56">
        <v>49</v>
      </c>
      <c r="I56" s="7">
        <v>3.336E-3</v>
      </c>
      <c r="J56" s="7">
        <v>3.3310000000000002E-3</v>
      </c>
      <c r="K56" s="8">
        <v>95944</v>
      </c>
      <c r="L56" s="8">
        <v>319.5</v>
      </c>
      <c r="M56" s="6">
        <v>30.06</v>
      </c>
    </row>
    <row r="57" spans="1:13">
      <c r="A57">
        <v>50</v>
      </c>
      <c r="B57" s="7">
        <v>6.2589999999999998E-3</v>
      </c>
      <c r="C57" s="7">
        <v>6.2399999999999999E-3</v>
      </c>
      <c r="D57" s="8">
        <v>92416</v>
      </c>
      <c r="E57" s="8">
        <v>576.6</v>
      </c>
      <c r="F57" s="6">
        <v>24.59</v>
      </c>
      <c r="G57" t="s">
        <v>13</v>
      </c>
      <c r="H57">
        <v>50</v>
      </c>
      <c r="I57" s="7">
        <v>3.738E-3</v>
      </c>
      <c r="J57" s="7">
        <v>3.7309999999999999E-3</v>
      </c>
      <c r="K57" s="8">
        <v>95624.4</v>
      </c>
      <c r="L57" s="8">
        <v>356.8</v>
      </c>
      <c r="M57" s="6">
        <v>29.16</v>
      </c>
    </row>
    <row r="58" spans="1:13">
      <c r="A58">
        <v>51</v>
      </c>
      <c r="B58" s="7">
        <v>6.9959999999999996E-3</v>
      </c>
      <c r="C58" s="7">
        <v>6.9719999999999999E-3</v>
      </c>
      <c r="D58" s="8">
        <v>91839.4</v>
      </c>
      <c r="E58" s="8">
        <v>640.29999999999995</v>
      </c>
      <c r="F58" s="6">
        <v>23.75</v>
      </c>
      <c r="G58" t="s">
        <v>13</v>
      </c>
      <c r="H58">
        <v>51</v>
      </c>
      <c r="I58" s="7">
        <v>4.2249999999999996E-3</v>
      </c>
      <c r="J58" s="7">
        <v>4.2160000000000001E-3</v>
      </c>
      <c r="K58" s="8">
        <v>95267.7</v>
      </c>
      <c r="L58" s="8">
        <v>401.7</v>
      </c>
      <c r="M58" s="6">
        <v>28.27</v>
      </c>
    </row>
    <row r="59" spans="1:13">
      <c r="A59">
        <v>52</v>
      </c>
      <c r="B59" s="7">
        <v>7.4479999999999998E-3</v>
      </c>
      <c r="C59" s="7">
        <v>7.4200000000000004E-3</v>
      </c>
      <c r="D59" s="8">
        <v>91199.1</v>
      </c>
      <c r="E59" s="8">
        <v>676.7</v>
      </c>
      <c r="F59" s="6">
        <v>22.91</v>
      </c>
      <c r="G59" t="s">
        <v>13</v>
      </c>
      <c r="H59">
        <v>52</v>
      </c>
      <c r="I59" s="7">
        <v>4.6909999999999999E-3</v>
      </c>
      <c r="J59" s="7">
        <v>4.6800000000000001E-3</v>
      </c>
      <c r="K59" s="8">
        <v>94866</v>
      </c>
      <c r="L59" s="8">
        <v>444</v>
      </c>
      <c r="M59" s="6">
        <v>27.39</v>
      </c>
    </row>
    <row r="60" spans="1:13">
      <c r="A60">
        <v>53</v>
      </c>
      <c r="B60" s="7">
        <v>8.633E-3</v>
      </c>
      <c r="C60" s="7">
        <v>8.5959999999999995E-3</v>
      </c>
      <c r="D60" s="8">
        <v>90522.4</v>
      </c>
      <c r="E60" s="8">
        <v>778.1</v>
      </c>
      <c r="F60" s="6">
        <v>22.08</v>
      </c>
      <c r="G60" t="s">
        <v>13</v>
      </c>
      <c r="H60">
        <v>53</v>
      </c>
      <c r="I60" s="7">
        <v>4.7739999999999996E-3</v>
      </c>
      <c r="J60" s="7">
        <v>4.7629999999999999E-3</v>
      </c>
      <c r="K60" s="8">
        <v>94422</v>
      </c>
      <c r="L60" s="8">
        <v>449.7</v>
      </c>
      <c r="M60" s="6">
        <v>26.51</v>
      </c>
    </row>
    <row r="61" spans="1:13">
      <c r="A61">
        <v>54</v>
      </c>
      <c r="B61" s="7">
        <v>8.8889999999999993E-3</v>
      </c>
      <c r="C61" s="7">
        <v>8.8489999999999992E-3</v>
      </c>
      <c r="D61" s="8">
        <v>89744.2</v>
      </c>
      <c r="E61" s="8">
        <v>794.2</v>
      </c>
      <c r="F61" s="6">
        <v>21.26</v>
      </c>
      <c r="G61" t="s">
        <v>13</v>
      </c>
      <c r="H61">
        <v>54</v>
      </c>
      <c r="I61" s="7">
        <v>5.4970000000000001E-3</v>
      </c>
      <c r="J61" s="7">
        <v>5.4819999999999999E-3</v>
      </c>
      <c r="K61" s="8">
        <v>93972.3</v>
      </c>
      <c r="L61" s="8">
        <v>515.1</v>
      </c>
      <c r="M61" s="6">
        <v>25.64</v>
      </c>
    </row>
    <row r="62" spans="1:13">
      <c r="A62">
        <v>55</v>
      </c>
      <c r="B62" s="7">
        <v>1.0544E-2</v>
      </c>
      <c r="C62" s="7">
        <v>1.0489E-2</v>
      </c>
      <c r="D62" s="8">
        <v>88950.1</v>
      </c>
      <c r="E62" s="8">
        <v>933</v>
      </c>
      <c r="F62" s="6">
        <v>20.45</v>
      </c>
      <c r="G62" t="s">
        <v>13</v>
      </c>
      <c r="H62">
        <v>55</v>
      </c>
      <c r="I62" s="7">
        <v>5.6429999999999996E-3</v>
      </c>
      <c r="J62" s="7">
        <v>5.6270000000000001E-3</v>
      </c>
      <c r="K62" s="8">
        <v>93457.2</v>
      </c>
      <c r="L62" s="8">
        <v>525.9</v>
      </c>
      <c r="M62" s="6">
        <v>24.78</v>
      </c>
    </row>
    <row r="63" spans="1:13">
      <c r="A63">
        <v>56</v>
      </c>
      <c r="B63" s="7">
        <v>1.086E-2</v>
      </c>
      <c r="C63" s="7">
        <v>1.0801E-2</v>
      </c>
      <c r="D63" s="8">
        <v>88017</v>
      </c>
      <c r="E63" s="8">
        <v>950.7</v>
      </c>
      <c r="F63" s="6">
        <v>19.66</v>
      </c>
      <c r="G63" t="s">
        <v>13</v>
      </c>
      <c r="H63">
        <v>56</v>
      </c>
      <c r="I63" s="7">
        <v>7.0600000000000003E-3</v>
      </c>
      <c r="J63" s="7">
        <v>7.0359999999999997E-3</v>
      </c>
      <c r="K63" s="8">
        <v>92931.199999999997</v>
      </c>
      <c r="L63" s="8">
        <v>653.79999999999995</v>
      </c>
      <c r="M63" s="6">
        <v>23.91</v>
      </c>
    </row>
    <row r="64" spans="1:13">
      <c r="A64">
        <v>57</v>
      </c>
      <c r="B64" s="7">
        <v>1.2954E-2</v>
      </c>
      <c r="C64" s="7">
        <v>1.2869999999999999E-2</v>
      </c>
      <c r="D64" s="8">
        <v>87066.4</v>
      </c>
      <c r="E64" s="8">
        <v>1120.5999999999999</v>
      </c>
      <c r="F64" s="6">
        <v>18.87</v>
      </c>
      <c r="G64" t="s">
        <v>13</v>
      </c>
      <c r="H64">
        <v>57</v>
      </c>
      <c r="I64" s="7">
        <v>8.2749999999999994E-3</v>
      </c>
      <c r="J64" s="7">
        <v>8.2410000000000001E-3</v>
      </c>
      <c r="K64" s="8">
        <v>92277.4</v>
      </c>
      <c r="L64" s="8">
        <v>760.4</v>
      </c>
      <c r="M64" s="6">
        <v>23.08</v>
      </c>
    </row>
    <row r="65" spans="1:13">
      <c r="A65">
        <v>58</v>
      </c>
      <c r="B65" s="7">
        <v>1.4245000000000001E-2</v>
      </c>
      <c r="C65" s="7">
        <v>1.4144E-2</v>
      </c>
      <c r="D65" s="8">
        <v>85945.8</v>
      </c>
      <c r="E65" s="8">
        <v>1215.5999999999999</v>
      </c>
      <c r="F65" s="6">
        <v>18.11</v>
      </c>
      <c r="G65" t="s">
        <v>13</v>
      </c>
      <c r="H65">
        <v>58</v>
      </c>
      <c r="I65" s="7">
        <v>8.4329999999999995E-3</v>
      </c>
      <c r="J65" s="7">
        <v>8.3979999999999992E-3</v>
      </c>
      <c r="K65" s="8">
        <v>91517</v>
      </c>
      <c r="L65" s="8">
        <v>768.6</v>
      </c>
      <c r="M65" s="6">
        <v>22.27</v>
      </c>
    </row>
    <row r="66" spans="1:13">
      <c r="A66">
        <v>59</v>
      </c>
      <c r="B66" s="7">
        <v>1.5691E-2</v>
      </c>
      <c r="C66" s="7">
        <v>1.5569E-2</v>
      </c>
      <c r="D66" s="8">
        <v>84730.2</v>
      </c>
      <c r="E66" s="8">
        <v>1319.2</v>
      </c>
      <c r="F66" s="6">
        <v>17.36</v>
      </c>
      <c r="G66" t="s">
        <v>13</v>
      </c>
      <c r="H66">
        <v>59</v>
      </c>
      <c r="I66" s="7">
        <v>9.8729999999999998E-3</v>
      </c>
      <c r="J66" s="7">
        <v>9.8250000000000004E-3</v>
      </c>
      <c r="K66" s="8">
        <v>90748.4</v>
      </c>
      <c r="L66" s="8">
        <v>891.6</v>
      </c>
      <c r="M66" s="6">
        <v>21.45</v>
      </c>
    </row>
    <row r="67" spans="1:13">
      <c r="A67">
        <v>60</v>
      </c>
      <c r="B67" s="7">
        <v>1.6993999999999999E-2</v>
      </c>
      <c r="C67" s="7">
        <v>1.6851000000000001E-2</v>
      </c>
      <c r="D67" s="8">
        <v>83411</v>
      </c>
      <c r="E67" s="8">
        <v>1405.6</v>
      </c>
      <c r="F67" s="6">
        <v>16.63</v>
      </c>
      <c r="G67" t="s">
        <v>13</v>
      </c>
      <c r="H67">
        <v>60</v>
      </c>
      <c r="I67" s="7">
        <v>1.0696000000000001E-2</v>
      </c>
      <c r="J67" s="7">
        <v>1.0638999999999999E-2</v>
      </c>
      <c r="K67" s="8">
        <v>89856.9</v>
      </c>
      <c r="L67" s="8">
        <v>956</v>
      </c>
      <c r="M67" s="6">
        <v>20.66</v>
      </c>
    </row>
    <row r="68" spans="1:13">
      <c r="A68">
        <v>61</v>
      </c>
      <c r="B68" s="7">
        <v>1.9411000000000001E-2</v>
      </c>
      <c r="C68" s="7">
        <v>1.9224999999999999E-2</v>
      </c>
      <c r="D68" s="8">
        <v>82005.5</v>
      </c>
      <c r="E68" s="8">
        <v>1576.5</v>
      </c>
      <c r="F68" s="6">
        <v>15.91</v>
      </c>
      <c r="G68" t="s">
        <v>13</v>
      </c>
      <c r="H68">
        <v>61</v>
      </c>
      <c r="I68" s="7">
        <v>1.2102E-2</v>
      </c>
      <c r="J68" s="7">
        <v>1.2030000000000001E-2</v>
      </c>
      <c r="K68" s="8">
        <v>88900.9</v>
      </c>
      <c r="L68" s="8">
        <v>1069.4000000000001</v>
      </c>
      <c r="M68" s="6">
        <v>19.88</v>
      </c>
    </row>
    <row r="69" spans="1:13">
      <c r="A69">
        <v>62</v>
      </c>
      <c r="B69" s="7">
        <v>2.2492999999999999E-2</v>
      </c>
      <c r="C69" s="7">
        <v>2.2242999999999999E-2</v>
      </c>
      <c r="D69" s="8">
        <v>80428.899999999994</v>
      </c>
      <c r="E69" s="8">
        <v>1789</v>
      </c>
      <c r="F69" s="6">
        <v>15.21</v>
      </c>
      <c r="G69" t="s">
        <v>13</v>
      </c>
      <c r="H69">
        <v>62</v>
      </c>
      <c r="I69" s="7">
        <v>1.2955E-2</v>
      </c>
      <c r="J69" s="7">
        <v>1.2871E-2</v>
      </c>
      <c r="K69" s="8">
        <v>87831.4</v>
      </c>
      <c r="L69" s="8">
        <v>1130.5</v>
      </c>
      <c r="M69" s="6">
        <v>19.11</v>
      </c>
    </row>
    <row r="70" spans="1:13">
      <c r="A70">
        <v>63</v>
      </c>
      <c r="B70" s="7">
        <v>2.4948000000000001E-2</v>
      </c>
      <c r="C70" s="7">
        <v>2.4641E-2</v>
      </c>
      <c r="D70" s="8">
        <v>78639.899999999994</v>
      </c>
      <c r="E70" s="8">
        <v>1937.7</v>
      </c>
      <c r="F70" s="6">
        <v>14.54</v>
      </c>
      <c r="G70" t="s">
        <v>13</v>
      </c>
      <c r="H70">
        <v>63</v>
      </c>
      <c r="I70" s="7">
        <v>1.4555999999999999E-2</v>
      </c>
      <c r="J70" s="7">
        <v>1.4449999999999999E-2</v>
      </c>
      <c r="K70" s="8">
        <v>86700.9</v>
      </c>
      <c r="L70" s="8">
        <v>1252.9000000000001</v>
      </c>
      <c r="M70" s="6">
        <v>18.350000000000001</v>
      </c>
    </row>
    <row r="71" spans="1:13">
      <c r="A71">
        <v>64</v>
      </c>
      <c r="B71" s="7">
        <v>2.6630999999999998E-2</v>
      </c>
      <c r="C71" s="7">
        <v>2.6280999999999999E-2</v>
      </c>
      <c r="D71" s="8">
        <v>76702.2</v>
      </c>
      <c r="E71" s="8">
        <v>2015.8</v>
      </c>
      <c r="F71" s="6">
        <v>13.9</v>
      </c>
      <c r="G71" t="s">
        <v>13</v>
      </c>
      <c r="H71">
        <v>64</v>
      </c>
      <c r="I71" s="7">
        <v>1.5426E-2</v>
      </c>
      <c r="J71" s="7">
        <v>1.5308E-2</v>
      </c>
      <c r="K71" s="8">
        <v>85448.1</v>
      </c>
      <c r="L71" s="8">
        <v>1308.0999999999999</v>
      </c>
      <c r="M71" s="6">
        <v>17.62</v>
      </c>
    </row>
    <row r="72" spans="1:13">
      <c r="A72">
        <v>65</v>
      </c>
      <c r="B72" s="7">
        <v>3.0719E-2</v>
      </c>
      <c r="C72" s="7">
        <v>3.0254E-2</v>
      </c>
      <c r="D72" s="8">
        <v>74686.399999999994</v>
      </c>
      <c r="E72" s="8">
        <v>2259.6</v>
      </c>
      <c r="F72" s="6">
        <v>13.26</v>
      </c>
      <c r="G72" t="s">
        <v>13</v>
      </c>
      <c r="H72">
        <v>65</v>
      </c>
      <c r="I72" s="7">
        <v>1.7752E-2</v>
      </c>
      <c r="J72" s="7">
        <v>1.7596000000000001E-2</v>
      </c>
      <c r="K72" s="8">
        <v>84140</v>
      </c>
      <c r="L72" s="8">
        <v>1480.6</v>
      </c>
      <c r="M72" s="6">
        <v>16.88</v>
      </c>
    </row>
    <row r="73" spans="1:13">
      <c r="A73">
        <v>66</v>
      </c>
      <c r="B73" s="7">
        <v>3.2819000000000001E-2</v>
      </c>
      <c r="C73" s="7">
        <v>3.2289999999999999E-2</v>
      </c>
      <c r="D73" s="8">
        <v>72426.8</v>
      </c>
      <c r="E73" s="8">
        <v>2338.6</v>
      </c>
      <c r="F73" s="6">
        <v>12.66</v>
      </c>
      <c r="G73" t="s">
        <v>13</v>
      </c>
      <c r="H73">
        <v>66</v>
      </c>
      <c r="I73" s="7">
        <v>1.9087E-2</v>
      </c>
      <c r="J73" s="7">
        <v>1.8907E-2</v>
      </c>
      <c r="K73" s="8">
        <v>82659.399999999994</v>
      </c>
      <c r="L73" s="8">
        <v>1562.8</v>
      </c>
      <c r="M73" s="6">
        <v>16.18</v>
      </c>
    </row>
    <row r="74" spans="1:13">
      <c r="A74">
        <v>67</v>
      </c>
      <c r="B74" s="7">
        <v>3.7629999999999997E-2</v>
      </c>
      <c r="C74" s="7">
        <v>3.6935000000000003E-2</v>
      </c>
      <c r="D74" s="8">
        <v>70088.2</v>
      </c>
      <c r="E74" s="8">
        <v>2588.6999999999998</v>
      </c>
      <c r="F74" s="6">
        <v>12.06</v>
      </c>
      <c r="G74" t="s">
        <v>13</v>
      </c>
      <c r="H74">
        <v>67</v>
      </c>
      <c r="I74" s="7">
        <v>2.1312000000000001E-2</v>
      </c>
      <c r="J74" s="7">
        <v>2.1087000000000002E-2</v>
      </c>
      <c r="K74" s="8">
        <v>81096.600000000006</v>
      </c>
      <c r="L74" s="8">
        <v>1710.1</v>
      </c>
      <c r="M74" s="6">
        <v>15.48</v>
      </c>
    </row>
    <row r="75" spans="1:13">
      <c r="A75">
        <v>68</v>
      </c>
      <c r="B75" s="7">
        <v>4.1146000000000002E-2</v>
      </c>
      <c r="C75" s="7">
        <v>4.0315999999999998E-2</v>
      </c>
      <c r="D75" s="8">
        <v>67499.5</v>
      </c>
      <c r="E75" s="8">
        <v>2721.3</v>
      </c>
      <c r="F75" s="6">
        <v>11.5</v>
      </c>
      <c r="G75" t="s">
        <v>13</v>
      </c>
      <c r="H75">
        <v>68</v>
      </c>
      <c r="I75" s="7">
        <v>2.3376000000000001E-2</v>
      </c>
      <c r="J75" s="7">
        <v>2.3106000000000002E-2</v>
      </c>
      <c r="K75" s="8">
        <v>79386.5</v>
      </c>
      <c r="L75" s="8">
        <v>1834.3</v>
      </c>
      <c r="M75" s="6">
        <v>14.8</v>
      </c>
    </row>
    <row r="76" spans="1:13">
      <c r="A76">
        <v>69</v>
      </c>
      <c r="B76" s="7">
        <v>4.2991000000000001E-2</v>
      </c>
      <c r="C76" s="7">
        <v>4.2085999999999998E-2</v>
      </c>
      <c r="D76" s="8">
        <v>64778.2</v>
      </c>
      <c r="E76" s="8">
        <v>2726.3</v>
      </c>
      <c r="F76" s="6">
        <v>10.97</v>
      </c>
      <c r="G76" t="s">
        <v>13</v>
      </c>
      <c r="H76">
        <v>69</v>
      </c>
      <c r="I76" s="7">
        <v>2.5134E-2</v>
      </c>
      <c r="J76" s="7">
        <v>2.4822E-2</v>
      </c>
      <c r="K76" s="8">
        <v>77552.2</v>
      </c>
      <c r="L76" s="8">
        <v>1925</v>
      </c>
      <c r="M76" s="6">
        <v>14.14</v>
      </c>
    </row>
    <row r="77" spans="1:13">
      <c r="A77">
        <v>70</v>
      </c>
      <c r="B77" s="7">
        <v>4.7662000000000003E-2</v>
      </c>
      <c r="C77" s="7">
        <v>4.6552000000000003E-2</v>
      </c>
      <c r="D77" s="8">
        <v>62051.9</v>
      </c>
      <c r="E77" s="8">
        <v>2888.6</v>
      </c>
      <c r="F77" s="6">
        <v>10.43</v>
      </c>
      <c r="G77" t="s">
        <v>13</v>
      </c>
      <c r="H77">
        <v>70</v>
      </c>
      <c r="I77" s="7">
        <v>2.7115E-2</v>
      </c>
      <c r="J77" s="7">
        <v>2.6752000000000001E-2</v>
      </c>
      <c r="K77" s="8">
        <v>75627.199999999997</v>
      </c>
      <c r="L77" s="8">
        <v>2023.2</v>
      </c>
      <c r="M77" s="6">
        <v>13.49</v>
      </c>
    </row>
    <row r="78" spans="1:13">
      <c r="A78">
        <v>71</v>
      </c>
      <c r="B78" s="7">
        <v>5.0158000000000001E-2</v>
      </c>
      <c r="C78" s="7">
        <v>4.8931000000000002E-2</v>
      </c>
      <c r="D78" s="8">
        <v>59163.3</v>
      </c>
      <c r="E78" s="8">
        <v>2894.9</v>
      </c>
      <c r="F78" s="6">
        <v>9.91</v>
      </c>
      <c r="G78" t="s">
        <v>13</v>
      </c>
      <c r="H78">
        <v>71</v>
      </c>
      <c r="I78" s="7">
        <v>2.8850000000000001E-2</v>
      </c>
      <c r="J78" s="7">
        <v>2.8438999999999999E-2</v>
      </c>
      <c r="K78" s="8">
        <v>73604</v>
      </c>
      <c r="L78" s="8">
        <v>2093.3000000000002</v>
      </c>
      <c r="M78" s="6">
        <v>12.84</v>
      </c>
    </row>
    <row r="79" spans="1:13">
      <c r="A79">
        <v>72</v>
      </c>
      <c r="B79" s="7">
        <v>5.6748E-2</v>
      </c>
      <c r="C79" s="7">
        <v>5.5182000000000002E-2</v>
      </c>
      <c r="D79" s="8">
        <v>56268.4</v>
      </c>
      <c r="E79" s="8">
        <v>3105</v>
      </c>
      <c r="F79" s="6">
        <v>9.4</v>
      </c>
      <c r="G79" t="s">
        <v>13</v>
      </c>
      <c r="H79">
        <v>72</v>
      </c>
      <c r="I79" s="7">
        <v>3.3239999999999999E-2</v>
      </c>
      <c r="J79" s="7">
        <v>3.2696999999999997E-2</v>
      </c>
      <c r="K79" s="8">
        <v>71510.7</v>
      </c>
      <c r="L79" s="8">
        <v>2338.1999999999998</v>
      </c>
      <c r="M79" s="6">
        <v>12.2</v>
      </c>
    </row>
    <row r="80" spans="1:13">
      <c r="A80">
        <v>73</v>
      </c>
      <c r="B80" s="7">
        <v>6.3058000000000003E-2</v>
      </c>
      <c r="C80" s="7">
        <v>6.1129999999999997E-2</v>
      </c>
      <c r="D80" s="8">
        <v>53163.3</v>
      </c>
      <c r="E80" s="8">
        <v>3249.9</v>
      </c>
      <c r="F80" s="6">
        <v>8.92</v>
      </c>
      <c r="G80" t="s">
        <v>13</v>
      </c>
      <c r="H80">
        <v>73</v>
      </c>
      <c r="I80" s="7">
        <v>3.8455000000000003E-2</v>
      </c>
      <c r="J80" s="7">
        <v>3.7728999999999999E-2</v>
      </c>
      <c r="K80" s="8">
        <v>69172.600000000006</v>
      </c>
      <c r="L80" s="8">
        <v>2609.8000000000002</v>
      </c>
      <c r="M80" s="6">
        <v>11.6</v>
      </c>
    </row>
    <row r="81" spans="1:13">
      <c r="A81">
        <v>74</v>
      </c>
      <c r="B81" s="7">
        <v>6.9135000000000002E-2</v>
      </c>
      <c r="C81" s="7">
        <v>6.6824999999999996E-2</v>
      </c>
      <c r="D81" s="8">
        <v>49913.5</v>
      </c>
      <c r="E81" s="8">
        <v>3335.5</v>
      </c>
      <c r="F81" s="6">
        <v>8.4600000000000009</v>
      </c>
      <c r="G81" t="s">
        <v>13</v>
      </c>
      <c r="H81">
        <v>74</v>
      </c>
      <c r="I81" s="7">
        <v>3.9964E-2</v>
      </c>
      <c r="J81" s="7">
        <v>3.9182000000000002E-2</v>
      </c>
      <c r="K81" s="8">
        <v>66562.7</v>
      </c>
      <c r="L81" s="8">
        <v>2608</v>
      </c>
      <c r="M81" s="6">
        <v>11.04</v>
      </c>
    </row>
    <row r="82" spans="1:13">
      <c r="A82">
        <v>75</v>
      </c>
      <c r="B82" s="7">
        <v>7.3023000000000005E-2</v>
      </c>
      <c r="C82" s="7">
        <v>7.0449999999999999E-2</v>
      </c>
      <c r="D82" s="8">
        <v>46578</v>
      </c>
      <c r="E82" s="8">
        <v>3281.4</v>
      </c>
      <c r="F82" s="6">
        <v>8.0299999999999994</v>
      </c>
      <c r="G82" t="s">
        <v>13</v>
      </c>
      <c r="H82">
        <v>75</v>
      </c>
      <c r="I82" s="7">
        <v>4.2540000000000001E-2</v>
      </c>
      <c r="J82" s="7">
        <v>4.1653999999999997E-2</v>
      </c>
      <c r="K82" s="8">
        <v>63954.7</v>
      </c>
      <c r="L82" s="8">
        <v>2663.9</v>
      </c>
      <c r="M82" s="6">
        <v>10.47</v>
      </c>
    </row>
    <row r="83" spans="1:13">
      <c r="A83">
        <v>76</v>
      </c>
      <c r="B83" s="7">
        <v>7.8851000000000004E-2</v>
      </c>
      <c r="C83" s="7">
        <v>7.5859999999999997E-2</v>
      </c>
      <c r="D83" s="8">
        <v>43296.5</v>
      </c>
      <c r="E83" s="8">
        <v>3284.5</v>
      </c>
      <c r="F83" s="6">
        <v>7.6</v>
      </c>
      <c r="G83" t="s">
        <v>13</v>
      </c>
      <c r="H83">
        <v>76</v>
      </c>
      <c r="I83" s="7">
        <v>4.7341000000000001E-2</v>
      </c>
      <c r="J83" s="7">
        <v>4.6246000000000002E-2</v>
      </c>
      <c r="K83" s="8">
        <v>61290.8</v>
      </c>
      <c r="L83" s="8">
        <v>2834.5</v>
      </c>
      <c r="M83" s="6">
        <v>9.9</v>
      </c>
    </row>
    <row r="84" spans="1:13">
      <c r="A84">
        <v>77</v>
      </c>
      <c r="B84" s="7">
        <v>8.3795999999999995E-2</v>
      </c>
      <c r="C84" s="7">
        <v>8.0426999999999998E-2</v>
      </c>
      <c r="D84" s="8">
        <v>40012.1</v>
      </c>
      <c r="E84" s="8">
        <v>3218</v>
      </c>
      <c r="F84" s="6">
        <v>7.19</v>
      </c>
      <c r="G84" t="s">
        <v>13</v>
      </c>
      <c r="H84">
        <v>77</v>
      </c>
      <c r="I84" s="7">
        <v>5.2756999999999998E-2</v>
      </c>
      <c r="J84" s="7">
        <v>5.1401000000000002E-2</v>
      </c>
      <c r="K84" s="8">
        <v>58456.3</v>
      </c>
      <c r="L84" s="8">
        <v>3004.7</v>
      </c>
      <c r="M84" s="6">
        <v>9.35</v>
      </c>
    </row>
    <row r="85" spans="1:13">
      <c r="A85">
        <v>78</v>
      </c>
      <c r="B85" s="7">
        <v>9.5908999999999994E-2</v>
      </c>
      <c r="C85" s="7">
        <v>9.1520000000000004E-2</v>
      </c>
      <c r="D85" s="8">
        <v>36794</v>
      </c>
      <c r="E85" s="8">
        <v>3367.4</v>
      </c>
      <c r="F85" s="6">
        <v>6.77</v>
      </c>
      <c r="G85" t="s">
        <v>13</v>
      </c>
      <c r="H85">
        <v>78</v>
      </c>
      <c r="I85" s="7">
        <v>5.7676999999999999E-2</v>
      </c>
      <c r="J85" s="7">
        <v>5.6059999999999999E-2</v>
      </c>
      <c r="K85" s="8">
        <v>55451.6</v>
      </c>
      <c r="L85" s="8">
        <v>3108.6</v>
      </c>
      <c r="M85" s="6">
        <v>8.83</v>
      </c>
    </row>
    <row r="86" spans="1:13">
      <c r="A86">
        <v>79</v>
      </c>
      <c r="B86" s="7">
        <v>0.103282</v>
      </c>
      <c r="C86" s="7">
        <v>9.8211000000000007E-2</v>
      </c>
      <c r="D86" s="8">
        <v>33426.6</v>
      </c>
      <c r="E86" s="8">
        <v>3282.8</v>
      </c>
      <c r="F86" s="6">
        <v>6.4</v>
      </c>
      <c r="G86" t="s">
        <v>13</v>
      </c>
      <c r="H86">
        <v>79</v>
      </c>
      <c r="I86" s="7">
        <v>6.4560000000000006E-2</v>
      </c>
      <c r="J86" s="7">
        <v>6.2540999999999999E-2</v>
      </c>
      <c r="K86" s="8">
        <v>52342.9</v>
      </c>
      <c r="L86" s="8">
        <v>3273.6</v>
      </c>
      <c r="M86" s="6">
        <v>8.33</v>
      </c>
    </row>
    <row r="87" spans="1:13">
      <c r="A87">
        <v>80</v>
      </c>
      <c r="B87" s="7">
        <v>0.114708</v>
      </c>
      <c r="C87" s="7">
        <v>0.108486</v>
      </c>
      <c r="D87" s="8">
        <v>30143.8</v>
      </c>
      <c r="E87" s="8">
        <v>3270.2</v>
      </c>
      <c r="F87" s="6">
        <v>6.05</v>
      </c>
      <c r="G87" t="s">
        <v>13</v>
      </c>
      <c r="H87">
        <v>80</v>
      </c>
      <c r="I87" s="7">
        <v>6.9428000000000004E-2</v>
      </c>
      <c r="J87" s="7">
        <v>6.7098000000000005E-2</v>
      </c>
      <c r="K87" s="8">
        <v>49069.4</v>
      </c>
      <c r="L87" s="8">
        <v>3292.5</v>
      </c>
      <c r="M87" s="6">
        <v>7.85</v>
      </c>
    </row>
    <row r="88" spans="1:13">
      <c r="A88">
        <v>81</v>
      </c>
      <c r="B88" s="7">
        <v>0.11963</v>
      </c>
      <c r="C88" s="7">
        <v>0.11287800000000001</v>
      </c>
      <c r="D88" s="8">
        <v>26873.599999999999</v>
      </c>
      <c r="E88" s="8">
        <v>3033.4</v>
      </c>
      <c r="F88" s="6">
        <v>5.72</v>
      </c>
      <c r="G88" t="s">
        <v>13</v>
      </c>
      <c r="H88">
        <v>81</v>
      </c>
      <c r="I88" s="7">
        <v>7.7181E-2</v>
      </c>
      <c r="J88" s="7">
        <v>7.4314000000000005E-2</v>
      </c>
      <c r="K88" s="8">
        <v>45776.9</v>
      </c>
      <c r="L88" s="8">
        <v>3401.8</v>
      </c>
      <c r="M88" s="6">
        <v>7.38</v>
      </c>
    </row>
    <row r="89" spans="1:13">
      <c r="A89">
        <v>82</v>
      </c>
      <c r="B89" s="7">
        <v>0.13569100000000001</v>
      </c>
      <c r="C89" s="7">
        <v>0.12706999999999999</v>
      </c>
      <c r="D89" s="8">
        <v>23840.2</v>
      </c>
      <c r="E89" s="8">
        <v>3029.4</v>
      </c>
      <c r="F89" s="6">
        <v>5.39</v>
      </c>
      <c r="G89" t="s">
        <v>13</v>
      </c>
      <c r="H89">
        <v>82</v>
      </c>
      <c r="I89" s="7">
        <v>8.6560999999999999E-2</v>
      </c>
      <c r="J89" s="7">
        <v>8.2970000000000002E-2</v>
      </c>
      <c r="K89" s="8">
        <v>42375.1</v>
      </c>
      <c r="L89" s="8">
        <v>3515.9</v>
      </c>
      <c r="M89" s="6">
        <v>6.93</v>
      </c>
    </row>
    <row r="90" spans="1:13">
      <c r="A90">
        <v>83</v>
      </c>
      <c r="B90" s="7">
        <v>0.15019399999999999</v>
      </c>
      <c r="C90" s="7">
        <v>0.13970199999999999</v>
      </c>
      <c r="D90" s="8">
        <v>20810.8</v>
      </c>
      <c r="E90" s="8">
        <v>2907.3</v>
      </c>
      <c r="F90" s="6">
        <v>5.0999999999999996</v>
      </c>
      <c r="G90" t="s">
        <v>13</v>
      </c>
      <c r="H90">
        <v>83</v>
      </c>
      <c r="I90" s="7">
        <v>9.6068000000000001E-2</v>
      </c>
      <c r="J90" s="7">
        <v>9.1664999999999996E-2</v>
      </c>
      <c r="K90" s="8">
        <v>38859.199999999997</v>
      </c>
      <c r="L90" s="8">
        <v>3562</v>
      </c>
      <c r="M90" s="6">
        <v>6.51</v>
      </c>
    </row>
    <row r="91" spans="1:13">
      <c r="A91">
        <v>84</v>
      </c>
      <c r="B91" s="7">
        <v>0.15143599999999999</v>
      </c>
      <c r="C91" s="7">
        <v>0.14077600000000001</v>
      </c>
      <c r="D91" s="8">
        <v>17903.5</v>
      </c>
      <c r="E91" s="8">
        <v>2520.4</v>
      </c>
      <c r="F91" s="6">
        <v>4.8499999999999996</v>
      </c>
      <c r="G91" t="s">
        <v>13</v>
      </c>
      <c r="H91">
        <v>84</v>
      </c>
      <c r="I91" s="7">
        <v>0.103738</v>
      </c>
      <c r="J91" s="7">
        <v>9.8623000000000002E-2</v>
      </c>
      <c r="K91" s="8">
        <v>35297.199999999997</v>
      </c>
      <c r="L91" s="8">
        <v>3481.1</v>
      </c>
      <c r="M91" s="6">
        <v>6.12</v>
      </c>
    </row>
    <row r="92" spans="1:13">
      <c r="A92">
        <v>85</v>
      </c>
      <c r="B92" s="7">
        <v>0.16939299999999999</v>
      </c>
      <c r="C92" s="7">
        <v>0.156166</v>
      </c>
      <c r="D92" s="8">
        <v>15383.1</v>
      </c>
      <c r="E92" s="8">
        <v>2402.3000000000002</v>
      </c>
      <c r="F92" s="6">
        <v>4.5599999999999996</v>
      </c>
      <c r="G92" t="s">
        <v>13</v>
      </c>
      <c r="H92">
        <v>85</v>
      </c>
      <c r="I92" s="7">
        <v>0.11641600000000001</v>
      </c>
      <c r="J92" s="7">
        <v>0.110013</v>
      </c>
      <c r="K92" s="8">
        <v>31816.1</v>
      </c>
      <c r="L92" s="8">
        <v>3500.2</v>
      </c>
      <c r="M92" s="6">
        <v>5.74</v>
      </c>
    </row>
    <row r="93" spans="1:13">
      <c r="A93">
        <v>86</v>
      </c>
      <c r="B93" s="7">
        <v>0.18257000000000001</v>
      </c>
      <c r="C93" s="7">
        <v>0.167298</v>
      </c>
      <c r="D93" s="8">
        <v>12980.8</v>
      </c>
      <c r="E93" s="8">
        <v>2171.6999999999998</v>
      </c>
      <c r="F93" s="6">
        <v>4.3099999999999996</v>
      </c>
      <c r="G93" t="s">
        <v>13</v>
      </c>
      <c r="H93">
        <v>86</v>
      </c>
      <c r="I93" s="7">
        <v>0.12553300000000001</v>
      </c>
      <c r="J93" s="7">
        <v>0.118119</v>
      </c>
      <c r="K93" s="8">
        <v>28315.9</v>
      </c>
      <c r="L93" s="8">
        <v>3344.6</v>
      </c>
      <c r="M93" s="6">
        <v>5.38</v>
      </c>
    </row>
    <row r="94" spans="1:13">
      <c r="A94">
        <v>87</v>
      </c>
      <c r="B94" s="7">
        <v>0.19931199999999999</v>
      </c>
      <c r="C94" s="7">
        <v>0.18124999999999999</v>
      </c>
      <c r="D94" s="8">
        <v>10809.1</v>
      </c>
      <c r="E94" s="8">
        <v>1959.1</v>
      </c>
      <c r="F94" s="6">
        <v>4.07</v>
      </c>
      <c r="G94" t="s">
        <v>13</v>
      </c>
      <c r="H94">
        <v>87</v>
      </c>
      <c r="I94" s="7">
        <v>0.135076</v>
      </c>
      <c r="J94" s="7">
        <v>0.12653</v>
      </c>
      <c r="K94" s="8">
        <v>24971.200000000001</v>
      </c>
      <c r="L94" s="8">
        <v>3159.6</v>
      </c>
      <c r="M94" s="6">
        <v>5.04</v>
      </c>
    </row>
    <row r="95" spans="1:13">
      <c r="A95">
        <v>88</v>
      </c>
      <c r="B95" s="7">
        <v>0.202982</v>
      </c>
      <c r="C95" s="7">
        <v>0.18428</v>
      </c>
      <c r="D95" s="8">
        <v>8850</v>
      </c>
      <c r="E95" s="8">
        <v>1630.9</v>
      </c>
      <c r="F95" s="6">
        <v>3.87</v>
      </c>
      <c r="G95" t="s">
        <v>13</v>
      </c>
      <c r="H95">
        <v>88</v>
      </c>
      <c r="I95" s="7">
        <v>0.14562</v>
      </c>
      <c r="J95" s="7">
        <v>0.135737</v>
      </c>
      <c r="K95" s="8">
        <v>21811.599999999999</v>
      </c>
      <c r="L95" s="8">
        <v>2960.7</v>
      </c>
      <c r="M95" s="6">
        <v>4.6900000000000004</v>
      </c>
    </row>
    <row r="96" spans="1:13">
      <c r="A96">
        <v>89</v>
      </c>
      <c r="B96" s="7">
        <v>0.23050000000000001</v>
      </c>
      <c r="C96" s="7">
        <v>0.20668</v>
      </c>
      <c r="D96" s="8">
        <v>7219.1</v>
      </c>
      <c r="E96" s="8">
        <v>1492</v>
      </c>
      <c r="F96" s="6">
        <v>3.63</v>
      </c>
      <c r="G96" t="s">
        <v>13</v>
      </c>
      <c r="H96">
        <v>89</v>
      </c>
      <c r="I96" s="7">
        <v>0.162909</v>
      </c>
      <c r="J96" s="7">
        <v>0.150639</v>
      </c>
      <c r="K96" s="8">
        <v>18851</v>
      </c>
      <c r="L96" s="8">
        <v>2839.7</v>
      </c>
      <c r="M96" s="6">
        <v>4.3499999999999996</v>
      </c>
    </row>
    <row r="97" spans="1:13">
      <c r="A97">
        <v>90</v>
      </c>
      <c r="B97" s="7">
        <v>0.2387</v>
      </c>
      <c r="C97" s="7">
        <v>0.21324899999999999</v>
      </c>
      <c r="D97" s="8">
        <v>5727.1</v>
      </c>
      <c r="E97" s="8">
        <v>1221.3</v>
      </c>
      <c r="F97" s="6">
        <v>3.44</v>
      </c>
      <c r="G97" t="s">
        <v>13</v>
      </c>
      <c r="H97">
        <v>90</v>
      </c>
      <c r="I97" s="7">
        <v>0.19281499999999999</v>
      </c>
      <c r="J97" s="7">
        <v>0.17586099999999999</v>
      </c>
      <c r="K97" s="8">
        <v>16011.3</v>
      </c>
      <c r="L97" s="8">
        <v>2815.8</v>
      </c>
      <c r="M97" s="6">
        <v>4.04</v>
      </c>
    </row>
    <row r="98" spans="1:13">
      <c r="A98">
        <v>91</v>
      </c>
      <c r="B98" s="7">
        <v>0.253386</v>
      </c>
      <c r="C98" s="7">
        <v>0.22489300000000001</v>
      </c>
      <c r="D98" s="8">
        <v>4505.8</v>
      </c>
      <c r="E98" s="8">
        <v>1013.3</v>
      </c>
      <c r="F98" s="6">
        <v>3.24</v>
      </c>
      <c r="G98" t="s">
        <v>13</v>
      </c>
      <c r="H98">
        <v>91</v>
      </c>
      <c r="I98" s="7">
        <v>0.20727699999999999</v>
      </c>
      <c r="J98" s="7">
        <v>0.18781200000000001</v>
      </c>
      <c r="K98" s="8">
        <v>13195.5</v>
      </c>
      <c r="L98" s="8">
        <v>2478.3000000000002</v>
      </c>
      <c r="M98" s="6">
        <v>3.79</v>
      </c>
    </row>
    <row r="99" spans="1:13">
      <c r="A99">
        <v>92</v>
      </c>
      <c r="B99" s="7">
        <v>0.27469700000000002</v>
      </c>
      <c r="C99" s="7">
        <v>0.24152399999999999</v>
      </c>
      <c r="D99" s="8">
        <v>3492.5</v>
      </c>
      <c r="E99" s="8">
        <v>843.5</v>
      </c>
      <c r="F99" s="6">
        <v>3.03</v>
      </c>
      <c r="G99" t="s">
        <v>13</v>
      </c>
      <c r="H99">
        <v>92</v>
      </c>
      <c r="I99" s="7">
        <v>0.214361</v>
      </c>
      <c r="J99" s="7">
        <v>0.19361</v>
      </c>
      <c r="K99" s="8">
        <v>10717.3</v>
      </c>
      <c r="L99" s="8">
        <v>2075</v>
      </c>
      <c r="M99" s="6">
        <v>3.55</v>
      </c>
    </row>
    <row r="100" spans="1:13">
      <c r="A100">
        <v>93</v>
      </c>
      <c r="B100" s="7">
        <v>0.287165</v>
      </c>
      <c r="C100" s="7">
        <v>0.25111</v>
      </c>
      <c r="D100" s="8">
        <v>2648.9</v>
      </c>
      <c r="E100" s="8">
        <v>665.2</v>
      </c>
      <c r="F100" s="6">
        <v>2.84</v>
      </c>
      <c r="G100" t="s">
        <v>13</v>
      </c>
      <c r="H100">
        <v>93</v>
      </c>
      <c r="I100" s="7">
        <v>0.25162099999999998</v>
      </c>
      <c r="J100" s="7">
        <v>0.22350200000000001</v>
      </c>
      <c r="K100" s="8">
        <v>8642.2999999999993</v>
      </c>
      <c r="L100" s="8">
        <v>1931.6</v>
      </c>
      <c r="M100" s="6">
        <v>3.28</v>
      </c>
    </row>
    <row r="101" spans="1:13">
      <c r="A101">
        <v>94</v>
      </c>
      <c r="B101" s="7">
        <v>0.31128400000000001</v>
      </c>
      <c r="C101" s="7">
        <v>0.26935999999999999</v>
      </c>
      <c r="D101" s="8">
        <v>1983.8</v>
      </c>
      <c r="E101" s="8">
        <v>534.29999999999995</v>
      </c>
      <c r="F101" s="6">
        <v>2.62</v>
      </c>
      <c r="G101" t="s">
        <v>13</v>
      </c>
      <c r="H101">
        <v>94</v>
      </c>
      <c r="I101" s="7">
        <v>0.26013199999999997</v>
      </c>
      <c r="J101" s="7">
        <v>0.23019200000000001</v>
      </c>
      <c r="K101" s="8">
        <v>6710.7</v>
      </c>
      <c r="L101" s="8">
        <v>1544.8</v>
      </c>
      <c r="M101" s="6">
        <v>3.09</v>
      </c>
    </row>
    <row r="102" spans="1:13">
      <c r="A102">
        <v>95</v>
      </c>
      <c r="B102" s="7">
        <v>0.34296700000000002</v>
      </c>
      <c r="C102" s="7">
        <v>0.292763</v>
      </c>
      <c r="D102" s="8">
        <v>1449.4</v>
      </c>
      <c r="E102" s="8">
        <v>424.3</v>
      </c>
      <c r="F102" s="6">
        <v>2.41</v>
      </c>
      <c r="G102" t="s">
        <v>13</v>
      </c>
      <c r="H102">
        <v>95</v>
      </c>
      <c r="I102" s="7">
        <v>0.30088799999999999</v>
      </c>
      <c r="J102" s="7">
        <v>0.26154100000000002</v>
      </c>
      <c r="K102" s="8">
        <v>5166</v>
      </c>
      <c r="L102" s="8">
        <v>1351.1</v>
      </c>
      <c r="M102" s="6">
        <v>2.86</v>
      </c>
    </row>
    <row r="103" spans="1:13">
      <c r="A103">
        <v>96</v>
      </c>
      <c r="B103" s="7">
        <v>0.42727300000000001</v>
      </c>
      <c r="C103" s="7">
        <v>0.35205999999999998</v>
      </c>
      <c r="D103" s="8">
        <v>1025.0999999999999</v>
      </c>
      <c r="E103" s="8">
        <v>360.9</v>
      </c>
      <c r="F103" s="6">
        <v>2.19</v>
      </c>
      <c r="G103" t="s">
        <v>13</v>
      </c>
      <c r="H103">
        <v>96</v>
      </c>
      <c r="I103" s="7">
        <v>0.31850699999999998</v>
      </c>
      <c r="J103" s="7">
        <v>0.274752</v>
      </c>
      <c r="K103" s="8">
        <v>3814.9</v>
      </c>
      <c r="L103" s="8">
        <v>1048.0999999999999</v>
      </c>
      <c r="M103" s="6">
        <v>2.7</v>
      </c>
    </row>
    <row r="104" spans="1:13">
      <c r="A104">
        <v>97</v>
      </c>
      <c r="B104" s="7">
        <v>0.39234400000000003</v>
      </c>
      <c r="C104" s="7">
        <v>0.32800000000000001</v>
      </c>
      <c r="D104" s="8">
        <v>664.2</v>
      </c>
      <c r="E104" s="8">
        <v>217.9</v>
      </c>
      <c r="F104" s="6">
        <v>2.11</v>
      </c>
      <c r="G104" t="s">
        <v>13</v>
      </c>
      <c r="H104">
        <v>97</v>
      </c>
      <c r="I104" s="7">
        <v>0.32713799999999998</v>
      </c>
      <c r="J104" s="7">
        <v>0.28115000000000001</v>
      </c>
      <c r="K104" s="8">
        <v>2766.7</v>
      </c>
      <c r="L104" s="8">
        <v>777.9</v>
      </c>
      <c r="M104" s="6">
        <v>2.5299999999999998</v>
      </c>
    </row>
    <row r="105" spans="1:13">
      <c r="A105">
        <v>98</v>
      </c>
      <c r="B105" s="7">
        <v>0.47101399999999999</v>
      </c>
      <c r="C105" s="7">
        <v>0.38123200000000002</v>
      </c>
      <c r="D105" s="8">
        <v>446.3</v>
      </c>
      <c r="E105" s="8">
        <v>170.2</v>
      </c>
      <c r="F105" s="6">
        <v>1.9</v>
      </c>
      <c r="G105" t="s">
        <v>13</v>
      </c>
      <c r="H105">
        <v>98</v>
      </c>
      <c r="I105" s="7">
        <v>0.36561500000000002</v>
      </c>
      <c r="J105" s="7">
        <v>0.30910799999999999</v>
      </c>
      <c r="K105" s="8">
        <v>1988.9</v>
      </c>
      <c r="L105" s="8">
        <v>614.79999999999995</v>
      </c>
      <c r="M105" s="6">
        <v>2.3199999999999998</v>
      </c>
    </row>
    <row r="106" spans="1:13">
      <c r="A106">
        <v>99</v>
      </c>
      <c r="B106" s="7">
        <v>0.54929600000000001</v>
      </c>
      <c r="C106" s="7">
        <v>0.43093900000000002</v>
      </c>
      <c r="D106" s="8">
        <v>276.2</v>
      </c>
      <c r="E106" s="8">
        <v>119</v>
      </c>
      <c r="F106" s="6">
        <v>1.77</v>
      </c>
      <c r="G106" t="s">
        <v>13</v>
      </c>
      <c r="H106">
        <v>99</v>
      </c>
      <c r="I106" s="7">
        <v>0.39612700000000001</v>
      </c>
      <c r="J106" s="7">
        <v>0.33063900000000002</v>
      </c>
      <c r="K106" s="8">
        <v>1374.1</v>
      </c>
      <c r="L106" s="8">
        <v>454.3</v>
      </c>
      <c r="M106" s="6">
        <v>2.13</v>
      </c>
    </row>
    <row r="107" spans="1:13">
      <c r="A107">
        <v>100</v>
      </c>
      <c r="B107">
        <v>0.78378400000000004</v>
      </c>
      <c r="C107">
        <v>0.56310700000000002</v>
      </c>
      <c r="D107">
        <v>157.19999999999999</v>
      </c>
      <c r="E107">
        <v>88.5</v>
      </c>
      <c r="F107">
        <v>1.72</v>
      </c>
      <c r="G107" t="s">
        <v>13</v>
      </c>
      <c r="H107">
        <v>100</v>
      </c>
      <c r="I107">
        <v>0.46604899999999999</v>
      </c>
      <c r="J107">
        <v>0.37797199999999997</v>
      </c>
      <c r="K107">
        <v>919.8</v>
      </c>
      <c r="L107">
        <v>347.6</v>
      </c>
      <c r="M107">
        <v>1.94</v>
      </c>
    </row>
  </sheetData>
  <pageMargins left="0.7" right="0.7" top="0.75" bottom="0.75" header="0.3" footer="0.3"/>
  <pageSetup paperSize="9" orientation="portrait" horizontalDpi="300" verticalDpi="300"/>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dimension ref="A1:M107"/>
  <sheetViews>
    <sheetView workbookViewId="0"/>
  </sheetViews>
  <sheetFormatPr defaultColWidth="10.90625" defaultRowHeight="12.5"/>
  <sheetData>
    <row r="1" spans="1:13" ht="19.5">
      <c r="A1" s="3" t="s">
        <v>22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9.247E-3</v>
      </c>
      <c r="C7" s="7">
        <v>9.2049999999999996E-3</v>
      </c>
      <c r="D7" s="8">
        <v>100000</v>
      </c>
      <c r="E7" s="8">
        <v>920.5</v>
      </c>
      <c r="F7" s="6">
        <v>71.06</v>
      </c>
      <c r="G7" t="s">
        <v>13</v>
      </c>
      <c r="H7">
        <v>0</v>
      </c>
      <c r="I7" s="7">
        <v>6.4089999999999998E-3</v>
      </c>
      <c r="J7" s="7">
        <v>6.3879999999999996E-3</v>
      </c>
      <c r="K7" s="8">
        <v>100000</v>
      </c>
      <c r="L7" s="8">
        <v>638.79999999999995</v>
      </c>
      <c r="M7" s="6">
        <v>76.739999999999995</v>
      </c>
    </row>
    <row r="8" spans="1:13">
      <c r="A8">
        <v>1</v>
      </c>
      <c r="B8" s="7">
        <v>8.1700000000000002E-4</v>
      </c>
      <c r="C8" s="7">
        <v>8.1599999999999999E-4</v>
      </c>
      <c r="D8" s="8">
        <v>99079.5</v>
      </c>
      <c r="E8" s="8">
        <v>80.900000000000006</v>
      </c>
      <c r="F8" s="6">
        <v>70.72</v>
      </c>
      <c r="G8" t="s">
        <v>13</v>
      </c>
      <c r="H8">
        <v>1</v>
      </c>
      <c r="I8" s="7">
        <v>6.1499999999999999E-4</v>
      </c>
      <c r="J8" s="7">
        <v>6.1399999999999996E-4</v>
      </c>
      <c r="K8" s="8">
        <v>99361.2</v>
      </c>
      <c r="L8" s="8">
        <v>61.1</v>
      </c>
      <c r="M8" s="6">
        <v>76.23</v>
      </c>
    </row>
    <row r="9" spans="1:13">
      <c r="A9">
        <v>2</v>
      </c>
      <c r="B9" s="7">
        <v>4.2999999999999999E-4</v>
      </c>
      <c r="C9" s="7">
        <v>4.2999999999999999E-4</v>
      </c>
      <c r="D9" s="8">
        <v>98998.6</v>
      </c>
      <c r="E9" s="8">
        <v>42.6</v>
      </c>
      <c r="F9" s="6">
        <v>69.78</v>
      </c>
      <c r="G9" t="s">
        <v>13</v>
      </c>
      <c r="H9">
        <v>2</v>
      </c>
      <c r="I9" s="7">
        <v>3.68E-4</v>
      </c>
      <c r="J9" s="7">
        <v>3.68E-4</v>
      </c>
      <c r="K9" s="8">
        <v>99300.1</v>
      </c>
      <c r="L9" s="8">
        <v>36.5</v>
      </c>
      <c r="M9" s="6">
        <v>75.28</v>
      </c>
    </row>
    <row r="10" spans="1:13">
      <c r="A10">
        <v>3</v>
      </c>
      <c r="B10" s="7">
        <v>3.4699999999999998E-4</v>
      </c>
      <c r="C10" s="7">
        <v>3.4699999999999998E-4</v>
      </c>
      <c r="D10" s="8">
        <v>98956.1</v>
      </c>
      <c r="E10" s="8">
        <v>34.299999999999997</v>
      </c>
      <c r="F10" s="6">
        <v>68.81</v>
      </c>
      <c r="G10" t="s">
        <v>13</v>
      </c>
      <c r="H10">
        <v>3</v>
      </c>
      <c r="I10" s="7">
        <v>3.2299999999999999E-4</v>
      </c>
      <c r="J10" s="7">
        <v>3.2299999999999999E-4</v>
      </c>
      <c r="K10" s="8">
        <v>99263.6</v>
      </c>
      <c r="L10" s="8">
        <v>32.1</v>
      </c>
      <c r="M10" s="6">
        <v>74.3</v>
      </c>
    </row>
    <row r="11" spans="1:13">
      <c r="A11">
        <v>4</v>
      </c>
      <c r="B11" s="7">
        <v>2.41E-4</v>
      </c>
      <c r="C11" s="7">
        <v>2.41E-4</v>
      </c>
      <c r="D11" s="8">
        <v>98921.7</v>
      </c>
      <c r="E11" s="8">
        <v>23.9</v>
      </c>
      <c r="F11" s="6">
        <v>67.83</v>
      </c>
      <c r="G11" t="s">
        <v>13</v>
      </c>
      <c r="H11">
        <v>4</v>
      </c>
      <c r="I11" s="7">
        <v>1.8900000000000001E-4</v>
      </c>
      <c r="J11" s="7">
        <v>1.8900000000000001E-4</v>
      </c>
      <c r="K11" s="8">
        <v>99231.5</v>
      </c>
      <c r="L11" s="8">
        <v>18.7</v>
      </c>
      <c r="M11" s="6">
        <v>73.33</v>
      </c>
    </row>
    <row r="12" spans="1:13">
      <c r="A12">
        <v>5</v>
      </c>
      <c r="B12" s="7">
        <v>2.04E-4</v>
      </c>
      <c r="C12" s="7">
        <v>2.04E-4</v>
      </c>
      <c r="D12" s="8">
        <v>98897.9</v>
      </c>
      <c r="E12" s="8">
        <v>20.2</v>
      </c>
      <c r="F12" s="6">
        <v>66.849999999999994</v>
      </c>
      <c r="G12" t="s">
        <v>13</v>
      </c>
      <c r="H12">
        <v>5</v>
      </c>
      <c r="I12" s="7">
        <v>1.4899999999999999E-4</v>
      </c>
      <c r="J12" s="7">
        <v>1.4899999999999999E-4</v>
      </c>
      <c r="K12" s="8">
        <v>99212.800000000003</v>
      </c>
      <c r="L12" s="8">
        <v>14.8</v>
      </c>
      <c r="M12" s="6">
        <v>72.34</v>
      </c>
    </row>
    <row r="13" spans="1:13">
      <c r="A13">
        <v>6</v>
      </c>
      <c r="B13" s="7">
        <v>2.1699999999999999E-4</v>
      </c>
      <c r="C13" s="7">
        <v>2.1699999999999999E-4</v>
      </c>
      <c r="D13" s="8">
        <v>98877.7</v>
      </c>
      <c r="E13" s="8">
        <v>21.4</v>
      </c>
      <c r="F13" s="6">
        <v>65.86</v>
      </c>
      <c r="G13" t="s">
        <v>13</v>
      </c>
      <c r="H13">
        <v>6</v>
      </c>
      <c r="I13" s="7">
        <v>1.08E-4</v>
      </c>
      <c r="J13" s="7">
        <v>1.08E-4</v>
      </c>
      <c r="K13" s="8">
        <v>99198</v>
      </c>
      <c r="L13" s="8">
        <v>10.7</v>
      </c>
      <c r="M13" s="6">
        <v>71.349999999999994</v>
      </c>
    </row>
    <row r="14" spans="1:13">
      <c r="A14">
        <v>7</v>
      </c>
      <c r="B14" s="7">
        <v>2.1599999999999999E-4</v>
      </c>
      <c r="C14" s="7">
        <v>2.1599999999999999E-4</v>
      </c>
      <c r="D14" s="8">
        <v>98856.2</v>
      </c>
      <c r="E14" s="8">
        <v>21.3</v>
      </c>
      <c r="F14" s="6">
        <v>64.88</v>
      </c>
      <c r="G14" t="s">
        <v>13</v>
      </c>
      <c r="H14">
        <v>7</v>
      </c>
      <c r="I14" s="7">
        <v>1.07E-4</v>
      </c>
      <c r="J14" s="7">
        <v>1.07E-4</v>
      </c>
      <c r="K14" s="8">
        <v>99187.4</v>
      </c>
      <c r="L14" s="8">
        <v>10.6</v>
      </c>
      <c r="M14" s="6">
        <v>70.36</v>
      </c>
    </row>
    <row r="15" spans="1:13">
      <c r="A15">
        <v>8</v>
      </c>
      <c r="B15" s="7">
        <v>1.8100000000000001E-4</v>
      </c>
      <c r="C15" s="7">
        <v>1.8100000000000001E-4</v>
      </c>
      <c r="D15" s="8">
        <v>98834.9</v>
      </c>
      <c r="E15" s="8">
        <v>17.8</v>
      </c>
      <c r="F15" s="6">
        <v>63.89</v>
      </c>
      <c r="G15" t="s">
        <v>13</v>
      </c>
      <c r="H15">
        <v>8</v>
      </c>
      <c r="I15" s="7">
        <v>1.5799999999999999E-4</v>
      </c>
      <c r="J15" s="7">
        <v>1.5799999999999999E-4</v>
      </c>
      <c r="K15" s="8">
        <v>99176.7</v>
      </c>
      <c r="L15" s="8">
        <v>15.6</v>
      </c>
      <c r="M15" s="6">
        <v>69.37</v>
      </c>
    </row>
    <row r="16" spans="1:13">
      <c r="A16">
        <v>9</v>
      </c>
      <c r="B16" s="7">
        <v>1.6899999999999999E-4</v>
      </c>
      <c r="C16" s="7">
        <v>1.6899999999999999E-4</v>
      </c>
      <c r="D16" s="8">
        <v>98817.1</v>
      </c>
      <c r="E16" s="8">
        <v>16.7</v>
      </c>
      <c r="F16" s="6">
        <v>62.9</v>
      </c>
      <c r="G16" t="s">
        <v>13</v>
      </c>
      <c r="H16">
        <v>9</v>
      </c>
      <c r="I16" s="7">
        <v>1.25E-4</v>
      </c>
      <c r="J16" s="7">
        <v>1.25E-4</v>
      </c>
      <c r="K16" s="8">
        <v>99161.1</v>
      </c>
      <c r="L16" s="8">
        <v>12.4</v>
      </c>
      <c r="M16" s="6">
        <v>68.38</v>
      </c>
    </row>
    <row r="17" spans="1:13">
      <c r="A17">
        <v>10</v>
      </c>
      <c r="B17" s="7">
        <v>2.2000000000000001E-4</v>
      </c>
      <c r="C17" s="7">
        <v>2.2000000000000001E-4</v>
      </c>
      <c r="D17" s="8">
        <v>98800.3</v>
      </c>
      <c r="E17" s="8">
        <v>21.7</v>
      </c>
      <c r="F17" s="6">
        <v>61.91</v>
      </c>
      <c r="G17" t="s">
        <v>13</v>
      </c>
      <c r="H17">
        <v>10</v>
      </c>
      <c r="I17" s="7">
        <v>2.2100000000000001E-4</v>
      </c>
      <c r="J17" s="7">
        <v>2.2100000000000001E-4</v>
      </c>
      <c r="K17" s="8">
        <v>99148.7</v>
      </c>
      <c r="L17" s="8">
        <v>21.9</v>
      </c>
      <c r="M17" s="6">
        <v>67.39</v>
      </c>
    </row>
    <row r="18" spans="1:13">
      <c r="A18">
        <v>11</v>
      </c>
      <c r="B18" s="7">
        <v>2.2900000000000001E-4</v>
      </c>
      <c r="C18" s="7">
        <v>2.2900000000000001E-4</v>
      </c>
      <c r="D18" s="8">
        <v>98778.7</v>
      </c>
      <c r="E18" s="8">
        <v>22.6</v>
      </c>
      <c r="F18" s="6">
        <v>60.93</v>
      </c>
      <c r="G18" t="s">
        <v>13</v>
      </c>
      <c r="H18">
        <v>11</v>
      </c>
      <c r="I18" s="7">
        <v>1.5300000000000001E-4</v>
      </c>
      <c r="J18" s="7">
        <v>1.5300000000000001E-4</v>
      </c>
      <c r="K18" s="8">
        <v>99126.8</v>
      </c>
      <c r="L18" s="8">
        <v>15.1</v>
      </c>
      <c r="M18" s="6">
        <v>66.400000000000006</v>
      </c>
    </row>
    <row r="19" spans="1:13">
      <c r="A19">
        <v>12</v>
      </c>
      <c r="B19" s="7">
        <v>2.04E-4</v>
      </c>
      <c r="C19" s="7">
        <v>2.04E-4</v>
      </c>
      <c r="D19" s="8">
        <v>98756</v>
      </c>
      <c r="E19" s="8">
        <v>20.2</v>
      </c>
      <c r="F19" s="6">
        <v>59.94</v>
      </c>
      <c r="G19" t="s">
        <v>13</v>
      </c>
      <c r="H19">
        <v>12</v>
      </c>
      <c r="I19" s="7">
        <v>2.05E-4</v>
      </c>
      <c r="J19" s="7">
        <v>2.05E-4</v>
      </c>
      <c r="K19" s="8">
        <v>99111.6</v>
      </c>
      <c r="L19" s="8">
        <v>20.3</v>
      </c>
      <c r="M19" s="6">
        <v>65.41</v>
      </c>
    </row>
    <row r="20" spans="1:13">
      <c r="A20">
        <v>13</v>
      </c>
      <c r="B20" s="7">
        <v>3.4499999999999998E-4</v>
      </c>
      <c r="C20" s="7">
        <v>3.4499999999999998E-4</v>
      </c>
      <c r="D20" s="8">
        <v>98735.8</v>
      </c>
      <c r="E20" s="8">
        <v>34.1</v>
      </c>
      <c r="F20" s="6">
        <v>58.95</v>
      </c>
      <c r="G20" t="s">
        <v>13</v>
      </c>
      <c r="H20">
        <v>13</v>
      </c>
      <c r="I20" s="7">
        <v>1.5899999999999999E-4</v>
      </c>
      <c r="J20" s="7">
        <v>1.5899999999999999E-4</v>
      </c>
      <c r="K20" s="8">
        <v>99091.4</v>
      </c>
      <c r="L20" s="8">
        <v>15.7</v>
      </c>
      <c r="M20" s="6">
        <v>64.430000000000007</v>
      </c>
    </row>
    <row r="21" spans="1:13">
      <c r="A21">
        <v>14</v>
      </c>
      <c r="B21" s="7">
        <v>3.57E-4</v>
      </c>
      <c r="C21" s="7">
        <v>3.57E-4</v>
      </c>
      <c r="D21" s="8">
        <v>98701.8</v>
      </c>
      <c r="E21" s="8">
        <v>35.200000000000003</v>
      </c>
      <c r="F21" s="6">
        <v>57.97</v>
      </c>
      <c r="G21" t="s">
        <v>13</v>
      </c>
      <c r="H21">
        <v>14</v>
      </c>
      <c r="I21" s="7">
        <v>2.7500000000000002E-4</v>
      </c>
      <c r="J21" s="7">
        <v>2.7500000000000002E-4</v>
      </c>
      <c r="K21" s="8">
        <v>99075.6</v>
      </c>
      <c r="L21" s="8">
        <v>27.3</v>
      </c>
      <c r="M21" s="6">
        <v>63.44</v>
      </c>
    </row>
    <row r="22" spans="1:13">
      <c r="A22">
        <v>15</v>
      </c>
      <c r="B22" s="7">
        <v>5.1599999999999997E-4</v>
      </c>
      <c r="C22" s="7">
        <v>5.1599999999999997E-4</v>
      </c>
      <c r="D22" s="8">
        <v>98666.6</v>
      </c>
      <c r="E22" s="8">
        <v>50.9</v>
      </c>
      <c r="F22" s="6">
        <v>56.99</v>
      </c>
      <c r="G22" t="s">
        <v>13</v>
      </c>
      <c r="H22">
        <v>15</v>
      </c>
      <c r="I22" s="7">
        <v>1.7899999999999999E-4</v>
      </c>
      <c r="J22" s="7">
        <v>1.7899999999999999E-4</v>
      </c>
      <c r="K22" s="8">
        <v>99048.4</v>
      </c>
      <c r="L22" s="8">
        <v>17.8</v>
      </c>
      <c r="M22" s="6">
        <v>62.45</v>
      </c>
    </row>
    <row r="23" spans="1:13">
      <c r="A23">
        <v>16</v>
      </c>
      <c r="B23" s="7">
        <v>6.5499999999999998E-4</v>
      </c>
      <c r="C23" s="7">
        <v>6.5499999999999998E-4</v>
      </c>
      <c r="D23" s="8">
        <v>98615.6</v>
      </c>
      <c r="E23" s="8">
        <v>64.599999999999994</v>
      </c>
      <c r="F23" s="6">
        <v>56.02</v>
      </c>
      <c r="G23" t="s">
        <v>13</v>
      </c>
      <c r="H23">
        <v>16</v>
      </c>
      <c r="I23" s="7">
        <v>2.33E-4</v>
      </c>
      <c r="J23" s="7">
        <v>2.33E-4</v>
      </c>
      <c r="K23" s="8">
        <v>99030.6</v>
      </c>
      <c r="L23" s="8">
        <v>23.1</v>
      </c>
      <c r="M23" s="6">
        <v>61.46</v>
      </c>
    </row>
    <row r="24" spans="1:13">
      <c r="A24">
        <v>17</v>
      </c>
      <c r="B24" s="7">
        <v>7.6400000000000003E-4</v>
      </c>
      <c r="C24" s="7">
        <v>7.6300000000000001E-4</v>
      </c>
      <c r="D24" s="8">
        <v>98551</v>
      </c>
      <c r="E24" s="8">
        <v>75.2</v>
      </c>
      <c r="F24" s="6">
        <v>55.06</v>
      </c>
      <c r="G24" t="s">
        <v>13</v>
      </c>
      <c r="H24">
        <v>17</v>
      </c>
      <c r="I24" s="7">
        <v>3.1700000000000001E-4</v>
      </c>
      <c r="J24" s="7">
        <v>3.1700000000000001E-4</v>
      </c>
      <c r="K24" s="8">
        <v>99007.5</v>
      </c>
      <c r="L24" s="8">
        <v>31.4</v>
      </c>
      <c r="M24" s="6">
        <v>60.48</v>
      </c>
    </row>
    <row r="25" spans="1:13">
      <c r="A25">
        <v>18</v>
      </c>
      <c r="B25" s="7">
        <v>1.0549999999999999E-3</v>
      </c>
      <c r="C25" s="7">
        <v>1.054E-3</v>
      </c>
      <c r="D25" s="8">
        <v>98475.8</v>
      </c>
      <c r="E25" s="8">
        <v>103.8</v>
      </c>
      <c r="F25" s="6">
        <v>54.1</v>
      </c>
      <c r="G25" t="s">
        <v>13</v>
      </c>
      <c r="H25">
        <v>18</v>
      </c>
      <c r="I25" s="7">
        <v>3.3399999999999999E-4</v>
      </c>
      <c r="J25" s="7">
        <v>3.3399999999999999E-4</v>
      </c>
      <c r="K25" s="8">
        <v>98976.1</v>
      </c>
      <c r="L25" s="8">
        <v>33</v>
      </c>
      <c r="M25" s="6">
        <v>59.5</v>
      </c>
    </row>
    <row r="26" spans="1:13">
      <c r="A26">
        <v>19</v>
      </c>
      <c r="B26" s="7">
        <v>9.9700000000000006E-4</v>
      </c>
      <c r="C26" s="7">
        <v>9.9599999999999992E-4</v>
      </c>
      <c r="D26" s="8">
        <v>98372</v>
      </c>
      <c r="E26" s="8">
        <v>98</v>
      </c>
      <c r="F26" s="6">
        <v>53.16</v>
      </c>
      <c r="G26" t="s">
        <v>13</v>
      </c>
      <c r="H26">
        <v>19</v>
      </c>
      <c r="I26" s="7">
        <v>4.0200000000000001E-4</v>
      </c>
      <c r="J26" s="7">
        <v>4.0200000000000001E-4</v>
      </c>
      <c r="K26" s="8">
        <v>98943.1</v>
      </c>
      <c r="L26" s="8">
        <v>39.799999999999997</v>
      </c>
      <c r="M26" s="6">
        <v>58.52</v>
      </c>
    </row>
    <row r="27" spans="1:13">
      <c r="A27">
        <v>20</v>
      </c>
      <c r="B27" s="7">
        <v>1.2459999999999999E-3</v>
      </c>
      <c r="C27" s="7">
        <v>1.2459999999999999E-3</v>
      </c>
      <c r="D27" s="8">
        <v>98274</v>
      </c>
      <c r="E27" s="8">
        <v>122.4</v>
      </c>
      <c r="F27" s="6">
        <v>52.21</v>
      </c>
      <c r="G27" t="s">
        <v>13</v>
      </c>
      <c r="H27">
        <v>20</v>
      </c>
      <c r="I27" s="7">
        <v>4.2999999999999999E-4</v>
      </c>
      <c r="J27" s="7">
        <v>4.2999999999999999E-4</v>
      </c>
      <c r="K27" s="8">
        <v>98903.3</v>
      </c>
      <c r="L27" s="8">
        <v>42.5</v>
      </c>
      <c r="M27" s="6">
        <v>57.54</v>
      </c>
    </row>
    <row r="28" spans="1:13">
      <c r="A28">
        <v>21</v>
      </c>
      <c r="B28" s="7">
        <v>1.147E-3</v>
      </c>
      <c r="C28" s="7">
        <v>1.147E-3</v>
      </c>
      <c r="D28" s="8">
        <v>98151.6</v>
      </c>
      <c r="E28" s="8">
        <v>112.6</v>
      </c>
      <c r="F28" s="6">
        <v>51.27</v>
      </c>
      <c r="G28" t="s">
        <v>13</v>
      </c>
      <c r="H28">
        <v>21</v>
      </c>
      <c r="I28" s="7">
        <v>3.6600000000000001E-4</v>
      </c>
      <c r="J28" s="7">
        <v>3.6600000000000001E-4</v>
      </c>
      <c r="K28" s="8">
        <v>98860.800000000003</v>
      </c>
      <c r="L28" s="8">
        <v>36.200000000000003</v>
      </c>
      <c r="M28" s="6">
        <v>56.56</v>
      </c>
    </row>
    <row r="29" spans="1:13">
      <c r="A29">
        <v>22</v>
      </c>
      <c r="B29" s="7">
        <v>1.0950000000000001E-3</v>
      </c>
      <c r="C29" s="7">
        <v>1.0950000000000001E-3</v>
      </c>
      <c r="D29" s="8">
        <v>98039</v>
      </c>
      <c r="E29" s="8">
        <v>107.3</v>
      </c>
      <c r="F29" s="6">
        <v>50.33</v>
      </c>
      <c r="G29" t="s">
        <v>13</v>
      </c>
      <c r="H29">
        <v>22</v>
      </c>
      <c r="I29" s="7">
        <v>3.6999999999999999E-4</v>
      </c>
      <c r="J29" s="7">
        <v>3.6999999999999999E-4</v>
      </c>
      <c r="K29" s="8">
        <v>98824.6</v>
      </c>
      <c r="L29" s="8">
        <v>36.6</v>
      </c>
      <c r="M29" s="6">
        <v>55.58</v>
      </c>
    </row>
    <row r="30" spans="1:13">
      <c r="A30">
        <v>23</v>
      </c>
      <c r="B30" s="7">
        <v>1.026E-3</v>
      </c>
      <c r="C30" s="7">
        <v>1.0250000000000001E-3</v>
      </c>
      <c r="D30" s="8">
        <v>97931.7</v>
      </c>
      <c r="E30" s="8">
        <v>100.4</v>
      </c>
      <c r="F30" s="6">
        <v>49.39</v>
      </c>
      <c r="G30" t="s">
        <v>13</v>
      </c>
      <c r="H30">
        <v>23</v>
      </c>
      <c r="I30" s="7">
        <v>3.7199999999999999E-4</v>
      </c>
      <c r="J30" s="7">
        <v>3.7199999999999999E-4</v>
      </c>
      <c r="K30" s="8">
        <v>98788</v>
      </c>
      <c r="L30" s="8">
        <v>36.700000000000003</v>
      </c>
      <c r="M30" s="6">
        <v>54.61</v>
      </c>
    </row>
    <row r="31" spans="1:13">
      <c r="A31">
        <v>24</v>
      </c>
      <c r="B31" s="7">
        <v>1.0549999999999999E-3</v>
      </c>
      <c r="C31" s="7">
        <v>1.054E-3</v>
      </c>
      <c r="D31" s="8">
        <v>97831.3</v>
      </c>
      <c r="E31" s="8">
        <v>103.1</v>
      </c>
      <c r="F31" s="6">
        <v>48.44</v>
      </c>
      <c r="G31" t="s">
        <v>13</v>
      </c>
      <c r="H31">
        <v>24</v>
      </c>
      <c r="I31" s="7">
        <v>4.5899999999999999E-4</v>
      </c>
      <c r="J31" s="7">
        <v>4.5899999999999999E-4</v>
      </c>
      <c r="K31" s="8">
        <v>98751.3</v>
      </c>
      <c r="L31" s="8">
        <v>45.3</v>
      </c>
      <c r="M31" s="6">
        <v>53.63</v>
      </c>
    </row>
    <row r="32" spans="1:13">
      <c r="A32">
        <v>25</v>
      </c>
      <c r="B32" s="7">
        <v>1.0089999999999999E-3</v>
      </c>
      <c r="C32" s="7">
        <v>1.008E-3</v>
      </c>
      <c r="D32" s="8">
        <v>97728.1</v>
      </c>
      <c r="E32" s="8">
        <v>98.5</v>
      </c>
      <c r="F32" s="6">
        <v>47.49</v>
      </c>
      <c r="G32" t="s">
        <v>13</v>
      </c>
      <c r="H32">
        <v>25</v>
      </c>
      <c r="I32" s="7">
        <v>3.9899999999999999E-4</v>
      </c>
      <c r="J32" s="7">
        <v>3.9899999999999999E-4</v>
      </c>
      <c r="K32" s="8">
        <v>98706</v>
      </c>
      <c r="L32" s="8">
        <v>39.4</v>
      </c>
      <c r="M32" s="6">
        <v>52.65</v>
      </c>
    </row>
    <row r="33" spans="1:13">
      <c r="A33">
        <v>26</v>
      </c>
      <c r="B33" s="7">
        <v>1.2279999999999999E-3</v>
      </c>
      <c r="C33" s="7">
        <v>1.227E-3</v>
      </c>
      <c r="D33" s="8">
        <v>97629.6</v>
      </c>
      <c r="E33" s="8">
        <v>119.8</v>
      </c>
      <c r="F33" s="6">
        <v>46.53</v>
      </c>
      <c r="G33" t="s">
        <v>13</v>
      </c>
      <c r="H33">
        <v>26</v>
      </c>
      <c r="I33" s="7">
        <v>4.5300000000000001E-4</v>
      </c>
      <c r="J33" s="7">
        <v>4.5300000000000001E-4</v>
      </c>
      <c r="K33" s="8">
        <v>98666.6</v>
      </c>
      <c r="L33" s="8">
        <v>44.7</v>
      </c>
      <c r="M33" s="6">
        <v>51.67</v>
      </c>
    </row>
    <row r="34" spans="1:13">
      <c r="A34">
        <v>27</v>
      </c>
      <c r="B34" s="7">
        <v>1.114E-3</v>
      </c>
      <c r="C34" s="7">
        <v>1.1130000000000001E-3</v>
      </c>
      <c r="D34" s="8">
        <v>97509.8</v>
      </c>
      <c r="E34" s="8">
        <v>108.5</v>
      </c>
      <c r="F34" s="6">
        <v>45.59</v>
      </c>
      <c r="G34" t="s">
        <v>13</v>
      </c>
      <c r="H34">
        <v>27</v>
      </c>
      <c r="I34" s="7">
        <v>5.5699999999999999E-4</v>
      </c>
      <c r="J34" s="7">
        <v>5.5699999999999999E-4</v>
      </c>
      <c r="K34" s="8">
        <v>98621.9</v>
      </c>
      <c r="L34" s="8">
        <v>54.9</v>
      </c>
      <c r="M34" s="6">
        <v>50.69</v>
      </c>
    </row>
    <row r="35" spans="1:13">
      <c r="A35">
        <v>28</v>
      </c>
      <c r="B35" s="7">
        <v>1.0859999999999999E-3</v>
      </c>
      <c r="C35" s="7">
        <v>1.085E-3</v>
      </c>
      <c r="D35" s="8">
        <v>97401.3</v>
      </c>
      <c r="E35" s="8">
        <v>105.7</v>
      </c>
      <c r="F35" s="6">
        <v>44.64</v>
      </c>
      <c r="G35" t="s">
        <v>13</v>
      </c>
      <c r="H35">
        <v>28</v>
      </c>
      <c r="I35" s="7">
        <v>5.6300000000000002E-4</v>
      </c>
      <c r="J35" s="7">
        <v>5.6300000000000002E-4</v>
      </c>
      <c r="K35" s="8">
        <v>98567.1</v>
      </c>
      <c r="L35" s="8">
        <v>55.5</v>
      </c>
      <c r="M35" s="6">
        <v>49.72</v>
      </c>
    </row>
    <row r="36" spans="1:13">
      <c r="A36">
        <v>29</v>
      </c>
      <c r="B36" s="7">
        <v>1.3060000000000001E-3</v>
      </c>
      <c r="C36" s="7">
        <v>1.3060000000000001E-3</v>
      </c>
      <c r="D36" s="8">
        <v>97295.5</v>
      </c>
      <c r="E36" s="8">
        <v>127</v>
      </c>
      <c r="F36" s="6">
        <v>43.69</v>
      </c>
      <c r="G36" t="s">
        <v>13</v>
      </c>
      <c r="H36">
        <v>29</v>
      </c>
      <c r="I36" s="7">
        <v>5.0600000000000005E-4</v>
      </c>
      <c r="J36" s="7">
        <v>5.0600000000000005E-4</v>
      </c>
      <c r="K36" s="8">
        <v>98511.6</v>
      </c>
      <c r="L36" s="8">
        <v>49.8</v>
      </c>
      <c r="M36" s="6">
        <v>48.75</v>
      </c>
    </row>
    <row r="37" spans="1:13">
      <c r="A37">
        <v>30</v>
      </c>
      <c r="B37" s="7">
        <v>1.0449999999999999E-3</v>
      </c>
      <c r="C37" s="7">
        <v>1.044E-3</v>
      </c>
      <c r="D37" s="8">
        <v>97168.5</v>
      </c>
      <c r="E37" s="8">
        <v>101.5</v>
      </c>
      <c r="F37" s="6">
        <v>42.75</v>
      </c>
      <c r="G37" t="s">
        <v>13</v>
      </c>
      <c r="H37">
        <v>30</v>
      </c>
      <c r="I37" s="7">
        <v>5.5500000000000005E-4</v>
      </c>
      <c r="J37" s="7">
        <v>5.5500000000000005E-4</v>
      </c>
      <c r="K37" s="8">
        <v>98461.7</v>
      </c>
      <c r="L37" s="8">
        <v>54.6</v>
      </c>
      <c r="M37" s="6">
        <v>47.77</v>
      </c>
    </row>
    <row r="38" spans="1:13">
      <c r="A38">
        <v>31</v>
      </c>
      <c r="B38" s="7">
        <v>1.24E-3</v>
      </c>
      <c r="C38" s="7">
        <v>1.2390000000000001E-3</v>
      </c>
      <c r="D38" s="8">
        <v>97067</v>
      </c>
      <c r="E38" s="8">
        <v>120.3</v>
      </c>
      <c r="F38" s="6">
        <v>41.79</v>
      </c>
      <c r="G38" t="s">
        <v>13</v>
      </c>
      <c r="H38">
        <v>31</v>
      </c>
      <c r="I38" s="7">
        <v>5.8500000000000002E-4</v>
      </c>
      <c r="J38" s="7">
        <v>5.8500000000000002E-4</v>
      </c>
      <c r="K38" s="8">
        <v>98407.1</v>
      </c>
      <c r="L38" s="8">
        <v>57.6</v>
      </c>
      <c r="M38" s="6">
        <v>46.8</v>
      </c>
    </row>
    <row r="39" spans="1:13">
      <c r="A39">
        <v>32</v>
      </c>
      <c r="B39" s="7">
        <v>1.245E-3</v>
      </c>
      <c r="C39" s="7">
        <v>1.245E-3</v>
      </c>
      <c r="D39" s="8">
        <v>96946.7</v>
      </c>
      <c r="E39" s="8">
        <v>120.7</v>
      </c>
      <c r="F39" s="6">
        <v>40.840000000000003</v>
      </c>
      <c r="G39" t="s">
        <v>13</v>
      </c>
      <c r="H39">
        <v>32</v>
      </c>
      <c r="I39" s="7">
        <v>4.75E-4</v>
      </c>
      <c r="J39" s="7">
        <v>4.75E-4</v>
      </c>
      <c r="K39" s="8">
        <v>98349.6</v>
      </c>
      <c r="L39" s="8">
        <v>46.7</v>
      </c>
      <c r="M39" s="6">
        <v>45.83</v>
      </c>
    </row>
    <row r="40" spans="1:13">
      <c r="A40">
        <v>33</v>
      </c>
      <c r="B40" s="7">
        <v>1.2769999999999999E-3</v>
      </c>
      <c r="C40" s="7">
        <v>1.276E-3</v>
      </c>
      <c r="D40" s="8">
        <v>96826.1</v>
      </c>
      <c r="E40" s="8">
        <v>123.6</v>
      </c>
      <c r="F40" s="6">
        <v>39.89</v>
      </c>
      <c r="G40" t="s">
        <v>13</v>
      </c>
      <c r="H40">
        <v>33</v>
      </c>
      <c r="I40" s="7">
        <v>5.6899999999999995E-4</v>
      </c>
      <c r="J40" s="7">
        <v>5.6899999999999995E-4</v>
      </c>
      <c r="K40" s="8">
        <v>98302.8</v>
      </c>
      <c r="L40" s="8">
        <v>55.9</v>
      </c>
      <c r="M40" s="6">
        <v>44.85</v>
      </c>
    </row>
    <row r="41" spans="1:13">
      <c r="A41">
        <v>34</v>
      </c>
      <c r="B41" s="7">
        <v>1.3489999999999999E-3</v>
      </c>
      <c r="C41" s="7">
        <v>1.348E-3</v>
      </c>
      <c r="D41" s="8">
        <v>96702.5</v>
      </c>
      <c r="E41" s="8">
        <v>130.4</v>
      </c>
      <c r="F41" s="6">
        <v>38.94</v>
      </c>
      <c r="G41" t="s">
        <v>13</v>
      </c>
      <c r="H41">
        <v>34</v>
      </c>
      <c r="I41" s="7">
        <v>8.9499999999999996E-4</v>
      </c>
      <c r="J41" s="7">
        <v>8.9499999999999996E-4</v>
      </c>
      <c r="K41" s="8">
        <v>98246.9</v>
      </c>
      <c r="L41" s="8">
        <v>87.9</v>
      </c>
      <c r="M41" s="6">
        <v>43.87</v>
      </c>
    </row>
    <row r="42" spans="1:13">
      <c r="A42">
        <v>35</v>
      </c>
      <c r="B42" s="7">
        <v>1.596E-3</v>
      </c>
      <c r="C42" s="7">
        <v>1.5950000000000001E-3</v>
      </c>
      <c r="D42" s="8">
        <v>96572.1</v>
      </c>
      <c r="E42" s="8">
        <v>154</v>
      </c>
      <c r="F42" s="6">
        <v>37.99</v>
      </c>
      <c r="G42" t="s">
        <v>13</v>
      </c>
      <c r="H42">
        <v>35</v>
      </c>
      <c r="I42" s="7">
        <v>8.8800000000000001E-4</v>
      </c>
      <c r="J42" s="7">
        <v>8.8800000000000001E-4</v>
      </c>
      <c r="K42" s="8">
        <v>98159</v>
      </c>
      <c r="L42" s="8">
        <v>87.1</v>
      </c>
      <c r="M42" s="6">
        <v>42.91</v>
      </c>
    </row>
    <row r="43" spans="1:13">
      <c r="A43">
        <v>36</v>
      </c>
      <c r="B43" s="7">
        <v>1.4270000000000001E-3</v>
      </c>
      <c r="C43" s="7">
        <v>1.426E-3</v>
      </c>
      <c r="D43" s="8">
        <v>96418</v>
      </c>
      <c r="E43" s="8">
        <v>137.5</v>
      </c>
      <c r="F43" s="6">
        <v>37.049999999999997</v>
      </c>
      <c r="G43" t="s">
        <v>13</v>
      </c>
      <c r="H43">
        <v>36</v>
      </c>
      <c r="I43" s="7">
        <v>1.0629999999999999E-3</v>
      </c>
      <c r="J43" s="7">
        <v>1.0629999999999999E-3</v>
      </c>
      <c r="K43" s="8">
        <v>98071.8</v>
      </c>
      <c r="L43" s="8">
        <v>104.2</v>
      </c>
      <c r="M43" s="6">
        <v>41.95</v>
      </c>
    </row>
    <row r="44" spans="1:13">
      <c r="A44">
        <v>37</v>
      </c>
      <c r="B44" s="7">
        <v>1.516E-3</v>
      </c>
      <c r="C44" s="7">
        <v>1.5150000000000001E-3</v>
      </c>
      <c r="D44" s="8">
        <v>96280.6</v>
      </c>
      <c r="E44" s="8">
        <v>145.80000000000001</v>
      </c>
      <c r="F44" s="6">
        <v>36.11</v>
      </c>
      <c r="G44" t="s">
        <v>13</v>
      </c>
      <c r="H44">
        <v>37</v>
      </c>
      <c r="I44" s="7">
        <v>9.0300000000000005E-4</v>
      </c>
      <c r="J44" s="7">
        <v>9.0200000000000002E-4</v>
      </c>
      <c r="K44" s="8">
        <v>97967.6</v>
      </c>
      <c r="L44" s="8">
        <v>88.4</v>
      </c>
      <c r="M44" s="6">
        <v>40.99</v>
      </c>
    </row>
    <row r="45" spans="1:13">
      <c r="A45">
        <v>38</v>
      </c>
      <c r="B45" s="7">
        <v>1.719E-3</v>
      </c>
      <c r="C45" s="7">
        <v>1.7179999999999999E-3</v>
      </c>
      <c r="D45" s="8">
        <v>96134.7</v>
      </c>
      <c r="E45" s="8">
        <v>165.2</v>
      </c>
      <c r="F45" s="6">
        <v>35.159999999999997</v>
      </c>
      <c r="G45" t="s">
        <v>13</v>
      </c>
      <c r="H45">
        <v>38</v>
      </c>
      <c r="I45" s="7">
        <v>1.32E-3</v>
      </c>
      <c r="J45" s="7">
        <v>1.3190000000000001E-3</v>
      </c>
      <c r="K45" s="8">
        <v>97879.2</v>
      </c>
      <c r="L45" s="8">
        <v>129.19999999999999</v>
      </c>
      <c r="M45" s="6">
        <v>40.03</v>
      </c>
    </row>
    <row r="46" spans="1:13">
      <c r="A46">
        <v>39</v>
      </c>
      <c r="B46" s="7">
        <v>2.0590000000000001E-3</v>
      </c>
      <c r="C46" s="7">
        <v>2.0569999999999998E-3</v>
      </c>
      <c r="D46" s="8">
        <v>95969.600000000006</v>
      </c>
      <c r="E46" s="8">
        <v>197.4</v>
      </c>
      <c r="F46" s="6">
        <v>34.22</v>
      </c>
      <c r="G46" t="s">
        <v>13</v>
      </c>
      <c r="H46">
        <v>39</v>
      </c>
      <c r="I46" s="7">
        <v>1.3290000000000001E-3</v>
      </c>
      <c r="J46" s="7">
        <v>1.328E-3</v>
      </c>
      <c r="K46" s="8">
        <v>97750.1</v>
      </c>
      <c r="L46" s="8">
        <v>129.80000000000001</v>
      </c>
      <c r="M46" s="6">
        <v>39.08</v>
      </c>
    </row>
    <row r="47" spans="1:13">
      <c r="A47">
        <v>40</v>
      </c>
      <c r="B47" s="7">
        <v>2.4529999999999999E-3</v>
      </c>
      <c r="C47" s="7">
        <v>2.4499999999999999E-3</v>
      </c>
      <c r="D47" s="8">
        <v>95772.2</v>
      </c>
      <c r="E47" s="8">
        <v>234.6</v>
      </c>
      <c r="F47" s="6">
        <v>33.29</v>
      </c>
      <c r="G47" t="s">
        <v>13</v>
      </c>
      <c r="H47">
        <v>40</v>
      </c>
      <c r="I47" s="7">
        <v>1.2769999999999999E-3</v>
      </c>
      <c r="J47" s="7">
        <v>1.276E-3</v>
      </c>
      <c r="K47" s="8">
        <v>97620.3</v>
      </c>
      <c r="L47" s="8">
        <v>124.6</v>
      </c>
      <c r="M47" s="6">
        <v>38.130000000000003</v>
      </c>
    </row>
    <row r="48" spans="1:13">
      <c r="A48">
        <v>41</v>
      </c>
      <c r="B48" s="7">
        <v>2.532E-3</v>
      </c>
      <c r="C48" s="7">
        <v>2.529E-3</v>
      </c>
      <c r="D48" s="8">
        <v>95537.600000000006</v>
      </c>
      <c r="E48" s="8">
        <v>241.6</v>
      </c>
      <c r="F48" s="6">
        <v>32.369999999999997</v>
      </c>
      <c r="G48" t="s">
        <v>13</v>
      </c>
      <c r="H48">
        <v>41</v>
      </c>
      <c r="I48" s="7">
        <v>1.305E-3</v>
      </c>
      <c r="J48" s="7">
        <v>1.304E-3</v>
      </c>
      <c r="K48" s="8">
        <v>97495.7</v>
      </c>
      <c r="L48" s="8">
        <v>127.1</v>
      </c>
      <c r="M48" s="6">
        <v>37.18</v>
      </c>
    </row>
    <row r="49" spans="1:13">
      <c r="A49">
        <v>42</v>
      </c>
      <c r="B49" s="7">
        <v>2.6259999999999999E-3</v>
      </c>
      <c r="C49" s="7">
        <v>2.6229999999999999E-3</v>
      </c>
      <c r="D49" s="8">
        <v>95296</v>
      </c>
      <c r="E49" s="8">
        <v>250</v>
      </c>
      <c r="F49" s="6">
        <v>31.45</v>
      </c>
      <c r="G49" t="s">
        <v>13</v>
      </c>
      <c r="H49">
        <v>42</v>
      </c>
      <c r="I49" s="7">
        <v>1.4450000000000001E-3</v>
      </c>
      <c r="J49" s="7">
        <v>1.444E-3</v>
      </c>
      <c r="K49" s="8">
        <v>97368.6</v>
      </c>
      <c r="L49" s="8">
        <v>140.6</v>
      </c>
      <c r="M49" s="6">
        <v>36.229999999999997</v>
      </c>
    </row>
    <row r="50" spans="1:13">
      <c r="A50">
        <v>43</v>
      </c>
      <c r="B50" s="7">
        <v>2.6489999999999999E-3</v>
      </c>
      <c r="C50" s="7">
        <v>2.6459999999999999E-3</v>
      </c>
      <c r="D50" s="8">
        <v>95046</v>
      </c>
      <c r="E50" s="8">
        <v>251.5</v>
      </c>
      <c r="F50" s="6">
        <v>30.53</v>
      </c>
      <c r="G50" t="s">
        <v>13</v>
      </c>
      <c r="H50">
        <v>43</v>
      </c>
      <c r="I50" s="7">
        <v>1.828E-3</v>
      </c>
      <c r="J50" s="7">
        <v>1.8270000000000001E-3</v>
      </c>
      <c r="K50" s="8">
        <v>97228</v>
      </c>
      <c r="L50" s="8">
        <v>177.6</v>
      </c>
      <c r="M50" s="6">
        <v>35.28</v>
      </c>
    </row>
    <row r="51" spans="1:13">
      <c r="A51">
        <v>44</v>
      </c>
      <c r="B51" s="7">
        <v>3.0170000000000002E-3</v>
      </c>
      <c r="C51" s="7">
        <v>3.0119999999999999E-3</v>
      </c>
      <c r="D51" s="8">
        <v>94794.5</v>
      </c>
      <c r="E51" s="8">
        <v>285.5</v>
      </c>
      <c r="F51" s="6">
        <v>29.61</v>
      </c>
      <c r="G51" t="s">
        <v>13</v>
      </c>
      <c r="H51">
        <v>44</v>
      </c>
      <c r="I51" s="7">
        <v>2.1320000000000002E-3</v>
      </c>
      <c r="J51" s="7">
        <v>2.1299999999999999E-3</v>
      </c>
      <c r="K51" s="8">
        <v>97050.4</v>
      </c>
      <c r="L51" s="8">
        <v>206.7</v>
      </c>
      <c r="M51" s="6">
        <v>34.35</v>
      </c>
    </row>
    <row r="52" spans="1:13">
      <c r="A52">
        <v>45</v>
      </c>
      <c r="B52" s="7">
        <v>3.6180000000000001E-3</v>
      </c>
      <c r="C52" s="7">
        <v>3.6120000000000002E-3</v>
      </c>
      <c r="D52" s="8">
        <v>94509</v>
      </c>
      <c r="E52" s="8">
        <v>341.3</v>
      </c>
      <c r="F52" s="6">
        <v>28.7</v>
      </c>
      <c r="G52" t="s">
        <v>13</v>
      </c>
      <c r="H52">
        <v>45</v>
      </c>
      <c r="I52" s="7">
        <v>2.4729999999999999E-3</v>
      </c>
      <c r="J52" s="7">
        <v>2.47E-3</v>
      </c>
      <c r="K52" s="8">
        <v>96843.6</v>
      </c>
      <c r="L52" s="8">
        <v>239.2</v>
      </c>
      <c r="M52" s="6">
        <v>33.42</v>
      </c>
    </row>
    <row r="53" spans="1:13">
      <c r="A53">
        <v>46</v>
      </c>
      <c r="B53" s="7">
        <v>3.9820000000000003E-3</v>
      </c>
      <c r="C53" s="7">
        <v>3.9740000000000001E-3</v>
      </c>
      <c r="D53" s="8">
        <v>94167.7</v>
      </c>
      <c r="E53" s="8">
        <v>374.2</v>
      </c>
      <c r="F53" s="6">
        <v>27.8</v>
      </c>
      <c r="G53" t="s">
        <v>13</v>
      </c>
      <c r="H53">
        <v>46</v>
      </c>
      <c r="I53" s="7">
        <v>2.4220000000000001E-3</v>
      </c>
      <c r="J53" s="7">
        <v>2.4190000000000001E-3</v>
      </c>
      <c r="K53" s="8">
        <v>96604.5</v>
      </c>
      <c r="L53" s="8">
        <v>233.7</v>
      </c>
      <c r="M53" s="6">
        <v>32.5</v>
      </c>
    </row>
    <row r="54" spans="1:13">
      <c r="A54">
        <v>47</v>
      </c>
      <c r="B54" s="7">
        <v>4.7029999999999997E-3</v>
      </c>
      <c r="C54" s="7">
        <v>4.692E-3</v>
      </c>
      <c r="D54" s="8">
        <v>93793.5</v>
      </c>
      <c r="E54" s="8">
        <v>440</v>
      </c>
      <c r="F54" s="6">
        <v>26.91</v>
      </c>
      <c r="G54" t="s">
        <v>13</v>
      </c>
      <c r="H54">
        <v>47</v>
      </c>
      <c r="I54" s="7">
        <v>2.9859999999999999E-3</v>
      </c>
      <c r="J54" s="7">
        <v>2.9819999999999998E-3</v>
      </c>
      <c r="K54" s="8">
        <v>96370.8</v>
      </c>
      <c r="L54" s="8">
        <v>287.3</v>
      </c>
      <c r="M54" s="6">
        <v>31.58</v>
      </c>
    </row>
    <row r="55" spans="1:13">
      <c r="A55">
        <v>48</v>
      </c>
      <c r="B55" s="7">
        <v>5.2050000000000004E-3</v>
      </c>
      <c r="C55" s="7">
        <v>5.1910000000000003E-3</v>
      </c>
      <c r="D55" s="8">
        <v>93353.4</v>
      </c>
      <c r="E55" s="8">
        <v>484.6</v>
      </c>
      <c r="F55" s="6">
        <v>26.03</v>
      </c>
      <c r="G55" t="s">
        <v>13</v>
      </c>
      <c r="H55">
        <v>48</v>
      </c>
      <c r="I55" s="7">
        <v>3.2039999999999998E-3</v>
      </c>
      <c r="J55" s="7">
        <v>3.199E-3</v>
      </c>
      <c r="K55" s="8">
        <v>96083.5</v>
      </c>
      <c r="L55" s="8">
        <v>307.3</v>
      </c>
      <c r="M55" s="6">
        <v>30.67</v>
      </c>
    </row>
    <row r="56" spans="1:13">
      <c r="A56">
        <v>49</v>
      </c>
      <c r="B56" s="7">
        <v>5.8669999999999998E-3</v>
      </c>
      <c r="C56" s="7">
        <v>5.8500000000000002E-3</v>
      </c>
      <c r="D56" s="8">
        <v>92868.800000000003</v>
      </c>
      <c r="E56" s="8">
        <v>543.20000000000005</v>
      </c>
      <c r="F56" s="6">
        <v>25.17</v>
      </c>
      <c r="G56" t="s">
        <v>13</v>
      </c>
      <c r="H56">
        <v>49</v>
      </c>
      <c r="I56" s="7">
        <v>3.4060000000000002E-3</v>
      </c>
      <c r="J56" s="7">
        <v>3.3999999999999998E-3</v>
      </c>
      <c r="K56" s="8">
        <v>95776.1</v>
      </c>
      <c r="L56" s="8">
        <v>325.60000000000002</v>
      </c>
      <c r="M56" s="6">
        <v>29.77</v>
      </c>
    </row>
    <row r="57" spans="1:13">
      <c r="A57">
        <v>50</v>
      </c>
      <c r="B57" s="7">
        <v>6.2129999999999998E-3</v>
      </c>
      <c r="C57" s="7">
        <v>6.1929999999999997E-3</v>
      </c>
      <c r="D57" s="8">
        <v>92325.6</v>
      </c>
      <c r="E57" s="8">
        <v>571.79999999999995</v>
      </c>
      <c r="F57" s="6">
        <v>24.31</v>
      </c>
      <c r="G57" t="s">
        <v>13</v>
      </c>
      <c r="H57">
        <v>50</v>
      </c>
      <c r="I57" s="7">
        <v>3.8779999999999999E-3</v>
      </c>
      <c r="J57" s="7">
        <v>3.8709999999999999E-3</v>
      </c>
      <c r="K57" s="8">
        <v>95450.5</v>
      </c>
      <c r="L57" s="8">
        <v>369.5</v>
      </c>
      <c r="M57" s="6">
        <v>28.87</v>
      </c>
    </row>
    <row r="58" spans="1:13">
      <c r="A58">
        <v>51</v>
      </c>
      <c r="B58" s="7">
        <v>7.1850000000000004E-3</v>
      </c>
      <c r="C58" s="7">
        <v>7.1590000000000004E-3</v>
      </c>
      <c r="D58" s="8">
        <v>91753.8</v>
      </c>
      <c r="E58" s="8">
        <v>656.9</v>
      </c>
      <c r="F58" s="6">
        <v>23.46</v>
      </c>
      <c r="G58" t="s">
        <v>13</v>
      </c>
      <c r="H58">
        <v>51</v>
      </c>
      <c r="I58" s="7">
        <v>4.189E-3</v>
      </c>
      <c r="J58" s="7">
        <v>4.1799999999999997E-3</v>
      </c>
      <c r="K58" s="8">
        <v>95081</v>
      </c>
      <c r="L58" s="8">
        <v>397.4</v>
      </c>
      <c r="M58" s="6">
        <v>27.98</v>
      </c>
    </row>
    <row r="59" spans="1:13">
      <c r="A59">
        <v>52</v>
      </c>
      <c r="B59" s="7">
        <v>7.3990000000000002E-3</v>
      </c>
      <c r="C59" s="7">
        <v>7.3720000000000001E-3</v>
      </c>
      <c r="D59" s="8">
        <v>91096.9</v>
      </c>
      <c r="E59" s="8">
        <v>671.6</v>
      </c>
      <c r="F59" s="6">
        <v>22.63</v>
      </c>
      <c r="G59" t="s">
        <v>13</v>
      </c>
      <c r="H59">
        <v>52</v>
      </c>
      <c r="I59" s="7">
        <v>4.5310000000000003E-3</v>
      </c>
      <c r="J59" s="7">
        <v>4.5199999999999997E-3</v>
      </c>
      <c r="K59" s="8">
        <v>94683.6</v>
      </c>
      <c r="L59" s="8">
        <v>428</v>
      </c>
      <c r="M59" s="6">
        <v>27.09</v>
      </c>
    </row>
    <row r="60" spans="1:13">
      <c r="A60">
        <v>53</v>
      </c>
      <c r="B60" s="7">
        <v>8.8380000000000004E-3</v>
      </c>
      <c r="C60" s="7">
        <v>8.7989999999999995E-3</v>
      </c>
      <c r="D60" s="8">
        <v>90425.4</v>
      </c>
      <c r="E60" s="8">
        <v>795.7</v>
      </c>
      <c r="F60" s="6">
        <v>21.79</v>
      </c>
      <c r="G60" t="s">
        <v>13</v>
      </c>
      <c r="H60">
        <v>53</v>
      </c>
      <c r="I60" s="7">
        <v>5.0130000000000001E-3</v>
      </c>
      <c r="J60" s="7">
        <v>5.0010000000000002E-3</v>
      </c>
      <c r="K60" s="8">
        <v>94255.6</v>
      </c>
      <c r="L60" s="8">
        <v>471.4</v>
      </c>
      <c r="M60" s="6">
        <v>26.21</v>
      </c>
    </row>
    <row r="61" spans="1:13">
      <c r="A61">
        <v>54</v>
      </c>
      <c r="B61" s="7">
        <v>8.9490000000000004E-3</v>
      </c>
      <c r="C61" s="7">
        <v>8.9090000000000003E-3</v>
      </c>
      <c r="D61" s="8">
        <v>89629.7</v>
      </c>
      <c r="E61" s="8">
        <v>798.5</v>
      </c>
      <c r="F61" s="6">
        <v>20.98</v>
      </c>
      <c r="G61" t="s">
        <v>13</v>
      </c>
      <c r="H61">
        <v>54</v>
      </c>
      <c r="I61" s="7">
        <v>5.6889999999999996E-3</v>
      </c>
      <c r="J61" s="7">
        <v>5.6730000000000001E-3</v>
      </c>
      <c r="K61" s="8">
        <v>93784.2</v>
      </c>
      <c r="L61" s="8">
        <v>532</v>
      </c>
      <c r="M61" s="6">
        <v>25.34</v>
      </c>
    </row>
    <row r="62" spans="1:13">
      <c r="A62">
        <v>55</v>
      </c>
      <c r="B62" s="7">
        <v>1.1143E-2</v>
      </c>
      <c r="C62" s="7">
        <v>1.1082E-2</v>
      </c>
      <c r="D62" s="8">
        <v>88831.2</v>
      </c>
      <c r="E62" s="8">
        <v>984.4</v>
      </c>
      <c r="F62" s="6">
        <v>20.16</v>
      </c>
      <c r="G62" t="s">
        <v>13</v>
      </c>
      <c r="H62">
        <v>55</v>
      </c>
      <c r="I62" s="7">
        <v>6.1450000000000003E-3</v>
      </c>
      <c r="J62" s="7">
        <v>6.1260000000000004E-3</v>
      </c>
      <c r="K62" s="8">
        <v>93252.2</v>
      </c>
      <c r="L62" s="8">
        <v>571.29999999999995</v>
      </c>
      <c r="M62" s="6">
        <v>24.48</v>
      </c>
    </row>
    <row r="63" spans="1:13">
      <c r="A63">
        <v>56</v>
      </c>
      <c r="B63" s="7">
        <v>1.1592E-2</v>
      </c>
      <c r="C63" s="7">
        <v>1.1525000000000001E-2</v>
      </c>
      <c r="D63" s="8">
        <v>87846.8</v>
      </c>
      <c r="E63" s="8">
        <v>1012.4</v>
      </c>
      <c r="F63" s="6">
        <v>19.38</v>
      </c>
      <c r="G63" t="s">
        <v>13</v>
      </c>
      <c r="H63">
        <v>56</v>
      </c>
      <c r="I63" s="7">
        <v>7.0809999999999996E-3</v>
      </c>
      <c r="J63" s="7">
        <v>7.0559999999999998E-3</v>
      </c>
      <c r="K63" s="8">
        <v>92680.9</v>
      </c>
      <c r="L63" s="8">
        <v>654</v>
      </c>
      <c r="M63" s="6">
        <v>23.63</v>
      </c>
    </row>
    <row r="64" spans="1:13">
      <c r="A64">
        <v>57</v>
      </c>
      <c r="B64" s="7">
        <v>1.3365999999999999E-2</v>
      </c>
      <c r="C64" s="7">
        <v>1.3277000000000001E-2</v>
      </c>
      <c r="D64" s="8">
        <v>86834.3</v>
      </c>
      <c r="E64" s="8">
        <v>1152.9000000000001</v>
      </c>
      <c r="F64" s="6">
        <v>18.600000000000001</v>
      </c>
      <c r="G64" t="s">
        <v>13</v>
      </c>
      <c r="H64">
        <v>57</v>
      </c>
      <c r="I64" s="7">
        <v>8.3409999999999995E-3</v>
      </c>
      <c r="J64" s="7">
        <v>8.3059999999999991E-3</v>
      </c>
      <c r="K64" s="8">
        <v>92027</v>
      </c>
      <c r="L64" s="8">
        <v>764.4</v>
      </c>
      <c r="M64" s="6">
        <v>22.8</v>
      </c>
    </row>
    <row r="65" spans="1:13">
      <c r="A65">
        <v>58</v>
      </c>
      <c r="B65" s="7">
        <v>1.5315E-2</v>
      </c>
      <c r="C65" s="7">
        <v>1.5199000000000001E-2</v>
      </c>
      <c r="D65" s="8">
        <v>85681.4</v>
      </c>
      <c r="E65" s="8">
        <v>1302.3</v>
      </c>
      <c r="F65" s="6">
        <v>17.850000000000001</v>
      </c>
      <c r="G65" t="s">
        <v>13</v>
      </c>
      <c r="H65">
        <v>58</v>
      </c>
      <c r="I65" s="7">
        <v>9.0900000000000009E-3</v>
      </c>
      <c r="J65" s="7">
        <v>9.0489999999999998E-3</v>
      </c>
      <c r="K65" s="8">
        <v>91262.6</v>
      </c>
      <c r="L65" s="8">
        <v>825.8</v>
      </c>
      <c r="M65" s="6">
        <v>21.98</v>
      </c>
    </row>
    <row r="66" spans="1:13">
      <c r="A66">
        <v>59</v>
      </c>
      <c r="B66" s="7">
        <v>1.635E-2</v>
      </c>
      <c r="C66" s="7">
        <v>1.6216999999999999E-2</v>
      </c>
      <c r="D66" s="8">
        <v>84379.1</v>
      </c>
      <c r="E66" s="8">
        <v>1368.4</v>
      </c>
      <c r="F66" s="6">
        <v>17.12</v>
      </c>
      <c r="G66" t="s">
        <v>13</v>
      </c>
      <c r="H66">
        <v>59</v>
      </c>
      <c r="I66" s="7">
        <v>1.0292000000000001E-2</v>
      </c>
      <c r="J66" s="7">
        <v>1.0239E-2</v>
      </c>
      <c r="K66" s="8">
        <v>90436.7</v>
      </c>
      <c r="L66" s="8">
        <v>926</v>
      </c>
      <c r="M66" s="6">
        <v>21.18</v>
      </c>
    </row>
    <row r="67" spans="1:13">
      <c r="A67">
        <v>60</v>
      </c>
      <c r="B67" s="7">
        <v>1.7902000000000001E-2</v>
      </c>
      <c r="C67" s="7">
        <v>1.7742999999999998E-2</v>
      </c>
      <c r="D67" s="8">
        <v>83010.8</v>
      </c>
      <c r="E67" s="8">
        <v>1472.8</v>
      </c>
      <c r="F67" s="6">
        <v>16.39</v>
      </c>
      <c r="G67" t="s">
        <v>13</v>
      </c>
      <c r="H67">
        <v>60</v>
      </c>
      <c r="I67" s="7">
        <v>1.0954E-2</v>
      </c>
      <c r="J67" s="7">
        <v>1.0893999999999999E-2</v>
      </c>
      <c r="K67" s="8">
        <v>89510.8</v>
      </c>
      <c r="L67" s="8">
        <v>975.1</v>
      </c>
      <c r="M67" s="6">
        <v>20.39</v>
      </c>
    </row>
    <row r="68" spans="1:13">
      <c r="A68">
        <v>61</v>
      </c>
      <c r="B68" s="7">
        <v>2.017E-2</v>
      </c>
      <c r="C68" s="7">
        <v>1.9968E-2</v>
      </c>
      <c r="D68" s="8">
        <v>81537.899999999994</v>
      </c>
      <c r="E68" s="8">
        <v>1628.2</v>
      </c>
      <c r="F68" s="6">
        <v>15.68</v>
      </c>
      <c r="G68" t="s">
        <v>13</v>
      </c>
      <c r="H68">
        <v>61</v>
      </c>
      <c r="I68" s="7">
        <v>1.2984000000000001E-2</v>
      </c>
      <c r="J68" s="7">
        <v>1.29E-2</v>
      </c>
      <c r="K68" s="8">
        <v>88535.6</v>
      </c>
      <c r="L68" s="8">
        <v>1142.0999999999999</v>
      </c>
      <c r="M68" s="6">
        <v>19.61</v>
      </c>
    </row>
    <row r="69" spans="1:13">
      <c r="A69">
        <v>62</v>
      </c>
      <c r="B69" s="7">
        <v>2.3074999999999998E-2</v>
      </c>
      <c r="C69" s="7">
        <v>2.2811999999999999E-2</v>
      </c>
      <c r="D69" s="8">
        <v>79909.7</v>
      </c>
      <c r="E69" s="8">
        <v>1822.9</v>
      </c>
      <c r="F69" s="6">
        <v>14.99</v>
      </c>
      <c r="G69" t="s">
        <v>13</v>
      </c>
      <c r="H69">
        <v>62</v>
      </c>
      <c r="I69" s="7">
        <v>1.3270000000000001E-2</v>
      </c>
      <c r="J69" s="7">
        <v>1.3183E-2</v>
      </c>
      <c r="K69" s="8">
        <v>87393.5</v>
      </c>
      <c r="L69" s="8">
        <v>1152.0999999999999</v>
      </c>
      <c r="M69" s="6">
        <v>18.86</v>
      </c>
    </row>
    <row r="70" spans="1:13">
      <c r="A70">
        <v>63</v>
      </c>
      <c r="B70" s="7">
        <v>2.5554E-2</v>
      </c>
      <c r="C70" s="7">
        <v>2.5231E-2</v>
      </c>
      <c r="D70" s="8">
        <v>78086.8</v>
      </c>
      <c r="E70" s="8">
        <v>1970.2</v>
      </c>
      <c r="F70" s="6">
        <v>14.32</v>
      </c>
      <c r="G70" t="s">
        <v>13</v>
      </c>
      <c r="H70">
        <v>63</v>
      </c>
      <c r="I70" s="7">
        <v>1.5474E-2</v>
      </c>
      <c r="J70" s="7">
        <v>1.5355000000000001E-2</v>
      </c>
      <c r="K70" s="8">
        <v>86241.4</v>
      </c>
      <c r="L70" s="8">
        <v>1324.3</v>
      </c>
      <c r="M70" s="6">
        <v>18.11</v>
      </c>
    </row>
    <row r="71" spans="1:13">
      <c r="A71">
        <v>64</v>
      </c>
      <c r="B71" s="7">
        <v>2.7161000000000001E-2</v>
      </c>
      <c r="C71" s="7">
        <v>2.6797000000000001E-2</v>
      </c>
      <c r="D71" s="8">
        <v>76116.600000000006</v>
      </c>
      <c r="E71" s="8">
        <v>2039.7</v>
      </c>
      <c r="F71" s="6">
        <v>13.68</v>
      </c>
      <c r="G71" t="s">
        <v>13</v>
      </c>
      <c r="H71">
        <v>64</v>
      </c>
      <c r="I71" s="7">
        <v>1.6213000000000002E-2</v>
      </c>
      <c r="J71" s="7">
        <v>1.6083E-2</v>
      </c>
      <c r="K71" s="8">
        <v>84917.2</v>
      </c>
      <c r="L71" s="8">
        <v>1365.7</v>
      </c>
      <c r="M71" s="6">
        <v>17.38</v>
      </c>
    </row>
    <row r="72" spans="1:13">
      <c r="A72">
        <v>65</v>
      </c>
      <c r="B72" s="7">
        <v>3.1961000000000003E-2</v>
      </c>
      <c r="C72" s="7">
        <v>3.1458E-2</v>
      </c>
      <c r="D72" s="8">
        <v>74076.899999999994</v>
      </c>
      <c r="E72" s="8">
        <v>2330.3000000000002</v>
      </c>
      <c r="F72" s="6">
        <v>13.05</v>
      </c>
      <c r="G72" t="s">
        <v>13</v>
      </c>
      <c r="H72">
        <v>65</v>
      </c>
      <c r="I72" s="7">
        <v>1.8058000000000001E-2</v>
      </c>
      <c r="J72" s="7">
        <v>1.7895999999999999E-2</v>
      </c>
      <c r="K72" s="8">
        <v>83551.399999999994</v>
      </c>
      <c r="L72" s="8">
        <v>1495.3</v>
      </c>
      <c r="M72" s="6">
        <v>16.66</v>
      </c>
    </row>
    <row r="73" spans="1:13">
      <c r="A73">
        <v>66</v>
      </c>
      <c r="B73" s="7">
        <v>3.3939999999999998E-2</v>
      </c>
      <c r="C73" s="7">
        <v>3.3374000000000001E-2</v>
      </c>
      <c r="D73" s="8">
        <v>71746.600000000006</v>
      </c>
      <c r="E73" s="8">
        <v>2394.5</v>
      </c>
      <c r="F73" s="6">
        <v>12.45</v>
      </c>
      <c r="G73" t="s">
        <v>13</v>
      </c>
      <c r="H73">
        <v>66</v>
      </c>
      <c r="I73" s="7">
        <v>1.941E-2</v>
      </c>
      <c r="J73" s="7">
        <v>1.9224000000000002E-2</v>
      </c>
      <c r="K73" s="8">
        <v>82056.2</v>
      </c>
      <c r="L73" s="8">
        <v>1577.4</v>
      </c>
      <c r="M73" s="6">
        <v>15.95</v>
      </c>
    </row>
    <row r="74" spans="1:13">
      <c r="A74">
        <v>67</v>
      </c>
      <c r="B74" s="7">
        <v>3.7686999999999998E-2</v>
      </c>
      <c r="C74" s="7">
        <v>3.6990000000000002E-2</v>
      </c>
      <c r="D74" s="8">
        <v>69352.2</v>
      </c>
      <c r="E74" s="8">
        <v>2565.4</v>
      </c>
      <c r="F74" s="6">
        <v>11.87</v>
      </c>
      <c r="G74" t="s">
        <v>13</v>
      </c>
      <c r="H74">
        <v>67</v>
      </c>
      <c r="I74" s="7">
        <v>2.1839999999999998E-2</v>
      </c>
      <c r="J74" s="7">
        <v>2.1604000000000002E-2</v>
      </c>
      <c r="K74" s="8">
        <v>80478.7</v>
      </c>
      <c r="L74" s="8">
        <v>1738.7</v>
      </c>
      <c r="M74" s="6">
        <v>15.26</v>
      </c>
    </row>
    <row r="75" spans="1:13">
      <c r="A75">
        <v>68</v>
      </c>
      <c r="B75" s="7">
        <v>4.1436000000000001E-2</v>
      </c>
      <c r="C75" s="7">
        <v>4.0594999999999999E-2</v>
      </c>
      <c r="D75" s="8">
        <v>66786.8</v>
      </c>
      <c r="E75" s="8">
        <v>2711.2</v>
      </c>
      <c r="F75" s="6">
        <v>11.3</v>
      </c>
      <c r="G75" t="s">
        <v>13</v>
      </c>
      <c r="H75">
        <v>68</v>
      </c>
      <c r="I75" s="7">
        <v>2.4624E-2</v>
      </c>
      <c r="J75" s="7">
        <v>2.4324999999999999E-2</v>
      </c>
      <c r="K75" s="8">
        <v>78740.100000000006</v>
      </c>
      <c r="L75" s="8">
        <v>1915.3</v>
      </c>
      <c r="M75" s="6">
        <v>14.58</v>
      </c>
    </row>
    <row r="76" spans="1:13">
      <c r="A76">
        <v>69</v>
      </c>
      <c r="B76" s="7">
        <v>4.3694999999999998E-2</v>
      </c>
      <c r="C76" s="7">
        <v>4.2761E-2</v>
      </c>
      <c r="D76" s="8">
        <v>64075.6</v>
      </c>
      <c r="E76" s="8">
        <v>2739.9</v>
      </c>
      <c r="F76" s="6">
        <v>10.76</v>
      </c>
      <c r="G76" t="s">
        <v>13</v>
      </c>
      <c r="H76">
        <v>69</v>
      </c>
      <c r="I76" s="7">
        <v>2.5989999999999999E-2</v>
      </c>
      <c r="J76" s="7">
        <v>2.5656999999999999E-2</v>
      </c>
      <c r="K76" s="8">
        <v>76824.7</v>
      </c>
      <c r="L76" s="8">
        <v>1971.1</v>
      </c>
      <c r="M76" s="6">
        <v>13.93</v>
      </c>
    </row>
    <row r="77" spans="1:13">
      <c r="A77">
        <v>70</v>
      </c>
      <c r="B77" s="7">
        <v>4.9534000000000002E-2</v>
      </c>
      <c r="C77" s="7">
        <v>4.8335999999999997E-2</v>
      </c>
      <c r="D77" s="8">
        <v>61335.6</v>
      </c>
      <c r="E77" s="8">
        <v>2964.7</v>
      </c>
      <c r="F77" s="6">
        <v>10.220000000000001</v>
      </c>
      <c r="G77" t="s">
        <v>13</v>
      </c>
      <c r="H77">
        <v>70</v>
      </c>
      <c r="I77" s="7">
        <v>2.7732E-2</v>
      </c>
      <c r="J77" s="7">
        <v>2.7352999999999999E-2</v>
      </c>
      <c r="K77" s="8">
        <v>74853.7</v>
      </c>
      <c r="L77" s="8">
        <v>2047.4</v>
      </c>
      <c r="M77" s="6">
        <v>13.29</v>
      </c>
    </row>
    <row r="78" spans="1:13">
      <c r="A78">
        <v>71</v>
      </c>
      <c r="B78" s="7">
        <v>5.2181999999999999E-2</v>
      </c>
      <c r="C78" s="7">
        <v>5.0854999999999997E-2</v>
      </c>
      <c r="D78" s="8">
        <v>58370.9</v>
      </c>
      <c r="E78" s="8">
        <v>2968.5</v>
      </c>
      <c r="F78" s="6">
        <v>9.7100000000000009</v>
      </c>
      <c r="G78" t="s">
        <v>13</v>
      </c>
      <c r="H78">
        <v>71</v>
      </c>
      <c r="I78" s="7">
        <v>2.8747999999999999E-2</v>
      </c>
      <c r="J78" s="7">
        <v>2.8341000000000002E-2</v>
      </c>
      <c r="K78" s="8">
        <v>72806.2</v>
      </c>
      <c r="L78" s="8">
        <v>2063.4</v>
      </c>
      <c r="M78" s="6">
        <v>12.65</v>
      </c>
    </row>
    <row r="79" spans="1:13">
      <c r="A79">
        <v>72</v>
      </c>
      <c r="B79" s="7">
        <v>5.9624000000000003E-2</v>
      </c>
      <c r="C79" s="7">
        <v>5.7897999999999998E-2</v>
      </c>
      <c r="D79" s="8">
        <v>55402.400000000001</v>
      </c>
      <c r="E79" s="8">
        <v>3207.7</v>
      </c>
      <c r="F79" s="6">
        <v>9.1999999999999993</v>
      </c>
      <c r="G79" t="s">
        <v>13</v>
      </c>
      <c r="H79">
        <v>72</v>
      </c>
      <c r="I79" s="7">
        <v>3.5562000000000003E-2</v>
      </c>
      <c r="J79" s="7">
        <v>3.4941E-2</v>
      </c>
      <c r="K79" s="8">
        <v>70742.8</v>
      </c>
      <c r="L79" s="8">
        <v>2471.8000000000002</v>
      </c>
      <c r="M79" s="6">
        <v>12</v>
      </c>
    </row>
    <row r="80" spans="1:13">
      <c r="A80">
        <v>73</v>
      </c>
      <c r="B80" s="7">
        <v>6.5932000000000004E-2</v>
      </c>
      <c r="C80" s="7">
        <v>6.3827999999999996E-2</v>
      </c>
      <c r="D80" s="8">
        <v>52194.7</v>
      </c>
      <c r="E80" s="8">
        <v>3331.5</v>
      </c>
      <c r="F80" s="6">
        <v>8.74</v>
      </c>
      <c r="G80" t="s">
        <v>13</v>
      </c>
      <c r="H80">
        <v>73</v>
      </c>
      <c r="I80" s="7">
        <v>3.7693999999999998E-2</v>
      </c>
      <c r="J80" s="7">
        <v>3.6997000000000002E-2</v>
      </c>
      <c r="K80" s="8">
        <v>68271</v>
      </c>
      <c r="L80" s="8">
        <v>2525.8000000000002</v>
      </c>
      <c r="M80" s="6">
        <v>11.42</v>
      </c>
    </row>
    <row r="81" spans="1:13">
      <c r="A81">
        <v>74</v>
      </c>
      <c r="B81" s="7">
        <v>7.1253999999999998E-2</v>
      </c>
      <c r="C81" s="7">
        <v>6.8803000000000003E-2</v>
      </c>
      <c r="D81" s="8">
        <v>48863.199999999997</v>
      </c>
      <c r="E81" s="8">
        <v>3361.9</v>
      </c>
      <c r="F81" s="6">
        <v>8.3000000000000007</v>
      </c>
      <c r="G81" t="s">
        <v>13</v>
      </c>
      <c r="H81">
        <v>74</v>
      </c>
      <c r="I81" s="7">
        <v>4.0451000000000001E-2</v>
      </c>
      <c r="J81" s="7">
        <v>3.9648999999999997E-2</v>
      </c>
      <c r="K81" s="8">
        <v>65745.2</v>
      </c>
      <c r="L81" s="8">
        <v>2606.6999999999998</v>
      </c>
      <c r="M81" s="6">
        <v>10.84</v>
      </c>
    </row>
    <row r="82" spans="1:13">
      <c r="A82">
        <v>75</v>
      </c>
      <c r="B82" s="7">
        <v>7.5091000000000005E-2</v>
      </c>
      <c r="C82" s="7">
        <v>7.2373999999999994E-2</v>
      </c>
      <c r="D82" s="8">
        <v>45501.3</v>
      </c>
      <c r="E82" s="8">
        <v>3293.1</v>
      </c>
      <c r="F82" s="6">
        <v>7.88</v>
      </c>
      <c r="G82" t="s">
        <v>13</v>
      </c>
      <c r="H82">
        <v>75</v>
      </c>
      <c r="I82" s="7">
        <v>4.4097999999999998E-2</v>
      </c>
      <c r="J82" s="7">
        <v>4.3146999999999998E-2</v>
      </c>
      <c r="K82" s="8">
        <v>63138.5</v>
      </c>
      <c r="L82" s="8">
        <v>2724.2</v>
      </c>
      <c r="M82" s="6">
        <v>10.26</v>
      </c>
    </row>
    <row r="83" spans="1:13">
      <c r="A83">
        <v>76</v>
      </c>
      <c r="B83" s="7">
        <v>8.2047999999999996E-2</v>
      </c>
      <c r="C83" s="7">
        <v>7.8813999999999995E-2</v>
      </c>
      <c r="D83" s="8">
        <v>42208.2</v>
      </c>
      <c r="E83" s="8">
        <v>3326.6</v>
      </c>
      <c r="F83" s="6">
        <v>7.45</v>
      </c>
      <c r="G83" t="s">
        <v>13</v>
      </c>
      <c r="H83">
        <v>76</v>
      </c>
      <c r="I83" s="7">
        <v>4.8513000000000001E-2</v>
      </c>
      <c r="J83" s="7">
        <v>4.7364000000000003E-2</v>
      </c>
      <c r="K83" s="8">
        <v>60414.2</v>
      </c>
      <c r="L83" s="8">
        <v>2861.5</v>
      </c>
      <c r="M83" s="6">
        <v>9.6999999999999993</v>
      </c>
    </row>
    <row r="84" spans="1:13">
      <c r="A84">
        <v>77</v>
      </c>
      <c r="B84" s="7">
        <v>8.6990999999999999E-2</v>
      </c>
      <c r="C84" s="7">
        <v>8.3364999999999995E-2</v>
      </c>
      <c r="D84" s="8">
        <v>38881.599999999999</v>
      </c>
      <c r="E84" s="8">
        <v>3241.3</v>
      </c>
      <c r="F84" s="6">
        <v>7.05</v>
      </c>
      <c r="G84" t="s">
        <v>13</v>
      </c>
      <c r="H84">
        <v>77</v>
      </c>
      <c r="I84" s="7">
        <v>5.5101999999999998E-2</v>
      </c>
      <c r="J84" s="7">
        <v>5.3624999999999999E-2</v>
      </c>
      <c r="K84" s="8">
        <v>57552.800000000003</v>
      </c>
      <c r="L84" s="8">
        <v>3086.2</v>
      </c>
      <c r="M84" s="6">
        <v>9.16</v>
      </c>
    </row>
    <row r="85" spans="1:13">
      <c r="A85">
        <v>78</v>
      </c>
      <c r="B85" s="7">
        <v>9.9246000000000001E-2</v>
      </c>
      <c r="C85" s="7">
        <v>9.4553999999999999E-2</v>
      </c>
      <c r="D85" s="8">
        <v>35640.199999999997</v>
      </c>
      <c r="E85" s="8">
        <v>3369.9</v>
      </c>
      <c r="F85" s="6">
        <v>6.64</v>
      </c>
      <c r="G85" t="s">
        <v>13</v>
      </c>
      <c r="H85">
        <v>78</v>
      </c>
      <c r="I85" s="7">
        <v>5.9920000000000001E-2</v>
      </c>
      <c r="J85" s="7">
        <v>5.8177E-2</v>
      </c>
      <c r="K85" s="8">
        <v>54466.5</v>
      </c>
      <c r="L85" s="8">
        <v>3168.7</v>
      </c>
      <c r="M85" s="6">
        <v>8.65</v>
      </c>
    </row>
    <row r="86" spans="1:13">
      <c r="A86">
        <v>79</v>
      </c>
      <c r="B86" s="7">
        <v>0.10337300000000001</v>
      </c>
      <c r="C86" s="7">
        <v>9.8293000000000005E-2</v>
      </c>
      <c r="D86" s="8">
        <v>32270.3</v>
      </c>
      <c r="E86" s="8">
        <v>3171.9</v>
      </c>
      <c r="F86" s="6">
        <v>6.29</v>
      </c>
      <c r="G86" t="s">
        <v>13</v>
      </c>
      <c r="H86">
        <v>79</v>
      </c>
      <c r="I86" s="7">
        <v>6.4046000000000006E-2</v>
      </c>
      <c r="J86" s="7">
        <v>6.2059000000000003E-2</v>
      </c>
      <c r="K86" s="8">
        <v>51297.8</v>
      </c>
      <c r="L86" s="8">
        <v>3183.5</v>
      </c>
      <c r="M86" s="6">
        <v>8.15</v>
      </c>
    </row>
    <row r="87" spans="1:13">
      <c r="A87">
        <v>80</v>
      </c>
      <c r="B87" s="7">
        <v>0.115161</v>
      </c>
      <c r="C87" s="7">
        <v>0.108891</v>
      </c>
      <c r="D87" s="8">
        <v>29098.400000000001</v>
      </c>
      <c r="E87" s="8">
        <v>3168.5</v>
      </c>
      <c r="F87" s="6">
        <v>5.92</v>
      </c>
      <c r="G87" t="s">
        <v>13</v>
      </c>
      <c r="H87">
        <v>80</v>
      </c>
      <c r="I87" s="7">
        <v>7.2598999999999997E-2</v>
      </c>
      <c r="J87" s="7">
        <v>7.0055999999999993E-2</v>
      </c>
      <c r="K87" s="8">
        <v>48114.400000000001</v>
      </c>
      <c r="L87" s="8">
        <v>3370.7</v>
      </c>
      <c r="M87" s="6">
        <v>7.66</v>
      </c>
    </row>
    <row r="88" spans="1:13">
      <c r="A88">
        <v>81</v>
      </c>
      <c r="B88" s="7">
        <v>0.12461800000000001</v>
      </c>
      <c r="C88" s="7">
        <v>0.117309</v>
      </c>
      <c r="D88" s="8">
        <v>25929.8</v>
      </c>
      <c r="E88" s="8">
        <v>3041.8</v>
      </c>
      <c r="F88" s="6">
        <v>5.58</v>
      </c>
      <c r="G88" t="s">
        <v>13</v>
      </c>
      <c r="H88">
        <v>81</v>
      </c>
      <c r="I88" s="7">
        <v>7.8215000000000007E-2</v>
      </c>
      <c r="J88" s="7">
        <v>7.5271000000000005E-2</v>
      </c>
      <c r="K88" s="8">
        <v>44743.7</v>
      </c>
      <c r="L88" s="8">
        <v>3367.9</v>
      </c>
      <c r="M88" s="6">
        <v>7.2</v>
      </c>
    </row>
    <row r="89" spans="1:13">
      <c r="A89">
        <v>82</v>
      </c>
      <c r="B89" s="7">
        <v>0.14122499999999999</v>
      </c>
      <c r="C89" s="7">
        <v>0.13191</v>
      </c>
      <c r="D89" s="8">
        <v>22888</v>
      </c>
      <c r="E89" s="8">
        <v>3019.2</v>
      </c>
      <c r="F89" s="6">
        <v>5.25</v>
      </c>
      <c r="G89" t="s">
        <v>13</v>
      </c>
      <c r="H89">
        <v>82</v>
      </c>
      <c r="I89" s="7">
        <v>9.0085999999999999E-2</v>
      </c>
      <c r="J89" s="7">
        <v>8.6203000000000002E-2</v>
      </c>
      <c r="K89" s="8">
        <v>41375.699999999997</v>
      </c>
      <c r="L89" s="8">
        <v>3566.7</v>
      </c>
      <c r="M89" s="6">
        <v>6.75</v>
      </c>
    </row>
    <row r="90" spans="1:13">
      <c r="A90">
        <v>83</v>
      </c>
      <c r="B90" s="7">
        <v>0.15353</v>
      </c>
      <c r="C90" s="7">
        <v>0.14258399999999999</v>
      </c>
      <c r="D90" s="8">
        <v>19868.8</v>
      </c>
      <c r="E90" s="8">
        <v>2833</v>
      </c>
      <c r="F90" s="6">
        <v>4.97</v>
      </c>
      <c r="G90" t="s">
        <v>13</v>
      </c>
      <c r="H90">
        <v>83</v>
      </c>
      <c r="I90" s="7">
        <v>9.9751999999999993E-2</v>
      </c>
      <c r="J90" s="7">
        <v>9.5013E-2</v>
      </c>
      <c r="K90" s="8">
        <v>37809</v>
      </c>
      <c r="L90" s="8">
        <v>3592.3</v>
      </c>
      <c r="M90" s="6">
        <v>6.33</v>
      </c>
    </row>
    <row r="91" spans="1:13">
      <c r="A91">
        <v>84</v>
      </c>
      <c r="B91" s="7">
        <v>0.15828300000000001</v>
      </c>
      <c r="C91" s="7">
        <v>0.146675</v>
      </c>
      <c r="D91" s="8">
        <v>17035.900000000001</v>
      </c>
      <c r="E91" s="8">
        <v>2498.6999999999998</v>
      </c>
      <c r="F91" s="6">
        <v>4.72</v>
      </c>
      <c r="G91" t="s">
        <v>13</v>
      </c>
      <c r="H91">
        <v>84</v>
      </c>
      <c r="I91" s="7">
        <v>0.10815900000000001</v>
      </c>
      <c r="J91" s="7">
        <v>0.10261000000000001</v>
      </c>
      <c r="K91" s="8">
        <v>34216.699999999997</v>
      </c>
      <c r="L91" s="8">
        <v>3511</v>
      </c>
      <c r="M91" s="6">
        <v>5.95</v>
      </c>
    </row>
    <row r="92" spans="1:13">
      <c r="A92">
        <v>85</v>
      </c>
      <c r="B92" s="7">
        <v>0.17242299999999999</v>
      </c>
      <c r="C92" s="7">
        <v>0.15873799999999999</v>
      </c>
      <c r="D92" s="8">
        <v>14537.1</v>
      </c>
      <c r="E92" s="8">
        <v>2307.6</v>
      </c>
      <c r="F92" s="6">
        <v>4.4400000000000004</v>
      </c>
      <c r="G92" t="s">
        <v>13</v>
      </c>
      <c r="H92">
        <v>85</v>
      </c>
      <c r="I92" s="7">
        <v>0.11594500000000001</v>
      </c>
      <c r="J92" s="7">
        <v>0.10959199999999999</v>
      </c>
      <c r="K92" s="8">
        <v>30705.7</v>
      </c>
      <c r="L92" s="8">
        <v>3365.1</v>
      </c>
      <c r="M92" s="6">
        <v>5.57</v>
      </c>
    </row>
    <row r="93" spans="1:13">
      <c r="A93">
        <v>86</v>
      </c>
      <c r="B93" s="7">
        <v>0.19017200000000001</v>
      </c>
      <c r="C93" s="7">
        <v>0.17365900000000001</v>
      </c>
      <c r="D93" s="8">
        <v>12229.5</v>
      </c>
      <c r="E93" s="8">
        <v>2123.8000000000002</v>
      </c>
      <c r="F93" s="6">
        <v>4.1900000000000004</v>
      </c>
      <c r="G93" t="s">
        <v>13</v>
      </c>
      <c r="H93">
        <v>86</v>
      </c>
      <c r="I93" s="7">
        <v>0.13070599999999999</v>
      </c>
      <c r="J93" s="7">
        <v>0.12268800000000001</v>
      </c>
      <c r="K93" s="8">
        <v>27340.6</v>
      </c>
      <c r="L93" s="8">
        <v>3354.4</v>
      </c>
      <c r="M93" s="6">
        <v>5.19</v>
      </c>
    </row>
    <row r="94" spans="1:13">
      <c r="A94">
        <v>87</v>
      </c>
      <c r="B94" s="7">
        <v>0.208512</v>
      </c>
      <c r="C94" s="7">
        <v>0.18882599999999999</v>
      </c>
      <c r="D94" s="8">
        <v>10105.799999999999</v>
      </c>
      <c r="E94" s="8">
        <v>1908.2</v>
      </c>
      <c r="F94" s="6">
        <v>3.96</v>
      </c>
      <c r="G94" t="s">
        <v>13</v>
      </c>
      <c r="H94">
        <v>87</v>
      </c>
      <c r="I94" s="7">
        <v>0.14261799999999999</v>
      </c>
      <c r="J94" s="7">
        <v>0.13312499999999999</v>
      </c>
      <c r="K94" s="8">
        <v>23986.3</v>
      </c>
      <c r="L94" s="8">
        <v>3193.2</v>
      </c>
      <c r="M94" s="6">
        <v>4.8499999999999996</v>
      </c>
    </row>
    <row r="95" spans="1:13">
      <c r="A95">
        <v>88</v>
      </c>
      <c r="B95" s="7">
        <v>0.21468699999999999</v>
      </c>
      <c r="C95" s="7">
        <v>0.19387599999999999</v>
      </c>
      <c r="D95" s="8">
        <v>8197.5</v>
      </c>
      <c r="E95" s="8">
        <v>1589.3</v>
      </c>
      <c r="F95" s="6">
        <v>3.77</v>
      </c>
      <c r="G95" t="s">
        <v>13</v>
      </c>
      <c r="H95">
        <v>88</v>
      </c>
      <c r="I95" s="7">
        <v>0.15292900000000001</v>
      </c>
      <c r="J95" s="7">
        <v>0.142066</v>
      </c>
      <c r="K95" s="8">
        <v>20793.099999999999</v>
      </c>
      <c r="L95" s="8">
        <v>2954</v>
      </c>
      <c r="M95" s="6">
        <v>4.5199999999999996</v>
      </c>
    </row>
    <row r="96" spans="1:13">
      <c r="A96">
        <v>89</v>
      </c>
      <c r="B96" s="7">
        <v>0.24380399999999999</v>
      </c>
      <c r="C96" s="7">
        <v>0.21731300000000001</v>
      </c>
      <c r="D96" s="8">
        <v>6608.2</v>
      </c>
      <c r="E96" s="8">
        <v>1436.1</v>
      </c>
      <c r="F96" s="6">
        <v>3.55</v>
      </c>
      <c r="G96" t="s">
        <v>13</v>
      </c>
      <c r="H96">
        <v>89</v>
      </c>
      <c r="I96" s="7">
        <v>0.164719</v>
      </c>
      <c r="J96" s="7">
        <v>0.15218599999999999</v>
      </c>
      <c r="K96" s="8">
        <v>17839.099999999999</v>
      </c>
      <c r="L96" s="8">
        <v>2714.9</v>
      </c>
      <c r="M96" s="6">
        <v>4.18</v>
      </c>
    </row>
    <row r="97" spans="1:13">
      <c r="A97">
        <v>90</v>
      </c>
      <c r="B97" s="7">
        <v>0.236064</v>
      </c>
      <c r="C97" s="7">
        <v>0.211143</v>
      </c>
      <c r="D97" s="8">
        <v>5172.2</v>
      </c>
      <c r="E97" s="8">
        <v>1092.0999999999999</v>
      </c>
      <c r="F97" s="6">
        <v>3.4</v>
      </c>
      <c r="G97" t="s">
        <v>13</v>
      </c>
      <c r="H97">
        <v>90</v>
      </c>
      <c r="I97" s="7">
        <v>0.20641599999999999</v>
      </c>
      <c r="J97" s="7">
        <v>0.18710499999999999</v>
      </c>
      <c r="K97" s="8">
        <v>15124.3</v>
      </c>
      <c r="L97" s="8">
        <v>2829.8</v>
      </c>
      <c r="M97" s="6">
        <v>3.85</v>
      </c>
    </row>
    <row r="98" spans="1:13">
      <c r="A98">
        <v>91</v>
      </c>
      <c r="B98" s="7">
        <v>0.24761</v>
      </c>
      <c r="C98" s="7">
        <v>0.220332</v>
      </c>
      <c r="D98" s="8">
        <v>4080.1</v>
      </c>
      <c r="E98" s="8">
        <v>899</v>
      </c>
      <c r="F98" s="6">
        <v>3.18</v>
      </c>
      <c r="G98" t="s">
        <v>13</v>
      </c>
      <c r="H98">
        <v>91</v>
      </c>
      <c r="I98" s="7">
        <v>0.21710699999999999</v>
      </c>
      <c r="J98" s="7">
        <v>0.19584699999999999</v>
      </c>
      <c r="K98" s="8">
        <v>12294.4</v>
      </c>
      <c r="L98" s="8">
        <v>2407.8000000000002</v>
      </c>
      <c r="M98" s="6">
        <v>3.62</v>
      </c>
    </row>
    <row r="99" spans="1:13">
      <c r="A99">
        <v>92</v>
      </c>
      <c r="B99" s="7">
        <v>0.294352</v>
      </c>
      <c r="C99" s="7">
        <v>0.25658799999999998</v>
      </c>
      <c r="D99" s="8">
        <v>3181.1</v>
      </c>
      <c r="E99" s="8">
        <v>816.2</v>
      </c>
      <c r="F99" s="6">
        <v>2.94</v>
      </c>
      <c r="G99" t="s">
        <v>13</v>
      </c>
      <c r="H99">
        <v>92</v>
      </c>
      <c r="I99" s="7">
        <v>0.22994400000000001</v>
      </c>
      <c r="J99" s="7">
        <v>0.206233</v>
      </c>
      <c r="K99" s="8">
        <v>9886.6</v>
      </c>
      <c r="L99" s="8">
        <v>2038.9</v>
      </c>
      <c r="M99" s="6">
        <v>3.37</v>
      </c>
    </row>
    <row r="100" spans="1:13">
      <c r="A100">
        <v>93</v>
      </c>
      <c r="B100" s="7">
        <v>0.319052</v>
      </c>
      <c r="C100" s="7">
        <v>0.27515699999999998</v>
      </c>
      <c r="D100" s="8">
        <v>2364.9</v>
      </c>
      <c r="E100" s="8">
        <v>650.70000000000005</v>
      </c>
      <c r="F100" s="6">
        <v>2.78</v>
      </c>
      <c r="G100" t="s">
        <v>13</v>
      </c>
      <c r="H100">
        <v>93</v>
      </c>
      <c r="I100" s="7">
        <v>0.26223800000000003</v>
      </c>
      <c r="J100" s="7">
        <v>0.23183899999999999</v>
      </c>
      <c r="K100" s="8">
        <v>7847.7</v>
      </c>
      <c r="L100" s="8">
        <v>1819.4</v>
      </c>
      <c r="M100" s="6">
        <v>3.12</v>
      </c>
    </row>
    <row r="101" spans="1:13">
      <c r="A101">
        <v>94</v>
      </c>
      <c r="B101" s="7">
        <v>0.32707799999999998</v>
      </c>
      <c r="C101" s="7">
        <v>0.28110600000000002</v>
      </c>
      <c r="D101" s="8">
        <v>1714.2</v>
      </c>
      <c r="E101" s="8">
        <v>481.9</v>
      </c>
      <c r="F101" s="6">
        <v>2.64</v>
      </c>
      <c r="G101" t="s">
        <v>13</v>
      </c>
      <c r="H101">
        <v>94</v>
      </c>
      <c r="I101" s="7">
        <v>0.29621999999999998</v>
      </c>
      <c r="J101" s="7">
        <v>0.25800600000000001</v>
      </c>
      <c r="K101" s="8">
        <v>6028.3</v>
      </c>
      <c r="L101" s="8">
        <v>1555.3</v>
      </c>
      <c r="M101" s="6">
        <v>2.91</v>
      </c>
    </row>
    <row r="102" spans="1:13">
      <c r="A102">
        <v>95</v>
      </c>
      <c r="B102" s="7">
        <v>0.371257</v>
      </c>
      <c r="C102" s="7">
        <v>0.31313099999999999</v>
      </c>
      <c r="D102" s="8">
        <v>1232.3</v>
      </c>
      <c r="E102" s="8">
        <v>385.9</v>
      </c>
      <c r="F102" s="6">
        <v>2.48</v>
      </c>
      <c r="G102" t="s">
        <v>13</v>
      </c>
      <c r="H102">
        <v>95</v>
      </c>
      <c r="I102" s="7">
        <v>0.31543599999999999</v>
      </c>
      <c r="J102" s="7">
        <v>0.27246399999999998</v>
      </c>
      <c r="K102" s="8">
        <v>4472.8999999999996</v>
      </c>
      <c r="L102" s="8">
        <v>1218.7</v>
      </c>
      <c r="M102" s="6">
        <v>2.75</v>
      </c>
    </row>
    <row r="103" spans="1:13">
      <c r="A103">
        <v>96</v>
      </c>
      <c r="B103" s="7">
        <v>0.36477999999999999</v>
      </c>
      <c r="C103" s="7">
        <v>0.30851099999999998</v>
      </c>
      <c r="D103" s="8">
        <v>846.4</v>
      </c>
      <c r="E103" s="8">
        <v>261.10000000000002</v>
      </c>
      <c r="F103" s="6">
        <v>2.38</v>
      </c>
      <c r="G103" t="s">
        <v>13</v>
      </c>
      <c r="H103">
        <v>96</v>
      </c>
      <c r="I103" s="7">
        <v>0.32659700000000003</v>
      </c>
      <c r="J103" s="7">
        <v>0.28075099999999997</v>
      </c>
      <c r="K103" s="8">
        <v>3254.2</v>
      </c>
      <c r="L103" s="8">
        <v>913.6</v>
      </c>
      <c r="M103" s="6">
        <v>2.59</v>
      </c>
    </row>
    <row r="104" spans="1:13">
      <c r="A104">
        <v>97</v>
      </c>
      <c r="B104" s="7">
        <v>0.37104100000000001</v>
      </c>
      <c r="C104" s="7">
        <v>0.31297700000000001</v>
      </c>
      <c r="D104" s="8">
        <v>585.29999999999995</v>
      </c>
      <c r="E104" s="8">
        <v>183.2</v>
      </c>
      <c r="F104" s="6">
        <v>2.2200000000000002</v>
      </c>
      <c r="G104" t="s">
        <v>13</v>
      </c>
      <c r="H104">
        <v>97</v>
      </c>
      <c r="I104" s="7">
        <v>0.343364</v>
      </c>
      <c r="J104" s="7">
        <v>0.29305199999999998</v>
      </c>
      <c r="K104" s="8">
        <v>2340.6</v>
      </c>
      <c r="L104" s="8">
        <v>685.9</v>
      </c>
      <c r="M104" s="6">
        <v>2.41</v>
      </c>
    </row>
    <row r="105" spans="1:13">
      <c r="A105">
        <v>98</v>
      </c>
      <c r="B105" s="7">
        <v>0.42519699999999999</v>
      </c>
      <c r="C105" s="7">
        <v>0.35064899999999999</v>
      </c>
      <c r="D105" s="8">
        <v>402.1</v>
      </c>
      <c r="E105" s="8">
        <v>141</v>
      </c>
      <c r="F105" s="6">
        <v>2.0099999999999998</v>
      </c>
      <c r="G105" t="s">
        <v>13</v>
      </c>
      <c r="H105">
        <v>98</v>
      </c>
      <c r="I105" s="7">
        <v>0.410862</v>
      </c>
      <c r="J105" s="7">
        <v>0.34084199999999998</v>
      </c>
      <c r="K105" s="8">
        <v>1654.7</v>
      </c>
      <c r="L105" s="8">
        <v>564</v>
      </c>
      <c r="M105" s="6">
        <v>2.2000000000000002</v>
      </c>
    </row>
    <row r="106" spans="1:13">
      <c r="A106">
        <v>99</v>
      </c>
      <c r="B106" s="7">
        <v>0.52173899999999995</v>
      </c>
      <c r="C106" s="7">
        <v>0.41379300000000002</v>
      </c>
      <c r="D106" s="8">
        <v>261.10000000000002</v>
      </c>
      <c r="E106" s="8">
        <v>108</v>
      </c>
      <c r="F106" s="6">
        <v>1.82</v>
      </c>
      <c r="G106" t="s">
        <v>13</v>
      </c>
      <c r="H106">
        <v>99</v>
      </c>
      <c r="I106" s="7">
        <v>0.39207900000000001</v>
      </c>
      <c r="J106" s="7">
        <v>0.32781500000000002</v>
      </c>
      <c r="K106" s="8">
        <v>1090.7</v>
      </c>
      <c r="L106" s="8">
        <v>357.5</v>
      </c>
      <c r="M106" s="6">
        <v>2.08</v>
      </c>
    </row>
    <row r="107" spans="1:13">
      <c r="A107">
        <v>100</v>
      </c>
      <c r="B107">
        <v>0.59574499999999997</v>
      </c>
      <c r="C107">
        <v>0.45901599999999998</v>
      </c>
      <c r="D107">
        <v>153.1</v>
      </c>
      <c r="E107">
        <v>70.3</v>
      </c>
      <c r="F107">
        <v>1.76</v>
      </c>
      <c r="G107" t="s">
        <v>13</v>
      </c>
      <c r="H107">
        <v>100</v>
      </c>
      <c r="I107">
        <v>0.46864699999999998</v>
      </c>
      <c r="J107">
        <v>0.37967899999999999</v>
      </c>
      <c r="K107">
        <v>733.1</v>
      </c>
      <c r="L107">
        <v>278.39999999999998</v>
      </c>
      <c r="M107">
        <v>1.86</v>
      </c>
    </row>
  </sheetData>
  <pageMargins left="0.7" right="0.7" top="0.75" bottom="0.75" header="0.3" footer="0.3"/>
  <pageSetup paperSize="9" orientation="portrait" horizontalDpi="300" verticalDpi="30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dimension ref="A1:M107"/>
  <sheetViews>
    <sheetView workbookViewId="0"/>
  </sheetViews>
  <sheetFormatPr defaultColWidth="10.90625" defaultRowHeight="12.5"/>
  <sheetData>
    <row r="1" spans="1:13" ht="19.5">
      <c r="A1" s="3" t="s">
        <v>21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9.5080000000000008E-3</v>
      </c>
      <c r="C7" s="7">
        <v>9.4629999999999992E-3</v>
      </c>
      <c r="D7" s="8">
        <v>100000</v>
      </c>
      <c r="E7" s="8">
        <v>946.3</v>
      </c>
      <c r="F7" s="6">
        <v>70.760000000000005</v>
      </c>
      <c r="G7" t="s">
        <v>13</v>
      </c>
      <c r="H7">
        <v>0</v>
      </c>
      <c r="I7" s="7">
        <v>6.8979999999999996E-3</v>
      </c>
      <c r="J7" s="7">
        <v>6.875E-3</v>
      </c>
      <c r="K7" s="8">
        <v>100000</v>
      </c>
      <c r="L7" s="8">
        <v>687.5</v>
      </c>
      <c r="M7" s="6">
        <v>76.599999999999994</v>
      </c>
    </row>
    <row r="8" spans="1:13">
      <c r="A8">
        <v>1</v>
      </c>
      <c r="B8" s="7">
        <v>7.3999999999999999E-4</v>
      </c>
      <c r="C8" s="7">
        <v>7.3899999999999997E-4</v>
      </c>
      <c r="D8" s="8">
        <v>99053.7</v>
      </c>
      <c r="E8" s="8">
        <v>73.2</v>
      </c>
      <c r="F8" s="6">
        <v>70.430000000000007</v>
      </c>
      <c r="G8" t="s">
        <v>13</v>
      </c>
      <c r="H8">
        <v>1</v>
      </c>
      <c r="I8" s="7">
        <v>4.5199999999999998E-4</v>
      </c>
      <c r="J8" s="7">
        <v>4.5199999999999998E-4</v>
      </c>
      <c r="K8" s="8">
        <v>99312.5</v>
      </c>
      <c r="L8" s="8">
        <v>44.9</v>
      </c>
      <c r="M8" s="6">
        <v>76.13</v>
      </c>
    </row>
    <row r="9" spans="1:13">
      <c r="A9">
        <v>2</v>
      </c>
      <c r="B9" s="7">
        <v>4.46E-4</v>
      </c>
      <c r="C9" s="7">
        <v>4.46E-4</v>
      </c>
      <c r="D9" s="8">
        <v>98980.4</v>
      </c>
      <c r="E9" s="8">
        <v>44.2</v>
      </c>
      <c r="F9" s="6">
        <v>69.489999999999995</v>
      </c>
      <c r="G9" t="s">
        <v>13</v>
      </c>
      <c r="H9">
        <v>2</v>
      </c>
      <c r="I9" s="7">
        <v>3.7500000000000001E-4</v>
      </c>
      <c r="J9" s="7">
        <v>3.7500000000000001E-4</v>
      </c>
      <c r="K9" s="8">
        <v>99267.6</v>
      </c>
      <c r="L9" s="8">
        <v>37.299999999999997</v>
      </c>
      <c r="M9" s="6">
        <v>75.16</v>
      </c>
    </row>
    <row r="10" spans="1:13">
      <c r="A10">
        <v>3</v>
      </c>
      <c r="B10" s="7">
        <v>4.1300000000000001E-4</v>
      </c>
      <c r="C10" s="7">
        <v>4.1199999999999999E-4</v>
      </c>
      <c r="D10" s="8">
        <v>98936.3</v>
      </c>
      <c r="E10" s="8">
        <v>40.799999999999997</v>
      </c>
      <c r="F10" s="6">
        <v>68.52</v>
      </c>
      <c r="G10" t="s">
        <v>13</v>
      </c>
      <c r="H10">
        <v>3</v>
      </c>
      <c r="I10" s="7">
        <v>2.9399999999999999E-4</v>
      </c>
      <c r="J10" s="7">
        <v>2.9399999999999999E-4</v>
      </c>
      <c r="K10" s="8">
        <v>99230.399999999994</v>
      </c>
      <c r="L10" s="8">
        <v>29.1</v>
      </c>
      <c r="M10" s="6">
        <v>74.19</v>
      </c>
    </row>
    <row r="11" spans="1:13">
      <c r="A11">
        <v>4</v>
      </c>
      <c r="B11" s="7">
        <v>2.8600000000000001E-4</v>
      </c>
      <c r="C11" s="7">
        <v>2.8600000000000001E-4</v>
      </c>
      <c r="D11" s="8">
        <v>98895.5</v>
      </c>
      <c r="E11" s="8">
        <v>28.3</v>
      </c>
      <c r="F11" s="6">
        <v>67.55</v>
      </c>
      <c r="G11" t="s">
        <v>13</v>
      </c>
      <c r="H11">
        <v>4</v>
      </c>
      <c r="I11" s="7">
        <v>1.4899999999999999E-4</v>
      </c>
      <c r="J11" s="7">
        <v>1.4899999999999999E-4</v>
      </c>
      <c r="K11" s="8">
        <v>99201.2</v>
      </c>
      <c r="L11" s="8">
        <v>14.8</v>
      </c>
      <c r="M11" s="6">
        <v>73.209999999999994</v>
      </c>
    </row>
    <row r="12" spans="1:13">
      <c r="A12">
        <v>5</v>
      </c>
      <c r="B12" s="7">
        <v>2.2699999999999999E-4</v>
      </c>
      <c r="C12" s="7">
        <v>2.2699999999999999E-4</v>
      </c>
      <c r="D12" s="8">
        <v>98867.199999999997</v>
      </c>
      <c r="E12" s="8">
        <v>22.5</v>
      </c>
      <c r="F12" s="6">
        <v>66.56</v>
      </c>
      <c r="G12" t="s">
        <v>13</v>
      </c>
      <c r="H12">
        <v>5</v>
      </c>
      <c r="I12" s="7">
        <v>1.7200000000000001E-4</v>
      </c>
      <c r="J12" s="7">
        <v>1.7200000000000001E-4</v>
      </c>
      <c r="K12" s="8">
        <v>99186.4</v>
      </c>
      <c r="L12" s="8">
        <v>17.100000000000001</v>
      </c>
      <c r="M12" s="6">
        <v>72.22</v>
      </c>
    </row>
    <row r="13" spans="1:13">
      <c r="A13">
        <v>6</v>
      </c>
      <c r="B13" s="7">
        <v>1.85E-4</v>
      </c>
      <c r="C13" s="7">
        <v>1.85E-4</v>
      </c>
      <c r="D13" s="8">
        <v>98844.7</v>
      </c>
      <c r="E13" s="8">
        <v>18.3</v>
      </c>
      <c r="F13" s="6">
        <v>65.58</v>
      </c>
      <c r="G13" t="s">
        <v>13</v>
      </c>
      <c r="H13">
        <v>6</v>
      </c>
      <c r="I13" s="7">
        <v>1.2899999999999999E-4</v>
      </c>
      <c r="J13" s="7">
        <v>1.2899999999999999E-4</v>
      </c>
      <c r="K13" s="8">
        <v>99169.3</v>
      </c>
      <c r="L13" s="8">
        <v>12.8</v>
      </c>
      <c r="M13" s="6">
        <v>71.23</v>
      </c>
    </row>
    <row r="14" spans="1:13">
      <c r="A14">
        <v>7</v>
      </c>
      <c r="B14" s="7">
        <v>2.31E-4</v>
      </c>
      <c r="C14" s="7">
        <v>2.31E-4</v>
      </c>
      <c r="D14" s="8">
        <v>98826.4</v>
      </c>
      <c r="E14" s="8">
        <v>22.8</v>
      </c>
      <c r="F14" s="6">
        <v>64.59</v>
      </c>
      <c r="G14" t="s">
        <v>13</v>
      </c>
      <c r="H14">
        <v>7</v>
      </c>
      <c r="I14" s="7">
        <v>7.3999999999999996E-5</v>
      </c>
      <c r="J14" s="7">
        <v>7.3999999999999996E-5</v>
      </c>
      <c r="K14" s="8">
        <v>99156.5</v>
      </c>
      <c r="L14" s="8">
        <v>7.3</v>
      </c>
      <c r="M14" s="6">
        <v>70.239999999999995</v>
      </c>
    </row>
    <row r="15" spans="1:13">
      <c r="A15">
        <v>8</v>
      </c>
      <c r="B15" s="7">
        <v>1.3899999999999999E-4</v>
      </c>
      <c r="C15" s="7">
        <v>1.3899999999999999E-4</v>
      </c>
      <c r="D15" s="8">
        <v>98803.6</v>
      </c>
      <c r="E15" s="8">
        <v>13.8</v>
      </c>
      <c r="F15" s="6">
        <v>63.61</v>
      </c>
      <c r="G15" t="s">
        <v>13</v>
      </c>
      <c r="H15">
        <v>8</v>
      </c>
      <c r="I15" s="7">
        <v>1.7699999999999999E-4</v>
      </c>
      <c r="J15" s="7">
        <v>1.7699999999999999E-4</v>
      </c>
      <c r="K15" s="8">
        <v>99149.2</v>
      </c>
      <c r="L15" s="8">
        <v>17.600000000000001</v>
      </c>
      <c r="M15" s="6">
        <v>69.25</v>
      </c>
    </row>
    <row r="16" spans="1:13">
      <c r="A16">
        <v>9</v>
      </c>
      <c r="B16" s="7">
        <v>1.7000000000000001E-4</v>
      </c>
      <c r="C16" s="7">
        <v>1.7000000000000001E-4</v>
      </c>
      <c r="D16" s="8">
        <v>98789.8</v>
      </c>
      <c r="E16" s="8">
        <v>16.8</v>
      </c>
      <c r="F16" s="6">
        <v>62.62</v>
      </c>
      <c r="G16" t="s">
        <v>13</v>
      </c>
      <c r="H16">
        <v>9</v>
      </c>
      <c r="I16" s="7">
        <v>9.5000000000000005E-5</v>
      </c>
      <c r="J16" s="7">
        <v>9.5000000000000005E-5</v>
      </c>
      <c r="K16" s="8">
        <v>99131.6</v>
      </c>
      <c r="L16" s="8">
        <v>9.4</v>
      </c>
      <c r="M16" s="6">
        <v>68.260000000000005</v>
      </c>
    </row>
    <row r="17" spans="1:13">
      <c r="A17">
        <v>10</v>
      </c>
      <c r="B17" s="7">
        <v>2.5000000000000001E-4</v>
      </c>
      <c r="C17" s="7">
        <v>2.5000000000000001E-4</v>
      </c>
      <c r="D17" s="8">
        <v>98773</v>
      </c>
      <c r="E17" s="8">
        <v>24.7</v>
      </c>
      <c r="F17" s="6">
        <v>61.63</v>
      </c>
      <c r="G17" t="s">
        <v>13</v>
      </c>
      <c r="H17">
        <v>10</v>
      </c>
      <c r="I17" s="7">
        <v>2.1900000000000001E-4</v>
      </c>
      <c r="J17" s="7">
        <v>2.1900000000000001E-4</v>
      </c>
      <c r="K17" s="8">
        <v>99122.2</v>
      </c>
      <c r="L17" s="8">
        <v>21.7</v>
      </c>
      <c r="M17" s="6">
        <v>67.27</v>
      </c>
    </row>
    <row r="18" spans="1:13">
      <c r="A18">
        <v>11</v>
      </c>
      <c r="B18" s="7">
        <v>2.7999999999999998E-4</v>
      </c>
      <c r="C18" s="7">
        <v>2.7999999999999998E-4</v>
      </c>
      <c r="D18" s="8">
        <v>98748.3</v>
      </c>
      <c r="E18" s="8">
        <v>27.7</v>
      </c>
      <c r="F18" s="6">
        <v>60.64</v>
      </c>
      <c r="G18" t="s">
        <v>13</v>
      </c>
      <c r="H18">
        <v>11</v>
      </c>
      <c r="I18" s="7">
        <v>1.25E-4</v>
      </c>
      <c r="J18" s="7">
        <v>1.25E-4</v>
      </c>
      <c r="K18" s="8">
        <v>99100.5</v>
      </c>
      <c r="L18" s="8">
        <v>12.4</v>
      </c>
      <c r="M18" s="6">
        <v>66.28</v>
      </c>
    </row>
    <row r="19" spans="1:13">
      <c r="A19">
        <v>12</v>
      </c>
      <c r="B19" s="7">
        <v>3.2400000000000001E-4</v>
      </c>
      <c r="C19" s="7">
        <v>3.2400000000000001E-4</v>
      </c>
      <c r="D19" s="8">
        <v>98720.6</v>
      </c>
      <c r="E19" s="8">
        <v>32</v>
      </c>
      <c r="F19" s="6">
        <v>59.66</v>
      </c>
      <c r="G19" t="s">
        <v>13</v>
      </c>
      <c r="H19">
        <v>12</v>
      </c>
      <c r="I19" s="7">
        <v>1.8200000000000001E-4</v>
      </c>
      <c r="J19" s="7">
        <v>1.8200000000000001E-4</v>
      </c>
      <c r="K19" s="8">
        <v>99088.1</v>
      </c>
      <c r="L19" s="8">
        <v>18</v>
      </c>
      <c r="M19" s="6">
        <v>65.290000000000006</v>
      </c>
    </row>
    <row r="20" spans="1:13">
      <c r="A20">
        <v>13</v>
      </c>
      <c r="B20" s="7">
        <v>3.0400000000000002E-4</v>
      </c>
      <c r="C20" s="7">
        <v>3.0400000000000002E-4</v>
      </c>
      <c r="D20" s="8">
        <v>98688.6</v>
      </c>
      <c r="E20" s="8">
        <v>30</v>
      </c>
      <c r="F20" s="6">
        <v>58.68</v>
      </c>
      <c r="G20" t="s">
        <v>13</v>
      </c>
      <c r="H20">
        <v>13</v>
      </c>
      <c r="I20" s="7">
        <v>1.54E-4</v>
      </c>
      <c r="J20" s="7">
        <v>1.54E-4</v>
      </c>
      <c r="K20" s="8">
        <v>99070.1</v>
      </c>
      <c r="L20" s="8">
        <v>15.3</v>
      </c>
      <c r="M20" s="6">
        <v>64.3</v>
      </c>
    </row>
    <row r="21" spans="1:13">
      <c r="A21">
        <v>14</v>
      </c>
      <c r="B21" s="7">
        <v>2.8299999999999999E-4</v>
      </c>
      <c r="C21" s="7">
        <v>2.8299999999999999E-4</v>
      </c>
      <c r="D21" s="8">
        <v>98658.6</v>
      </c>
      <c r="E21" s="8">
        <v>27.9</v>
      </c>
      <c r="F21" s="6">
        <v>57.69</v>
      </c>
      <c r="G21" t="s">
        <v>13</v>
      </c>
      <c r="H21">
        <v>14</v>
      </c>
      <c r="I21" s="7">
        <v>2.22E-4</v>
      </c>
      <c r="J21" s="7">
        <v>2.22E-4</v>
      </c>
      <c r="K21" s="8">
        <v>99054.9</v>
      </c>
      <c r="L21" s="8">
        <v>22</v>
      </c>
      <c r="M21" s="6">
        <v>63.31</v>
      </c>
    </row>
    <row r="22" spans="1:13">
      <c r="A22">
        <v>15</v>
      </c>
      <c r="B22" s="7">
        <v>4.6700000000000002E-4</v>
      </c>
      <c r="C22" s="7">
        <v>4.6700000000000002E-4</v>
      </c>
      <c r="D22" s="8">
        <v>98630.7</v>
      </c>
      <c r="E22" s="8">
        <v>46</v>
      </c>
      <c r="F22" s="6">
        <v>56.71</v>
      </c>
      <c r="G22" t="s">
        <v>13</v>
      </c>
      <c r="H22">
        <v>15</v>
      </c>
      <c r="I22" s="7">
        <v>1.5200000000000001E-4</v>
      </c>
      <c r="J22" s="7">
        <v>1.5200000000000001E-4</v>
      </c>
      <c r="K22" s="8">
        <v>99032.9</v>
      </c>
      <c r="L22" s="8">
        <v>15.1</v>
      </c>
      <c r="M22" s="6">
        <v>62.32</v>
      </c>
    </row>
    <row r="23" spans="1:13">
      <c r="A23">
        <v>16</v>
      </c>
      <c r="B23" s="7">
        <v>7.0100000000000002E-4</v>
      </c>
      <c r="C23" s="7">
        <v>7.0100000000000002E-4</v>
      </c>
      <c r="D23" s="8">
        <v>98584.6</v>
      </c>
      <c r="E23" s="8">
        <v>69.099999999999994</v>
      </c>
      <c r="F23" s="6">
        <v>55.74</v>
      </c>
      <c r="G23" t="s">
        <v>13</v>
      </c>
      <c r="H23">
        <v>16</v>
      </c>
      <c r="I23" s="7">
        <v>2.7700000000000001E-4</v>
      </c>
      <c r="J23" s="7">
        <v>2.7700000000000001E-4</v>
      </c>
      <c r="K23" s="8">
        <v>99017.8</v>
      </c>
      <c r="L23" s="8">
        <v>27.5</v>
      </c>
      <c r="M23" s="6">
        <v>61.33</v>
      </c>
    </row>
    <row r="24" spans="1:13">
      <c r="A24">
        <v>17</v>
      </c>
      <c r="B24" s="7">
        <v>8.9599999999999999E-4</v>
      </c>
      <c r="C24" s="7">
        <v>8.9499999999999996E-4</v>
      </c>
      <c r="D24" s="8">
        <v>98515.5</v>
      </c>
      <c r="E24" s="8">
        <v>88.2</v>
      </c>
      <c r="F24" s="6">
        <v>54.78</v>
      </c>
      <c r="G24" t="s">
        <v>13</v>
      </c>
      <c r="H24">
        <v>17</v>
      </c>
      <c r="I24" s="7">
        <v>2.9500000000000001E-4</v>
      </c>
      <c r="J24" s="7">
        <v>2.9500000000000001E-4</v>
      </c>
      <c r="K24" s="8">
        <v>98990.3</v>
      </c>
      <c r="L24" s="8">
        <v>29.2</v>
      </c>
      <c r="M24" s="6">
        <v>60.35</v>
      </c>
    </row>
    <row r="25" spans="1:13">
      <c r="A25">
        <v>18</v>
      </c>
      <c r="B25" s="7">
        <v>1.077E-3</v>
      </c>
      <c r="C25" s="7">
        <v>1.077E-3</v>
      </c>
      <c r="D25" s="8">
        <v>98427.3</v>
      </c>
      <c r="E25" s="8">
        <v>106</v>
      </c>
      <c r="F25" s="6">
        <v>53.82</v>
      </c>
      <c r="G25" t="s">
        <v>13</v>
      </c>
      <c r="H25">
        <v>18</v>
      </c>
      <c r="I25" s="7">
        <v>3.4200000000000002E-4</v>
      </c>
      <c r="J25" s="7">
        <v>3.4200000000000002E-4</v>
      </c>
      <c r="K25" s="8">
        <v>98961.1</v>
      </c>
      <c r="L25" s="8">
        <v>33.9</v>
      </c>
      <c r="M25" s="6">
        <v>59.37</v>
      </c>
    </row>
    <row r="26" spans="1:13">
      <c r="A26">
        <v>19</v>
      </c>
      <c r="B26" s="7">
        <v>9.2800000000000001E-4</v>
      </c>
      <c r="C26" s="7">
        <v>9.2800000000000001E-4</v>
      </c>
      <c r="D26" s="8">
        <v>98321.3</v>
      </c>
      <c r="E26" s="8">
        <v>91.2</v>
      </c>
      <c r="F26" s="6">
        <v>52.88</v>
      </c>
      <c r="G26" t="s">
        <v>13</v>
      </c>
      <c r="H26">
        <v>19</v>
      </c>
      <c r="I26" s="7">
        <v>3.0699999999999998E-4</v>
      </c>
      <c r="J26" s="7">
        <v>3.0600000000000001E-4</v>
      </c>
      <c r="K26" s="8">
        <v>98927.3</v>
      </c>
      <c r="L26" s="8">
        <v>30.3</v>
      </c>
      <c r="M26" s="6">
        <v>58.39</v>
      </c>
    </row>
    <row r="27" spans="1:13">
      <c r="A27">
        <v>20</v>
      </c>
      <c r="B27" s="7">
        <v>1.315E-3</v>
      </c>
      <c r="C27" s="7">
        <v>1.315E-3</v>
      </c>
      <c r="D27" s="8">
        <v>98230.1</v>
      </c>
      <c r="E27" s="8">
        <v>129.1</v>
      </c>
      <c r="F27" s="6">
        <v>51.93</v>
      </c>
      <c r="G27" t="s">
        <v>13</v>
      </c>
      <c r="H27">
        <v>20</v>
      </c>
      <c r="I27" s="7">
        <v>3.97E-4</v>
      </c>
      <c r="J27" s="7">
        <v>3.97E-4</v>
      </c>
      <c r="K27" s="8">
        <v>98896.9</v>
      </c>
      <c r="L27" s="8">
        <v>39.299999999999997</v>
      </c>
      <c r="M27" s="6">
        <v>57.41</v>
      </c>
    </row>
    <row r="28" spans="1:13">
      <c r="A28">
        <v>21</v>
      </c>
      <c r="B28" s="7">
        <v>1.1050000000000001E-3</v>
      </c>
      <c r="C28" s="7">
        <v>1.1039999999999999E-3</v>
      </c>
      <c r="D28" s="8">
        <v>98101</v>
      </c>
      <c r="E28" s="8">
        <v>108.3</v>
      </c>
      <c r="F28" s="6">
        <v>51</v>
      </c>
      <c r="G28" t="s">
        <v>13</v>
      </c>
      <c r="H28">
        <v>21</v>
      </c>
      <c r="I28" s="7">
        <v>3.5100000000000002E-4</v>
      </c>
      <c r="J28" s="7">
        <v>3.5100000000000002E-4</v>
      </c>
      <c r="K28" s="8">
        <v>98857.7</v>
      </c>
      <c r="L28" s="8">
        <v>34.700000000000003</v>
      </c>
      <c r="M28" s="6">
        <v>56.43</v>
      </c>
    </row>
    <row r="29" spans="1:13">
      <c r="A29">
        <v>22</v>
      </c>
      <c r="B29" s="7">
        <v>1.1310000000000001E-3</v>
      </c>
      <c r="C29" s="7">
        <v>1.1299999999999999E-3</v>
      </c>
      <c r="D29" s="8">
        <v>97992.7</v>
      </c>
      <c r="E29" s="8">
        <v>110.8</v>
      </c>
      <c r="F29" s="6">
        <v>50.05</v>
      </c>
      <c r="G29" t="s">
        <v>13</v>
      </c>
      <c r="H29">
        <v>22</v>
      </c>
      <c r="I29" s="7">
        <v>3.4299999999999999E-4</v>
      </c>
      <c r="J29" s="7">
        <v>3.4299999999999999E-4</v>
      </c>
      <c r="K29" s="8">
        <v>98823</v>
      </c>
      <c r="L29" s="8">
        <v>33.9</v>
      </c>
      <c r="M29" s="6">
        <v>55.45</v>
      </c>
    </row>
    <row r="30" spans="1:13">
      <c r="A30">
        <v>23</v>
      </c>
      <c r="B30" s="7">
        <v>1.1590000000000001E-3</v>
      </c>
      <c r="C30" s="7">
        <v>1.158E-3</v>
      </c>
      <c r="D30" s="8">
        <v>97881.9</v>
      </c>
      <c r="E30" s="8">
        <v>113.4</v>
      </c>
      <c r="F30" s="6">
        <v>49.11</v>
      </c>
      <c r="G30" t="s">
        <v>13</v>
      </c>
      <c r="H30">
        <v>23</v>
      </c>
      <c r="I30" s="7">
        <v>3.5100000000000002E-4</v>
      </c>
      <c r="J30" s="7">
        <v>3.5100000000000002E-4</v>
      </c>
      <c r="K30" s="8">
        <v>98789</v>
      </c>
      <c r="L30" s="8">
        <v>34.700000000000003</v>
      </c>
      <c r="M30" s="6">
        <v>54.47</v>
      </c>
    </row>
    <row r="31" spans="1:13">
      <c r="A31">
        <v>24</v>
      </c>
      <c r="B31" s="7">
        <v>1.0300000000000001E-3</v>
      </c>
      <c r="C31" s="7">
        <v>1.029E-3</v>
      </c>
      <c r="D31" s="8">
        <v>97768.5</v>
      </c>
      <c r="E31" s="8">
        <v>100.6</v>
      </c>
      <c r="F31" s="6">
        <v>48.17</v>
      </c>
      <c r="G31" t="s">
        <v>13</v>
      </c>
      <c r="H31">
        <v>24</v>
      </c>
      <c r="I31" s="7">
        <v>4.3800000000000002E-4</v>
      </c>
      <c r="J31" s="7">
        <v>4.37E-4</v>
      </c>
      <c r="K31" s="8">
        <v>98754.4</v>
      </c>
      <c r="L31" s="8">
        <v>43.2</v>
      </c>
      <c r="M31" s="6">
        <v>53.49</v>
      </c>
    </row>
    <row r="32" spans="1:13">
      <c r="A32">
        <v>25</v>
      </c>
      <c r="B32" s="7">
        <v>1.0660000000000001E-3</v>
      </c>
      <c r="C32" s="7">
        <v>1.065E-3</v>
      </c>
      <c r="D32" s="8">
        <v>97667.9</v>
      </c>
      <c r="E32" s="8">
        <v>104.1</v>
      </c>
      <c r="F32" s="6">
        <v>47.22</v>
      </c>
      <c r="G32" t="s">
        <v>13</v>
      </c>
      <c r="H32">
        <v>25</v>
      </c>
      <c r="I32" s="7">
        <v>3.8099999999999999E-4</v>
      </c>
      <c r="J32" s="7">
        <v>3.8099999999999999E-4</v>
      </c>
      <c r="K32" s="8">
        <v>98711.2</v>
      </c>
      <c r="L32" s="8">
        <v>37.6</v>
      </c>
      <c r="M32" s="6">
        <v>52.51</v>
      </c>
    </row>
    <row r="33" spans="1:13">
      <c r="A33">
        <v>26</v>
      </c>
      <c r="B33" s="7">
        <v>1.175E-3</v>
      </c>
      <c r="C33" s="7">
        <v>1.1739999999999999E-3</v>
      </c>
      <c r="D33" s="8">
        <v>97563.9</v>
      </c>
      <c r="E33" s="8">
        <v>114.6</v>
      </c>
      <c r="F33" s="6">
        <v>46.27</v>
      </c>
      <c r="G33" t="s">
        <v>13</v>
      </c>
      <c r="H33">
        <v>26</v>
      </c>
      <c r="I33" s="7">
        <v>4.9299999999999995E-4</v>
      </c>
      <c r="J33" s="7">
        <v>4.9299999999999995E-4</v>
      </c>
      <c r="K33" s="8">
        <v>98673.600000000006</v>
      </c>
      <c r="L33" s="8">
        <v>48.6</v>
      </c>
      <c r="M33" s="6">
        <v>51.53</v>
      </c>
    </row>
    <row r="34" spans="1:13">
      <c r="A34">
        <v>27</v>
      </c>
      <c r="B34" s="7">
        <v>1.0510000000000001E-3</v>
      </c>
      <c r="C34" s="7">
        <v>1.0510000000000001E-3</v>
      </c>
      <c r="D34" s="8">
        <v>97449.3</v>
      </c>
      <c r="E34" s="8">
        <v>102.4</v>
      </c>
      <c r="F34" s="6">
        <v>45.32</v>
      </c>
      <c r="G34" t="s">
        <v>13</v>
      </c>
      <c r="H34">
        <v>27</v>
      </c>
      <c r="I34" s="7">
        <v>4.5899999999999999E-4</v>
      </c>
      <c r="J34" s="7">
        <v>4.5800000000000002E-4</v>
      </c>
      <c r="K34" s="8">
        <v>98624.9</v>
      </c>
      <c r="L34" s="8">
        <v>45.2</v>
      </c>
      <c r="M34" s="6">
        <v>50.56</v>
      </c>
    </row>
    <row r="35" spans="1:13">
      <c r="A35">
        <v>28</v>
      </c>
      <c r="B35" s="7">
        <v>1.091E-3</v>
      </c>
      <c r="C35" s="7">
        <v>1.09E-3</v>
      </c>
      <c r="D35" s="8">
        <v>97346.9</v>
      </c>
      <c r="E35" s="8">
        <v>106.1</v>
      </c>
      <c r="F35" s="6">
        <v>44.37</v>
      </c>
      <c r="G35" t="s">
        <v>13</v>
      </c>
      <c r="H35">
        <v>28</v>
      </c>
      <c r="I35" s="7">
        <v>4.8200000000000001E-4</v>
      </c>
      <c r="J35" s="7">
        <v>4.8200000000000001E-4</v>
      </c>
      <c r="K35" s="8">
        <v>98579.7</v>
      </c>
      <c r="L35" s="8">
        <v>47.5</v>
      </c>
      <c r="M35" s="6">
        <v>49.58</v>
      </c>
    </row>
    <row r="36" spans="1:13">
      <c r="A36">
        <v>29</v>
      </c>
      <c r="B36" s="7">
        <v>1.4270000000000001E-3</v>
      </c>
      <c r="C36" s="7">
        <v>1.426E-3</v>
      </c>
      <c r="D36" s="8">
        <v>97240.8</v>
      </c>
      <c r="E36" s="8">
        <v>138.6</v>
      </c>
      <c r="F36" s="6">
        <v>43.41</v>
      </c>
      <c r="G36" t="s">
        <v>13</v>
      </c>
      <c r="H36">
        <v>29</v>
      </c>
      <c r="I36" s="7">
        <v>4.8099999999999998E-4</v>
      </c>
      <c r="J36" s="7">
        <v>4.8099999999999998E-4</v>
      </c>
      <c r="K36" s="8">
        <v>98532.2</v>
      </c>
      <c r="L36" s="8">
        <v>47.4</v>
      </c>
      <c r="M36" s="6">
        <v>48.6</v>
      </c>
    </row>
    <row r="37" spans="1:13">
      <c r="A37">
        <v>30</v>
      </c>
      <c r="B37" s="7">
        <v>1.1130000000000001E-3</v>
      </c>
      <c r="C37" s="7">
        <v>1.1119999999999999E-3</v>
      </c>
      <c r="D37" s="8">
        <v>97102.2</v>
      </c>
      <c r="E37" s="8">
        <v>108</v>
      </c>
      <c r="F37" s="6">
        <v>42.48</v>
      </c>
      <c r="G37" t="s">
        <v>13</v>
      </c>
      <c r="H37">
        <v>30</v>
      </c>
      <c r="I37" s="7">
        <v>5.1800000000000001E-4</v>
      </c>
      <c r="J37" s="7">
        <v>5.1800000000000001E-4</v>
      </c>
      <c r="K37" s="8">
        <v>98484.9</v>
      </c>
      <c r="L37" s="8">
        <v>51</v>
      </c>
      <c r="M37" s="6">
        <v>47.62</v>
      </c>
    </row>
    <row r="38" spans="1:13">
      <c r="A38">
        <v>31</v>
      </c>
      <c r="B38" s="7">
        <v>1.2669999999999999E-3</v>
      </c>
      <c r="C38" s="7">
        <v>1.266E-3</v>
      </c>
      <c r="D38" s="8">
        <v>96994.2</v>
      </c>
      <c r="E38" s="8">
        <v>122.8</v>
      </c>
      <c r="F38" s="6">
        <v>41.52</v>
      </c>
      <c r="G38" t="s">
        <v>13</v>
      </c>
      <c r="H38">
        <v>31</v>
      </c>
      <c r="I38" s="7">
        <v>5.8299999999999997E-4</v>
      </c>
      <c r="J38" s="7">
        <v>5.8299999999999997E-4</v>
      </c>
      <c r="K38" s="8">
        <v>98433.9</v>
      </c>
      <c r="L38" s="8">
        <v>57.4</v>
      </c>
      <c r="M38" s="6">
        <v>46.65</v>
      </c>
    </row>
    <row r="39" spans="1:13">
      <c r="A39">
        <v>32</v>
      </c>
      <c r="B39" s="7">
        <v>1.224E-3</v>
      </c>
      <c r="C39" s="7">
        <v>1.224E-3</v>
      </c>
      <c r="D39" s="8">
        <v>96871.4</v>
      </c>
      <c r="E39" s="8">
        <v>118.5</v>
      </c>
      <c r="F39" s="6">
        <v>40.57</v>
      </c>
      <c r="G39" t="s">
        <v>13</v>
      </c>
      <c r="H39">
        <v>32</v>
      </c>
      <c r="I39" s="7">
        <v>5.8E-4</v>
      </c>
      <c r="J39" s="7">
        <v>5.8E-4</v>
      </c>
      <c r="K39" s="8">
        <v>98376.5</v>
      </c>
      <c r="L39" s="8">
        <v>57</v>
      </c>
      <c r="M39" s="6">
        <v>45.68</v>
      </c>
    </row>
    <row r="40" spans="1:13">
      <c r="A40">
        <v>33</v>
      </c>
      <c r="B40" s="7">
        <v>1.364E-3</v>
      </c>
      <c r="C40" s="7">
        <v>1.3630000000000001E-3</v>
      </c>
      <c r="D40" s="8">
        <v>96752.8</v>
      </c>
      <c r="E40" s="8">
        <v>131.9</v>
      </c>
      <c r="F40" s="6">
        <v>39.619999999999997</v>
      </c>
      <c r="G40" t="s">
        <v>13</v>
      </c>
      <c r="H40">
        <v>33</v>
      </c>
      <c r="I40" s="7">
        <v>6.8199999999999999E-4</v>
      </c>
      <c r="J40" s="7">
        <v>6.8199999999999999E-4</v>
      </c>
      <c r="K40" s="8">
        <v>98319.5</v>
      </c>
      <c r="L40" s="8">
        <v>67</v>
      </c>
      <c r="M40" s="6">
        <v>44.7</v>
      </c>
    </row>
    <row r="41" spans="1:13">
      <c r="A41">
        <v>34</v>
      </c>
      <c r="B41" s="7">
        <v>1.5950000000000001E-3</v>
      </c>
      <c r="C41" s="7">
        <v>1.5939999999999999E-3</v>
      </c>
      <c r="D41" s="8">
        <v>96620.9</v>
      </c>
      <c r="E41" s="8">
        <v>154</v>
      </c>
      <c r="F41" s="6">
        <v>38.68</v>
      </c>
      <c r="G41" t="s">
        <v>13</v>
      </c>
      <c r="H41">
        <v>34</v>
      </c>
      <c r="I41" s="7">
        <v>7.85E-4</v>
      </c>
      <c r="J41" s="7">
        <v>7.85E-4</v>
      </c>
      <c r="K41" s="8">
        <v>98252.5</v>
      </c>
      <c r="L41" s="8">
        <v>77.099999999999994</v>
      </c>
      <c r="M41" s="6">
        <v>43.73</v>
      </c>
    </row>
    <row r="42" spans="1:13">
      <c r="A42">
        <v>35</v>
      </c>
      <c r="B42" s="7">
        <v>1.552E-3</v>
      </c>
      <c r="C42" s="7">
        <v>1.5510000000000001E-3</v>
      </c>
      <c r="D42" s="8">
        <v>96466.9</v>
      </c>
      <c r="E42" s="8">
        <v>149.6</v>
      </c>
      <c r="F42" s="6">
        <v>37.74</v>
      </c>
      <c r="G42" t="s">
        <v>13</v>
      </c>
      <c r="H42">
        <v>35</v>
      </c>
      <c r="I42" s="7">
        <v>9.6699999999999998E-4</v>
      </c>
      <c r="J42" s="7">
        <v>9.6599999999999995E-4</v>
      </c>
      <c r="K42" s="8">
        <v>98175.4</v>
      </c>
      <c r="L42" s="8">
        <v>94.8</v>
      </c>
      <c r="M42" s="6">
        <v>42.77</v>
      </c>
    </row>
    <row r="43" spans="1:13">
      <c r="A43">
        <v>36</v>
      </c>
      <c r="B43" s="7">
        <v>1.5740000000000001E-3</v>
      </c>
      <c r="C43" s="7">
        <v>1.573E-3</v>
      </c>
      <c r="D43" s="8">
        <v>96317.3</v>
      </c>
      <c r="E43" s="8">
        <v>151.5</v>
      </c>
      <c r="F43" s="6">
        <v>36.799999999999997</v>
      </c>
      <c r="G43" t="s">
        <v>13</v>
      </c>
      <c r="H43">
        <v>36</v>
      </c>
      <c r="I43" s="7">
        <v>1.005E-3</v>
      </c>
      <c r="J43" s="7">
        <v>1.0039999999999999E-3</v>
      </c>
      <c r="K43" s="8">
        <v>98080.5</v>
      </c>
      <c r="L43" s="8">
        <v>98.5</v>
      </c>
      <c r="M43" s="6">
        <v>41.81</v>
      </c>
    </row>
    <row r="44" spans="1:13">
      <c r="A44">
        <v>37</v>
      </c>
      <c r="B44" s="7">
        <v>1.635E-3</v>
      </c>
      <c r="C44" s="7">
        <v>1.634E-3</v>
      </c>
      <c r="D44" s="8">
        <v>96165.9</v>
      </c>
      <c r="E44" s="8">
        <v>157.1</v>
      </c>
      <c r="F44" s="6">
        <v>35.85</v>
      </c>
      <c r="G44" t="s">
        <v>13</v>
      </c>
      <c r="H44">
        <v>37</v>
      </c>
      <c r="I44" s="7">
        <v>1.021E-3</v>
      </c>
      <c r="J44" s="7">
        <v>1.021E-3</v>
      </c>
      <c r="K44" s="8">
        <v>97982</v>
      </c>
      <c r="L44" s="8">
        <v>100</v>
      </c>
      <c r="M44" s="6">
        <v>40.85</v>
      </c>
    </row>
    <row r="45" spans="1:13">
      <c r="A45">
        <v>38</v>
      </c>
      <c r="B45" s="7">
        <v>1.7899999999999999E-3</v>
      </c>
      <c r="C45" s="7">
        <v>1.789E-3</v>
      </c>
      <c r="D45" s="8">
        <v>96008.7</v>
      </c>
      <c r="E45" s="8">
        <v>171.7</v>
      </c>
      <c r="F45" s="6">
        <v>34.909999999999997</v>
      </c>
      <c r="G45" t="s">
        <v>13</v>
      </c>
      <c r="H45">
        <v>38</v>
      </c>
      <c r="I45" s="7">
        <v>1.23E-3</v>
      </c>
      <c r="J45" s="7">
        <v>1.2290000000000001E-3</v>
      </c>
      <c r="K45" s="8">
        <v>97882</v>
      </c>
      <c r="L45" s="8">
        <v>120.3</v>
      </c>
      <c r="M45" s="6">
        <v>39.89</v>
      </c>
    </row>
    <row r="46" spans="1:13">
      <c r="A46">
        <v>39</v>
      </c>
      <c r="B46" s="7">
        <v>2.0449999999999999E-3</v>
      </c>
      <c r="C46" s="7">
        <v>2.0430000000000001E-3</v>
      </c>
      <c r="D46" s="8">
        <v>95837</v>
      </c>
      <c r="E46" s="8">
        <v>195.8</v>
      </c>
      <c r="F46" s="6">
        <v>33.97</v>
      </c>
      <c r="G46" t="s">
        <v>13</v>
      </c>
      <c r="H46">
        <v>39</v>
      </c>
      <c r="I46" s="7">
        <v>1.444E-3</v>
      </c>
      <c r="J46" s="7">
        <v>1.4430000000000001E-3</v>
      </c>
      <c r="K46" s="8">
        <v>97761.7</v>
      </c>
      <c r="L46" s="8">
        <v>141.1</v>
      </c>
      <c r="M46" s="6">
        <v>38.94</v>
      </c>
    </row>
    <row r="47" spans="1:13">
      <c r="A47">
        <v>40</v>
      </c>
      <c r="B47" s="7">
        <v>2.464E-3</v>
      </c>
      <c r="C47" s="7">
        <v>2.4610000000000001E-3</v>
      </c>
      <c r="D47" s="8">
        <v>95641.2</v>
      </c>
      <c r="E47" s="8">
        <v>235.4</v>
      </c>
      <c r="F47" s="6">
        <v>33.04</v>
      </c>
      <c r="G47" t="s">
        <v>13</v>
      </c>
      <c r="H47">
        <v>40</v>
      </c>
      <c r="I47" s="7">
        <v>1.325E-3</v>
      </c>
      <c r="J47" s="7">
        <v>1.3240000000000001E-3</v>
      </c>
      <c r="K47" s="8">
        <v>97620.7</v>
      </c>
      <c r="L47" s="8">
        <v>129.19999999999999</v>
      </c>
      <c r="M47" s="6">
        <v>37.99</v>
      </c>
    </row>
    <row r="48" spans="1:13">
      <c r="A48">
        <v>41</v>
      </c>
      <c r="B48" s="7">
        <v>2.5890000000000002E-3</v>
      </c>
      <c r="C48" s="7">
        <v>2.5850000000000001E-3</v>
      </c>
      <c r="D48" s="8">
        <v>95405.8</v>
      </c>
      <c r="E48" s="8">
        <v>246.7</v>
      </c>
      <c r="F48" s="6">
        <v>32.119999999999997</v>
      </c>
      <c r="G48" t="s">
        <v>13</v>
      </c>
      <c r="H48">
        <v>41</v>
      </c>
      <c r="I48" s="7">
        <v>1.3389999999999999E-3</v>
      </c>
      <c r="J48" s="7">
        <v>1.338E-3</v>
      </c>
      <c r="K48" s="8">
        <v>97491.5</v>
      </c>
      <c r="L48" s="8">
        <v>130.5</v>
      </c>
      <c r="M48" s="6">
        <v>37.04</v>
      </c>
    </row>
    <row r="49" spans="1:13">
      <c r="A49">
        <v>42</v>
      </c>
      <c r="B49" s="7">
        <v>2.862E-3</v>
      </c>
      <c r="C49" s="7">
        <v>2.8579999999999999E-3</v>
      </c>
      <c r="D49" s="8">
        <v>95159.1</v>
      </c>
      <c r="E49" s="8">
        <v>271.89999999999998</v>
      </c>
      <c r="F49" s="6">
        <v>31.2</v>
      </c>
      <c r="G49" t="s">
        <v>13</v>
      </c>
      <c r="H49">
        <v>42</v>
      </c>
      <c r="I49" s="7">
        <v>1.42E-3</v>
      </c>
      <c r="J49" s="7">
        <v>1.4189999999999999E-3</v>
      </c>
      <c r="K49" s="8">
        <v>97361</v>
      </c>
      <c r="L49" s="8">
        <v>138.19999999999999</v>
      </c>
      <c r="M49" s="6">
        <v>36.090000000000003</v>
      </c>
    </row>
    <row r="50" spans="1:13">
      <c r="A50">
        <v>43</v>
      </c>
      <c r="B50" s="7">
        <v>2.6259999999999999E-3</v>
      </c>
      <c r="C50" s="7">
        <v>2.6220000000000002E-3</v>
      </c>
      <c r="D50" s="8">
        <v>94887.2</v>
      </c>
      <c r="E50" s="8">
        <v>248.8</v>
      </c>
      <c r="F50" s="6">
        <v>30.29</v>
      </c>
      <c r="G50" t="s">
        <v>13</v>
      </c>
      <c r="H50">
        <v>43</v>
      </c>
      <c r="I50" s="7">
        <v>1.903E-3</v>
      </c>
      <c r="J50" s="7">
        <v>1.902E-3</v>
      </c>
      <c r="K50" s="8">
        <v>97222.8</v>
      </c>
      <c r="L50" s="8">
        <v>184.9</v>
      </c>
      <c r="M50" s="6">
        <v>35.14</v>
      </c>
    </row>
    <row r="51" spans="1:13">
      <c r="A51">
        <v>44</v>
      </c>
      <c r="B51" s="7">
        <v>3.2750000000000001E-3</v>
      </c>
      <c r="C51" s="7">
        <v>3.2690000000000002E-3</v>
      </c>
      <c r="D51" s="8">
        <v>94638.399999999994</v>
      </c>
      <c r="E51" s="8">
        <v>309.39999999999998</v>
      </c>
      <c r="F51" s="6">
        <v>29.37</v>
      </c>
      <c r="G51" t="s">
        <v>13</v>
      </c>
      <c r="H51">
        <v>44</v>
      </c>
      <c r="I51" s="7">
        <v>2.1779999999999998E-3</v>
      </c>
      <c r="J51" s="7">
        <v>2.1749999999999999E-3</v>
      </c>
      <c r="K51" s="8">
        <v>97037.9</v>
      </c>
      <c r="L51" s="8">
        <v>211.1</v>
      </c>
      <c r="M51" s="6">
        <v>34.21</v>
      </c>
    </row>
    <row r="52" spans="1:13">
      <c r="A52">
        <v>45</v>
      </c>
      <c r="B52" s="7">
        <v>3.9399999999999999E-3</v>
      </c>
      <c r="C52" s="7">
        <v>3.9319999999999997E-3</v>
      </c>
      <c r="D52" s="8">
        <v>94329</v>
      </c>
      <c r="E52" s="8">
        <v>370.9</v>
      </c>
      <c r="F52" s="6">
        <v>28.46</v>
      </c>
      <c r="G52" t="s">
        <v>13</v>
      </c>
      <c r="H52">
        <v>45</v>
      </c>
      <c r="I52" s="7">
        <v>2.6689999999999999E-3</v>
      </c>
      <c r="J52" s="7">
        <v>2.666E-3</v>
      </c>
      <c r="K52" s="8">
        <v>96826.9</v>
      </c>
      <c r="L52" s="8">
        <v>258.10000000000002</v>
      </c>
      <c r="M52" s="6">
        <v>33.28</v>
      </c>
    </row>
    <row r="53" spans="1:13">
      <c r="A53">
        <v>46</v>
      </c>
      <c r="B53" s="7">
        <v>4.2259999999999997E-3</v>
      </c>
      <c r="C53" s="7">
        <v>4.2170000000000003E-3</v>
      </c>
      <c r="D53" s="8">
        <v>93958.1</v>
      </c>
      <c r="E53" s="8">
        <v>396.2</v>
      </c>
      <c r="F53" s="6">
        <v>27.57</v>
      </c>
      <c r="G53" t="s">
        <v>13</v>
      </c>
      <c r="H53">
        <v>46</v>
      </c>
      <c r="I53" s="7">
        <v>2.5119999999999999E-3</v>
      </c>
      <c r="J53" s="7">
        <v>2.5089999999999999E-3</v>
      </c>
      <c r="K53" s="8">
        <v>96568.7</v>
      </c>
      <c r="L53" s="8">
        <v>242.3</v>
      </c>
      <c r="M53" s="6">
        <v>32.369999999999997</v>
      </c>
    </row>
    <row r="54" spans="1:13">
      <c r="A54">
        <v>47</v>
      </c>
      <c r="B54" s="7">
        <v>4.8999999999999998E-3</v>
      </c>
      <c r="C54" s="7">
        <v>4.888E-3</v>
      </c>
      <c r="D54" s="8">
        <v>93561.9</v>
      </c>
      <c r="E54" s="8">
        <v>457.3</v>
      </c>
      <c r="F54" s="6">
        <v>26.69</v>
      </c>
      <c r="G54" t="s">
        <v>13</v>
      </c>
      <c r="H54">
        <v>47</v>
      </c>
      <c r="I54" s="7">
        <v>2.996E-3</v>
      </c>
      <c r="J54" s="7">
        <v>2.9910000000000002E-3</v>
      </c>
      <c r="K54" s="8">
        <v>96326.5</v>
      </c>
      <c r="L54" s="8">
        <v>288.10000000000002</v>
      </c>
      <c r="M54" s="6">
        <v>31.45</v>
      </c>
    </row>
    <row r="55" spans="1:13">
      <c r="A55">
        <v>48</v>
      </c>
      <c r="B55" s="7">
        <v>5.1050000000000002E-3</v>
      </c>
      <c r="C55" s="7">
        <v>5.0920000000000002E-3</v>
      </c>
      <c r="D55" s="8">
        <v>93104.5</v>
      </c>
      <c r="E55" s="8">
        <v>474.1</v>
      </c>
      <c r="F55" s="6">
        <v>25.82</v>
      </c>
      <c r="G55" t="s">
        <v>13</v>
      </c>
      <c r="H55">
        <v>48</v>
      </c>
      <c r="I55" s="7">
        <v>3.0409999999999999E-3</v>
      </c>
      <c r="J55" s="7">
        <v>3.0360000000000001E-3</v>
      </c>
      <c r="K55" s="8">
        <v>96038.3</v>
      </c>
      <c r="L55" s="8">
        <v>291.60000000000002</v>
      </c>
      <c r="M55" s="6">
        <v>30.54</v>
      </c>
    </row>
    <row r="56" spans="1:13">
      <c r="A56">
        <v>49</v>
      </c>
      <c r="B56" s="7">
        <v>5.8329999999999996E-3</v>
      </c>
      <c r="C56" s="7">
        <v>5.816E-3</v>
      </c>
      <c r="D56" s="8">
        <v>92630.399999999994</v>
      </c>
      <c r="E56" s="8">
        <v>538.70000000000005</v>
      </c>
      <c r="F56" s="6">
        <v>24.95</v>
      </c>
      <c r="G56" t="s">
        <v>13</v>
      </c>
      <c r="H56">
        <v>49</v>
      </c>
      <c r="I56" s="7">
        <v>3.5460000000000001E-3</v>
      </c>
      <c r="J56" s="7">
        <v>3.5400000000000002E-3</v>
      </c>
      <c r="K56" s="8">
        <v>95746.7</v>
      </c>
      <c r="L56" s="8">
        <v>338.9</v>
      </c>
      <c r="M56" s="6">
        <v>29.63</v>
      </c>
    </row>
    <row r="57" spans="1:13">
      <c r="A57">
        <v>50</v>
      </c>
      <c r="B57" s="7">
        <v>6.7080000000000004E-3</v>
      </c>
      <c r="C57" s="7">
        <v>6.6860000000000001E-3</v>
      </c>
      <c r="D57" s="8">
        <v>92091.7</v>
      </c>
      <c r="E57" s="8">
        <v>615.70000000000005</v>
      </c>
      <c r="F57" s="6">
        <v>24.09</v>
      </c>
      <c r="G57" t="s">
        <v>13</v>
      </c>
      <c r="H57">
        <v>50</v>
      </c>
      <c r="I57" s="7">
        <v>3.7339999999999999E-3</v>
      </c>
      <c r="J57" s="7">
        <v>3.728E-3</v>
      </c>
      <c r="K57" s="8">
        <v>95407.8</v>
      </c>
      <c r="L57" s="8">
        <v>355.6</v>
      </c>
      <c r="M57" s="6">
        <v>28.74</v>
      </c>
    </row>
    <row r="58" spans="1:13">
      <c r="A58">
        <v>51</v>
      </c>
      <c r="B58" s="7">
        <v>7.6030000000000004E-3</v>
      </c>
      <c r="C58" s="7">
        <v>7.574E-3</v>
      </c>
      <c r="D58" s="8">
        <v>91476</v>
      </c>
      <c r="E58" s="8">
        <v>692.9</v>
      </c>
      <c r="F58" s="6">
        <v>23.25</v>
      </c>
      <c r="G58" t="s">
        <v>13</v>
      </c>
      <c r="H58">
        <v>51</v>
      </c>
      <c r="I58" s="7">
        <v>4.3730000000000002E-3</v>
      </c>
      <c r="J58" s="7">
        <v>4.3639999999999998E-3</v>
      </c>
      <c r="K58" s="8">
        <v>95052.1</v>
      </c>
      <c r="L58" s="8">
        <v>414.8</v>
      </c>
      <c r="M58" s="6">
        <v>27.84</v>
      </c>
    </row>
    <row r="59" spans="1:13">
      <c r="A59">
        <v>52</v>
      </c>
      <c r="B59" s="7">
        <v>7.5129999999999997E-3</v>
      </c>
      <c r="C59" s="7">
        <v>7.4850000000000003E-3</v>
      </c>
      <c r="D59" s="8">
        <v>90783.1</v>
      </c>
      <c r="E59" s="8">
        <v>679.5</v>
      </c>
      <c r="F59" s="6">
        <v>22.42</v>
      </c>
      <c r="G59" t="s">
        <v>13</v>
      </c>
      <c r="H59">
        <v>52</v>
      </c>
      <c r="I59" s="7">
        <v>4.483E-3</v>
      </c>
      <c r="J59" s="7">
        <v>4.4730000000000004E-3</v>
      </c>
      <c r="K59" s="8">
        <v>94637.4</v>
      </c>
      <c r="L59" s="8">
        <v>423.3</v>
      </c>
      <c r="M59" s="6">
        <v>26.96</v>
      </c>
    </row>
    <row r="60" spans="1:13">
      <c r="A60">
        <v>53</v>
      </c>
      <c r="B60" s="7">
        <v>9.3530000000000002E-3</v>
      </c>
      <c r="C60" s="7">
        <v>9.3089999999999996E-3</v>
      </c>
      <c r="D60" s="8">
        <v>90103.6</v>
      </c>
      <c r="E60" s="8">
        <v>838.8</v>
      </c>
      <c r="F60" s="6">
        <v>21.59</v>
      </c>
      <c r="G60" t="s">
        <v>13</v>
      </c>
      <c r="H60">
        <v>53</v>
      </c>
      <c r="I60" s="7">
        <v>5.1720000000000004E-3</v>
      </c>
      <c r="J60" s="7">
        <v>5.1580000000000003E-3</v>
      </c>
      <c r="K60" s="8">
        <v>94214.1</v>
      </c>
      <c r="L60" s="8">
        <v>486</v>
      </c>
      <c r="M60" s="6">
        <v>26.08</v>
      </c>
    </row>
    <row r="61" spans="1:13">
      <c r="A61">
        <v>54</v>
      </c>
      <c r="B61" s="7">
        <v>9.2860000000000009E-3</v>
      </c>
      <c r="C61" s="7">
        <v>9.2429999999999995E-3</v>
      </c>
      <c r="D61" s="8">
        <v>89264.8</v>
      </c>
      <c r="E61" s="8">
        <v>825.1</v>
      </c>
      <c r="F61" s="6">
        <v>20.79</v>
      </c>
      <c r="G61" t="s">
        <v>13</v>
      </c>
      <c r="H61">
        <v>54</v>
      </c>
      <c r="I61" s="7">
        <v>5.9360000000000003E-3</v>
      </c>
      <c r="J61" s="7">
        <v>5.9179999999999996E-3</v>
      </c>
      <c r="K61" s="8">
        <v>93728.1</v>
      </c>
      <c r="L61" s="8">
        <v>554.70000000000005</v>
      </c>
      <c r="M61" s="6">
        <v>25.22</v>
      </c>
    </row>
    <row r="62" spans="1:13">
      <c r="A62">
        <v>55</v>
      </c>
      <c r="B62" s="7">
        <v>1.1502E-2</v>
      </c>
      <c r="C62" s="7">
        <v>1.1436999999999999E-2</v>
      </c>
      <c r="D62" s="8">
        <v>88439.7</v>
      </c>
      <c r="E62" s="8">
        <v>1011.5</v>
      </c>
      <c r="F62" s="6">
        <v>19.98</v>
      </c>
      <c r="G62" t="s">
        <v>13</v>
      </c>
      <c r="H62">
        <v>55</v>
      </c>
      <c r="I62" s="7">
        <v>6.3160000000000004E-3</v>
      </c>
      <c r="J62" s="7">
        <v>6.2960000000000004E-3</v>
      </c>
      <c r="K62" s="8">
        <v>93173.4</v>
      </c>
      <c r="L62" s="8">
        <v>586.70000000000005</v>
      </c>
      <c r="M62" s="6">
        <v>24.36</v>
      </c>
    </row>
    <row r="63" spans="1:13">
      <c r="A63">
        <v>56</v>
      </c>
      <c r="B63" s="7">
        <v>1.265E-2</v>
      </c>
      <c r="C63" s="7">
        <v>1.2571000000000001E-2</v>
      </c>
      <c r="D63" s="8">
        <v>87428.3</v>
      </c>
      <c r="E63" s="8">
        <v>1099</v>
      </c>
      <c r="F63" s="6">
        <v>19.2</v>
      </c>
      <c r="G63" t="s">
        <v>13</v>
      </c>
      <c r="H63">
        <v>56</v>
      </c>
      <c r="I63" s="7">
        <v>6.9760000000000004E-3</v>
      </c>
      <c r="J63" s="7">
        <v>6.9519999999999998E-3</v>
      </c>
      <c r="K63" s="8">
        <v>92586.7</v>
      </c>
      <c r="L63" s="8">
        <v>643.70000000000005</v>
      </c>
      <c r="M63" s="6">
        <v>23.51</v>
      </c>
    </row>
    <row r="64" spans="1:13">
      <c r="A64">
        <v>57</v>
      </c>
      <c r="B64" s="7">
        <v>1.3438E-2</v>
      </c>
      <c r="C64" s="7">
        <v>1.3349E-2</v>
      </c>
      <c r="D64" s="8">
        <v>86329.3</v>
      </c>
      <c r="E64" s="8">
        <v>1152.4000000000001</v>
      </c>
      <c r="F64" s="6">
        <v>18.440000000000001</v>
      </c>
      <c r="G64" t="s">
        <v>13</v>
      </c>
      <c r="H64">
        <v>57</v>
      </c>
      <c r="I64" s="7">
        <v>8.7159999999999998E-3</v>
      </c>
      <c r="J64" s="7">
        <v>8.6779999999999999E-3</v>
      </c>
      <c r="K64" s="8">
        <v>91943.1</v>
      </c>
      <c r="L64" s="8">
        <v>797.9</v>
      </c>
      <c r="M64" s="6">
        <v>22.67</v>
      </c>
    </row>
    <row r="65" spans="1:13">
      <c r="A65">
        <v>58</v>
      </c>
      <c r="B65" s="7">
        <v>1.512E-2</v>
      </c>
      <c r="C65" s="7">
        <v>1.5006E-2</v>
      </c>
      <c r="D65" s="8">
        <v>85176.9</v>
      </c>
      <c r="E65" s="8">
        <v>1278.2</v>
      </c>
      <c r="F65" s="6">
        <v>17.68</v>
      </c>
      <c r="G65" t="s">
        <v>13</v>
      </c>
      <c r="H65">
        <v>58</v>
      </c>
      <c r="I65" s="7">
        <v>9.2639999999999997E-3</v>
      </c>
      <c r="J65" s="7">
        <v>9.221E-3</v>
      </c>
      <c r="K65" s="8">
        <v>91145.1</v>
      </c>
      <c r="L65" s="8">
        <v>840.5</v>
      </c>
      <c r="M65" s="6">
        <v>21.87</v>
      </c>
    </row>
    <row r="66" spans="1:13">
      <c r="A66">
        <v>59</v>
      </c>
      <c r="B66" s="7">
        <v>1.763E-2</v>
      </c>
      <c r="C66" s="7">
        <v>1.7475999999999998E-2</v>
      </c>
      <c r="D66" s="8">
        <v>83898.7</v>
      </c>
      <c r="E66" s="8">
        <v>1466.2</v>
      </c>
      <c r="F66" s="6">
        <v>16.940000000000001</v>
      </c>
      <c r="G66" t="s">
        <v>13</v>
      </c>
      <c r="H66">
        <v>59</v>
      </c>
      <c r="I66" s="7">
        <v>1.0515999999999999E-2</v>
      </c>
      <c r="J66" s="7">
        <v>1.0461E-2</v>
      </c>
      <c r="K66" s="8">
        <v>90304.7</v>
      </c>
      <c r="L66" s="8">
        <v>944.7</v>
      </c>
      <c r="M66" s="6">
        <v>21.07</v>
      </c>
    </row>
    <row r="67" spans="1:13">
      <c r="A67">
        <v>60</v>
      </c>
      <c r="B67" s="7">
        <v>1.9604E-2</v>
      </c>
      <c r="C67" s="7">
        <v>1.9414000000000001E-2</v>
      </c>
      <c r="D67" s="8">
        <v>82432.5</v>
      </c>
      <c r="E67" s="8">
        <v>1600.3</v>
      </c>
      <c r="F67" s="6">
        <v>16.239999999999998</v>
      </c>
      <c r="G67" t="s">
        <v>13</v>
      </c>
      <c r="H67">
        <v>60</v>
      </c>
      <c r="I67" s="7">
        <v>1.1556E-2</v>
      </c>
      <c r="J67" s="7">
        <v>1.1488999999999999E-2</v>
      </c>
      <c r="K67" s="8">
        <v>89360</v>
      </c>
      <c r="L67" s="8">
        <v>1026.7</v>
      </c>
      <c r="M67" s="6">
        <v>20.29</v>
      </c>
    </row>
    <row r="68" spans="1:13">
      <c r="A68">
        <v>61</v>
      </c>
      <c r="B68" s="7">
        <v>2.0802000000000001E-2</v>
      </c>
      <c r="C68" s="7">
        <v>2.0587999999999999E-2</v>
      </c>
      <c r="D68" s="8">
        <v>80832.2</v>
      </c>
      <c r="E68" s="8">
        <v>1664.2</v>
      </c>
      <c r="F68" s="6">
        <v>15.55</v>
      </c>
      <c r="G68" t="s">
        <v>13</v>
      </c>
      <c r="H68">
        <v>61</v>
      </c>
      <c r="I68" s="7">
        <v>1.2784999999999999E-2</v>
      </c>
      <c r="J68" s="7">
        <v>1.2704E-2</v>
      </c>
      <c r="K68" s="8">
        <v>88333.3</v>
      </c>
      <c r="L68" s="8">
        <v>1122.2</v>
      </c>
      <c r="M68" s="6">
        <v>19.52</v>
      </c>
    </row>
    <row r="69" spans="1:13">
      <c r="A69">
        <v>62</v>
      </c>
      <c r="B69" s="7">
        <v>2.3771E-2</v>
      </c>
      <c r="C69" s="7">
        <v>2.3491999999999999E-2</v>
      </c>
      <c r="D69" s="8">
        <v>79168</v>
      </c>
      <c r="E69" s="8">
        <v>1859.8</v>
      </c>
      <c r="F69" s="6">
        <v>14.86</v>
      </c>
      <c r="G69" t="s">
        <v>13</v>
      </c>
      <c r="H69">
        <v>62</v>
      </c>
      <c r="I69" s="7">
        <v>1.4088E-2</v>
      </c>
      <c r="J69" s="7">
        <v>1.3990000000000001E-2</v>
      </c>
      <c r="K69" s="8">
        <v>87211.1</v>
      </c>
      <c r="L69" s="8">
        <v>1220.0999999999999</v>
      </c>
      <c r="M69" s="6">
        <v>18.760000000000002</v>
      </c>
    </row>
    <row r="70" spans="1:13">
      <c r="A70">
        <v>63</v>
      </c>
      <c r="B70" s="7">
        <v>2.6093000000000002E-2</v>
      </c>
      <c r="C70" s="7">
        <v>2.5756999999999999E-2</v>
      </c>
      <c r="D70" s="8">
        <v>77308.2</v>
      </c>
      <c r="E70" s="8">
        <v>1991.2</v>
      </c>
      <c r="F70" s="6">
        <v>14.21</v>
      </c>
      <c r="G70" t="s">
        <v>13</v>
      </c>
      <c r="H70">
        <v>63</v>
      </c>
      <c r="I70" s="7">
        <v>1.5629000000000001E-2</v>
      </c>
      <c r="J70" s="7">
        <v>1.5507999999999999E-2</v>
      </c>
      <c r="K70" s="8">
        <v>85991.1</v>
      </c>
      <c r="L70" s="8">
        <v>1333.6</v>
      </c>
      <c r="M70" s="6">
        <v>18.02</v>
      </c>
    </row>
    <row r="71" spans="1:13">
      <c r="A71">
        <v>64</v>
      </c>
      <c r="B71" s="7">
        <v>2.8354000000000001E-2</v>
      </c>
      <c r="C71" s="7">
        <v>2.7958E-2</v>
      </c>
      <c r="D71" s="8">
        <v>75317</v>
      </c>
      <c r="E71" s="8">
        <v>2105.6999999999998</v>
      </c>
      <c r="F71" s="6">
        <v>13.57</v>
      </c>
      <c r="G71" t="s">
        <v>13</v>
      </c>
      <c r="H71">
        <v>64</v>
      </c>
      <c r="I71" s="7">
        <v>1.6559999999999998E-2</v>
      </c>
      <c r="J71" s="7">
        <v>1.6424000000000001E-2</v>
      </c>
      <c r="K71" s="8">
        <v>84657.5</v>
      </c>
      <c r="L71" s="8">
        <v>1390.4</v>
      </c>
      <c r="M71" s="6">
        <v>17.3</v>
      </c>
    </row>
    <row r="72" spans="1:13">
      <c r="A72">
        <v>65</v>
      </c>
      <c r="B72" s="7">
        <v>3.3121999999999999E-2</v>
      </c>
      <c r="C72" s="7">
        <v>3.2582E-2</v>
      </c>
      <c r="D72" s="8">
        <v>73211.399999999994</v>
      </c>
      <c r="E72" s="8">
        <v>2385.4</v>
      </c>
      <c r="F72" s="6">
        <v>12.95</v>
      </c>
      <c r="G72" t="s">
        <v>13</v>
      </c>
      <c r="H72">
        <v>65</v>
      </c>
      <c r="I72" s="7">
        <v>1.8752999999999999E-2</v>
      </c>
      <c r="J72" s="7">
        <v>1.8578999999999998E-2</v>
      </c>
      <c r="K72" s="8">
        <v>83267.100000000006</v>
      </c>
      <c r="L72" s="8">
        <v>1547</v>
      </c>
      <c r="M72" s="6">
        <v>16.579999999999998</v>
      </c>
    </row>
    <row r="73" spans="1:13">
      <c r="A73">
        <v>66</v>
      </c>
      <c r="B73" s="7">
        <v>3.5247000000000001E-2</v>
      </c>
      <c r="C73" s="7">
        <v>3.4637000000000001E-2</v>
      </c>
      <c r="D73" s="8">
        <v>70825.899999999994</v>
      </c>
      <c r="E73" s="8">
        <v>2453.1999999999998</v>
      </c>
      <c r="F73" s="6">
        <v>12.37</v>
      </c>
      <c r="G73" t="s">
        <v>13</v>
      </c>
      <c r="H73">
        <v>66</v>
      </c>
      <c r="I73" s="7">
        <v>1.9588000000000001E-2</v>
      </c>
      <c r="J73" s="7">
        <v>1.9397999999999999E-2</v>
      </c>
      <c r="K73" s="8">
        <v>81720.100000000006</v>
      </c>
      <c r="L73" s="8">
        <v>1585.2</v>
      </c>
      <c r="M73" s="6">
        <v>15.88</v>
      </c>
    </row>
    <row r="74" spans="1:13">
      <c r="A74">
        <v>67</v>
      </c>
      <c r="B74" s="7">
        <v>3.8705000000000003E-2</v>
      </c>
      <c r="C74" s="7">
        <v>3.7970999999999998E-2</v>
      </c>
      <c r="D74" s="8">
        <v>68372.800000000003</v>
      </c>
      <c r="E74" s="8">
        <v>2596.1999999999998</v>
      </c>
      <c r="F74" s="6">
        <v>11.79</v>
      </c>
      <c r="G74" t="s">
        <v>13</v>
      </c>
      <c r="H74">
        <v>67</v>
      </c>
      <c r="I74" s="7">
        <v>2.2724999999999999E-2</v>
      </c>
      <c r="J74" s="7">
        <v>2.247E-2</v>
      </c>
      <c r="K74" s="8">
        <v>80134.899999999994</v>
      </c>
      <c r="L74" s="8">
        <v>1800.6</v>
      </c>
      <c r="M74" s="6">
        <v>15.18</v>
      </c>
    </row>
    <row r="75" spans="1:13">
      <c r="A75">
        <v>68</v>
      </c>
      <c r="B75" s="7">
        <v>4.1145000000000001E-2</v>
      </c>
      <c r="C75" s="7">
        <v>4.0315999999999998E-2</v>
      </c>
      <c r="D75" s="8">
        <v>65776.600000000006</v>
      </c>
      <c r="E75" s="8">
        <v>2651.8</v>
      </c>
      <c r="F75" s="6">
        <v>11.24</v>
      </c>
      <c r="G75" t="s">
        <v>13</v>
      </c>
      <c r="H75">
        <v>68</v>
      </c>
      <c r="I75" s="7">
        <v>2.4417999999999999E-2</v>
      </c>
      <c r="J75" s="7">
        <v>2.4124E-2</v>
      </c>
      <c r="K75" s="8">
        <v>78334.3</v>
      </c>
      <c r="L75" s="8">
        <v>1889.7</v>
      </c>
      <c r="M75" s="6">
        <v>14.52</v>
      </c>
    </row>
    <row r="76" spans="1:13">
      <c r="A76">
        <v>69</v>
      </c>
      <c r="B76" s="7">
        <v>4.5017000000000001E-2</v>
      </c>
      <c r="C76" s="7">
        <v>4.4026000000000003E-2</v>
      </c>
      <c r="D76" s="8">
        <v>63124.800000000003</v>
      </c>
      <c r="E76" s="8">
        <v>2779.1</v>
      </c>
      <c r="F76" s="6">
        <v>10.69</v>
      </c>
      <c r="G76" t="s">
        <v>13</v>
      </c>
      <c r="H76">
        <v>69</v>
      </c>
      <c r="I76" s="7">
        <v>2.6457999999999999E-2</v>
      </c>
      <c r="J76" s="7">
        <v>2.6113000000000001E-2</v>
      </c>
      <c r="K76" s="8">
        <v>76444.600000000006</v>
      </c>
      <c r="L76" s="8">
        <v>1996.2</v>
      </c>
      <c r="M76" s="6">
        <v>13.87</v>
      </c>
    </row>
    <row r="77" spans="1:13">
      <c r="A77">
        <v>70</v>
      </c>
      <c r="B77" s="7">
        <v>4.8410000000000002E-2</v>
      </c>
      <c r="C77" s="7">
        <v>4.7266000000000002E-2</v>
      </c>
      <c r="D77" s="8">
        <v>60345.599999999999</v>
      </c>
      <c r="E77" s="8">
        <v>2852.3</v>
      </c>
      <c r="F77" s="6">
        <v>10.16</v>
      </c>
      <c r="G77" t="s">
        <v>13</v>
      </c>
      <c r="H77">
        <v>70</v>
      </c>
      <c r="I77" s="7">
        <v>2.7706000000000001E-2</v>
      </c>
      <c r="J77" s="7">
        <v>2.7328000000000002E-2</v>
      </c>
      <c r="K77" s="8">
        <v>74448.399999999994</v>
      </c>
      <c r="L77" s="8">
        <v>2034.5</v>
      </c>
      <c r="M77" s="6">
        <v>13.23</v>
      </c>
    </row>
    <row r="78" spans="1:13">
      <c r="A78">
        <v>71</v>
      </c>
      <c r="B78" s="7">
        <v>5.4218000000000002E-2</v>
      </c>
      <c r="C78" s="7">
        <v>5.2787000000000001E-2</v>
      </c>
      <c r="D78" s="8">
        <v>57493.3</v>
      </c>
      <c r="E78" s="8">
        <v>3034.9</v>
      </c>
      <c r="F78" s="6">
        <v>9.64</v>
      </c>
      <c r="G78" t="s">
        <v>13</v>
      </c>
      <c r="H78">
        <v>71</v>
      </c>
      <c r="I78" s="7">
        <v>2.9988000000000001E-2</v>
      </c>
      <c r="J78" s="7">
        <v>2.9544999999999998E-2</v>
      </c>
      <c r="K78" s="8">
        <v>72413.899999999994</v>
      </c>
      <c r="L78" s="8">
        <v>2139.4</v>
      </c>
      <c r="M78" s="6">
        <v>12.58</v>
      </c>
    </row>
    <row r="79" spans="1:13">
      <c r="A79">
        <v>72</v>
      </c>
      <c r="B79" s="7">
        <v>5.9864000000000001E-2</v>
      </c>
      <c r="C79" s="7">
        <v>5.8124000000000002E-2</v>
      </c>
      <c r="D79" s="8">
        <v>54458.400000000001</v>
      </c>
      <c r="E79" s="8">
        <v>3165.4</v>
      </c>
      <c r="F79" s="6">
        <v>9.15</v>
      </c>
      <c r="G79" t="s">
        <v>13</v>
      </c>
      <c r="H79">
        <v>72</v>
      </c>
      <c r="I79" s="7">
        <v>3.5563999999999998E-2</v>
      </c>
      <c r="J79" s="7">
        <v>3.4943000000000002E-2</v>
      </c>
      <c r="K79" s="8">
        <v>70274.5</v>
      </c>
      <c r="L79" s="8">
        <v>2455.6</v>
      </c>
      <c r="M79" s="6">
        <v>11.95</v>
      </c>
    </row>
    <row r="80" spans="1:13">
      <c r="A80">
        <v>73</v>
      </c>
      <c r="B80" s="7">
        <v>6.4934000000000006E-2</v>
      </c>
      <c r="C80" s="7">
        <v>6.2893000000000004E-2</v>
      </c>
      <c r="D80" s="8">
        <v>51293.1</v>
      </c>
      <c r="E80" s="8">
        <v>3226</v>
      </c>
      <c r="F80" s="6">
        <v>8.68</v>
      </c>
      <c r="G80" t="s">
        <v>13</v>
      </c>
      <c r="H80">
        <v>73</v>
      </c>
      <c r="I80" s="7">
        <v>3.7255000000000003E-2</v>
      </c>
      <c r="J80" s="7">
        <v>3.6574000000000002E-2</v>
      </c>
      <c r="K80" s="8">
        <v>67818.899999999994</v>
      </c>
      <c r="L80" s="8">
        <v>2480.4</v>
      </c>
      <c r="M80" s="6">
        <v>11.37</v>
      </c>
    </row>
    <row r="81" spans="1:13">
      <c r="A81">
        <v>74</v>
      </c>
      <c r="B81" s="7">
        <v>7.0582000000000006E-2</v>
      </c>
      <c r="C81" s="7">
        <v>6.8176E-2</v>
      </c>
      <c r="D81" s="8">
        <v>48067.1</v>
      </c>
      <c r="E81" s="8">
        <v>3277</v>
      </c>
      <c r="F81" s="6">
        <v>8.23</v>
      </c>
      <c r="G81" t="s">
        <v>13</v>
      </c>
      <c r="H81">
        <v>74</v>
      </c>
      <c r="I81" s="7">
        <v>4.0849000000000003E-2</v>
      </c>
      <c r="J81" s="7">
        <v>4.0030999999999997E-2</v>
      </c>
      <c r="K81" s="8">
        <v>65338.5</v>
      </c>
      <c r="L81" s="8">
        <v>2615.6</v>
      </c>
      <c r="M81" s="6">
        <v>10.78</v>
      </c>
    </row>
    <row r="82" spans="1:13">
      <c r="A82">
        <v>75</v>
      </c>
      <c r="B82" s="7">
        <v>7.6612E-2</v>
      </c>
      <c r="C82" s="7">
        <v>7.3786000000000004E-2</v>
      </c>
      <c r="D82" s="8">
        <v>44790.1</v>
      </c>
      <c r="E82" s="8">
        <v>3304.9</v>
      </c>
      <c r="F82" s="6">
        <v>7.8</v>
      </c>
      <c r="G82" t="s">
        <v>13</v>
      </c>
      <c r="H82">
        <v>75</v>
      </c>
      <c r="I82" s="7">
        <v>4.5779E-2</v>
      </c>
      <c r="J82" s="7">
        <v>4.4754000000000002E-2</v>
      </c>
      <c r="K82" s="8">
        <v>62722.9</v>
      </c>
      <c r="L82" s="8">
        <v>2807.1</v>
      </c>
      <c r="M82" s="6">
        <v>10.210000000000001</v>
      </c>
    </row>
    <row r="83" spans="1:13">
      <c r="A83">
        <v>76</v>
      </c>
      <c r="B83" s="7">
        <v>8.5238999999999995E-2</v>
      </c>
      <c r="C83" s="7">
        <v>8.1754999999999994E-2</v>
      </c>
      <c r="D83" s="8">
        <v>41485.199999999997</v>
      </c>
      <c r="E83" s="8">
        <v>3391.6</v>
      </c>
      <c r="F83" s="6">
        <v>7.38</v>
      </c>
      <c r="G83" t="s">
        <v>13</v>
      </c>
      <c r="H83">
        <v>76</v>
      </c>
      <c r="I83" s="7">
        <v>4.9993000000000003E-2</v>
      </c>
      <c r="J83" s="7">
        <v>4.8773999999999998E-2</v>
      </c>
      <c r="K83" s="8">
        <v>59915.8</v>
      </c>
      <c r="L83" s="8">
        <v>2922.3</v>
      </c>
      <c r="M83" s="6">
        <v>9.66</v>
      </c>
    </row>
    <row r="84" spans="1:13">
      <c r="A84">
        <v>77</v>
      </c>
      <c r="B84" s="7">
        <v>8.8691000000000006E-2</v>
      </c>
      <c r="C84" s="7">
        <v>8.4925E-2</v>
      </c>
      <c r="D84" s="8">
        <v>38093.599999999999</v>
      </c>
      <c r="E84" s="8">
        <v>3235.1</v>
      </c>
      <c r="F84" s="6">
        <v>6.99</v>
      </c>
      <c r="G84" t="s">
        <v>13</v>
      </c>
      <c r="H84">
        <v>77</v>
      </c>
      <c r="I84" s="7">
        <v>5.4670999999999997E-2</v>
      </c>
      <c r="J84" s="7">
        <v>5.3215999999999999E-2</v>
      </c>
      <c r="K84" s="8">
        <v>56993.5</v>
      </c>
      <c r="L84" s="8">
        <v>3033</v>
      </c>
      <c r="M84" s="6">
        <v>9.1300000000000008</v>
      </c>
    </row>
    <row r="85" spans="1:13">
      <c r="A85">
        <v>78</v>
      </c>
      <c r="B85" s="7">
        <v>0.100969</v>
      </c>
      <c r="C85" s="7">
        <v>9.6116999999999994E-2</v>
      </c>
      <c r="D85" s="8">
        <v>34858.5</v>
      </c>
      <c r="E85" s="8">
        <v>3350.5</v>
      </c>
      <c r="F85" s="6">
        <v>6.59</v>
      </c>
      <c r="G85" t="s">
        <v>13</v>
      </c>
      <c r="H85">
        <v>78</v>
      </c>
      <c r="I85" s="7">
        <v>5.8687000000000003E-2</v>
      </c>
      <c r="J85" s="7">
        <v>5.7014000000000002E-2</v>
      </c>
      <c r="K85" s="8">
        <v>53960.5</v>
      </c>
      <c r="L85" s="8">
        <v>3076.5</v>
      </c>
      <c r="M85" s="6">
        <v>8.6199999999999992</v>
      </c>
    </row>
    <row r="86" spans="1:13">
      <c r="A86">
        <v>79</v>
      </c>
      <c r="B86" s="7">
        <v>0.102837</v>
      </c>
      <c r="C86" s="7">
        <v>9.7808000000000006E-2</v>
      </c>
      <c r="D86" s="8">
        <v>31508</v>
      </c>
      <c r="E86" s="8">
        <v>3081.7</v>
      </c>
      <c r="F86" s="6">
        <v>6.24</v>
      </c>
      <c r="G86" t="s">
        <v>13</v>
      </c>
      <c r="H86">
        <v>79</v>
      </c>
      <c r="I86" s="7">
        <v>6.5814999999999999E-2</v>
      </c>
      <c r="J86" s="7">
        <v>6.3717999999999997E-2</v>
      </c>
      <c r="K86" s="8">
        <v>50884</v>
      </c>
      <c r="L86" s="8">
        <v>3242.2</v>
      </c>
      <c r="M86" s="6">
        <v>8.11</v>
      </c>
    </row>
    <row r="87" spans="1:13">
      <c r="A87">
        <v>80</v>
      </c>
      <c r="B87" s="7">
        <v>0.11602800000000001</v>
      </c>
      <c r="C87" s="7">
        <v>0.109666</v>
      </c>
      <c r="D87" s="8">
        <v>28426.3</v>
      </c>
      <c r="E87" s="8">
        <v>3117.4</v>
      </c>
      <c r="F87" s="6">
        <v>5.86</v>
      </c>
      <c r="G87" t="s">
        <v>13</v>
      </c>
      <c r="H87">
        <v>80</v>
      </c>
      <c r="I87" s="7">
        <v>7.2455000000000006E-2</v>
      </c>
      <c r="J87" s="7">
        <v>6.9921999999999998E-2</v>
      </c>
      <c r="K87" s="8">
        <v>47641.8</v>
      </c>
      <c r="L87" s="8">
        <v>3331.2</v>
      </c>
      <c r="M87" s="6">
        <v>7.63</v>
      </c>
    </row>
    <row r="88" spans="1:13">
      <c r="A88">
        <v>81</v>
      </c>
      <c r="B88" s="7">
        <v>0.12794</v>
      </c>
      <c r="C88" s="7">
        <v>0.12024799999999999</v>
      </c>
      <c r="D88" s="8">
        <v>25308.9</v>
      </c>
      <c r="E88" s="8">
        <v>3043.3</v>
      </c>
      <c r="F88" s="6">
        <v>5.52</v>
      </c>
      <c r="G88" t="s">
        <v>13</v>
      </c>
      <c r="H88">
        <v>81</v>
      </c>
      <c r="I88" s="7">
        <v>8.0442E-2</v>
      </c>
      <c r="J88" s="7">
        <v>7.7331999999999998E-2</v>
      </c>
      <c r="K88" s="8">
        <v>44310.6</v>
      </c>
      <c r="L88" s="8">
        <v>3426.6</v>
      </c>
      <c r="M88" s="6">
        <v>7.16</v>
      </c>
    </row>
    <row r="89" spans="1:13">
      <c r="A89">
        <v>82</v>
      </c>
      <c r="B89" s="7">
        <v>0.142565</v>
      </c>
      <c r="C89" s="7">
        <v>0.133079</v>
      </c>
      <c r="D89" s="8">
        <v>22265.599999999999</v>
      </c>
      <c r="E89" s="8">
        <v>2963.1</v>
      </c>
      <c r="F89" s="6">
        <v>5.21</v>
      </c>
      <c r="G89" t="s">
        <v>13</v>
      </c>
      <c r="H89">
        <v>82</v>
      </c>
      <c r="I89" s="7">
        <v>9.1068999999999997E-2</v>
      </c>
      <c r="J89" s="7">
        <v>8.7101999999999999E-2</v>
      </c>
      <c r="K89" s="8">
        <v>40884</v>
      </c>
      <c r="L89" s="8">
        <v>3561.1</v>
      </c>
      <c r="M89" s="6">
        <v>6.72</v>
      </c>
    </row>
    <row r="90" spans="1:13">
      <c r="A90">
        <v>83</v>
      </c>
      <c r="B90" s="7">
        <v>0.153782</v>
      </c>
      <c r="C90" s="7">
        <v>0.14280200000000001</v>
      </c>
      <c r="D90" s="8">
        <v>19302.5</v>
      </c>
      <c r="E90" s="8">
        <v>2756.4</v>
      </c>
      <c r="F90" s="6">
        <v>4.93</v>
      </c>
      <c r="G90" t="s">
        <v>13</v>
      </c>
      <c r="H90">
        <v>83</v>
      </c>
      <c r="I90" s="7">
        <v>0.100608</v>
      </c>
      <c r="J90" s="7">
        <v>9.5788999999999999E-2</v>
      </c>
      <c r="K90" s="8">
        <v>37322.9</v>
      </c>
      <c r="L90" s="8">
        <v>3575.1</v>
      </c>
      <c r="M90" s="6">
        <v>6.31</v>
      </c>
    </row>
    <row r="91" spans="1:13">
      <c r="A91">
        <v>84</v>
      </c>
      <c r="B91" s="7">
        <v>0.15887100000000001</v>
      </c>
      <c r="C91" s="7">
        <v>0.14718000000000001</v>
      </c>
      <c r="D91" s="8">
        <v>16546.099999999999</v>
      </c>
      <c r="E91" s="8">
        <v>2435.1999999999998</v>
      </c>
      <c r="F91" s="6">
        <v>4.67</v>
      </c>
      <c r="G91" t="s">
        <v>13</v>
      </c>
      <c r="H91">
        <v>84</v>
      </c>
      <c r="I91" s="7">
        <v>0.107402</v>
      </c>
      <c r="J91" s="7">
        <v>0.101928</v>
      </c>
      <c r="K91" s="8">
        <v>33747.699999999997</v>
      </c>
      <c r="L91" s="8">
        <v>3439.8</v>
      </c>
      <c r="M91" s="6">
        <v>5.93</v>
      </c>
    </row>
    <row r="92" spans="1:13">
      <c r="A92">
        <v>85</v>
      </c>
      <c r="B92" s="7">
        <v>0.17679700000000001</v>
      </c>
      <c r="C92" s="7">
        <v>0.162437</v>
      </c>
      <c r="D92" s="8">
        <v>14110.8</v>
      </c>
      <c r="E92" s="8">
        <v>2292.1</v>
      </c>
      <c r="F92" s="6">
        <v>4.3899999999999997</v>
      </c>
      <c r="G92" t="s">
        <v>13</v>
      </c>
      <c r="H92">
        <v>85</v>
      </c>
      <c r="I92" s="7">
        <v>0.115901</v>
      </c>
      <c r="J92" s="7">
        <v>0.109553</v>
      </c>
      <c r="K92" s="8">
        <v>30307.9</v>
      </c>
      <c r="L92" s="8">
        <v>3320.3</v>
      </c>
      <c r="M92" s="6">
        <v>5.55</v>
      </c>
    </row>
    <row r="93" spans="1:13">
      <c r="A93">
        <v>86</v>
      </c>
      <c r="B93" s="7">
        <v>0.18951299999999999</v>
      </c>
      <c r="C93" s="7">
        <v>0.17311000000000001</v>
      </c>
      <c r="D93" s="8">
        <v>11818.7</v>
      </c>
      <c r="E93" s="8">
        <v>2045.9</v>
      </c>
      <c r="F93" s="6">
        <v>4.1399999999999997</v>
      </c>
      <c r="G93" t="s">
        <v>13</v>
      </c>
      <c r="H93">
        <v>86</v>
      </c>
      <c r="I93" s="7">
        <v>0.13061200000000001</v>
      </c>
      <c r="J93" s="7">
        <v>0.12260500000000001</v>
      </c>
      <c r="K93" s="8">
        <v>26987.599999999999</v>
      </c>
      <c r="L93" s="8">
        <v>3308.8</v>
      </c>
      <c r="M93" s="6">
        <v>5.17</v>
      </c>
    </row>
    <row r="94" spans="1:13">
      <c r="A94">
        <v>87</v>
      </c>
      <c r="B94" s="7">
        <v>0.21027000000000001</v>
      </c>
      <c r="C94" s="7">
        <v>0.19026699999999999</v>
      </c>
      <c r="D94" s="8">
        <v>9772.7999999999993</v>
      </c>
      <c r="E94" s="8">
        <v>1859.4</v>
      </c>
      <c r="F94" s="6">
        <v>3.91</v>
      </c>
      <c r="G94" t="s">
        <v>13</v>
      </c>
      <c r="H94">
        <v>87</v>
      </c>
      <c r="I94" s="7">
        <v>0.14152600000000001</v>
      </c>
      <c r="J94" s="7">
        <v>0.13217300000000001</v>
      </c>
      <c r="K94" s="8">
        <v>23678.799999999999</v>
      </c>
      <c r="L94" s="8">
        <v>3129.7</v>
      </c>
      <c r="M94" s="6">
        <v>4.82</v>
      </c>
    </row>
    <row r="95" spans="1:13">
      <c r="A95">
        <v>88</v>
      </c>
      <c r="B95" s="7">
        <v>0.22051499999999999</v>
      </c>
      <c r="C95" s="7">
        <v>0.19861599999999999</v>
      </c>
      <c r="D95" s="8">
        <v>7913.3</v>
      </c>
      <c r="E95" s="8">
        <v>1571.7</v>
      </c>
      <c r="F95" s="6">
        <v>3.71</v>
      </c>
      <c r="G95" t="s">
        <v>13</v>
      </c>
      <c r="H95">
        <v>88</v>
      </c>
      <c r="I95" s="7">
        <v>0.15525800000000001</v>
      </c>
      <c r="J95" s="7">
        <v>0.14407400000000001</v>
      </c>
      <c r="K95" s="8">
        <v>20549.099999999999</v>
      </c>
      <c r="L95" s="8">
        <v>2960.6</v>
      </c>
      <c r="M95" s="6">
        <v>4.4800000000000004</v>
      </c>
    </row>
    <row r="96" spans="1:13">
      <c r="A96">
        <v>89</v>
      </c>
      <c r="B96" s="7">
        <v>0.25656400000000001</v>
      </c>
      <c r="C96" s="7">
        <v>0.22739300000000001</v>
      </c>
      <c r="D96" s="8">
        <v>6341.6</v>
      </c>
      <c r="E96" s="8">
        <v>1442</v>
      </c>
      <c r="F96" s="6">
        <v>3.5</v>
      </c>
      <c r="G96" t="s">
        <v>13</v>
      </c>
      <c r="H96">
        <v>89</v>
      </c>
      <c r="I96" s="7">
        <v>0.166883</v>
      </c>
      <c r="J96" s="7">
        <v>0.15403</v>
      </c>
      <c r="K96" s="8">
        <v>17588.5</v>
      </c>
      <c r="L96" s="8">
        <v>2709.2</v>
      </c>
      <c r="M96" s="6">
        <v>4.1500000000000004</v>
      </c>
    </row>
    <row r="97" spans="1:13">
      <c r="A97">
        <v>90</v>
      </c>
      <c r="B97" s="7">
        <v>0.24026</v>
      </c>
      <c r="C97" s="7">
        <v>0.21449299999999999</v>
      </c>
      <c r="D97" s="8">
        <v>4899.6000000000004</v>
      </c>
      <c r="E97" s="8">
        <v>1050.9000000000001</v>
      </c>
      <c r="F97" s="6">
        <v>3.38</v>
      </c>
      <c r="G97" t="s">
        <v>13</v>
      </c>
      <c r="H97">
        <v>90</v>
      </c>
      <c r="I97" s="7">
        <v>0.205319</v>
      </c>
      <c r="J97" s="7">
        <v>0.18620300000000001</v>
      </c>
      <c r="K97" s="8">
        <v>14879.3</v>
      </c>
      <c r="L97" s="8">
        <v>2770.6</v>
      </c>
      <c r="M97" s="6">
        <v>3.81</v>
      </c>
    </row>
    <row r="98" spans="1:13">
      <c r="A98">
        <v>91</v>
      </c>
      <c r="B98" s="7">
        <v>0.25773200000000002</v>
      </c>
      <c r="C98" s="7">
        <v>0.22831099999999999</v>
      </c>
      <c r="D98" s="8">
        <v>3848.6</v>
      </c>
      <c r="E98" s="8">
        <v>878.7</v>
      </c>
      <c r="F98" s="6">
        <v>3.17</v>
      </c>
      <c r="G98" t="s">
        <v>13</v>
      </c>
      <c r="H98">
        <v>91</v>
      </c>
      <c r="I98" s="7">
        <v>0.216448</v>
      </c>
      <c r="J98" s="7">
        <v>0.19531000000000001</v>
      </c>
      <c r="K98" s="8">
        <v>12108.8</v>
      </c>
      <c r="L98" s="8">
        <v>2365</v>
      </c>
      <c r="M98" s="6">
        <v>3.57</v>
      </c>
    </row>
    <row r="99" spans="1:13">
      <c r="A99">
        <v>92</v>
      </c>
      <c r="B99" s="7">
        <v>0.27307900000000002</v>
      </c>
      <c r="C99" s="7">
        <v>0.24027299999999999</v>
      </c>
      <c r="D99" s="8">
        <v>2970</v>
      </c>
      <c r="E99" s="8">
        <v>713.6</v>
      </c>
      <c r="F99" s="6">
        <v>2.96</v>
      </c>
      <c r="G99" t="s">
        <v>13</v>
      </c>
      <c r="H99">
        <v>92</v>
      </c>
      <c r="I99" s="7">
        <v>0.23818600000000001</v>
      </c>
      <c r="J99" s="7">
        <v>0.212838</v>
      </c>
      <c r="K99" s="8">
        <v>9743.7999999999993</v>
      </c>
      <c r="L99" s="8">
        <v>2073.8000000000002</v>
      </c>
      <c r="M99" s="6">
        <v>3.31</v>
      </c>
    </row>
    <row r="100" spans="1:13">
      <c r="A100">
        <v>93</v>
      </c>
      <c r="B100" s="7">
        <v>0.33700600000000003</v>
      </c>
      <c r="C100" s="7">
        <v>0.28840900000000003</v>
      </c>
      <c r="D100" s="8">
        <v>2256.4</v>
      </c>
      <c r="E100" s="8">
        <v>650.79999999999995</v>
      </c>
      <c r="F100" s="6">
        <v>2.74</v>
      </c>
      <c r="G100" t="s">
        <v>13</v>
      </c>
      <c r="H100">
        <v>93</v>
      </c>
      <c r="I100" s="7">
        <v>0.270704</v>
      </c>
      <c r="J100" s="7">
        <v>0.23843200000000001</v>
      </c>
      <c r="K100" s="8">
        <v>7669.9</v>
      </c>
      <c r="L100" s="8">
        <v>1828.8</v>
      </c>
      <c r="M100" s="6">
        <v>3.07</v>
      </c>
    </row>
    <row r="101" spans="1:13">
      <c r="A101">
        <v>94</v>
      </c>
      <c r="B101" s="7">
        <v>0.30853999999999998</v>
      </c>
      <c r="C101" s="7">
        <v>0.26730300000000001</v>
      </c>
      <c r="D101" s="8">
        <v>1605.6</v>
      </c>
      <c r="E101" s="8">
        <v>429.2</v>
      </c>
      <c r="F101" s="6">
        <v>2.65</v>
      </c>
      <c r="G101" t="s">
        <v>13</v>
      </c>
      <c r="H101">
        <v>94</v>
      </c>
      <c r="I101" s="7">
        <v>0.29699399999999998</v>
      </c>
      <c r="J101" s="7">
        <v>0.25859300000000002</v>
      </c>
      <c r="K101" s="8">
        <v>5841.2</v>
      </c>
      <c r="L101" s="8">
        <v>1510.5</v>
      </c>
      <c r="M101" s="6">
        <v>2.88</v>
      </c>
    </row>
    <row r="102" spans="1:13">
      <c r="A102">
        <v>95</v>
      </c>
      <c r="B102" s="7">
        <v>0.42411599999999999</v>
      </c>
      <c r="C102" s="7">
        <v>0.349914</v>
      </c>
      <c r="D102" s="8">
        <v>1176.4000000000001</v>
      </c>
      <c r="E102" s="8">
        <v>411.6</v>
      </c>
      <c r="F102" s="6">
        <v>2.4300000000000002</v>
      </c>
      <c r="G102" t="s">
        <v>13</v>
      </c>
      <c r="H102">
        <v>95</v>
      </c>
      <c r="I102" s="7">
        <v>0.32354100000000002</v>
      </c>
      <c r="J102" s="7">
        <v>0.27849000000000002</v>
      </c>
      <c r="K102" s="8">
        <v>4330.7</v>
      </c>
      <c r="L102" s="8">
        <v>1206.0999999999999</v>
      </c>
      <c r="M102" s="6">
        <v>2.71</v>
      </c>
    </row>
    <row r="103" spans="1:13">
      <c r="A103">
        <v>96</v>
      </c>
      <c r="B103" s="7">
        <v>0.32716000000000001</v>
      </c>
      <c r="C103" s="7">
        <v>0.281167</v>
      </c>
      <c r="D103" s="8">
        <v>764.8</v>
      </c>
      <c r="E103" s="8">
        <v>215</v>
      </c>
      <c r="F103" s="6">
        <v>2.4700000000000002</v>
      </c>
      <c r="G103" t="s">
        <v>13</v>
      </c>
      <c r="H103">
        <v>96</v>
      </c>
      <c r="I103" s="7">
        <v>0.334096</v>
      </c>
      <c r="J103" s="7">
        <v>0.286275</v>
      </c>
      <c r="K103" s="8">
        <v>3124.6</v>
      </c>
      <c r="L103" s="8">
        <v>894.5</v>
      </c>
      <c r="M103" s="6">
        <v>2.56</v>
      </c>
    </row>
    <row r="104" spans="1:13">
      <c r="A104">
        <v>97</v>
      </c>
      <c r="B104" s="7">
        <v>0.38461499999999998</v>
      </c>
      <c r="C104" s="7">
        <v>0.32258100000000001</v>
      </c>
      <c r="D104" s="8">
        <v>549.70000000000005</v>
      </c>
      <c r="E104" s="8">
        <v>177.3</v>
      </c>
      <c r="F104" s="6">
        <v>2.2400000000000002</v>
      </c>
      <c r="G104" t="s">
        <v>13</v>
      </c>
      <c r="H104">
        <v>97</v>
      </c>
      <c r="I104" s="7">
        <v>0.35347699999999999</v>
      </c>
      <c r="J104" s="7">
        <v>0.30038700000000002</v>
      </c>
      <c r="K104" s="8">
        <v>2230.1</v>
      </c>
      <c r="L104" s="8">
        <v>669.9</v>
      </c>
      <c r="M104" s="6">
        <v>2.39</v>
      </c>
    </row>
    <row r="105" spans="1:13">
      <c r="A105">
        <v>98</v>
      </c>
      <c r="B105" s="7">
        <v>0.5</v>
      </c>
      <c r="C105" s="7">
        <v>0.4</v>
      </c>
      <c r="D105" s="8">
        <v>372.4</v>
      </c>
      <c r="E105" s="8">
        <v>149</v>
      </c>
      <c r="F105" s="6">
        <v>2.06</v>
      </c>
      <c r="G105" t="s">
        <v>13</v>
      </c>
      <c r="H105">
        <v>98</v>
      </c>
      <c r="I105" s="7">
        <v>0.41469800000000001</v>
      </c>
      <c r="J105" s="7">
        <v>0.34347800000000001</v>
      </c>
      <c r="K105" s="8">
        <v>1560.2</v>
      </c>
      <c r="L105" s="8">
        <v>535.9</v>
      </c>
      <c r="M105" s="6">
        <v>2.2000000000000002</v>
      </c>
    </row>
    <row r="106" spans="1:13">
      <c r="A106">
        <v>99</v>
      </c>
      <c r="B106" s="7">
        <v>0.42499999999999999</v>
      </c>
      <c r="C106" s="7">
        <v>0.35051500000000002</v>
      </c>
      <c r="D106" s="8">
        <v>223.4</v>
      </c>
      <c r="E106" s="8">
        <v>78.3</v>
      </c>
      <c r="F106" s="6">
        <v>2.11</v>
      </c>
      <c r="G106" t="s">
        <v>13</v>
      </c>
      <c r="H106">
        <v>99</v>
      </c>
      <c r="I106" s="7">
        <v>0.418103</v>
      </c>
      <c r="J106" s="7">
        <v>0.34581099999999998</v>
      </c>
      <c r="K106" s="8">
        <v>1024.3</v>
      </c>
      <c r="L106" s="8">
        <v>354.2</v>
      </c>
      <c r="M106" s="6">
        <v>2.09</v>
      </c>
    </row>
    <row r="107" spans="1:13">
      <c r="A107">
        <v>100</v>
      </c>
      <c r="B107">
        <v>0.44680900000000001</v>
      </c>
      <c r="C107">
        <v>0.36521700000000001</v>
      </c>
      <c r="D107">
        <v>145.1</v>
      </c>
      <c r="E107">
        <v>53</v>
      </c>
      <c r="F107">
        <v>1.97</v>
      </c>
      <c r="G107" t="s">
        <v>13</v>
      </c>
      <c r="H107">
        <v>100</v>
      </c>
      <c r="I107">
        <v>0.42532500000000001</v>
      </c>
      <c r="J107">
        <v>0.35073599999999999</v>
      </c>
      <c r="K107">
        <v>670.1</v>
      </c>
      <c r="L107">
        <v>235</v>
      </c>
      <c r="M107">
        <v>1.93</v>
      </c>
    </row>
  </sheetData>
  <pageMargins left="0.7" right="0.7" top="0.75" bottom="0.75" header="0.3" footer="0.3"/>
  <pageSetup paperSize="9" orientation="portrait" horizontalDpi="300" verticalDpi="30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dimension ref="A1:M107"/>
  <sheetViews>
    <sheetView workbookViewId="0"/>
  </sheetViews>
  <sheetFormatPr defaultColWidth="10.90625" defaultRowHeight="12.5"/>
  <sheetData>
    <row r="1" spans="1:13" ht="19.5">
      <c r="A1" s="3" t="s">
        <v>20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9.8160000000000001E-3</v>
      </c>
      <c r="C7" s="7">
        <v>9.7680000000000006E-3</v>
      </c>
      <c r="D7" s="8">
        <v>100000</v>
      </c>
      <c r="E7" s="8">
        <v>976.8</v>
      </c>
      <c r="F7" s="6">
        <v>70.55</v>
      </c>
      <c r="G7" t="s">
        <v>13</v>
      </c>
      <c r="H7">
        <v>0</v>
      </c>
      <c r="I7" s="7">
        <v>7.0679999999999996E-3</v>
      </c>
      <c r="J7" s="7">
        <v>7.0429999999999998E-3</v>
      </c>
      <c r="K7" s="8">
        <v>100000</v>
      </c>
      <c r="L7" s="8">
        <v>704.3</v>
      </c>
      <c r="M7" s="6">
        <v>76.47</v>
      </c>
    </row>
    <row r="8" spans="1:13">
      <c r="A8">
        <v>1</v>
      </c>
      <c r="B8" s="7">
        <v>6.4300000000000002E-4</v>
      </c>
      <c r="C8" s="7">
        <v>6.4300000000000002E-4</v>
      </c>
      <c r="D8" s="8">
        <v>99023.2</v>
      </c>
      <c r="E8" s="8">
        <v>63.7</v>
      </c>
      <c r="F8" s="6">
        <v>70.239999999999995</v>
      </c>
      <c r="G8" t="s">
        <v>13</v>
      </c>
      <c r="H8">
        <v>1</v>
      </c>
      <c r="I8" s="7">
        <v>5.2099999999999998E-4</v>
      </c>
      <c r="J8" s="7">
        <v>5.2099999999999998E-4</v>
      </c>
      <c r="K8" s="8">
        <v>99295.7</v>
      </c>
      <c r="L8" s="8">
        <v>51.7</v>
      </c>
      <c r="M8" s="6">
        <v>76.010000000000005</v>
      </c>
    </row>
    <row r="9" spans="1:13">
      <c r="A9">
        <v>2</v>
      </c>
      <c r="B9" s="7">
        <v>4.2200000000000001E-4</v>
      </c>
      <c r="C9" s="7">
        <v>4.2200000000000001E-4</v>
      </c>
      <c r="D9" s="8">
        <v>98959.5</v>
      </c>
      <c r="E9" s="8">
        <v>41.7</v>
      </c>
      <c r="F9" s="6">
        <v>69.290000000000006</v>
      </c>
      <c r="G9" t="s">
        <v>13</v>
      </c>
      <c r="H9">
        <v>2</v>
      </c>
      <c r="I9" s="7">
        <v>4.2900000000000002E-4</v>
      </c>
      <c r="J9" s="7">
        <v>4.2900000000000002E-4</v>
      </c>
      <c r="K9" s="8">
        <v>99244</v>
      </c>
      <c r="L9" s="8">
        <v>42.6</v>
      </c>
      <c r="M9" s="6">
        <v>75.05</v>
      </c>
    </row>
    <row r="10" spans="1:13">
      <c r="A10">
        <v>3</v>
      </c>
      <c r="B10" s="7">
        <v>3.9800000000000002E-4</v>
      </c>
      <c r="C10" s="7">
        <v>3.97E-4</v>
      </c>
      <c r="D10" s="8">
        <v>98917.8</v>
      </c>
      <c r="E10" s="8">
        <v>39.299999999999997</v>
      </c>
      <c r="F10" s="6">
        <v>68.31</v>
      </c>
      <c r="G10" t="s">
        <v>13</v>
      </c>
      <c r="H10">
        <v>3</v>
      </c>
      <c r="I10" s="7">
        <v>2.7700000000000001E-4</v>
      </c>
      <c r="J10" s="7">
        <v>2.7700000000000001E-4</v>
      </c>
      <c r="K10" s="8">
        <v>99201.4</v>
      </c>
      <c r="L10" s="8">
        <v>27.5</v>
      </c>
      <c r="M10" s="6">
        <v>74.08</v>
      </c>
    </row>
    <row r="11" spans="1:13">
      <c r="A11">
        <v>4</v>
      </c>
      <c r="B11" s="7">
        <v>3.5100000000000002E-4</v>
      </c>
      <c r="C11" s="7">
        <v>3.5100000000000002E-4</v>
      </c>
      <c r="D11" s="8">
        <v>98878.5</v>
      </c>
      <c r="E11" s="8">
        <v>34.700000000000003</v>
      </c>
      <c r="F11" s="6">
        <v>67.34</v>
      </c>
      <c r="G11" t="s">
        <v>13</v>
      </c>
      <c r="H11">
        <v>4</v>
      </c>
      <c r="I11" s="7">
        <v>1.7200000000000001E-4</v>
      </c>
      <c r="J11" s="7">
        <v>1.7200000000000001E-4</v>
      </c>
      <c r="K11" s="8">
        <v>99173.9</v>
      </c>
      <c r="L11" s="8">
        <v>17.100000000000001</v>
      </c>
      <c r="M11" s="6">
        <v>73.099999999999994</v>
      </c>
    </row>
    <row r="12" spans="1:13">
      <c r="A12">
        <v>5</v>
      </c>
      <c r="B12" s="7">
        <v>2.4699999999999999E-4</v>
      </c>
      <c r="C12" s="7">
        <v>2.4699999999999999E-4</v>
      </c>
      <c r="D12" s="8">
        <v>98843.8</v>
      </c>
      <c r="E12" s="8">
        <v>24.4</v>
      </c>
      <c r="F12" s="6">
        <v>66.36</v>
      </c>
      <c r="G12" t="s">
        <v>13</v>
      </c>
      <c r="H12">
        <v>5</v>
      </c>
      <c r="I12" s="7">
        <v>1.83E-4</v>
      </c>
      <c r="J12" s="7">
        <v>1.83E-4</v>
      </c>
      <c r="K12" s="8">
        <v>99156.800000000003</v>
      </c>
      <c r="L12" s="8">
        <v>18.100000000000001</v>
      </c>
      <c r="M12" s="6">
        <v>72.11</v>
      </c>
    </row>
    <row r="13" spans="1:13">
      <c r="A13">
        <v>6</v>
      </c>
      <c r="B13" s="7">
        <v>2.2100000000000001E-4</v>
      </c>
      <c r="C13" s="7">
        <v>2.2100000000000001E-4</v>
      </c>
      <c r="D13" s="8">
        <v>98819.3</v>
      </c>
      <c r="E13" s="8">
        <v>21.8</v>
      </c>
      <c r="F13" s="6">
        <v>65.38</v>
      </c>
      <c r="G13" t="s">
        <v>13</v>
      </c>
      <c r="H13">
        <v>6</v>
      </c>
      <c r="I13" s="7">
        <v>1.37E-4</v>
      </c>
      <c r="J13" s="7">
        <v>1.37E-4</v>
      </c>
      <c r="K13" s="8">
        <v>99138.7</v>
      </c>
      <c r="L13" s="8">
        <v>13.6</v>
      </c>
      <c r="M13" s="6">
        <v>71.12</v>
      </c>
    </row>
    <row r="14" spans="1:13">
      <c r="A14">
        <v>7</v>
      </c>
      <c r="B14" s="7">
        <v>2.6899999999999998E-4</v>
      </c>
      <c r="C14" s="7">
        <v>2.6899999999999998E-4</v>
      </c>
      <c r="D14" s="8">
        <v>98797.5</v>
      </c>
      <c r="E14" s="8">
        <v>26.6</v>
      </c>
      <c r="F14" s="6">
        <v>64.400000000000006</v>
      </c>
      <c r="G14" t="s">
        <v>13</v>
      </c>
      <c r="H14">
        <v>7</v>
      </c>
      <c r="I14" s="7">
        <v>7.2999999999999999E-5</v>
      </c>
      <c r="J14" s="7">
        <v>7.2999999999999999E-5</v>
      </c>
      <c r="K14" s="8">
        <v>99125.1</v>
      </c>
      <c r="L14" s="8">
        <v>7.2</v>
      </c>
      <c r="M14" s="6">
        <v>70.13</v>
      </c>
    </row>
    <row r="15" spans="1:13">
      <c r="A15">
        <v>8</v>
      </c>
      <c r="B15" s="7">
        <v>1.7000000000000001E-4</v>
      </c>
      <c r="C15" s="7">
        <v>1.7000000000000001E-4</v>
      </c>
      <c r="D15" s="8">
        <v>98770.9</v>
      </c>
      <c r="E15" s="8">
        <v>16.8</v>
      </c>
      <c r="F15" s="6">
        <v>63.41</v>
      </c>
      <c r="G15" t="s">
        <v>13</v>
      </c>
      <c r="H15">
        <v>8</v>
      </c>
      <c r="I15" s="7">
        <v>1.9000000000000001E-4</v>
      </c>
      <c r="J15" s="7">
        <v>1.9000000000000001E-4</v>
      </c>
      <c r="K15" s="8">
        <v>99117.9</v>
      </c>
      <c r="L15" s="8">
        <v>18.8</v>
      </c>
      <c r="M15" s="6">
        <v>69.14</v>
      </c>
    </row>
    <row r="16" spans="1:13">
      <c r="A16">
        <v>9</v>
      </c>
      <c r="B16" s="7">
        <v>1.9799999999999999E-4</v>
      </c>
      <c r="C16" s="7">
        <v>1.9799999999999999E-4</v>
      </c>
      <c r="D16" s="8">
        <v>98754.1</v>
      </c>
      <c r="E16" s="8">
        <v>19.600000000000001</v>
      </c>
      <c r="F16" s="6">
        <v>62.42</v>
      </c>
      <c r="G16" t="s">
        <v>13</v>
      </c>
      <c r="H16">
        <v>9</v>
      </c>
      <c r="I16" s="7">
        <v>1.21E-4</v>
      </c>
      <c r="J16" s="7">
        <v>1.21E-4</v>
      </c>
      <c r="K16" s="8">
        <v>99099.1</v>
      </c>
      <c r="L16" s="8">
        <v>12</v>
      </c>
      <c r="M16" s="6">
        <v>68.150000000000006</v>
      </c>
    </row>
    <row r="17" spans="1:13">
      <c r="A17">
        <v>10</v>
      </c>
      <c r="B17" s="7">
        <v>2.3800000000000001E-4</v>
      </c>
      <c r="C17" s="7">
        <v>2.3800000000000001E-4</v>
      </c>
      <c r="D17" s="8">
        <v>98734.5</v>
      </c>
      <c r="E17" s="8">
        <v>23.5</v>
      </c>
      <c r="F17" s="6">
        <v>61.44</v>
      </c>
      <c r="G17" t="s">
        <v>13</v>
      </c>
      <c r="H17">
        <v>10</v>
      </c>
      <c r="I17" s="7">
        <v>1.94E-4</v>
      </c>
      <c r="J17" s="7">
        <v>1.94E-4</v>
      </c>
      <c r="K17" s="8">
        <v>99087.1</v>
      </c>
      <c r="L17" s="8">
        <v>19.2</v>
      </c>
      <c r="M17" s="6">
        <v>67.16</v>
      </c>
    </row>
    <row r="18" spans="1:13">
      <c r="A18">
        <v>11</v>
      </c>
      <c r="B18" s="7">
        <v>2.05E-4</v>
      </c>
      <c r="C18" s="7">
        <v>2.05E-4</v>
      </c>
      <c r="D18" s="8">
        <v>98711.1</v>
      </c>
      <c r="E18" s="8">
        <v>20.2</v>
      </c>
      <c r="F18" s="6">
        <v>60.45</v>
      </c>
      <c r="G18" t="s">
        <v>13</v>
      </c>
      <c r="H18">
        <v>11</v>
      </c>
      <c r="I18" s="7">
        <v>1.4799999999999999E-4</v>
      </c>
      <c r="J18" s="7">
        <v>1.4799999999999999E-4</v>
      </c>
      <c r="K18" s="8">
        <v>99067.9</v>
      </c>
      <c r="L18" s="8">
        <v>14.6</v>
      </c>
      <c r="M18" s="6">
        <v>66.17</v>
      </c>
    </row>
    <row r="19" spans="1:13">
      <c r="A19">
        <v>12</v>
      </c>
      <c r="B19" s="7">
        <v>2.8299999999999999E-4</v>
      </c>
      <c r="C19" s="7">
        <v>2.8299999999999999E-4</v>
      </c>
      <c r="D19" s="8">
        <v>98690.9</v>
      </c>
      <c r="E19" s="8">
        <v>27.9</v>
      </c>
      <c r="F19" s="6">
        <v>59.46</v>
      </c>
      <c r="G19" t="s">
        <v>13</v>
      </c>
      <c r="H19">
        <v>12</v>
      </c>
      <c r="I19" s="7">
        <v>2.2000000000000001E-4</v>
      </c>
      <c r="J19" s="7">
        <v>2.2000000000000001E-4</v>
      </c>
      <c r="K19" s="8">
        <v>99053.3</v>
      </c>
      <c r="L19" s="8">
        <v>21.8</v>
      </c>
      <c r="M19" s="6">
        <v>65.180000000000007</v>
      </c>
    </row>
    <row r="20" spans="1:13">
      <c r="A20">
        <v>13</v>
      </c>
      <c r="B20" s="7">
        <v>3.1300000000000002E-4</v>
      </c>
      <c r="C20" s="7">
        <v>3.1300000000000002E-4</v>
      </c>
      <c r="D20" s="8">
        <v>98662.9</v>
      </c>
      <c r="E20" s="8">
        <v>30.9</v>
      </c>
      <c r="F20" s="6">
        <v>58.48</v>
      </c>
      <c r="G20" t="s">
        <v>13</v>
      </c>
      <c r="H20">
        <v>13</v>
      </c>
      <c r="I20" s="7">
        <v>1.4799999999999999E-4</v>
      </c>
      <c r="J20" s="7">
        <v>1.4799999999999999E-4</v>
      </c>
      <c r="K20" s="8">
        <v>99031.5</v>
      </c>
      <c r="L20" s="8">
        <v>14.6</v>
      </c>
      <c r="M20" s="6">
        <v>64.2</v>
      </c>
    </row>
    <row r="21" spans="1:13">
      <c r="A21">
        <v>14</v>
      </c>
      <c r="B21" s="7">
        <v>3.4000000000000002E-4</v>
      </c>
      <c r="C21" s="7">
        <v>3.4000000000000002E-4</v>
      </c>
      <c r="D21" s="8">
        <v>98632</v>
      </c>
      <c r="E21" s="8">
        <v>33.5</v>
      </c>
      <c r="F21" s="6">
        <v>57.5</v>
      </c>
      <c r="G21" t="s">
        <v>13</v>
      </c>
      <c r="H21">
        <v>14</v>
      </c>
      <c r="I21" s="7">
        <v>1.83E-4</v>
      </c>
      <c r="J21" s="7">
        <v>1.83E-4</v>
      </c>
      <c r="K21" s="8">
        <v>99016.8</v>
      </c>
      <c r="L21" s="8">
        <v>18.100000000000001</v>
      </c>
      <c r="M21" s="6">
        <v>63.21</v>
      </c>
    </row>
    <row r="22" spans="1:13">
      <c r="A22">
        <v>15</v>
      </c>
      <c r="B22" s="7">
        <v>4.4999999999999999E-4</v>
      </c>
      <c r="C22" s="7">
        <v>4.4999999999999999E-4</v>
      </c>
      <c r="D22" s="8">
        <v>98598.5</v>
      </c>
      <c r="E22" s="8">
        <v>44.3</v>
      </c>
      <c r="F22" s="6">
        <v>56.52</v>
      </c>
      <c r="G22" t="s">
        <v>13</v>
      </c>
      <c r="H22">
        <v>15</v>
      </c>
      <c r="I22" s="7">
        <v>2.5799999999999998E-4</v>
      </c>
      <c r="J22" s="7">
        <v>2.5799999999999998E-4</v>
      </c>
      <c r="K22" s="8">
        <v>98998.7</v>
      </c>
      <c r="L22" s="8">
        <v>25.5</v>
      </c>
      <c r="M22" s="6">
        <v>62.22</v>
      </c>
    </row>
    <row r="23" spans="1:13">
      <c r="A23">
        <v>16</v>
      </c>
      <c r="B23" s="7">
        <v>5.9400000000000002E-4</v>
      </c>
      <c r="C23" s="7">
        <v>5.9400000000000002E-4</v>
      </c>
      <c r="D23" s="8">
        <v>98554.2</v>
      </c>
      <c r="E23" s="8">
        <v>58.5</v>
      </c>
      <c r="F23" s="6">
        <v>55.54</v>
      </c>
      <c r="G23" t="s">
        <v>13</v>
      </c>
      <c r="H23">
        <v>16</v>
      </c>
      <c r="I23" s="7">
        <v>3.0299999999999999E-4</v>
      </c>
      <c r="J23" s="7">
        <v>3.0299999999999999E-4</v>
      </c>
      <c r="K23" s="8">
        <v>98973.2</v>
      </c>
      <c r="L23" s="8">
        <v>30</v>
      </c>
      <c r="M23" s="6">
        <v>61.23</v>
      </c>
    </row>
    <row r="24" spans="1:13">
      <c r="A24">
        <v>17</v>
      </c>
      <c r="B24" s="7">
        <v>8.9800000000000004E-4</v>
      </c>
      <c r="C24" s="7">
        <v>8.9800000000000004E-4</v>
      </c>
      <c r="D24" s="8">
        <v>98495.7</v>
      </c>
      <c r="E24" s="8">
        <v>88.4</v>
      </c>
      <c r="F24" s="6">
        <v>54.57</v>
      </c>
      <c r="G24" t="s">
        <v>13</v>
      </c>
      <c r="H24">
        <v>17</v>
      </c>
      <c r="I24" s="7">
        <v>2.72E-4</v>
      </c>
      <c r="J24" s="7">
        <v>2.72E-4</v>
      </c>
      <c r="K24" s="8">
        <v>98943.2</v>
      </c>
      <c r="L24" s="8">
        <v>26.9</v>
      </c>
      <c r="M24" s="6">
        <v>60.25</v>
      </c>
    </row>
    <row r="25" spans="1:13">
      <c r="A25">
        <v>18</v>
      </c>
      <c r="B25" s="7">
        <v>1.0510000000000001E-3</v>
      </c>
      <c r="C25" s="7">
        <v>1.0510000000000001E-3</v>
      </c>
      <c r="D25" s="8">
        <v>98407.3</v>
      </c>
      <c r="E25" s="8">
        <v>103.4</v>
      </c>
      <c r="F25" s="6">
        <v>53.62</v>
      </c>
      <c r="G25" t="s">
        <v>13</v>
      </c>
      <c r="H25">
        <v>18</v>
      </c>
      <c r="I25" s="7">
        <v>2.8899999999999998E-4</v>
      </c>
      <c r="J25" s="7">
        <v>2.8899999999999998E-4</v>
      </c>
      <c r="K25" s="8">
        <v>98916.3</v>
      </c>
      <c r="L25" s="8">
        <v>28.6</v>
      </c>
      <c r="M25" s="6">
        <v>59.27</v>
      </c>
    </row>
    <row r="26" spans="1:13">
      <c r="A26">
        <v>19</v>
      </c>
      <c r="B26" s="7">
        <v>1.096E-3</v>
      </c>
      <c r="C26" s="7">
        <v>1.0950000000000001E-3</v>
      </c>
      <c r="D26" s="8">
        <v>98303.8</v>
      </c>
      <c r="E26" s="8">
        <v>107.6</v>
      </c>
      <c r="F26" s="6">
        <v>52.68</v>
      </c>
      <c r="G26" t="s">
        <v>13</v>
      </c>
      <c r="H26">
        <v>19</v>
      </c>
      <c r="I26" s="7">
        <v>3.2400000000000001E-4</v>
      </c>
      <c r="J26" s="7">
        <v>3.2400000000000001E-4</v>
      </c>
      <c r="K26" s="8">
        <v>98887.7</v>
      </c>
      <c r="L26" s="8">
        <v>32</v>
      </c>
      <c r="M26" s="6">
        <v>58.29</v>
      </c>
    </row>
    <row r="27" spans="1:13">
      <c r="A27">
        <v>20</v>
      </c>
      <c r="B27" s="7">
        <v>1.3090000000000001E-3</v>
      </c>
      <c r="C27" s="7">
        <v>1.3079999999999999E-3</v>
      </c>
      <c r="D27" s="8">
        <v>98196.2</v>
      </c>
      <c r="E27" s="8">
        <v>128.5</v>
      </c>
      <c r="F27" s="6">
        <v>51.74</v>
      </c>
      <c r="G27" t="s">
        <v>13</v>
      </c>
      <c r="H27">
        <v>20</v>
      </c>
      <c r="I27" s="7">
        <v>3.9599999999999998E-4</v>
      </c>
      <c r="J27" s="7">
        <v>3.9599999999999998E-4</v>
      </c>
      <c r="K27" s="8">
        <v>98855.7</v>
      </c>
      <c r="L27" s="8">
        <v>39.200000000000003</v>
      </c>
      <c r="M27" s="6">
        <v>57.3</v>
      </c>
    </row>
    <row r="28" spans="1:13">
      <c r="A28">
        <v>21</v>
      </c>
      <c r="B28" s="7">
        <v>9.7400000000000004E-4</v>
      </c>
      <c r="C28" s="7">
        <v>9.7300000000000002E-4</v>
      </c>
      <c r="D28" s="8">
        <v>98067.7</v>
      </c>
      <c r="E28" s="8">
        <v>95.4</v>
      </c>
      <c r="F28" s="6">
        <v>50.8</v>
      </c>
      <c r="G28" t="s">
        <v>13</v>
      </c>
      <c r="H28">
        <v>21</v>
      </c>
      <c r="I28" s="7">
        <v>3.6299999999999999E-4</v>
      </c>
      <c r="J28" s="7">
        <v>3.6299999999999999E-4</v>
      </c>
      <c r="K28" s="8">
        <v>98816.6</v>
      </c>
      <c r="L28" s="8">
        <v>35.799999999999997</v>
      </c>
      <c r="M28" s="6">
        <v>56.33</v>
      </c>
    </row>
    <row r="29" spans="1:13">
      <c r="A29">
        <v>22</v>
      </c>
      <c r="B29" s="7">
        <v>1.0380000000000001E-3</v>
      </c>
      <c r="C29" s="7">
        <v>1.0380000000000001E-3</v>
      </c>
      <c r="D29" s="8">
        <v>97972.3</v>
      </c>
      <c r="E29" s="8">
        <v>101.7</v>
      </c>
      <c r="F29" s="6">
        <v>49.85</v>
      </c>
      <c r="G29" t="s">
        <v>13</v>
      </c>
      <c r="H29">
        <v>22</v>
      </c>
      <c r="I29" s="7">
        <v>3.7599999999999998E-4</v>
      </c>
      <c r="J29" s="7">
        <v>3.7599999999999998E-4</v>
      </c>
      <c r="K29" s="8">
        <v>98780.7</v>
      </c>
      <c r="L29" s="8">
        <v>37.1</v>
      </c>
      <c r="M29" s="6">
        <v>55.35</v>
      </c>
    </row>
    <row r="30" spans="1:13">
      <c r="A30">
        <v>23</v>
      </c>
      <c r="B30" s="7">
        <v>1.036E-3</v>
      </c>
      <c r="C30" s="7">
        <v>1.0349999999999999E-3</v>
      </c>
      <c r="D30" s="8">
        <v>97870.6</v>
      </c>
      <c r="E30" s="8">
        <v>101.3</v>
      </c>
      <c r="F30" s="6">
        <v>48.9</v>
      </c>
      <c r="G30" t="s">
        <v>13</v>
      </c>
      <c r="H30">
        <v>23</v>
      </c>
      <c r="I30" s="7">
        <v>3.3700000000000001E-4</v>
      </c>
      <c r="J30" s="7">
        <v>3.3700000000000001E-4</v>
      </c>
      <c r="K30" s="8">
        <v>98743.6</v>
      </c>
      <c r="L30" s="8">
        <v>33.299999999999997</v>
      </c>
      <c r="M30" s="6">
        <v>54.37</v>
      </c>
    </row>
    <row r="31" spans="1:13">
      <c r="A31">
        <v>24</v>
      </c>
      <c r="B31" s="7">
        <v>1.042E-3</v>
      </c>
      <c r="C31" s="7">
        <v>1.041E-3</v>
      </c>
      <c r="D31" s="8">
        <v>97769.3</v>
      </c>
      <c r="E31" s="8">
        <v>101.8</v>
      </c>
      <c r="F31" s="6">
        <v>47.95</v>
      </c>
      <c r="G31" t="s">
        <v>13</v>
      </c>
      <c r="H31">
        <v>24</v>
      </c>
      <c r="I31" s="7">
        <v>3.9300000000000001E-4</v>
      </c>
      <c r="J31" s="7">
        <v>3.9300000000000001E-4</v>
      </c>
      <c r="K31" s="8">
        <v>98710.3</v>
      </c>
      <c r="L31" s="8">
        <v>38.799999999999997</v>
      </c>
      <c r="M31" s="6">
        <v>53.39</v>
      </c>
    </row>
    <row r="32" spans="1:13">
      <c r="A32">
        <v>25</v>
      </c>
      <c r="B32" s="7">
        <v>9.7000000000000005E-4</v>
      </c>
      <c r="C32" s="7">
        <v>9.7000000000000005E-4</v>
      </c>
      <c r="D32" s="8">
        <v>97667.5</v>
      </c>
      <c r="E32" s="8">
        <v>94.7</v>
      </c>
      <c r="F32" s="6">
        <v>47</v>
      </c>
      <c r="G32" t="s">
        <v>13</v>
      </c>
      <c r="H32">
        <v>25</v>
      </c>
      <c r="I32" s="7">
        <v>4.17E-4</v>
      </c>
      <c r="J32" s="7">
        <v>4.17E-4</v>
      </c>
      <c r="K32" s="8">
        <v>98671.5</v>
      </c>
      <c r="L32" s="8">
        <v>41.2</v>
      </c>
      <c r="M32" s="6">
        <v>52.41</v>
      </c>
    </row>
    <row r="33" spans="1:13">
      <c r="A33">
        <v>26</v>
      </c>
      <c r="B33" s="7">
        <v>1.005E-3</v>
      </c>
      <c r="C33" s="7">
        <v>1.005E-3</v>
      </c>
      <c r="D33" s="8">
        <v>97572.800000000003</v>
      </c>
      <c r="E33" s="8">
        <v>98</v>
      </c>
      <c r="F33" s="6">
        <v>46.05</v>
      </c>
      <c r="G33" t="s">
        <v>13</v>
      </c>
      <c r="H33">
        <v>26</v>
      </c>
      <c r="I33" s="7">
        <v>5.2300000000000003E-4</v>
      </c>
      <c r="J33" s="7">
        <v>5.22E-4</v>
      </c>
      <c r="K33" s="8">
        <v>98630.3</v>
      </c>
      <c r="L33" s="8">
        <v>51.5</v>
      </c>
      <c r="M33" s="6">
        <v>51.43</v>
      </c>
    </row>
    <row r="34" spans="1:13">
      <c r="A34">
        <v>27</v>
      </c>
      <c r="B34" s="7">
        <v>9.3099999999999997E-4</v>
      </c>
      <c r="C34" s="7">
        <v>9.3000000000000005E-4</v>
      </c>
      <c r="D34" s="8">
        <v>97474.8</v>
      </c>
      <c r="E34" s="8">
        <v>90.7</v>
      </c>
      <c r="F34" s="6">
        <v>45.09</v>
      </c>
      <c r="G34" t="s">
        <v>13</v>
      </c>
      <c r="H34">
        <v>27</v>
      </c>
      <c r="I34" s="7">
        <v>3.8999999999999999E-4</v>
      </c>
      <c r="J34" s="7">
        <v>3.8999999999999999E-4</v>
      </c>
      <c r="K34" s="8">
        <v>98578.8</v>
      </c>
      <c r="L34" s="8">
        <v>38.4</v>
      </c>
      <c r="M34" s="6">
        <v>50.46</v>
      </c>
    </row>
    <row r="35" spans="1:13">
      <c r="A35">
        <v>28</v>
      </c>
      <c r="B35" s="7">
        <v>1.137E-3</v>
      </c>
      <c r="C35" s="7">
        <v>1.137E-3</v>
      </c>
      <c r="D35" s="8">
        <v>97384.1</v>
      </c>
      <c r="E35" s="8">
        <v>110.7</v>
      </c>
      <c r="F35" s="6">
        <v>44.14</v>
      </c>
      <c r="G35" t="s">
        <v>13</v>
      </c>
      <c r="H35">
        <v>28</v>
      </c>
      <c r="I35" s="7">
        <v>4.46E-4</v>
      </c>
      <c r="J35" s="7">
        <v>4.46E-4</v>
      </c>
      <c r="K35" s="8">
        <v>98540.4</v>
      </c>
      <c r="L35" s="8">
        <v>44</v>
      </c>
      <c r="M35" s="6">
        <v>49.47</v>
      </c>
    </row>
    <row r="36" spans="1:13">
      <c r="A36">
        <v>29</v>
      </c>
      <c r="B36" s="7">
        <v>1.3010000000000001E-3</v>
      </c>
      <c r="C36" s="7">
        <v>1.2999999999999999E-3</v>
      </c>
      <c r="D36" s="8">
        <v>97273.4</v>
      </c>
      <c r="E36" s="8">
        <v>126.5</v>
      </c>
      <c r="F36" s="6">
        <v>43.19</v>
      </c>
      <c r="G36" t="s">
        <v>13</v>
      </c>
      <c r="H36">
        <v>29</v>
      </c>
      <c r="I36" s="7">
        <v>5.0000000000000001E-4</v>
      </c>
      <c r="J36" s="7">
        <v>5.0000000000000001E-4</v>
      </c>
      <c r="K36" s="8">
        <v>98496.4</v>
      </c>
      <c r="L36" s="8">
        <v>49.2</v>
      </c>
      <c r="M36" s="6">
        <v>48.5</v>
      </c>
    </row>
    <row r="37" spans="1:13">
      <c r="A37">
        <v>30</v>
      </c>
      <c r="B37" s="7">
        <v>1.088E-3</v>
      </c>
      <c r="C37" s="7">
        <v>1.088E-3</v>
      </c>
      <c r="D37" s="8">
        <v>97146.9</v>
      </c>
      <c r="E37" s="8">
        <v>105.7</v>
      </c>
      <c r="F37" s="6">
        <v>42.24</v>
      </c>
      <c r="G37" t="s">
        <v>13</v>
      </c>
      <c r="H37">
        <v>30</v>
      </c>
      <c r="I37" s="7">
        <v>5.6499999999999996E-4</v>
      </c>
      <c r="J37" s="7">
        <v>5.6499999999999996E-4</v>
      </c>
      <c r="K37" s="8">
        <v>98447.2</v>
      </c>
      <c r="L37" s="8">
        <v>55.6</v>
      </c>
      <c r="M37" s="6">
        <v>47.52</v>
      </c>
    </row>
    <row r="38" spans="1:13">
      <c r="A38">
        <v>31</v>
      </c>
      <c r="B38" s="7">
        <v>1.199E-3</v>
      </c>
      <c r="C38" s="7">
        <v>1.1980000000000001E-3</v>
      </c>
      <c r="D38" s="8">
        <v>97041.2</v>
      </c>
      <c r="E38" s="8">
        <v>116.3</v>
      </c>
      <c r="F38" s="6">
        <v>41.29</v>
      </c>
      <c r="G38" t="s">
        <v>13</v>
      </c>
      <c r="H38">
        <v>31</v>
      </c>
      <c r="I38" s="7">
        <v>5.3499999999999999E-4</v>
      </c>
      <c r="J38" s="7">
        <v>5.3499999999999999E-4</v>
      </c>
      <c r="K38" s="8">
        <v>98391.5</v>
      </c>
      <c r="L38" s="8">
        <v>52.7</v>
      </c>
      <c r="M38" s="6">
        <v>46.55</v>
      </c>
    </row>
    <row r="39" spans="1:13">
      <c r="A39">
        <v>32</v>
      </c>
      <c r="B39" s="7">
        <v>1.176E-3</v>
      </c>
      <c r="C39" s="7">
        <v>1.175E-3</v>
      </c>
      <c r="D39" s="8">
        <v>96925</v>
      </c>
      <c r="E39" s="8">
        <v>113.9</v>
      </c>
      <c r="F39" s="6">
        <v>40.340000000000003</v>
      </c>
      <c r="G39" t="s">
        <v>13</v>
      </c>
      <c r="H39">
        <v>32</v>
      </c>
      <c r="I39" s="7">
        <v>6.3599999999999996E-4</v>
      </c>
      <c r="J39" s="7">
        <v>6.3500000000000004E-4</v>
      </c>
      <c r="K39" s="8">
        <v>98338.9</v>
      </c>
      <c r="L39" s="8">
        <v>62.5</v>
      </c>
      <c r="M39" s="6">
        <v>45.57</v>
      </c>
    </row>
    <row r="40" spans="1:13">
      <c r="A40">
        <v>33</v>
      </c>
      <c r="B40" s="7">
        <v>1.3359999999999999E-3</v>
      </c>
      <c r="C40" s="7">
        <v>1.335E-3</v>
      </c>
      <c r="D40" s="8">
        <v>96811.1</v>
      </c>
      <c r="E40" s="8">
        <v>129.19999999999999</v>
      </c>
      <c r="F40" s="6">
        <v>39.380000000000003</v>
      </c>
      <c r="G40" t="s">
        <v>13</v>
      </c>
      <c r="H40">
        <v>33</v>
      </c>
      <c r="I40" s="7">
        <v>7.0799999999999997E-4</v>
      </c>
      <c r="J40" s="7">
        <v>7.0799999999999997E-4</v>
      </c>
      <c r="K40" s="8">
        <v>98276.4</v>
      </c>
      <c r="L40" s="8">
        <v>69.599999999999994</v>
      </c>
      <c r="M40" s="6">
        <v>44.6</v>
      </c>
    </row>
    <row r="41" spans="1:13">
      <c r="A41">
        <v>34</v>
      </c>
      <c r="B41" s="7">
        <v>1.665E-3</v>
      </c>
      <c r="C41" s="7">
        <v>1.6639999999999999E-3</v>
      </c>
      <c r="D41" s="8">
        <v>96681.8</v>
      </c>
      <c r="E41" s="8">
        <v>160.80000000000001</v>
      </c>
      <c r="F41" s="6">
        <v>38.43</v>
      </c>
      <c r="G41" t="s">
        <v>13</v>
      </c>
      <c r="H41">
        <v>34</v>
      </c>
      <c r="I41" s="7">
        <v>7.5199999999999996E-4</v>
      </c>
      <c r="J41" s="7">
        <v>7.5199999999999996E-4</v>
      </c>
      <c r="K41" s="8">
        <v>98206.8</v>
      </c>
      <c r="L41" s="8">
        <v>73.900000000000006</v>
      </c>
      <c r="M41" s="6">
        <v>43.63</v>
      </c>
    </row>
    <row r="42" spans="1:13">
      <c r="A42">
        <v>35</v>
      </c>
      <c r="B42" s="7">
        <v>1.547E-3</v>
      </c>
      <c r="C42" s="7">
        <v>1.5460000000000001E-3</v>
      </c>
      <c r="D42" s="8">
        <v>96521</v>
      </c>
      <c r="E42" s="8">
        <v>149.19999999999999</v>
      </c>
      <c r="F42" s="6">
        <v>37.5</v>
      </c>
      <c r="G42" t="s">
        <v>13</v>
      </c>
      <c r="H42">
        <v>35</v>
      </c>
      <c r="I42" s="7">
        <v>8.8500000000000004E-4</v>
      </c>
      <c r="J42" s="7">
        <v>8.8500000000000004E-4</v>
      </c>
      <c r="K42" s="8">
        <v>98132.9</v>
      </c>
      <c r="L42" s="8">
        <v>86.8</v>
      </c>
      <c r="M42" s="6">
        <v>42.66</v>
      </c>
    </row>
    <row r="43" spans="1:13">
      <c r="A43">
        <v>36</v>
      </c>
      <c r="B43" s="7">
        <v>1.467E-3</v>
      </c>
      <c r="C43" s="7">
        <v>1.4660000000000001E-3</v>
      </c>
      <c r="D43" s="8">
        <v>96371.7</v>
      </c>
      <c r="E43" s="8">
        <v>141.19999999999999</v>
      </c>
      <c r="F43" s="6">
        <v>36.549999999999997</v>
      </c>
      <c r="G43" t="s">
        <v>13</v>
      </c>
      <c r="H43">
        <v>36</v>
      </c>
      <c r="I43" s="7">
        <v>9.7099999999999997E-4</v>
      </c>
      <c r="J43" s="7">
        <v>9.7099999999999997E-4</v>
      </c>
      <c r="K43" s="8">
        <v>98046.1</v>
      </c>
      <c r="L43" s="8">
        <v>95.2</v>
      </c>
      <c r="M43" s="6">
        <v>41.7</v>
      </c>
    </row>
    <row r="44" spans="1:13">
      <c r="A44">
        <v>37</v>
      </c>
      <c r="B44" s="7">
        <v>1.684E-3</v>
      </c>
      <c r="C44" s="7">
        <v>1.683E-3</v>
      </c>
      <c r="D44" s="8">
        <v>96230.5</v>
      </c>
      <c r="E44" s="8">
        <v>162</v>
      </c>
      <c r="F44" s="6">
        <v>35.61</v>
      </c>
      <c r="G44" t="s">
        <v>13</v>
      </c>
      <c r="H44">
        <v>37</v>
      </c>
      <c r="I44" s="7">
        <v>1.1900000000000001E-3</v>
      </c>
      <c r="J44" s="7">
        <v>1.189E-3</v>
      </c>
      <c r="K44" s="8">
        <v>97950.9</v>
      </c>
      <c r="L44" s="8">
        <v>116.5</v>
      </c>
      <c r="M44" s="6">
        <v>40.74</v>
      </c>
    </row>
    <row r="45" spans="1:13">
      <c r="A45">
        <v>38</v>
      </c>
      <c r="B45" s="7">
        <v>1.7440000000000001E-3</v>
      </c>
      <c r="C45" s="7">
        <v>1.7420000000000001E-3</v>
      </c>
      <c r="D45" s="8">
        <v>96068.6</v>
      </c>
      <c r="E45" s="8">
        <v>167.4</v>
      </c>
      <c r="F45" s="6">
        <v>34.67</v>
      </c>
      <c r="G45" t="s">
        <v>13</v>
      </c>
      <c r="H45">
        <v>38</v>
      </c>
      <c r="I45" s="7">
        <v>1.0920000000000001E-3</v>
      </c>
      <c r="J45" s="7">
        <v>1.0920000000000001E-3</v>
      </c>
      <c r="K45" s="8">
        <v>97834.4</v>
      </c>
      <c r="L45" s="8">
        <v>106.8</v>
      </c>
      <c r="M45" s="6">
        <v>39.79</v>
      </c>
    </row>
    <row r="46" spans="1:13">
      <c r="A46">
        <v>39</v>
      </c>
      <c r="B46" s="7">
        <v>1.9419999999999999E-3</v>
      </c>
      <c r="C46" s="7">
        <v>1.9400000000000001E-3</v>
      </c>
      <c r="D46" s="8">
        <v>95901.2</v>
      </c>
      <c r="E46" s="8">
        <v>186</v>
      </c>
      <c r="F46" s="6">
        <v>33.729999999999997</v>
      </c>
      <c r="G46" t="s">
        <v>13</v>
      </c>
      <c r="H46">
        <v>39</v>
      </c>
      <c r="I46" s="7">
        <v>1.2669999999999999E-3</v>
      </c>
      <c r="J46" s="7">
        <v>1.2669999999999999E-3</v>
      </c>
      <c r="K46" s="8">
        <v>97727.6</v>
      </c>
      <c r="L46" s="8">
        <v>123.8</v>
      </c>
      <c r="M46" s="6">
        <v>38.83</v>
      </c>
    </row>
    <row r="47" spans="1:13">
      <c r="A47">
        <v>40</v>
      </c>
      <c r="B47" s="7">
        <v>2.5209999999999998E-3</v>
      </c>
      <c r="C47" s="7">
        <v>2.5179999999999998E-3</v>
      </c>
      <c r="D47" s="8">
        <v>95715.1</v>
      </c>
      <c r="E47" s="8">
        <v>241</v>
      </c>
      <c r="F47" s="6">
        <v>32.79</v>
      </c>
      <c r="G47" t="s">
        <v>13</v>
      </c>
      <c r="H47">
        <v>40</v>
      </c>
      <c r="I47" s="7">
        <v>1.258E-3</v>
      </c>
      <c r="J47" s="7">
        <v>1.2570000000000001E-3</v>
      </c>
      <c r="K47" s="8">
        <v>97603.8</v>
      </c>
      <c r="L47" s="8">
        <v>122.7</v>
      </c>
      <c r="M47" s="6">
        <v>37.880000000000003</v>
      </c>
    </row>
    <row r="48" spans="1:13">
      <c r="A48">
        <v>41</v>
      </c>
      <c r="B48" s="7">
        <v>2.4290000000000002E-3</v>
      </c>
      <c r="C48" s="7">
        <v>2.4260000000000002E-3</v>
      </c>
      <c r="D48" s="8">
        <v>95474.1</v>
      </c>
      <c r="E48" s="8">
        <v>231.6</v>
      </c>
      <c r="F48" s="6">
        <v>31.87</v>
      </c>
      <c r="G48" t="s">
        <v>13</v>
      </c>
      <c r="H48">
        <v>41</v>
      </c>
      <c r="I48" s="7">
        <v>1.271E-3</v>
      </c>
      <c r="J48" s="7">
        <v>1.2700000000000001E-3</v>
      </c>
      <c r="K48" s="8">
        <v>97481.2</v>
      </c>
      <c r="L48" s="8">
        <v>123.8</v>
      </c>
      <c r="M48" s="6">
        <v>36.93</v>
      </c>
    </row>
    <row r="49" spans="1:13">
      <c r="A49">
        <v>42</v>
      </c>
      <c r="B49" s="7">
        <v>3.2269999999999998E-3</v>
      </c>
      <c r="C49" s="7">
        <v>3.222E-3</v>
      </c>
      <c r="D49" s="8">
        <v>95242.5</v>
      </c>
      <c r="E49" s="8">
        <v>306.89999999999998</v>
      </c>
      <c r="F49" s="6">
        <v>30.95</v>
      </c>
      <c r="G49" t="s">
        <v>13</v>
      </c>
      <c r="H49">
        <v>42</v>
      </c>
      <c r="I49" s="7">
        <v>1.634E-3</v>
      </c>
      <c r="J49" s="7">
        <v>1.632E-3</v>
      </c>
      <c r="K49" s="8">
        <v>97357.4</v>
      </c>
      <c r="L49" s="8">
        <v>158.9</v>
      </c>
      <c r="M49" s="6">
        <v>35.97</v>
      </c>
    </row>
    <row r="50" spans="1:13">
      <c r="A50">
        <v>43</v>
      </c>
      <c r="B50" s="7">
        <v>3.0079999999999998E-3</v>
      </c>
      <c r="C50" s="7">
        <v>3.0040000000000002E-3</v>
      </c>
      <c r="D50" s="8">
        <v>94935.7</v>
      </c>
      <c r="E50" s="8">
        <v>285.2</v>
      </c>
      <c r="F50" s="6">
        <v>30.05</v>
      </c>
      <c r="G50" t="s">
        <v>13</v>
      </c>
      <c r="H50">
        <v>43</v>
      </c>
      <c r="I50" s="7">
        <v>1.903E-3</v>
      </c>
      <c r="J50" s="7">
        <v>1.9009999999999999E-3</v>
      </c>
      <c r="K50" s="8">
        <v>97198.399999999994</v>
      </c>
      <c r="L50" s="8">
        <v>184.8</v>
      </c>
      <c r="M50" s="6">
        <v>35.03</v>
      </c>
    </row>
    <row r="51" spans="1:13">
      <c r="A51">
        <v>44</v>
      </c>
      <c r="B51" s="7">
        <v>3.5109999999999998E-3</v>
      </c>
      <c r="C51" s="7">
        <v>3.5049999999999999E-3</v>
      </c>
      <c r="D51" s="8">
        <v>94650.5</v>
      </c>
      <c r="E51" s="8">
        <v>331.8</v>
      </c>
      <c r="F51" s="6">
        <v>29.14</v>
      </c>
      <c r="G51" t="s">
        <v>13</v>
      </c>
      <c r="H51">
        <v>44</v>
      </c>
      <c r="I51" s="7">
        <v>2.1749999999999999E-3</v>
      </c>
      <c r="J51" s="7">
        <v>2.173E-3</v>
      </c>
      <c r="K51" s="8">
        <v>97013.6</v>
      </c>
      <c r="L51" s="8">
        <v>210.8</v>
      </c>
      <c r="M51" s="6">
        <v>34.1</v>
      </c>
    </row>
    <row r="52" spans="1:13">
      <c r="A52">
        <v>45</v>
      </c>
      <c r="B52" s="7">
        <v>3.9979999999999998E-3</v>
      </c>
      <c r="C52" s="7">
        <v>3.9899999999999996E-3</v>
      </c>
      <c r="D52" s="8">
        <v>94318.7</v>
      </c>
      <c r="E52" s="8">
        <v>376.3</v>
      </c>
      <c r="F52" s="6">
        <v>28.24</v>
      </c>
      <c r="G52" t="s">
        <v>13</v>
      </c>
      <c r="H52">
        <v>45</v>
      </c>
      <c r="I52" s="7">
        <v>2.7799999999999999E-3</v>
      </c>
      <c r="J52" s="7">
        <v>2.7759999999999998E-3</v>
      </c>
      <c r="K52" s="8">
        <v>96802.9</v>
      </c>
      <c r="L52" s="8">
        <v>268.8</v>
      </c>
      <c r="M52" s="6">
        <v>33.17</v>
      </c>
    </row>
    <row r="53" spans="1:13">
      <c r="A53">
        <v>46</v>
      </c>
      <c r="B53" s="7">
        <v>4.1269999999999996E-3</v>
      </c>
      <c r="C53" s="7">
        <v>4.1180000000000001E-3</v>
      </c>
      <c r="D53" s="8">
        <v>93942.399999999994</v>
      </c>
      <c r="E53" s="8">
        <v>386.9</v>
      </c>
      <c r="F53" s="6">
        <v>27.35</v>
      </c>
      <c r="G53" t="s">
        <v>13</v>
      </c>
      <c r="H53">
        <v>46</v>
      </c>
      <c r="I53" s="7">
        <v>2.8660000000000001E-3</v>
      </c>
      <c r="J53" s="7">
        <v>2.862E-3</v>
      </c>
      <c r="K53" s="8">
        <v>96534.1</v>
      </c>
      <c r="L53" s="8">
        <v>276.3</v>
      </c>
      <c r="M53" s="6">
        <v>32.26</v>
      </c>
    </row>
    <row r="54" spans="1:13">
      <c r="A54">
        <v>47</v>
      </c>
      <c r="B54" s="7">
        <v>4.9230000000000003E-3</v>
      </c>
      <c r="C54" s="7">
        <v>4.9109999999999996E-3</v>
      </c>
      <c r="D54" s="8">
        <v>93555.6</v>
      </c>
      <c r="E54" s="8">
        <v>459.5</v>
      </c>
      <c r="F54" s="6">
        <v>26.46</v>
      </c>
      <c r="G54" t="s">
        <v>13</v>
      </c>
      <c r="H54">
        <v>47</v>
      </c>
      <c r="I54" s="7">
        <v>2.8149999999999998E-3</v>
      </c>
      <c r="J54" s="7">
        <v>2.8110000000000001E-3</v>
      </c>
      <c r="K54" s="8">
        <v>96257.9</v>
      </c>
      <c r="L54" s="8">
        <v>270.5</v>
      </c>
      <c r="M54" s="6">
        <v>31.35</v>
      </c>
    </row>
    <row r="55" spans="1:13">
      <c r="A55">
        <v>48</v>
      </c>
      <c r="B55" s="7">
        <v>5.4070000000000003E-3</v>
      </c>
      <c r="C55" s="7">
        <v>5.3930000000000002E-3</v>
      </c>
      <c r="D55" s="8">
        <v>93096.1</v>
      </c>
      <c r="E55" s="8">
        <v>502</v>
      </c>
      <c r="F55" s="6">
        <v>25.59</v>
      </c>
      <c r="G55" t="s">
        <v>13</v>
      </c>
      <c r="H55">
        <v>48</v>
      </c>
      <c r="I55" s="7">
        <v>3.1700000000000001E-3</v>
      </c>
      <c r="J55" s="7">
        <v>3.1649999999999998E-3</v>
      </c>
      <c r="K55" s="8">
        <v>95987.3</v>
      </c>
      <c r="L55" s="8">
        <v>303.8</v>
      </c>
      <c r="M55" s="6">
        <v>30.44</v>
      </c>
    </row>
    <row r="56" spans="1:13">
      <c r="A56">
        <v>49</v>
      </c>
      <c r="B56" s="7">
        <v>5.7939999999999997E-3</v>
      </c>
      <c r="C56" s="7">
        <v>5.777E-3</v>
      </c>
      <c r="D56" s="8">
        <v>92594</v>
      </c>
      <c r="E56" s="8">
        <v>535</v>
      </c>
      <c r="F56" s="6">
        <v>24.72</v>
      </c>
      <c r="G56" t="s">
        <v>13</v>
      </c>
      <c r="H56">
        <v>49</v>
      </c>
      <c r="I56" s="7">
        <v>3.4529999999999999E-3</v>
      </c>
      <c r="J56" s="7">
        <v>3.447E-3</v>
      </c>
      <c r="K56" s="8">
        <v>95683.5</v>
      </c>
      <c r="L56" s="8">
        <v>329.8</v>
      </c>
      <c r="M56" s="6">
        <v>29.54</v>
      </c>
    </row>
    <row r="57" spans="1:13">
      <c r="A57">
        <v>50</v>
      </c>
      <c r="B57" s="7">
        <v>6.6899999999999998E-3</v>
      </c>
      <c r="C57" s="7">
        <v>6.6680000000000003E-3</v>
      </c>
      <c r="D57" s="8">
        <v>92059.1</v>
      </c>
      <c r="E57" s="8">
        <v>613.79999999999995</v>
      </c>
      <c r="F57" s="6">
        <v>23.86</v>
      </c>
      <c r="G57" t="s">
        <v>13</v>
      </c>
      <c r="H57">
        <v>50</v>
      </c>
      <c r="I57" s="7">
        <v>3.8040000000000001E-3</v>
      </c>
      <c r="J57" s="7">
        <v>3.797E-3</v>
      </c>
      <c r="K57" s="8">
        <v>95353.7</v>
      </c>
      <c r="L57" s="8">
        <v>362.1</v>
      </c>
      <c r="M57" s="6">
        <v>28.64</v>
      </c>
    </row>
    <row r="58" spans="1:13">
      <c r="A58">
        <v>51</v>
      </c>
      <c r="B58" s="7">
        <v>7.7990000000000004E-3</v>
      </c>
      <c r="C58" s="7">
        <v>7.7679999999999997E-3</v>
      </c>
      <c r="D58" s="8">
        <v>91445.3</v>
      </c>
      <c r="E58" s="8">
        <v>710.4</v>
      </c>
      <c r="F58" s="6">
        <v>23.02</v>
      </c>
      <c r="G58" t="s">
        <v>13</v>
      </c>
      <c r="H58">
        <v>51</v>
      </c>
      <c r="I58" s="7">
        <v>4.6420000000000003E-3</v>
      </c>
      <c r="J58" s="7">
        <v>4.6309999999999997E-3</v>
      </c>
      <c r="K58" s="8">
        <v>94991.7</v>
      </c>
      <c r="L58" s="8">
        <v>439.9</v>
      </c>
      <c r="M58" s="6">
        <v>27.74</v>
      </c>
    </row>
    <row r="59" spans="1:13">
      <c r="A59">
        <v>52</v>
      </c>
      <c r="B59" s="7">
        <v>7.6769999999999998E-3</v>
      </c>
      <c r="C59" s="7">
        <v>7.6470000000000002E-3</v>
      </c>
      <c r="D59" s="8">
        <v>90734.9</v>
      </c>
      <c r="E59" s="8">
        <v>693.9</v>
      </c>
      <c r="F59" s="6">
        <v>22.2</v>
      </c>
      <c r="G59" t="s">
        <v>13</v>
      </c>
      <c r="H59">
        <v>52</v>
      </c>
      <c r="I59" s="7">
        <v>4.431E-3</v>
      </c>
      <c r="J59" s="7">
        <v>4.4209999999999996E-3</v>
      </c>
      <c r="K59" s="8">
        <v>94551.7</v>
      </c>
      <c r="L59" s="8">
        <v>418</v>
      </c>
      <c r="M59" s="6">
        <v>26.87</v>
      </c>
    </row>
    <row r="60" spans="1:13">
      <c r="A60">
        <v>53</v>
      </c>
      <c r="B60" s="7">
        <v>9.9380000000000007E-3</v>
      </c>
      <c r="C60" s="7">
        <v>9.8890000000000002E-3</v>
      </c>
      <c r="D60" s="8">
        <v>90041</v>
      </c>
      <c r="E60" s="8">
        <v>890.4</v>
      </c>
      <c r="F60" s="6">
        <v>21.36</v>
      </c>
      <c r="G60" t="s">
        <v>13</v>
      </c>
      <c r="H60">
        <v>53</v>
      </c>
      <c r="I60" s="7">
        <v>5.195E-3</v>
      </c>
      <c r="J60" s="7">
        <v>5.1809999999999998E-3</v>
      </c>
      <c r="K60" s="8">
        <v>94133.7</v>
      </c>
      <c r="L60" s="8">
        <v>487.7</v>
      </c>
      <c r="M60" s="6">
        <v>25.99</v>
      </c>
    </row>
    <row r="61" spans="1:13">
      <c r="A61">
        <v>54</v>
      </c>
      <c r="B61" s="7">
        <v>1.0208E-2</v>
      </c>
      <c r="C61" s="7">
        <v>1.0156E-2</v>
      </c>
      <c r="D61" s="8">
        <v>89150.6</v>
      </c>
      <c r="E61" s="8">
        <v>905.4</v>
      </c>
      <c r="F61" s="6">
        <v>20.57</v>
      </c>
      <c r="G61" t="s">
        <v>13</v>
      </c>
      <c r="H61">
        <v>54</v>
      </c>
      <c r="I61" s="7">
        <v>6.1590000000000004E-3</v>
      </c>
      <c r="J61" s="7">
        <v>6.1399999999999996E-3</v>
      </c>
      <c r="K61" s="8">
        <v>93646</v>
      </c>
      <c r="L61" s="8">
        <v>575</v>
      </c>
      <c r="M61" s="6">
        <v>25.12</v>
      </c>
    </row>
    <row r="62" spans="1:13">
      <c r="A62">
        <v>55</v>
      </c>
      <c r="B62" s="7">
        <v>1.172E-2</v>
      </c>
      <c r="C62" s="7">
        <v>1.1651999999999999E-2</v>
      </c>
      <c r="D62" s="8">
        <v>88245.2</v>
      </c>
      <c r="E62" s="8">
        <v>1028.2</v>
      </c>
      <c r="F62" s="6">
        <v>19.78</v>
      </c>
      <c r="G62" t="s">
        <v>13</v>
      </c>
      <c r="H62">
        <v>55</v>
      </c>
      <c r="I62" s="7">
        <v>6.6620000000000004E-3</v>
      </c>
      <c r="J62" s="7">
        <v>6.6400000000000001E-3</v>
      </c>
      <c r="K62" s="8">
        <v>93070.9</v>
      </c>
      <c r="L62" s="8">
        <v>617.9</v>
      </c>
      <c r="M62" s="6">
        <v>24.27</v>
      </c>
    </row>
    <row r="63" spans="1:13">
      <c r="A63">
        <v>56</v>
      </c>
      <c r="B63" s="7">
        <v>1.3438E-2</v>
      </c>
      <c r="C63" s="7">
        <v>1.3348E-2</v>
      </c>
      <c r="D63" s="8">
        <v>87217</v>
      </c>
      <c r="E63" s="8">
        <v>1164.2</v>
      </c>
      <c r="F63" s="6">
        <v>19.010000000000002</v>
      </c>
      <c r="G63" t="s">
        <v>13</v>
      </c>
      <c r="H63">
        <v>56</v>
      </c>
      <c r="I63" s="7">
        <v>7.1300000000000001E-3</v>
      </c>
      <c r="J63" s="7">
        <v>7.1040000000000001E-3</v>
      </c>
      <c r="K63" s="8">
        <v>92453</v>
      </c>
      <c r="L63" s="8">
        <v>656.8</v>
      </c>
      <c r="M63" s="6">
        <v>23.43</v>
      </c>
    </row>
    <row r="64" spans="1:13">
      <c r="A64">
        <v>57</v>
      </c>
      <c r="B64" s="7">
        <v>1.4237E-2</v>
      </c>
      <c r="C64" s="7">
        <v>1.4137E-2</v>
      </c>
      <c r="D64" s="8">
        <v>86052.800000000003</v>
      </c>
      <c r="E64" s="8">
        <v>1216.5</v>
      </c>
      <c r="F64" s="6">
        <v>18.260000000000002</v>
      </c>
      <c r="G64" t="s">
        <v>13</v>
      </c>
      <c r="H64">
        <v>57</v>
      </c>
      <c r="I64" s="7">
        <v>8.8679999999999991E-3</v>
      </c>
      <c r="J64" s="7">
        <v>8.829E-3</v>
      </c>
      <c r="K64" s="8">
        <v>91796.2</v>
      </c>
      <c r="L64" s="8">
        <v>810.5</v>
      </c>
      <c r="M64" s="6">
        <v>22.59</v>
      </c>
    </row>
    <row r="65" spans="1:13">
      <c r="A65">
        <v>58</v>
      </c>
      <c r="B65" s="7">
        <v>1.6174000000000001E-2</v>
      </c>
      <c r="C65" s="7">
        <v>1.6043999999999999E-2</v>
      </c>
      <c r="D65" s="8">
        <v>84836.3</v>
      </c>
      <c r="E65" s="8">
        <v>1361.1</v>
      </c>
      <c r="F65" s="6">
        <v>17.510000000000002</v>
      </c>
      <c r="G65" t="s">
        <v>13</v>
      </c>
      <c r="H65">
        <v>58</v>
      </c>
      <c r="I65" s="7">
        <v>9.5429999999999994E-3</v>
      </c>
      <c r="J65" s="7">
        <v>9.4979999999999995E-3</v>
      </c>
      <c r="K65" s="8">
        <v>90985.7</v>
      </c>
      <c r="L65" s="8">
        <v>864.2</v>
      </c>
      <c r="M65" s="6">
        <v>21.79</v>
      </c>
    </row>
    <row r="66" spans="1:13">
      <c r="A66">
        <v>59</v>
      </c>
      <c r="B66" s="7">
        <v>1.8051000000000001E-2</v>
      </c>
      <c r="C66" s="7">
        <v>1.7888999999999999E-2</v>
      </c>
      <c r="D66" s="8">
        <v>83475.199999999997</v>
      </c>
      <c r="E66" s="8">
        <v>1493.3</v>
      </c>
      <c r="F66" s="6">
        <v>16.79</v>
      </c>
      <c r="G66" t="s">
        <v>13</v>
      </c>
      <c r="H66">
        <v>59</v>
      </c>
      <c r="I66" s="7">
        <v>1.0475999999999999E-2</v>
      </c>
      <c r="J66" s="7">
        <v>1.0421E-2</v>
      </c>
      <c r="K66" s="8">
        <v>90121.5</v>
      </c>
      <c r="L66" s="8">
        <v>939.2</v>
      </c>
      <c r="M66" s="6">
        <v>21</v>
      </c>
    </row>
    <row r="67" spans="1:13">
      <c r="A67">
        <v>60</v>
      </c>
      <c r="B67" s="7">
        <v>2.0496E-2</v>
      </c>
      <c r="C67" s="7">
        <v>2.0288E-2</v>
      </c>
      <c r="D67" s="8">
        <v>81981.899999999994</v>
      </c>
      <c r="E67" s="8">
        <v>1663.2</v>
      </c>
      <c r="F67" s="6">
        <v>16.079999999999998</v>
      </c>
      <c r="G67" t="s">
        <v>13</v>
      </c>
      <c r="H67">
        <v>60</v>
      </c>
      <c r="I67" s="7">
        <v>1.1828E-2</v>
      </c>
      <c r="J67" s="7">
        <v>1.1759E-2</v>
      </c>
      <c r="K67" s="8">
        <v>89182.3</v>
      </c>
      <c r="L67" s="8">
        <v>1048.7</v>
      </c>
      <c r="M67" s="6">
        <v>20.21</v>
      </c>
    </row>
    <row r="68" spans="1:13">
      <c r="A68">
        <v>61</v>
      </c>
      <c r="B68" s="7">
        <v>2.2053E-2</v>
      </c>
      <c r="C68" s="7">
        <v>2.1812000000000002E-2</v>
      </c>
      <c r="D68" s="8">
        <v>80318.7</v>
      </c>
      <c r="E68" s="8">
        <v>1751.9</v>
      </c>
      <c r="F68" s="6">
        <v>15.41</v>
      </c>
      <c r="G68" t="s">
        <v>13</v>
      </c>
      <c r="H68">
        <v>61</v>
      </c>
      <c r="I68" s="7">
        <v>1.2921999999999999E-2</v>
      </c>
      <c r="J68" s="7">
        <v>1.2839E-2</v>
      </c>
      <c r="K68" s="8">
        <v>88133.6</v>
      </c>
      <c r="L68" s="8">
        <v>1131.5999999999999</v>
      </c>
      <c r="M68" s="6">
        <v>19.45</v>
      </c>
    </row>
    <row r="69" spans="1:13">
      <c r="A69">
        <v>62</v>
      </c>
      <c r="B69" s="7">
        <v>2.3639E-2</v>
      </c>
      <c r="C69" s="7">
        <v>2.3362999999999998E-2</v>
      </c>
      <c r="D69" s="8">
        <v>78566.7</v>
      </c>
      <c r="E69" s="8">
        <v>1835.5</v>
      </c>
      <c r="F69" s="6">
        <v>14.74</v>
      </c>
      <c r="G69" t="s">
        <v>13</v>
      </c>
      <c r="H69">
        <v>62</v>
      </c>
      <c r="I69" s="7">
        <v>1.4021E-2</v>
      </c>
      <c r="J69" s="7">
        <v>1.3923E-2</v>
      </c>
      <c r="K69" s="8">
        <v>87002.1</v>
      </c>
      <c r="L69" s="8">
        <v>1211.3</v>
      </c>
      <c r="M69" s="6">
        <v>18.690000000000001</v>
      </c>
    </row>
    <row r="70" spans="1:13">
      <c r="A70">
        <v>63</v>
      </c>
      <c r="B70" s="7">
        <v>2.6523000000000001E-2</v>
      </c>
      <c r="C70" s="7">
        <v>2.6176000000000001E-2</v>
      </c>
      <c r="D70" s="8">
        <v>76731.199999999997</v>
      </c>
      <c r="E70" s="8">
        <v>2008.5</v>
      </c>
      <c r="F70" s="6">
        <v>14.08</v>
      </c>
      <c r="G70" t="s">
        <v>13</v>
      </c>
      <c r="H70">
        <v>63</v>
      </c>
      <c r="I70" s="7">
        <v>1.5671000000000001E-2</v>
      </c>
      <c r="J70" s="7">
        <v>1.5549E-2</v>
      </c>
      <c r="K70" s="8">
        <v>85790.7</v>
      </c>
      <c r="L70" s="8">
        <v>1333.9</v>
      </c>
      <c r="M70" s="6">
        <v>17.95</v>
      </c>
    </row>
    <row r="71" spans="1:13">
      <c r="A71">
        <v>64</v>
      </c>
      <c r="B71" s="7">
        <v>3.0254E-2</v>
      </c>
      <c r="C71" s="7">
        <v>2.9803E-2</v>
      </c>
      <c r="D71" s="8">
        <v>74722.600000000006</v>
      </c>
      <c r="E71" s="8">
        <v>2226.9</v>
      </c>
      <c r="F71" s="6">
        <v>13.45</v>
      </c>
      <c r="G71" t="s">
        <v>13</v>
      </c>
      <c r="H71">
        <v>64</v>
      </c>
      <c r="I71" s="7">
        <v>1.6917000000000001E-2</v>
      </c>
      <c r="J71" s="7">
        <v>1.6775000000000002E-2</v>
      </c>
      <c r="K71" s="8">
        <v>84456.8</v>
      </c>
      <c r="L71" s="8">
        <v>1416.7</v>
      </c>
      <c r="M71" s="6">
        <v>17.23</v>
      </c>
    </row>
    <row r="72" spans="1:13">
      <c r="A72">
        <v>65</v>
      </c>
      <c r="B72" s="7">
        <v>3.3569000000000002E-2</v>
      </c>
      <c r="C72" s="7">
        <v>3.3015000000000003E-2</v>
      </c>
      <c r="D72" s="8">
        <v>72495.7</v>
      </c>
      <c r="E72" s="8">
        <v>2393.4</v>
      </c>
      <c r="F72" s="6">
        <v>12.84</v>
      </c>
      <c r="G72" t="s">
        <v>13</v>
      </c>
      <c r="H72">
        <v>65</v>
      </c>
      <c r="I72" s="7">
        <v>1.8905999999999999E-2</v>
      </c>
      <c r="J72" s="7">
        <v>1.8728999999999999E-2</v>
      </c>
      <c r="K72" s="8">
        <v>83040.100000000006</v>
      </c>
      <c r="L72" s="8">
        <v>1555.3</v>
      </c>
      <c r="M72" s="6">
        <v>16.510000000000002</v>
      </c>
    </row>
    <row r="73" spans="1:13">
      <c r="A73">
        <v>66</v>
      </c>
      <c r="B73" s="7">
        <v>3.5970000000000002E-2</v>
      </c>
      <c r="C73" s="7">
        <v>3.5334999999999998E-2</v>
      </c>
      <c r="D73" s="8">
        <v>70102.3</v>
      </c>
      <c r="E73" s="8">
        <v>2477</v>
      </c>
      <c r="F73" s="6">
        <v>12.26</v>
      </c>
      <c r="G73" t="s">
        <v>13</v>
      </c>
      <c r="H73">
        <v>66</v>
      </c>
      <c r="I73" s="7">
        <v>2.0160000000000001E-2</v>
      </c>
      <c r="J73" s="7">
        <v>1.9959000000000001E-2</v>
      </c>
      <c r="K73" s="8">
        <v>81484.800000000003</v>
      </c>
      <c r="L73" s="8">
        <v>1626.4</v>
      </c>
      <c r="M73" s="6">
        <v>15.82</v>
      </c>
    </row>
    <row r="74" spans="1:13">
      <c r="A74">
        <v>67</v>
      </c>
      <c r="B74" s="7">
        <v>3.8868E-2</v>
      </c>
      <c r="C74" s="7">
        <v>3.8127000000000001E-2</v>
      </c>
      <c r="D74" s="8">
        <v>67625.3</v>
      </c>
      <c r="E74" s="8">
        <v>2578.4</v>
      </c>
      <c r="F74" s="6">
        <v>11.7</v>
      </c>
      <c r="G74" t="s">
        <v>13</v>
      </c>
      <c r="H74">
        <v>67</v>
      </c>
      <c r="I74" s="7">
        <v>2.2009000000000001E-2</v>
      </c>
      <c r="J74" s="7">
        <v>2.1769E-2</v>
      </c>
      <c r="K74" s="8">
        <v>79858.399999999994</v>
      </c>
      <c r="L74" s="8">
        <v>1738.5</v>
      </c>
      <c r="M74" s="6">
        <v>15.13</v>
      </c>
    </row>
    <row r="75" spans="1:13">
      <c r="A75">
        <v>68</v>
      </c>
      <c r="B75" s="7">
        <v>4.0577000000000002E-2</v>
      </c>
      <c r="C75" s="7">
        <v>3.9771000000000001E-2</v>
      </c>
      <c r="D75" s="8">
        <v>65046.9</v>
      </c>
      <c r="E75" s="8">
        <v>2587</v>
      </c>
      <c r="F75" s="6">
        <v>11.14</v>
      </c>
      <c r="G75" t="s">
        <v>13</v>
      </c>
      <c r="H75">
        <v>68</v>
      </c>
      <c r="I75" s="7">
        <v>2.4343E-2</v>
      </c>
      <c r="J75" s="7">
        <v>2.4049999999999998E-2</v>
      </c>
      <c r="K75" s="8">
        <v>78120</v>
      </c>
      <c r="L75" s="8">
        <v>1878.8</v>
      </c>
      <c r="M75" s="6">
        <v>14.45</v>
      </c>
    </row>
    <row r="76" spans="1:13">
      <c r="A76">
        <v>69</v>
      </c>
      <c r="B76" s="7">
        <v>4.6814000000000001E-2</v>
      </c>
      <c r="C76" s="7">
        <v>4.5742999999999999E-2</v>
      </c>
      <c r="D76" s="8">
        <v>62459.9</v>
      </c>
      <c r="E76" s="8">
        <v>2857.1</v>
      </c>
      <c r="F76" s="6">
        <v>10.58</v>
      </c>
      <c r="G76" t="s">
        <v>13</v>
      </c>
      <c r="H76">
        <v>69</v>
      </c>
      <c r="I76" s="7">
        <v>2.7508999999999999E-2</v>
      </c>
      <c r="J76" s="7">
        <v>2.7136E-2</v>
      </c>
      <c r="K76" s="8">
        <v>76241.2</v>
      </c>
      <c r="L76" s="8">
        <v>2068.8000000000002</v>
      </c>
      <c r="M76" s="6">
        <v>13.8</v>
      </c>
    </row>
    <row r="77" spans="1:13">
      <c r="A77">
        <v>70</v>
      </c>
      <c r="B77" s="7">
        <v>5.0075000000000001E-2</v>
      </c>
      <c r="C77" s="7">
        <v>4.8852E-2</v>
      </c>
      <c r="D77" s="8">
        <v>59602.8</v>
      </c>
      <c r="E77" s="8">
        <v>2911.7</v>
      </c>
      <c r="F77" s="6">
        <v>10.06</v>
      </c>
      <c r="G77" t="s">
        <v>13</v>
      </c>
      <c r="H77">
        <v>70</v>
      </c>
      <c r="I77" s="7">
        <v>2.9359E-2</v>
      </c>
      <c r="J77" s="7">
        <v>2.8934000000000001E-2</v>
      </c>
      <c r="K77" s="8">
        <v>74172.3</v>
      </c>
      <c r="L77" s="8">
        <v>2146.1</v>
      </c>
      <c r="M77" s="6">
        <v>13.17</v>
      </c>
    </row>
    <row r="78" spans="1:13">
      <c r="A78">
        <v>71</v>
      </c>
      <c r="B78" s="7">
        <v>5.5168000000000002E-2</v>
      </c>
      <c r="C78" s="7">
        <v>5.3686999999999999E-2</v>
      </c>
      <c r="D78" s="8">
        <v>56691.1</v>
      </c>
      <c r="E78" s="8">
        <v>3043.6</v>
      </c>
      <c r="F78" s="6">
        <v>9.5500000000000007</v>
      </c>
      <c r="G78" t="s">
        <v>13</v>
      </c>
      <c r="H78">
        <v>71</v>
      </c>
      <c r="I78" s="7">
        <v>3.0454999999999999E-2</v>
      </c>
      <c r="J78" s="7">
        <v>2.9998E-2</v>
      </c>
      <c r="K78" s="8">
        <v>72026.2</v>
      </c>
      <c r="L78" s="8">
        <v>2160.6</v>
      </c>
      <c r="M78" s="6">
        <v>12.55</v>
      </c>
    </row>
    <row r="79" spans="1:13">
      <c r="A79">
        <v>72</v>
      </c>
      <c r="B79" s="7">
        <v>5.9833999999999998E-2</v>
      </c>
      <c r="C79" s="7">
        <v>5.8096000000000002E-2</v>
      </c>
      <c r="D79" s="8">
        <v>53647.5</v>
      </c>
      <c r="E79" s="8">
        <v>3116.7</v>
      </c>
      <c r="F79" s="6">
        <v>9.07</v>
      </c>
      <c r="G79" t="s">
        <v>13</v>
      </c>
      <c r="H79">
        <v>72</v>
      </c>
      <c r="I79" s="7">
        <v>3.5563999999999998E-2</v>
      </c>
      <c r="J79" s="7">
        <v>3.4942000000000001E-2</v>
      </c>
      <c r="K79" s="8">
        <v>69865.600000000006</v>
      </c>
      <c r="L79" s="8">
        <v>2441.3000000000002</v>
      </c>
      <c r="M79" s="6">
        <v>11.92</v>
      </c>
    </row>
    <row r="80" spans="1:13">
      <c r="A80">
        <v>73</v>
      </c>
      <c r="B80" s="7">
        <v>6.6665000000000002E-2</v>
      </c>
      <c r="C80" s="7">
        <v>6.4515000000000003E-2</v>
      </c>
      <c r="D80" s="8">
        <v>50530.8</v>
      </c>
      <c r="E80" s="8">
        <v>3260</v>
      </c>
      <c r="F80" s="6">
        <v>8.6</v>
      </c>
      <c r="G80" t="s">
        <v>13</v>
      </c>
      <c r="H80">
        <v>73</v>
      </c>
      <c r="I80" s="7">
        <v>3.6896999999999999E-2</v>
      </c>
      <c r="J80" s="7">
        <v>3.6228999999999997E-2</v>
      </c>
      <c r="K80" s="8">
        <v>67424.3</v>
      </c>
      <c r="L80" s="8">
        <v>2442.6999999999998</v>
      </c>
      <c r="M80" s="6">
        <v>11.33</v>
      </c>
    </row>
    <row r="81" spans="1:13">
      <c r="A81">
        <v>74</v>
      </c>
      <c r="B81" s="7">
        <v>7.2173000000000001E-2</v>
      </c>
      <c r="C81" s="7">
        <v>6.9658999999999999E-2</v>
      </c>
      <c r="D81" s="8">
        <v>47270.8</v>
      </c>
      <c r="E81" s="8">
        <v>3292.8</v>
      </c>
      <c r="F81" s="6">
        <v>8.16</v>
      </c>
      <c r="G81" t="s">
        <v>13</v>
      </c>
      <c r="H81">
        <v>74</v>
      </c>
      <c r="I81" s="7">
        <v>4.1035000000000002E-2</v>
      </c>
      <c r="J81" s="7">
        <v>4.0210000000000003E-2</v>
      </c>
      <c r="K81" s="8">
        <v>64981.599999999999</v>
      </c>
      <c r="L81" s="8">
        <v>2612.9</v>
      </c>
      <c r="M81" s="6">
        <v>10.74</v>
      </c>
    </row>
    <row r="82" spans="1:13">
      <c r="A82">
        <v>75</v>
      </c>
      <c r="B82" s="7">
        <v>7.6203999999999994E-2</v>
      </c>
      <c r="C82" s="7">
        <v>7.3407E-2</v>
      </c>
      <c r="D82" s="8">
        <v>43978</v>
      </c>
      <c r="E82" s="8">
        <v>3228.3</v>
      </c>
      <c r="F82" s="6">
        <v>7.73</v>
      </c>
      <c r="G82" t="s">
        <v>13</v>
      </c>
      <c r="H82">
        <v>75</v>
      </c>
      <c r="I82" s="7">
        <v>4.7396000000000001E-2</v>
      </c>
      <c r="J82" s="7">
        <v>4.6299E-2</v>
      </c>
      <c r="K82" s="8">
        <v>62368.7</v>
      </c>
      <c r="L82" s="8">
        <v>2887.6</v>
      </c>
      <c r="M82" s="6">
        <v>10.17</v>
      </c>
    </row>
    <row r="83" spans="1:13">
      <c r="A83">
        <v>76</v>
      </c>
      <c r="B83" s="7">
        <v>8.7011000000000005E-2</v>
      </c>
      <c r="C83" s="7">
        <v>8.3382999999999999E-2</v>
      </c>
      <c r="D83" s="8">
        <v>40749.699999999997</v>
      </c>
      <c r="E83" s="8">
        <v>3397.8</v>
      </c>
      <c r="F83" s="6">
        <v>7.3</v>
      </c>
      <c r="G83" t="s">
        <v>13</v>
      </c>
      <c r="H83">
        <v>76</v>
      </c>
      <c r="I83" s="7">
        <v>5.1082000000000002E-2</v>
      </c>
      <c r="J83" s="7">
        <v>4.981E-2</v>
      </c>
      <c r="K83" s="8">
        <v>59481.1</v>
      </c>
      <c r="L83" s="8">
        <v>2962.8</v>
      </c>
      <c r="M83" s="6">
        <v>9.64</v>
      </c>
    </row>
    <row r="84" spans="1:13">
      <c r="A84">
        <v>77</v>
      </c>
      <c r="B84" s="7">
        <v>8.9869000000000004E-2</v>
      </c>
      <c r="C84" s="7">
        <v>8.6003999999999997E-2</v>
      </c>
      <c r="D84" s="8">
        <v>37351.800000000003</v>
      </c>
      <c r="E84" s="8">
        <v>3212.4</v>
      </c>
      <c r="F84" s="6">
        <v>6.92</v>
      </c>
      <c r="G84" t="s">
        <v>13</v>
      </c>
      <c r="H84">
        <v>77</v>
      </c>
      <c r="I84" s="7">
        <v>5.5739999999999998E-2</v>
      </c>
      <c r="J84" s="7">
        <v>5.4228999999999999E-2</v>
      </c>
      <c r="K84" s="8">
        <v>56518.400000000001</v>
      </c>
      <c r="L84" s="8">
        <v>3064.9</v>
      </c>
      <c r="M84" s="6">
        <v>9.1199999999999992</v>
      </c>
    </row>
    <row r="85" spans="1:13">
      <c r="A85">
        <v>78</v>
      </c>
      <c r="B85" s="7">
        <v>0.102103</v>
      </c>
      <c r="C85" s="7">
        <v>9.7143999999999994E-2</v>
      </c>
      <c r="D85" s="8">
        <v>34139.4</v>
      </c>
      <c r="E85" s="8">
        <v>3316.4</v>
      </c>
      <c r="F85" s="6">
        <v>6.52</v>
      </c>
      <c r="G85" t="s">
        <v>13</v>
      </c>
      <c r="H85">
        <v>78</v>
      </c>
      <c r="I85" s="7">
        <v>6.0068000000000003E-2</v>
      </c>
      <c r="J85" s="7">
        <v>5.8317000000000001E-2</v>
      </c>
      <c r="K85" s="8">
        <v>53453.5</v>
      </c>
      <c r="L85" s="8">
        <v>3117.2</v>
      </c>
      <c r="M85" s="6">
        <v>8.61</v>
      </c>
    </row>
    <row r="86" spans="1:13">
      <c r="A86">
        <v>79</v>
      </c>
      <c r="B86" s="7">
        <v>0.105254</v>
      </c>
      <c r="C86" s="7">
        <v>9.9991999999999998E-2</v>
      </c>
      <c r="D86" s="8">
        <v>30823</v>
      </c>
      <c r="E86" s="8">
        <v>3082</v>
      </c>
      <c r="F86" s="6">
        <v>6.17</v>
      </c>
      <c r="G86" t="s">
        <v>13</v>
      </c>
      <c r="H86">
        <v>79</v>
      </c>
      <c r="I86" s="7">
        <v>6.4741000000000007E-2</v>
      </c>
      <c r="J86" s="7">
        <v>6.2711000000000003E-2</v>
      </c>
      <c r="K86" s="8">
        <v>50336.2</v>
      </c>
      <c r="L86" s="8">
        <v>3156.6</v>
      </c>
      <c r="M86" s="6">
        <v>8.11</v>
      </c>
    </row>
    <row r="87" spans="1:13">
      <c r="A87">
        <v>80</v>
      </c>
      <c r="B87" s="7">
        <v>0.114097</v>
      </c>
      <c r="C87" s="7">
        <v>0.10793999999999999</v>
      </c>
      <c r="D87" s="8">
        <v>27740.9</v>
      </c>
      <c r="E87" s="8">
        <v>2994.3</v>
      </c>
      <c r="F87" s="6">
        <v>5.8</v>
      </c>
      <c r="G87" t="s">
        <v>13</v>
      </c>
      <c r="H87">
        <v>80</v>
      </c>
      <c r="I87" s="7">
        <v>7.2816000000000006E-2</v>
      </c>
      <c r="J87" s="7">
        <v>7.0258000000000001E-2</v>
      </c>
      <c r="K87" s="8">
        <v>47179.6</v>
      </c>
      <c r="L87" s="8">
        <v>3314.8</v>
      </c>
      <c r="M87" s="6">
        <v>7.62</v>
      </c>
    </row>
    <row r="88" spans="1:13">
      <c r="A88">
        <v>81</v>
      </c>
      <c r="B88" s="7">
        <v>0.13078400000000001</v>
      </c>
      <c r="C88" s="7">
        <v>0.122756</v>
      </c>
      <c r="D88" s="8">
        <v>24746.6</v>
      </c>
      <c r="E88" s="8">
        <v>3037.8</v>
      </c>
      <c r="F88" s="6">
        <v>5.44</v>
      </c>
      <c r="G88" t="s">
        <v>13</v>
      </c>
      <c r="H88">
        <v>81</v>
      </c>
      <c r="I88" s="7">
        <v>7.8989000000000004E-2</v>
      </c>
      <c r="J88" s="7">
        <v>7.5986999999999999E-2</v>
      </c>
      <c r="K88" s="8">
        <v>43864.800000000003</v>
      </c>
      <c r="L88" s="8">
        <v>3333.2</v>
      </c>
      <c r="M88" s="6">
        <v>7.16</v>
      </c>
    </row>
    <row r="89" spans="1:13">
      <c r="A89">
        <v>82</v>
      </c>
      <c r="B89" s="7">
        <v>0.14421700000000001</v>
      </c>
      <c r="C89" s="7">
        <v>0.134518</v>
      </c>
      <c r="D89" s="8">
        <v>21708.799999999999</v>
      </c>
      <c r="E89" s="8">
        <v>2920.2</v>
      </c>
      <c r="F89" s="6">
        <v>5.14</v>
      </c>
      <c r="G89" t="s">
        <v>13</v>
      </c>
      <c r="H89">
        <v>82</v>
      </c>
      <c r="I89" s="7">
        <v>8.8947999999999999E-2</v>
      </c>
      <c r="J89" s="7">
        <v>8.516E-2</v>
      </c>
      <c r="K89" s="8">
        <v>40531.599999999999</v>
      </c>
      <c r="L89" s="8">
        <v>3451.7</v>
      </c>
      <c r="M89" s="6">
        <v>6.71</v>
      </c>
    </row>
    <row r="90" spans="1:13">
      <c r="A90">
        <v>83</v>
      </c>
      <c r="B90" s="7">
        <v>0.153004</v>
      </c>
      <c r="C90" s="7">
        <v>0.14213000000000001</v>
      </c>
      <c r="D90" s="8">
        <v>18788.599999999999</v>
      </c>
      <c r="E90" s="8">
        <v>2670.4</v>
      </c>
      <c r="F90" s="6">
        <v>4.8600000000000003</v>
      </c>
      <c r="G90" t="s">
        <v>13</v>
      </c>
      <c r="H90">
        <v>83</v>
      </c>
      <c r="I90" s="7">
        <v>0.100462</v>
      </c>
      <c r="J90" s="7">
        <v>9.5657000000000006E-2</v>
      </c>
      <c r="K90" s="8">
        <v>37080</v>
      </c>
      <c r="L90" s="8">
        <v>3547</v>
      </c>
      <c r="M90" s="6">
        <v>6.29</v>
      </c>
    </row>
    <row r="91" spans="1:13">
      <c r="A91">
        <v>84</v>
      </c>
      <c r="B91" s="7">
        <v>0.166575</v>
      </c>
      <c r="C91" s="7">
        <v>0.15376799999999999</v>
      </c>
      <c r="D91" s="8">
        <v>16118.1</v>
      </c>
      <c r="E91" s="8">
        <v>2478.5</v>
      </c>
      <c r="F91" s="6">
        <v>4.58</v>
      </c>
      <c r="G91" t="s">
        <v>13</v>
      </c>
      <c r="H91">
        <v>84</v>
      </c>
      <c r="I91" s="7">
        <v>0.110362</v>
      </c>
      <c r="J91" s="7">
        <v>0.10459</v>
      </c>
      <c r="K91" s="8">
        <v>33533</v>
      </c>
      <c r="L91" s="8">
        <v>3507.2</v>
      </c>
      <c r="M91" s="6">
        <v>5.9</v>
      </c>
    </row>
    <row r="92" spans="1:13">
      <c r="A92">
        <v>85</v>
      </c>
      <c r="B92" s="7">
        <v>0.175787</v>
      </c>
      <c r="C92" s="7">
        <v>0.16158500000000001</v>
      </c>
      <c r="D92" s="8">
        <v>13639.7</v>
      </c>
      <c r="E92" s="8">
        <v>2204</v>
      </c>
      <c r="F92" s="6">
        <v>4.32</v>
      </c>
      <c r="G92" t="s">
        <v>13</v>
      </c>
      <c r="H92">
        <v>85</v>
      </c>
      <c r="I92" s="7">
        <v>0.11536399999999999</v>
      </c>
      <c r="J92" s="7">
        <v>0.109073</v>
      </c>
      <c r="K92" s="8">
        <v>30025.7</v>
      </c>
      <c r="L92" s="8">
        <v>3275</v>
      </c>
      <c r="M92" s="6">
        <v>5.53</v>
      </c>
    </row>
    <row r="93" spans="1:13">
      <c r="A93">
        <v>86</v>
      </c>
      <c r="B93" s="7">
        <v>0.19186500000000001</v>
      </c>
      <c r="C93" s="7">
        <v>0.17507</v>
      </c>
      <c r="D93" s="8">
        <v>11435.7</v>
      </c>
      <c r="E93" s="8">
        <v>2002.1</v>
      </c>
      <c r="F93" s="6">
        <v>4.05</v>
      </c>
      <c r="G93" t="s">
        <v>13</v>
      </c>
      <c r="H93">
        <v>86</v>
      </c>
      <c r="I93" s="7">
        <v>0.12778100000000001</v>
      </c>
      <c r="J93" s="7">
        <v>0.12010700000000001</v>
      </c>
      <c r="K93" s="8">
        <v>26750.799999999999</v>
      </c>
      <c r="L93" s="8">
        <v>3213</v>
      </c>
      <c r="M93" s="6">
        <v>5.14</v>
      </c>
    </row>
    <row r="94" spans="1:13">
      <c r="A94">
        <v>87</v>
      </c>
      <c r="B94" s="7">
        <v>0.21385399999999999</v>
      </c>
      <c r="C94" s="7">
        <v>0.19319600000000001</v>
      </c>
      <c r="D94" s="8">
        <v>9433.7000000000007</v>
      </c>
      <c r="E94" s="8">
        <v>1822.5</v>
      </c>
      <c r="F94" s="6">
        <v>3.81</v>
      </c>
      <c r="G94" t="s">
        <v>13</v>
      </c>
      <c r="H94">
        <v>87</v>
      </c>
      <c r="I94" s="7">
        <v>0.144066</v>
      </c>
      <c r="J94" s="7">
        <v>0.13438600000000001</v>
      </c>
      <c r="K94" s="8">
        <v>23537.8</v>
      </c>
      <c r="L94" s="8">
        <v>3163.1</v>
      </c>
      <c r="M94" s="6">
        <v>4.78</v>
      </c>
    </row>
    <row r="95" spans="1:13">
      <c r="A95">
        <v>88</v>
      </c>
      <c r="B95" s="7">
        <v>0.23565800000000001</v>
      </c>
      <c r="C95" s="7">
        <v>0.210817</v>
      </c>
      <c r="D95" s="8">
        <v>7611.1</v>
      </c>
      <c r="E95" s="8">
        <v>1604.6</v>
      </c>
      <c r="F95" s="6">
        <v>3.6</v>
      </c>
      <c r="G95" t="s">
        <v>13</v>
      </c>
      <c r="H95">
        <v>88</v>
      </c>
      <c r="I95" s="7">
        <v>0.161329</v>
      </c>
      <c r="J95" s="7">
        <v>0.149287</v>
      </c>
      <c r="K95" s="8">
        <v>20374.7</v>
      </c>
      <c r="L95" s="8">
        <v>3041.7</v>
      </c>
      <c r="M95" s="6">
        <v>4.4400000000000004</v>
      </c>
    </row>
    <row r="96" spans="1:13">
      <c r="A96">
        <v>89</v>
      </c>
      <c r="B96" s="7">
        <v>0.269704</v>
      </c>
      <c r="C96" s="7">
        <v>0.23765600000000001</v>
      </c>
      <c r="D96" s="8">
        <v>6006.6</v>
      </c>
      <c r="E96" s="8">
        <v>1427.5</v>
      </c>
      <c r="F96" s="6">
        <v>3.43</v>
      </c>
      <c r="G96" t="s">
        <v>13</v>
      </c>
      <c r="H96">
        <v>89</v>
      </c>
      <c r="I96" s="7">
        <v>0.178485</v>
      </c>
      <c r="J96" s="7">
        <v>0.16386100000000001</v>
      </c>
      <c r="K96" s="8">
        <v>17333</v>
      </c>
      <c r="L96" s="8">
        <v>2840.2</v>
      </c>
      <c r="M96" s="6">
        <v>4.13</v>
      </c>
    </row>
    <row r="97" spans="1:13">
      <c r="A97">
        <v>90</v>
      </c>
      <c r="B97" s="7">
        <v>0.243121</v>
      </c>
      <c r="C97" s="7">
        <v>0.21676999999999999</v>
      </c>
      <c r="D97" s="8">
        <v>4579.1000000000004</v>
      </c>
      <c r="E97" s="8">
        <v>992.6</v>
      </c>
      <c r="F97" s="6">
        <v>3.34</v>
      </c>
      <c r="G97" t="s">
        <v>13</v>
      </c>
      <c r="H97">
        <v>90</v>
      </c>
      <c r="I97" s="7">
        <v>0.20111200000000001</v>
      </c>
      <c r="J97" s="7">
        <v>0.18273600000000001</v>
      </c>
      <c r="K97" s="8">
        <v>14492.8</v>
      </c>
      <c r="L97" s="8">
        <v>2648.4</v>
      </c>
      <c r="M97" s="6">
        <v>3.84</v>
      </c>
    </row>
    <row r="98" spans="1:13">
      <c r="A98">
        <v>91</v>
      </c>
      <c r="B98" s="7">
        <v>0.25653700000000002</v>
      </c>
      <c r="C98" s="7">
        <v>0.22737199999999999</v>
      </c>
      <c r="D98" s="8">
        <v>3586.5</v>
      </c>
      <c r="E98" s="8">
        <v>815.5</v>
      </c>
      <c r="F98" s="6">
        <v>3.13</v>
      </c>
      <c r="G98" t="s">
        <v>13</v>
      </c>
      <c r="H98">
        <v>91</v>
      </c>
      <c r="I98" s="7">
        <v>0.21360599999999999</v>
      </c>
      <c r="J98" s="7">
        <v>0.192994</v>
      </c>
      <c r="K98" s="8">
        <v>11844.4</v>
      </c>
      <c r="L98" s="8">
        <v>2285.9</v>
      </c>
      <c r="M98" s="6">
        <v>3.59</v>
      </c>
    </row>
    <row r="99" spans="1:13">
      <c r="A99">
        <v>92</v>
      </c>
      <c r="B99" s="7">
        <v>0.28199999999999997</v>
      </c>
      <c r="C99" s="7">
        <v>0.24715200000000001</v>
      </c>
      <c r="D99" s="8">
        <v>2771</v>
      </c>
      <c r="E99" s="8">
        <v>684.9</v>
      </c>
      <c r="F99" s="6">
        <v>2.9</v>
      </c>
      <c r="G99" t="s">
        <v>13</v>
      </c>
      <c r="H99">
        <v>92</v>
      </c>
      <c r="I99" s="7">
        <v>0.23908299999999999</v>
      </c>
      <c r="J99" s="7">
        <v>0.21355399999999999</v>
      </c>
      <c r="K99" s="8">
        <v>9558.5</v>
      </c>
      <c r="L99" s="8">
        <v>2041.3</v>
      </c>
      <c r="M99" s="6">
        <v>3.33</v>
      </c>
    </row>
    <row r="100" spans="1:13">
      <c r="A100">
        <v>93</v>
      </c>
      <c r="B100" s="7">
        <v>0.35619000000000001</v>
      </c>
      <c r="C100" s="7">
        <v>0.302344</v>
      </c>
      <c r="D100" s="8">
        <v>2086.1</v>
      </c>
      <c r="E100" s="8">
        <v>630.70000000000005</v>
      </c>
      <c r="F100" s="6">
        <v>2.69</v>
      </c>
      <c r="G100" t="s">
        <v>13</v>
      </c>
      <c r="H100">
        <v>93</v>
      </c>
      <c r="I100" s="7">
        <v>0.26696300000000001</v>
      </c>
      <c r="J100" s="7">
        <v>0.23552400000000001</v>
      </c>
      <c r="K100" s="8">
        <v>7517.3</v>
      </c>
      <c r="L100" s="8">
        <v>1770.5</v>
      </c>
      <c r="M100" s="6">
        <v>3.1</v>
      </c>
    </row>
    <row r="101" spans="1:13">
      <c r="A101">
        <v>94</v>
      </c>
      <c r="B101" s="7">
        <v>0.32840200000000003</v>
      </c>
      <c r="C101" s="7">
        <v>0.282084</v>
      </c>
      <c r="D101" s="8">
        <v>1455.4</v>
      </c>
      <c r="E101" s="8">
        <v>410.5</v>
      </c>
      <c r="F101" s="6">
        <v>2.64</v>
      </c>
      <c r="G101" t="s">
        <v>13</v>
      </c>
      <c r="H101">
        <v>94</v>
      </c>
      <c r="I101" s="7">
        <v>0.30721100000000001</v>
      </c>
      <c r="J101" s="7">
        <v>0.26630500000000001</v>
      </c>
      <c r="K101" s="8">
        <v>5746.8</v>
      </c>
      <c r="L101" s="8">
        <v>1530.4</v>
      </c>
      <c r="M101" s="6">
        <v>2.9</v>
      </c>
    </row>
    <row r="102" spans="1:13">
      <c r="A102">
        <v>95</v>
      </c>
      <c r="B102" s="7">
        <v>0.373444</v>
      </c>
      <c r="C102" s="7">
        <v>0.31468499999999999</v>
      </c>
      <c r="D102" s="8">
        <v>1044.9000000000001</v>
      </c>
      <c r="E102" s="8">
        <v>328.8</v>
      </c>
      <c r="F102" s="6">
        <v>2.48</v>
      </c>
      <c r="G102" t="s">
        <v>13</v>
      </c>
      <c r="H102">
        <v>95</v>
      </c>
      <c r="I102" s="7">
        <v>0.31430999999999998</v>
      </c>
      <c r="J102" s="7">
        <v>0.271623</v>
      </c>
      <c r="K102" s="8">
        <v>4216.3999999999996</v>
      </c>
      <c r="L102" s="8">
        <v>1145.3</v>
      </c>
      <c r="M102" s="6">
        <v>2.77</v>
      </c>
    </row>
    <row r="103" spans="1:13">
      <c r="A103">
        <v>96</v>
      </c>
      <c r="B103" s="7">
        <v>0.367089</v>
      </c>
      <c r="C103" s="7">
        <v>0.31015999999999999</v>
      </c>
      <c r="D103" s="8">
        <v>716.1</v>
      </c>
      <c r="E103" s="8">
        <v>222.1</v>
      </c>
      <c r="F103" s="6">
        <v>2.39</v>
      </c>
      <c r="G103" t="s">
        <v>13</v>
      </c>
      <c r="H103">
        <v>96</v>
      </c>
      <c r="I103" s="7">
        <v>0.31761200000000001</v>
      </c>
      <c r="J103" s="7">
        <v>0.274086</v>
      </c>
      <c r="K103" s="8">
        <v>3071.1</v>
      </c>
      <c r="L103" s="8">
        <v>841.7</v>
      </c>
      <c r="M103" s="6">
        <v>2.62</v>
      </c>
    </row>
    <row r="104" spans="1:13">
      <c r="A104">
        <v>97</v>
      </c>
      <c r="B104" s="7">
        <v>0.42346899999999998</v>
      </c>
      <c r="C104" s="7">
        <v>0.34947400000000001</v>
      </c>
      <c r="D104" s="8">
        <v>494</v>
      </c>
      <c r="E104" s="8">
        <v>172.6</v>
      </c>
      <c r="F104" s="6">
        <v>2.25</v>
      </c>
      <c r="G104" t="s">
        <v>13</v>
      </c>
      <c r="H104">
        <v>97</v>
      </c>
      <c r="I104" s="7">
        <v>0.367031</v>
      </c>
      <c r="J104" s="7">
        <v>0.31011899999999998</v>
      </c>
      <c r="K104" s="8">
        <v>2229.4</v>
      </c>
      <c r="L104" s="8">
        <v>691.4</v>
      </c>
      <c r="M104" s="6">
        <v>2.42</v>
      </c>
    </row>
    <row r="105" spans="1:13">
      <c r="A105">
        <v>98</v>
      </c>
      <c r="B105" s="7">
        <v>0.430894</v>
      </c>
      <c r="C105" s="7">
        <v>0.35451500000000002</v>
      </c>
      <c r="D105" s="8">
        <v>321.3</v>
      </c>
      <c r="E105" s="8">
        <v>113.9</v>
      </c>
      <c r="F105" s="6">
        <v>2.1800000000000002</v>
      </c>
      <c r="G105" t="s">
        <v>13</v>
      </c>
      <c r="H105">
        <v>98</v>
      </c>
      <c r="I105" s="7">
        <v>0.42479099999999997</v>
      </c>
      <c r="J105" s="7">
        <v>0.35037299999999999</v>
      </c>
      <c r="K105" s="8">
        <v>1538</v>
      </c>
      <c r="L105" s="8">
        <v>538.9</v>
      </c>
      <c r="M105" s="6">
        <v>2.29</v>
      </c>
    </row>
    <row r="106" spans="1:13">
      <c r="A106">
        <v>99</v>
      </c>
      <c r="B106" s="7">
        <v>0.38666699999999998</v>
      </c>
      <c r="C106" s="7">
        <v>0.32402199999999998</v>
      </c>
      <c r="D106" s="8">
        <v>207.4</v>
      </c>
      <c r="E106" s="8">
        <v>67.2</v>
      </c>
      <c r="F106" s="6">
        <v>2.11</v>
      </c>
      <c r="G106" t="s">
        <v>13</v>
      </c>
      <c r="H106">
        <v>99</v>
      </c>
      <c r="I106" s="7">
        <v>0.38888899999999998</v>
      </c>
      <c r="J106" s="7">
        <v>0.32558100000000001</v>
      </c>
      <c r="K106" s="8">
        <v>999.1</v>
      </c>
      <c r="L106" s="8">
        <v>325.3</v>
      </c>
      <c r="M106" s="6">
        <v>2.25</v>
      </c>
    </row>
    <row r="107" spans="1:13">
      <c r="A107">
        <v>100</v>
      </c>
      <c r="B107">
        <v>0.43137300000000001</v>
      </c>
      <c r="C107">
        <v>0.35483900000000002</v>
      </c>
      <c r="D107">
        <v>140.19999999999999</v>
      </c>
      <c r="E107">
        <v>49.8</v>
      </c>
      <c r="F107">
        <v>1.88</v>
      </c>
      <c r="G107" t="s">
        <v>13</v>
      </c>
      <c r="H107">
        <v>100</v>
      </c>
      <c r="I107">
        <v>0.41614899999999999</v>
      </c>
      <c r="J107">
        <v>0.34447299999999997</v>
      </c>
      <c r="K107">
        <v>673.8</v>
      </c>
      <c r="L107">
        <v>232.1</v>
      </c>
      <c r="M107">
        <v>2.09</v>
      </c>
    </row>
  </sheetData>
  <pageMargins left="0.7" right="0.7" top="0.75" bottom="0.75" header="0.3" footer="0.3"/>
  <pageSetup paperSize="9" orientation="portrait" horizontalDpi="300" verticalDpi="30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M107"/>
  <sheetViews>
    <sheetView workbookViewId="0"/>
  </sheetViews>
  <sheetFormatPr defaultColWidth="10.90625" defaultRowHeight="12.5"/>
  <sheetData>
    <row r="1" spans="1:13" ht="19.5">
      <c r="A1" s="3" t="s">
        <v>19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9.7339999999999996E-3</v>
      </c>
      <c r="C7" s="7">
        <v>9.6869999999999994E-3</v>
      </c>
      <c r="D7" s="8">
        <v>100000</v>
      </c>
      <c r="E7" s="8">
        <v>968.7</v>
      </c>
      <c r="F7" s="6">
        <v>70.349999999999994</v>
      </c>
      <c r="G7" t="s">
        <v>13</v>
      </c>
      <c r="H7">
        <v>0</v>
      </c>
      <c r="I7" s="7">
        <v>7.2570000000000004E-3</v>
      </c>
      <c r="J7" s="7">
        <v>7.2309999999999996E-3</v>
      </c>
      <c r="K7" s="8">
        <v>100000</v>
      </c>
      <c r="L7" s="8">
        <v>723.1</v>
      </c>
      <c r="M7" s="6">
        <v>76.5</v>
      </c>
    </row>
    <row r="8" spans="1:13">
      <c r="A8">
        <v>1</v>
      </c>
      <c r="B8" s="7">
        <v>6.8999999999999997E-4</v>
      </c>
      <c r="C8" s="7">
        <v>6.8900000000000005E-4</v>
      </c>
      <c r="D8" s="8">
        <v>99031.3</v>
      </c>
      <c r="E8" s="8">
        <v>68.3</v>
      </c>
      <c r="F8" s="6">
        <v>70.040000000000006</v>
      </c>
      <c r="G8" t="s">
        <v>13</v>
      </c>
      <c r="H8">
        <v>1</v>
      </c>
      <c r="I8" s="7">
        <v>5.53E-4</v>
      </c>
      <c r="J8" s="7">
        <v>5.53E-4</v>
      </c>
      <c r="K8" s="8">
        <v>99276.9</v>
      </c>
      <c r="L8" s="8">
        <v>54.9</v>
      </c>
      <c r="M8" s="6">
        <v>76.06</v>
      </c>
    </row>
    <row r="9" spans="1:13">
      <c r="A9">
        <v>2</v>
      </c>
      <c r="B9" s="7">
        <v>4.06E-4</v>
      </c>
      <c r="C9" s="7">
        <v>4.06E-4</v>
      </c>
      <c r="D9" s="8">
        <v>98963.1</v>
      </c>
      <c r="E9" s="8">
        <v>40.200000000000003</v>
      </c>
      <c r="F9" s="6">
        <v>69.08</v>
      </c>
      <c r="G9" t="s">
        <v>13</v>
      </c>
      <c r="H9">
        <v>2</v>
      </c>
      <c r="I9" s="7">
        <v>3.7100000000000002E-4</v>
      </c>
      <c r="J9" s="7">
        <v>3.7100000000000002E-4</v>
      </c>
      <c r="K9" s="8">
        <v>99222</v>
      </c>
      <c r="L9" s="8">
        <v>36.799999999999997</v>
      </c>
      <c r="M9" s="6">
        <v>75.099999999999994</v>
      </c>
    </row>
    <row r="10" spans="1:13">
      <c r="A10">
        <v>3</v>
      </c>
      <c r="B10" s="7">
        <v>3.6999999999999999E-4</v>
      </c>
      <c r="C10" s="7">
        <v>3.6999999999999999E-4</v>
      </c>
      <c r="D10" s="8">
        <v>98922.9</v>
      </c>
      <c r="E10" s="8">
        <v>36.6</v>
      </c>
      <c r="F10" s="6">
        <v>68.11</v>
      </c>
      <c r="G10" t="s">
        <v>13</v>
      </c>
      <c r="H10">
        <v>3</v>
      </c>
      <c r="I10" s="7">
        <v>2.7900000000000001E-4</v>
      </c>
      <c r="J10" s="7">
        <v>2.7900000000000001E-4</v>
      </c>
      <c r="K10" s="8">
        <v>99185.2</v>
      </c>
      <c r="L10" s="8">
        <v>27.7</v>
      </c>
      <c r="M10" s="6">
        <v>74.13</v>
      </c>
    </row>
    <row r="11" spans="1:13">
      <c r="A11">
        <v>4</v>
      </c>
      <c r="B11" s="7">
        <v>4.0000000000000002E-4</v>
      </c>
      <c r="C11" s="7">
        <v>4.0000000000000002E-4</v>
      </c>
      <c r="D11" s="8">
        <v>98886.3</v>
      </c>
      <c r="E11" s="8">
        <v>39.6</v>
      </c>
      <c r="F11" s="6">
        <v>67.14</v>
      </c>
      <c r="G11" t="s">
        <v>13</v>
      </c>
      <c r="H11">
        <v>4</v>
      </c>
      <c r="I11" s="7">
        <v>1.3899999999999999E-4</v>
      </c>
      <c r="J11" s="7">
        <v>1.3899999999999999E-4</v>
      </c>
      <c r="K11" s="8">
        <v>99157.5</v>
      </c>
      <c r="L11" s="8">
        <v>13.8</v>
      </c>
      <c r="M11" s="6">
        <v>73.150000000000006</v>
      </c>
    </row>
    <row r="12" spans="1:13">
      <c r="A12">
        <v>5</v>
      </c>
      <c r="B12" s="7">
        <v>3.3100000000000002E-4</v>
      </c>
      <c r="C12" s="7">
        <v>3.3100000000000002E-4</v>
      </c>
      <c r="D12" s="8">
        <v>98846.7</v>
      </c>
      <c r="E12" s="8">
        <v>32.700000000000003</v>
      </c>
      <c r="F12" s="6">
        <v>66.16</v>
      </c>
      <c r="G12" t="s">
        <v>13</v>
      </c>
      <c r="H12">
        <v>5</v>
      </c>
      <c r="I12" s="7">
        <v>1.7899999999999999E-4</v>
      </c>
      <c r="J12" s="7">
        <v>1.7899999999999999E-4</v>
      </c>
      <c r="K12" s="8">
        <v>99143.7</v>
      </c>
      <c r="L12" s="8">
        <v>17.7</v>
      </c>
      <c r="M12" s="6">
        <v>72.16</v>
      </c>
    </row>
    <row r="13" spans="1:13">
      <c r="A13">
        <v>6</v>
      </c>
      <c r="B13" s="7">
        <v>2.4800000000000001E-4</v>
      </c>
      <c r="C13" s="7">
        <v>2.4800000000000001E-4</v>
      </c>
      <c r="D13" s="8">
        <v>98814.1</v>
      </c>
      <c r="E13" s="8">
        <v>24.5</v>
      </c>
      <c r="F13" s="6">
        <v>65.180000000000007</v>
      </c>
      <c r="G13" t="s">
        <v>13</v>
      </c>
      <c r="H13">
        <v>6</v>
      </c>
      <c r="I13" s="7">
        <v>1.25E-4</v>
      </c>
      <c r="J13" s="7">
        <v>1.25E-4</v>
      </c>
      <c r="K13" s="8">
        <v>99126</v>
      </c>
      <c r="L13" s="8">
        <v>12.4</v>
      </c>
      <c r="M13" s="6">
        <v>71.17</v>
      </c>
    </row>
    <row r="14" spans="1:13">
      <c r="A14">
        <v>7</v>
      </c>
      <c r="B14" s="7">
        <v>3.5E-4</v>
      </c>
      <c r="C14" s="7">
        <v>3.5E-4</v>
      </c>
      <c r="D14" s="8">
        <v>98789.5</v>
      </c>
      <c r="E14" s="8">
        <v>34.6</v>
      </c>
      <c r="F14" s="6">
        <v>64.2</v>
      </c>
      <c r="G14" t="s">
        <v>13</v>
      </c>
      <c r="H14">
        <v>7</v>
      </c>
      <c r="I14" s="7">
        <v>7.3999999999999996E-5</v>
      </c>
      <c r="J14" s="7">
        <v>7.3999999999999996E-5</v>
      </c>
      <c r="K14" s="8">
        <v>99113.600000000006</v>
      </c>
      <c r="L14" s="8">
        <v>7.3</v>
      </c>
      <c r="M14" s="6">
        <v>70.180000000000007</v>
      </c>
    </row>
    <row r="15" spans="1:13">
      <c r="A15">
        <v>8</v>
      </c>
      <c r="B15" s="7">
        <v>1.8799999999999999E-4</v>
      </c>
      <c r="C15" s="7">
        <v>1.8799999999999999E-4</v>
      </c>
      <c r="D15" s="8">
        <v>98755</v>
      </c>
      <c r="E15" s="8">
        <v>18.600000000000001</v>
      </c>
      <c r="F15" s="6">
        <v>63.22</v>
      </c>
      <c r="G15" t="s">
        <v>13</v>
      </c>
      <c r="H15">
        <v>8</v>
      </c>
      <c r="I15" s="7">
        <v>1.8599999999999999E-4</v>
      </c>
      <c r="J15" s="7">
        <v>1.8599999999999999E-4</v>
      </c>
      <c r="K15" s="8">
        <v>99106.3</v>
      </c>
      <c r="L15" s="8">
        <v>18.5</v>
      </c>
      <c r="M15" s="6">
        <v>69.180000000000007</v>
      </c>
    </row>
    <row r="16" spans="1:13">
      <c r="A16">
        <v>9</v>
      </c>
      <c r="B16" s="7">
        <v>1.94E-4</v>
      </c>
      <c r="C16" s="7">
        <v>1.94E-4</v>
      </c>
      <c r="D16" s="8">
        <v>98736.4</v>
      </c>
      <c r="E16" s="8">
        <v>19.2</v>
      </c>
      <c r="F16" s="6">
        <v>62.24</v>
      </c>
      <c r="G16" t="s">
        <v>13</v>
      </c>
      <c r="H16">
        <v>9</v>
      </c>
      <c r="I16" s="7">
        <v>6.7999999999999999E-5</v>
      </c>
      <c r="J16" s="7">
        <v>6.7999999999999999E-5</v>
      </c>
      <c r="K16" s="8">
        <v>99087.8</v>
      </c>
      <c r="L16" s="8">
        <v>6.8</v>
      </c>
      <c r="M16" s="6">
        <v>68.2</v>
      </c>
    </row>
    <row r="17" spans="1:13">
      <c r="A17">
        <v>10</v>
      </c>
      <c r="B17" s="7">
        <v>2.4800000000000001E-4</v>
      </c>
      <c r="C17" s="7">
        <v>2.4800000000000001E-4</v>
      </c>
      <c r="D17" s="8">
        <v>98717.2</v>
      </c>
      <c r="E17" s="8">
        <v>24.5</v>
      </c>
      <c r="F17" s="6">
        <v>61.25</v>
      </c>
      <c r="G17" t="s">
        <v>13</v>
      </c>
      <c r="H17">
        <v>10</v>
      </c>
      <c r="I17" s="7">
        <v>1.36E-4</v>
      </c>
      <c r="J17" s="7">
        <v>1.36E-4</v>
      </c>
      <c r="K17" s="8">
        <v>99081.1</v>
      </c>
      <c r="L17" s="8">
        <v>13.5</v>
      </c>
      <c r="M17" s="6">
        <v>67.2</v>
      </c>
    </row>
    <row r="18" spans="1:13">
      <c r="A18">
        <v>11</v>
      </c>
      <c r="B18" s="7">
        <v>1.7799999999999999E-4</v>
      </c>
      <c r="C18" s="7">
        <v>1.7799999999999999E-4</v>
      </c>
      <c r="D18" s="8">
        <v>98692.7</v>
      </c>
      <c r="E18" s="8">
        <v>17.5</v>
      </c>
      <c r="F18" s="6">
        <v>60.26</v>
      </c>
      <c r="G18" t="s">
        <v>13</v>
      </c>
      <c r="H18">
        <v>11</v>
      </c>
      <c r="I18" s="7">
        <v>9.8999999999999994E-5</v>
      </c>
      <c r="J18" s="7">
        <v>9.8999999999999994E-5</v>
      </c>
      <c r="K18" s="8">
        <v>99067.6</v>
      </c>
      <c r="L18" s="8">
        <v>9.8000000000000007</v>
      </c>
      <c r="M18" s="6">
        <v>66.209999999999994</v>
      </c>
    </row>
    <row r="19" spans="1:13">
      <c r="A19">
        <v>12</v>
      </c>
      <c r="B19" s="7">
        <v>2.8200000000000002E-4</v>
      </c>
      <c r="C19" s="7">
        <v>2.8200000000000002E-4</v>
      </c>
      <c r="D19" s="8">
        <v>98675.199999999997</v>
      </c>
      <c r="E19" s="8">
        <v>27.8</v>
      </c>
      <c r="F19" s="6">
        <v>59.27</v>
      </c>
      <c r="G19" t="s">
        <v>13</v>
      </c>
      <c r="H19">
        <v>12</v>
      </c>
      <c r="I19" s="7">
        <v>2.0000000000000001E-4</v>
      </c>
      <c r="J19" s="7">
        <v>2.0000000000000001E-4</v>
      </c>
      <c r="K19" s="8">
        <v>99057.8</v>
      </c>
      <c r="L19" s="8">
        <v>19.8</v>
      </c>
      <c r="M19" s="6">
        <v>65.22</v>
      </c>
    </row>
    <row r="20" spans="1:13">
      <c r="A20">
        <v>13</v>
      </c>
      <c r="B20" s="7">
        <v>2.9999999999999997E-4</v>
      </c>
      <c r="C20" s="7">
        <v>2.9999999999999997E-4</v>
      </c>
      <c r="D20" s="8">
        <v>98647.4</v>
      </c>
      <c r="E20" s="8">
        <v>29.6</v>
      </c>
      <c r="F20" s="6">
        <v>58.29</v>
      </c>
      <c r="G20" t="s">
        <v>13</v>
      </c>
      <c r="H20">
        <v>13</v>
      </c>
      <c r="I20" s="7">
        <v>1.8200000000000001E-4</v>
      </c>
      <c r="J20" s="7">
        <v>1.8200000000000001E-4</v>
      </c>
      <c r="K20" s="8">
        <v>99037.9</v>
      </c>
      <c r="L20" s="8">
        <v>18.100000000000001</v>
      </c>
      <c r="M20" s="6">
        <v>64.23</v>
      </c>
    </row>
    <row r="21" spans="1:13">
      <c r="A21">
        <v>14</v>
      </c>
      <c r="B21" s="7">
        <v>3.57E-4</v>
      </c>
      <c r="C21" s="7">
        <v>3.57E-4</v>
      </c>
      <c r="D21" s="8">
        <v>98617.7</v>
      </c>
      <c r="E21" s="8">
        <v>35.200000000000003</v>
      </c>
      <c r="F21" s="6">
        <v>57.31</v>
      </c>
      <c r="G21" t="s">
        <v>13</v>
      </c>
      <c r="H21">
        <v>14</v>
      </c>
      <c r="I21" s="7">
        <v>2.0000000000000001E-4</v>
      </c>
      <c r="J21" s="7">
        <v>2.0000000000000001E-4</v>
      </c>
      <c r="K21" s="8">
        <v>99019.9</v>
      </c>
      <c r="L21" s="8">
        <v>19.8</v>
      </c>
      <c r="M21" s="6">
        <v>63.24</v>
      </c>
    </row>
    <row r="22" spans="1:13">
      <c r="A22">
        <v>15</v>
      </c>
      <c r="B22" s="7">
        <v>3.9399999999999998E-4</v>
      </c>
      <c r="C22" s="7">
        <v>3.9399999999999998E-4</v>
      </c>
      <c r="D22" s="8">
        <v>98582.6</v>
      </c>
      <c r="E22" s="8">
        <v>38.799999999999997</v>
      </c>
      <c r="F22" s="6">
        <v>56.33</v>
      </c>
      <c r="G22" t="s">
        <v>13</v>
      </c>
      <c r="H22">
        <v>15</v>
      </c>
      <c r="I22" s="7">
        <v>2.22E-4</v>
      </c>
      <c r="J22" s="7">
        <v>2.22E-4</v>
      </c>
      <c r="K22" s="8">
        <v>99000</v>
      </c>
      <c r="L22" s="8">
        <v>22</v>
      </c>
      <c r="M22" s="6">
        <v>62.25</v>
      </c>
    </row>
    <row r="23" spans="1:13">
      <c r="A23">
        <v>16</v>
      </c>
      <c r="B23" s="7">
        <v>6.0899999999999995E-4</v>
      </c>
      <c r="C23" s="7">
        <v>6.0899999999999995E-4</v>
      </c>
      <c r="D23" s="8">
        <v>98543.7</v>
      </c>
      <c r="E23" s="8">
        <v>60</v>
      </c>
      <c r="F23" s="6">
        <v>55.35</v>
      </c>
      <c r="G23" t="s">
        <v>13</v>
      </c>
      <c r="H23">
        <v>16</v>
      </c>
      <c r="I23" s="7">
        <v>3.1300000000000002E-4</v>
      </c>
      <c r="J23" s="7">
        <v>3.1300000000000002E-4</v>
      </c>
      <c r="K23" s="8">
        <v>98978</v>
      </c>
      <c r="L23" s="8">
        <v>31</v>
      </c>
      <c r="M23" s="6">
        <v>61.27</v>
      </c>
    </row>
    <row r="24" spans="1:13">
      <c r="A24">
        <v>17</v>
      </c>
      <c r="B24" s="7">
        <v>1.0219999999999999E-3</v>
      </c>
      <c r="C24" s="7">
        <v>1.021E-3</v>
      </c>
      <c r="D24" s="8">
        <v>98483.8</v>
      </c>
      <c r="E24" s="8">
        <v>100.6</v>
      </c>
      <c r="F24" s="6">
        <v>54.38</v>
      </c>
      <c r="G24" t="s">
        <v>13</v>
      </c>
      <c r="H24">
        <v>17</v>
      </c>
      <c r="I24" s="7">
        <v>2.4600000000000002E-4</v>
      </c>
      <c r="J24" s="7">
        <v>2.4600000000000002E-4</v>
      </c>
      <c r="K24" s="8">
        <v>98947</v>
      </c>
      <c r="L24" s="8">
        <v>24.4</v>
      </c>
      <c r="M24" s="6">
        <v>60.29</v>
      </c>
    </row>
    <row r="25" spans="1:13">
      <c r="A25">
        <v>18</v>
      </c>
      <c r="B25" s="7">
        <v>1.031E-3</v>
      </c>
      <c r="C25" s="7">
        <v>1.0300000000000001E-3</v>
      </c>
      <c r="D25" s="8">
        <v>98383.2</v>
      </c>
      <c r="E25" s="8">
        <v>101.3</v>
      </c>
      <c r="F25" s="6">
        <v>53.44</v>
      </c>
      <c r="G25" t="s">
        <v>13</v>
      </c>
      <c r="H25">
        <v>18</v>
      </c>
      <c r="I25" s="7">
        <v>2.9E-4</v>
      </c>
      <c r="J25" s="7">
        <v>2.8899999999999998E-4</v>
      </c>
      <c r="K25" s="8">
        <v>98922.7</v>
      </c>
      <c r="L25" s="8">
        <v>28.6</v>
      </c>
      <c r="M25" s="6">
        <v>59.3</v>
      </c>
    </row>
    <row r="26" spans="1:13">
      <c r="A26">
        <v>19</v>
      </c>
      <c r="B26" s="7">
        <v>1.0870000000000001E-3</v>
      </c>
      <c r="C26" s="7">
        <v>1.0859999999999999E-3</v>
      </c>
      <c r="D26" s="8">
        <v>98281.8</v>
      </c>
      <c r="E26" s="8">
        <v>106.8</v>
      </c>
      <c r="F26" s="6">
        <v>52.49</v>
      </c>
      <c r="G26" t="s">
        <v>13</v>
      </c>
      <c r="H26">
        <v>19</v>
      </c>
      <c r="I26" s="7">
        <v>2.8400000000000002E-4</v>
      </c>
      <c r="J26" s="7">
        <v>2.8400000000000002E-4</v>
      </c>
      <c r="K26" s="8">
        <v>98894</v>
      </c>
      <c r="L26" s="8">
        <v>28.1</v>
      </c>
      <c r="M26" s="6">
        <v>58.32</v>
      </c>
    </row>
    <row r="27" spans="1:13">
      <c r="A27">
        <v>20</v>
      </c>
      <c r="B27" s="7">
        <v>1.2049999999999999E-3</v>
      </c>
      <c r="C27" s="7">
        <v>1.204E-3</v>
      </c>
      <c r="D27" s="8">
        <v>98175.1</v>
      </c>
      <c r="E27" s="8">
        <v>118.2</v>
      </c>
      <c r="F27" s="6">
        <v>51.55</v>
      </c>
      <c r="G27" t="s">
        <v>13</v>
      </c>
      <c r="H27">
        <v>20</v>
      </c>
      <c r="I27" s="7">
        <v>2.9700000000000001E-4</v>
      </c>
      <c r="J27" s="7">
        <v>2.9700000000000001E-4</v>
      </c>
      <c r="K27" s="8">
        <v>98865.9</v>
      </c>
      <c r="L27" s="8">
        <v>29.3</v>
      </c>
      <c r="M27" s="6">
        <v>57.33</v>
      </c>
    </row>
    <row r="28" spans="1:13">
      <c r="A28">
        <v>21</v>
      </c>
      <c r="B28" s="7">
        <v>8.7100000000000003E-4</v>
      </c>
      <c r="C28" s="7">
        <v>8.7100000000000003E-4</v>
      </c>
      <c r="D28" s="8">
        <v>98056.8</v>
      </c>
      <c r="E28" s="8">
        <v>85.4</v>
      </c>
      <c r="F28" s="6">
        <v>50.61</v>
      </c>
      <c r="G28" t="s">
        <v>13</v>
      </c>
      <c r="H28">
        <v>21</v>
      </c>
      <c r="I28" s="7">
        <v>3.39E-4</v>
      </c>
      <c r="J28" s="7">
        <v>3.39E-4</v>
      </c>
      <c r="K28" s="8">
        <v>98836.6</v>
      </c>
      <c r="L28" s="8">
        <v>33.5</v>
      </c>
      <c r="M28" s="6">
        <v>56.35</v>
      </c>
    </row>
    <row r="29" spans="1:13">
      <c r="A29">
        <v>22</v>
      </c>
      <c r="B29" s="7">
        <v>1.016E-3</v>
      </c>
      <c r="C29" s="7">
        <v>1.016E-3</v>
      </c>
      <c r="D29" s="8">
        <v>97971.4</v>
      </c>
      <c r="E29" s="8">
        <v>99.5</v>
      </c>
      <c r="F29" s="6">
        <v>49.65</v>
      </c>
      <c r="G29" t="s">
        <v>13</v>
      </c>
      <c r="H29">
        <v>22</v>
      </c>
      <c r="I29" s="7">
        <v>3.3799999999999998E-4</v>
      </c>
      <c r="J29" s="7">
        <v>3.3799999999999998E-4</v>
      </c>
      <c r="K29" s="8">
        <v>98803.1</v>
      </c>
      <c r="L29" s="8">
        <v>33.4</v>
      </c>
      <c r="M29" s="6">
        <v>55.37</v>
      </c>
    </row>
    <row r="30" spans="1:13">
      <c r="A30">
        <v>23</v>
      </c>
      <c r="B30" s="7">
        <v>1.0610000000000001E-3</v>
      </c>
      <c r="C30" s="7">
        <v>1.06E-3</v>
      </c>
      <c r="D30" s="8">
        <v>97871.9</v>
      </c>
      <c r="E30" s="8">
        <v>103.8</v>
      </c>
      <c r="F30" s="6">
        <v>48.7</v>
      </c>
      <c r="G30" t="s">
        <v>13</v>
      </c>
      <c r="H30">
        <v>23</v>
      </c>
      <c r="I30" s="7">
        <v>2.8600000000000001E-4</v>
      </c>
      <c r="J30" s="7">
        <v>2.8600000000000001E-4</v>
      </c>
      <c r="K30" s="8">
        <v>98769.7</v>
      </c>
      <c r="L30" s="8">
        <v>28.2</v>
      </c>
      <c r="M30" s="6">
        <v>54.39</v>
      </c>
    </row>
    <row r="31" spans="1:13">
      <c r="A31">
        <v>24</v>
      </c>
      <c r="B31" s="7">
        <v>1.1019999999999999E-3</v>
      </c>
      <c r="C31" s="7">
        <v>1.101E-3</v>
      </c>
      <c r="D31" s="8">
        <v>97768.2</v>
      </c>
      <c r="E31" s="8">
        <v>107.7</v>
      </c>
      <c r="F31" s="6">
        <v>47.75</v>
      </c>
      <c r="G31" t="s">
        <v>13</v>
      </c>
      <c r="H31">
        <v>24</v>
      </c>
      <c r="I31" s="7">
        <v>3.7199999999999999E-4</v>
      </c>
      <c r="J31" s="7">
        <v>3.7199999999999999E-4</v>
      </c>
      <c r="K31" s="8">
        <v>98741.5</v>
      </c>
      <c r="L31" s="8">
        <v>36.700000000000003</v>
      </c>
      <c r="M31" s="6">
        <v>53.4</v>
      </c>
    </row>
    <row r="32" spans="1:13">
      <c r="A32">
        <v>25</v>
      </c>
      <c r="B32" s="7">
        <v>1.0020000000000001E-3</v>
      </c>
      <c r="C32" s="7">
        <v>1.0009999999999999E-3</v>
      </c>
      <c r="D32" s="8">
        <v>97660.5</v>
      </c>
      <c r="E32" s="8">
        <v>97.8</v>
      </c>
      <c r="F32" s="6">
        <v>46.81</v>
      </c>
      <c r="G32" t="s">
        <v>13</v>
      </c>
      <c r="H32">
        <v>25</v>
      </c>
      <c r="I32" s="7">
        <v>3.2299999999999999E-4</v>
      </c>
      <c r="J32" s="7">
        <v>3.2299999999999999E-4</v>
      </c>
      <c r="K32" s="8">
        <v>98704.7</v>
      </c>
      <c r="L32" s="8">
        <v>31.9</v>
      </c>
      <c r="M32" s="6">
        <v>52.42</v>
      </c>
    </row>
    <row r="33" spans="1:13">
      <c r="A33">
        <v>26</v>
      </c>
      <c r="B33" s="7">
        <v>9.8299999999999993E-4</v>
      </c>
      <c r="C33" s="7">
        <v>9.8200000000000002E-4</v>
      </c>
      <c r="D33" s="8">
        <v>97562.7</v>
      </c>
      <c r="E33" s="8">
        <v>95.8</v>
      </c>
      <c r="F33" s="6">
        <v>45.85</v>
      </c>
      <c r="G33" t="s">
        <v>13</v>
      </c>
      <c r="H33">
        <v>26</v>
      </c>
      <c r="I33" s="7">
        <v>4.4499999999999997E-4</v>
      </c>
      <c r="J33" s="7">
        <v>4.4499999999999997E-4</v>
      </c>
      <c r="K33" s="8">
        <v>98672.8</v>
      </c>
      <c r="L33" s="8">
        <v>43.9</v>
      </c>
      <c r="M33" s="6">
        <v>51.44</v>
      </c>
    </row>
    <row r="34" spans="1:13">
      <c r="A34">
        <v>27</v>
      </c>
      <c r="B34" s="7">
        <v>8.4999999999999995E-4</v>
      </c>
      <c r="C34" s="7">
        <v>8.4900000000000004E-4</v>
      </c>
      <c r="D34" s="8">
        <v>97466.9</v>
      </c>
      <c r="E34" s="8">
        <v>82.8</v>
      </c>
      <c r="F34" s="6">
        <v>44.9</v>
      </c>
      <c r="G34" t="s">
        <v>13</v>
      </c>
      <c r="H34">
        <v>27</v>
      </c>
      <c r="I34" s="7">
        <v>3.5199999999999999E-4</v>
      </c>
      <c r="J34" s="7">
        <v>3.5199999999999999E-4</v>
      </c>
      <c r="K34" s="8">
        <v>98628.9</v>
      </c>
      <c r="L34" s="8">
        <v>34.700000000000003</v>
      </c>
      <c r="M34" s="6">
        <v>50.46</v>
      </c>
    </row>
    <row r="35" spans="1:13">
      <c r="A35">
        <v>28</v>
      </c>
      <c r="B35" s="7">
        <v>1.2589999999999999E-3</v>
      </c>
      <c r="C35" s="7">
        <v>1.258E-3</v>
      </c>
      <c r="D35" s="8">
        <v>97384.1</v>
      </c>
      <c r="E35" s="8">
        <v>122.5</v>
      </c>
      <c r="F35" s="6">
        <v>43.94</v>
      </c>
      <c r="G35" t="s">
        <v>13</v>
      </c>
      <c r="H35">
        <v>28</v>
      </c>
      <c r="I35" s="7">
        <v>4.37E-4</v>
      </c>
      <c r="J35" s="7">
        <v>4.37E-4</v>
      </c>
      <c r="K35" s="8">
        <v>98594.2</v>
      </c>
      <c r="L35" s="8">
        <v>43.1</v>
      </c>
      <c r="M35" s="6">
        <v>49.48</v>
      </c>
    </row>
    <row r="36" spans="1:13">
      <c r="A36">
        <v>29</v>
      </c>
      <c r="B36" s="7">
        <v>1.2329999999999999E-3</v>
      </c>
      <c r="C36" s="7">
        <v>1.2329999999999999E-3</v>
      </c>
      <c r="D36" s="8">
        <v>97261.6</v>
      </c>
      <c r="E36" s="8">
        <v>119.9</v>
      </c>
      <c r="F36" s="6">
        <v>42.99</v>
      </c>
      <c r="G36" t="s">
        <v>13</v>
      </c>
      <c r="H36">
        <v>29</v>
      </c>
      <c r="I36" s="7">
        <v>5.4500000000000002E-4</v>
      </c>
      <c r="J36" s="7">
        <v>5.4500000000000002E-4</v>
      </c>
      <c r="K36" s="8">
        <v>98551.1</v>
      </c>
      <c r="L36" s="8">
        <v>53.7</v>
      </c>
      <c r="M36" s="6">
        <v>48.5</v>
      </c>
    </row>
    <row r="37" spans="1:13">
      <c r="A37">
        <v>30</v>
      </c>
      <c r="B37" s="7">
        <v>1.1329999999999999E-3</v>
      </c>
      <c r="C37" s="7">
        <v>1.132E-3</v>
      </c>
      <c r="D37" s="8">
        <v>97141.7</v>
      </c>
      <c r="E37" s="8">
        <v>110</v>
      </c>
      <c r="F37" s="6">
        <v>42.04</v>
      </c>
      <c r="G37" t="s">
        <v>13</v>
      </c>
      <c r="H37">
        <v>30</v>
      </c>
      <c r="I37" s="7">
        <v>5.6099999999999998E-4</v>
      </c>
      <c r="J37" s="7">
        <v>5.6099999999999998E-4</v>
      </c>
      <c r="K37" s="8">
        <v>98497.4</v>
      </c>
      <c r="L37" s="8">
        <v>55.2</v>
      </c>
      <c r="M37" s="6">
        <v>47.53</v>
      </c>
    </row>
    <row r="38" spans="1:13">
      <c r="A38">
        <v>31</v>
      </c>
      <c r="B38" s="7">
        <v>1.129E-3</v>
      </c>
      <c r="C38" s="7">
        <v>1.129E-3</v>
      </c>
      <c r="D38" s="8">
        <v>97031.8</v>
      </c>
      <c r="E38" s="8">
        <v>109.5</v>
      </c>
      <c r="F38" s="6">
        <v>41.09</v>
      </c>
      <c r="G38" t="s">
        <v>13</v>
      </c>
      <c r="H38">
        <v>31</v>
      </c>
      <c r="I38" s="7">
        <v>4.8500000000000003E-4</v>
      </c>
      <c r="J38" s="7">
        <v>4.8500000000000003E-4</v>
      </c>
      <c r="K38" s="8">
        <v>98442.2</v>
      </c>
      <c r="L38" s="8">
        <v>47.8</v>
      </c>
      <c r="M38" s="6">
        <v>46.55</v>
      </c>
    </row>
    <row r="39" spans="1:13">
      <c r="A39">
        <v>32</v>
      </c>
      <c r="B39" s="7">
        <v>1.2489999999999999E-3</v>
      </c>
      <c r="C39" s="7">
        <v>1.248E-3</v>
      </c>
      <c r="D39" s="8">
        <v>96922.3</v>
      </c>
      <c r="E39" s="8">
        <v>121</v>
      </c>
      <c r="F39" s="6">
        <v>40.14</v>
      </c>
      <c r="G39" t="s">
        <v>13</v>
      </c>
      <c r="H39">
        <v>32</v>
      </c>
      <c r="I39" s="7">
        <v>6.2E-4</v>
      </c>
      <c r="J39" s="7">
        <v>6.2E-4</v>
      </c>
      <c r="K39" s="8">
        <v>98394.4</v>
      </c>
      <c r="L39" s="8">
        <v>61</v>
      </c>
      <c r="M39" s="6">
        <v>45.58</v>
      </c>
    </row>
    <row r="40" spans="1:13">
      <c r="A40">
        <v>33</v>
      </c>
      <c r="B40" s="7">
        <v>1.4250000000000001E-3</v>
      </c>
      <c r="C40" s="7">
        <v>1.4239999999999999E-3</v>
      </c>
      <c r="D40" s="8">
        <v>96801.3</v>
      </c>
      <c r="E40" s="8">
        <v>137.9</v>
      </c>
      <c r="F40" s="6">
        <v>39.19</v>
      </c>
      <c r="G40" t="s">
        <v>13</v>
      </c>
      <c r="H40">
        <v>33</v>
      </c>
      <c r="I40" s="7">
        <v>7.9900000000000001E-4</v>
      </c>
      <c r="J40" s="7">
        <v>7.9900000000000001E-4</v>
      </c>
      <c r="K40" s="8">
        <v>98333.4</v>
      </c>
      <c r="L40" s="8">
        <v>78.5</v>
      </c>
      <c r="M40" s="6">
        <v>44.6</v>
      </c>
    </row>
    <row r="41" spans="1:13">
      <c r="A41">
        <v>34</v>
      </c>
      <c r="B41" s="7">
        <v>1.6280000000000001E-3</v>
      </c>
      <c r="C41" s="7">
        <v>1.6260000000000001E-3</v>
      </c>
      <c r="D41" s="8">
        <v>96663.4</v>
      </c>
      <c r="E41" s="8">
        <v>157.19999999999999</v>
      </c>
      <c r="F41" s="6">
        <v>38.24</v>
      </c>
      <c r="G41" t="s">
        <v>13</v>
      </c>
      <c r="H41">
        <v>34</v>
      </c>
      <c r="I41" s="7">
        <v>6.9499999999999998E-4</v>
      </c>
      <c r="J41" s="7">
        <v>6.9499999999999998E-4</v>
      </c>
      <c r="K41" s="8">
        <v>98254.9</v>
      </c>
      <c r="L41" s="8">
        <v>68.3</v>
      </c>
      <c r="M41" s="6">
        <v>43.64</v>
      </c>
    </row>
    <row r="42" spans="1:13">
      <c r="A42">
        <v>35</v>
      </c>
      <c r="B42" s="7">
        <v>1.457E-3</v>
      </c>
      <c r="C42" s="7">
        <v>1.456E-3</v>
      </c>
      <c r="D42" s="8">
        <v>96506.2</v>
      </c>
      <c r="E42" s="8">
        <v>140.5</v>
      </c>
      <c r="F42" s="6">
        <v>37.299999999999997</v>
      </c>
      <c r="G42" t="s">
        <v>13</v>
      </c>
      <c r="H42">
        <v>35</v>
      </c>
      <c r="I42" s="7">
        <v>8.0999999999999996E-4</v>
      </c>
      <c r="J42" s="7">
        <v>8.0900000000000004E-4</v>
      </c>
      <c r="K42" s="8">
        <v>98186.6</v>
      </c>
      <c r="L42" s="8">
        <v>79.5</v>
      </c>
      <c r="M42" s="6">
        <v>42.67</v>
      </c>
    </row>
    <row r="43" spans="1:13">
      <c r="A43">
        <v>36</v>
      </c>
      <c r="B43" s="7">
        <v>1.5250000000000001E-3</v>
      </c>
      <c r="C43" s="7">
        <v>1.523E-3</v>
      </c>
      <c r="D43" s="8">
        <v>96365.6</v>
      </c>
      <c r="E43" s="8">
        <v>146.80000000000001</v>
      </c>
      <c r="F43" s="6">
        <v>36.36</v>
      </c>
      <c r="G43" t="s">
        <v>13</v>
      </c>
      <c r="H43">
        <v>36</v>
      </c>
      <c r="I43" s="7">
        <v>9.0799999999999995E-4</v>
      </c>
      <c r="J43" s="7">
        <v>9.0799999999999995E-4</v>
      </c>
      <c r="K43" s="8">
        <v>98107.1</v>
      </c>
      <c r="L43" s="8">
        <v>89.1</v>
      </c>
      <c r="M43" s="6">
        <v>41.7</v>
      </c>
    </row>
    <row r="44" spans="1:13">
      <c r="A44">
        <v>37</v>
      </c>
      <c r="B44" s="7">
        <v>1.804E-3</v>
      </c>
      <c r="C44" s="7">
        <v>1.802E-3</v>
      </c>
      <c r="D44" s="8">
        <v>96218.8</v>
      </c>
      <c r="E44" s="8">
        <v>173.4</v>
      </c>
      <c r="F44" s="6">
        <v>35.409999999999997</v>
      </c>
      <c r="G44" t="s">
        <v>13</v>
      </c>
      <c r="H44">
        <v>37</v>
      </c>
      <c r="I44" s="7">
        <v>1.1100000000000001E-3</v>
      </c>
      <c r="J44" s="7">
        <v>1.109E-3</v>
      </c>
      <c r="K44" s="8">
        <v>98018.1</v>
      </c>
      <c r="L44" s="8">
        <v>108.7</v>
      </c>
      <c r="M44" s="6">
        <v>40.74</v>
      </c>
    </row>
    <row r="45" spans="1:13">
      <c r="A45">
        <v>38</v>
      </c>
      <c r="B45" s="7">
        <v>1.9980000000000002E-3</v>
      </c>
      <c r="C45" s="7">
        <v>1.9959999999999999E-3</v>
      </c>
      <c r="D45" s="8">
        <v>96045.4</v>
      </c>
      <c r="E45" s="8">
        <v>191.8</v>
      </c>
      <c r="F45" s="6">
        <v>34.47</v>
      </c>
      <c r="G45" t="s">
        <v>13</v>
      </c>
      <c r="H45">
        <v>38</v>
      </c>
      <c r="I45" s="7">
        <v>1.057E-3</v>
      </c>
      <c r="J45" s="7">
        <v>1.0560000000000001E-3</v>
      </c>
      <c r="K45" s="8">
        <v>97909.3</v>
      </c>
      <c r="L45" s="8">
        <v>103.4</v>
      </c>
      <c r="M45" s="6">
        <v>39.79</v>
      </c>
    </row>
    <row r="46" spans="1:13">
      <c r="A46">
        <v>39</v>
      </c>
      <c r="B46" s="7">
        <v>1.846E-3</v>
      </c>
      <c r="C46" s="7">
        <v>1.8439999999999999E-3</v>
      </c>
      <c r="D46" s="8">
        <v>95853.7</v>
      </c>
      <c r="E46" s="8">
        <v>176.8</v>
      </c>
      <c r="F46" s="6">
        <v>33.54</v>
      </c>
      <c r="G46" t="s">
        <v>13</v>
      </c>
      <c r="H46">
        <v>39</v>
      </c>
      <c r="I46" s="7">
        <v>1.1670000000000001E-3</v>
      </c>
      <c r="J46" s="7">
        <v>1.1659999999999999E-3</v>
      </c>
      <c r="K46" s="8">
        <v>97805.9</v>
      </c>
      <c r="L46" s="8">
        <v>114</v>
      </c>
      <c r="M46" s="6">
        <v>38.83</v>
      </c>
    </row>
    <row r="47" spans="1:13">
      <c r="A47">
        <v>40</v>
      </c>
      <c r="B47" s="7">
        <v>2.421E-3</v>
      </c>
      <c r="C47" s="7">
        <v>2.418E-3</v>
      </c>
      <c r="D47" s="8">
        <v>95676.9</v>
      </c>
      <c r="E47" s="8">
        <v>231.4</v>
      </c>
      <c r="F47" s="6">
        <v>32.6</v>
      </c>
      <c r="G47" t="s">
        <v>13</v>
      </c>
      <c r="H47">
        <v>40</v>
      </c>
      <c r="I47" s="7">
        <v>1.2960000000000001E-3</v>
      </c>
      <c r="J47" s="7">
        <v>1.2949999999999999E-3</v>
      </c>
      <c r="K47" s="8">
        <v>97691.9</v>
      </c>
      <c r="L47" s="8">
        <v>126.5</v>
      </c>
      <c r="M47" s="6">
        <v>37.869999999999997</v>
      </c>
    </row>
    <row r="48" spans="1:13">
      <c r="A48">
        <v>41</v>
      </c>
      <c r="B48" s="7">
        <v>2.434E-3</v>
      </c>
      <c r="C48" s="7">
        <v>2.431E-3</v>
      </c>
      <c r="D48" s="8">
        <v>95445.5</v>
      </c>
      <c r="E48" s="8">
        <v>232</v>
      </c>
      <c r="F48" s="6">
        <v>31.68</v>
      </c>
      <c r="G48" t="s">
        <v>13</v>
      </c>
      <c r="H48">
        <v>41</v>
      </c>
      <c r="I48" s="7">
        <v>1.423E-3</v>
      </c>
      <c r="J48" s="7">
        <v>1.4220000000000001E-3</v>
      </c>
      <c r="K48" s="8">
        <v>97565.4</v>
      </c>
      <c r="L48" s="8">
        <v>138.80000000000001</v>
      </c>
      <c r="M48" s="6">
        <v>36.92</v>
      </c>
    </row>
    <row r="49" spans="1:13">
      <c r="A49">
        <v>42</v>
      </c>
      <c r="B49" s="7">
        <v>3.1289999999999998E-3</v>
      </c>
      <c r="C49" s="7">
        <v>3.124E-3</v>
      </c>
      <c r="D49" s="8">
        <v>95213.6</v>
      </c>
      <c r="E49" s="8">
        <v>297.5</v>
      </c>
      <c r="F49" s="6">
        <v>30.76</v>
      </c>
      <c r="G49" t="s">
        <v>13</v>
      </c>
      <c r="H49">
        <v>42</v>
      </c>
      <c r="I49" s="7">
        <v>1.7899999999999999E-3</v>
      </c>
      <c r="J49" s="7">
        <v>1.7880000000000001E-3</v>
      </c>
      <c r="K49" s="8">
        <v>97426.6</v>
      </c>
      <c r="L49" s="8">
        <v>174.2</v>
      </c>
      <c r="M49" s="6">
        <v>35.97</v>
      </c>
    </row>
    <row r="50" spans="1:13">
      <c r="A50">
        <v>43</v>
      </c>
      <c r="B50" s="7">
        <v>3.392E-3</v>
      </c>
      <c r="C50" s="7">
        <v>3.3860000000000001E-3</v>
      </c>
      <c r="D50" s="8">
        <v>94916.1</v>
      </c>
      <c r="E50" s="8">
        <v>321.39999999999998</v>
      </c>
      <c r="F50" s="6">
        <v>29.85</v>
      </c>
      <c r="G50" t="s">
        <v>13</v>
      </c>
      <c r="H50">
        <v>43</v>
      </c>
      <c r="I50" s="7">
        <v>1.7899999999999999E-3</v>
      </c>
      <c r="J50" s="7">
        <v>1.789E-3</v>
      </c>
      <c r="K50" s="8">
        <v>97252.4</v>
      </c>
      <c r="L50" s="8">
        <v>174</v>
      </c>
      <c r="M50" s="6">
        <v>35.04</v>
      </c>
    </row>
    <row r="51" spans="1:13">
      <c r="A51">
        <v>44</v>
      </c>
      <c r="B51" s="7">
        <v>3.826E-3</v>
      </c>
      <c r="C51" s="7">
        <v>3.8189999999999999E-3</v>
      </c>
      <c r="D51" s="8">
        <v>94594.7</v>
      </c>
      <c r="E51" s="8">
        <v>361.2</v>
      </c>
      <c r="F51" s="6">
        <v>28.95</v>
      </c>
      <c r="G51" t="s">
        <v>13</v>
      </c>
      <c r="H51">
        <v>44</v>
      </c>
      <c r="I51" s="7">
        <v>2.1519999999999998E-3</v>
      </c>
      <c r="J51" s="7">
        <v>2.1489999999999999E-3</v>
      </c>
      <c r="K51" s="8">
        <v>97078.5</v>
      </c>
      <c r="L51" s="8">
        <v>208.7</v>
      </c>
      <c r="M51" s="6">
        <v>34.1</v>
      </c>
    </row>
    <row r="52" spans="1:13">
      <c r="A52">
        <v>45</v>
      </c>
      <c r="B52" s="7">
        <v>4.4010000000000004E-3</v>
      </c>
      <c r="C52" s="7">
        <v>4.3909999999999999E-3</v>
      </c>
      <c r="D52" s="8">
        <v>94233.5</v>
      </c>
      <c r="E52" s="8">
        <v>413.8</v>
      </c>
      <c r="F52" s="6">
        <v>28.06</v>
      </c>
      <c r="G52" t="s">
        <v>13</v>
      </c>
      <c r="H52">
        <v>45</v>
      </c>
      <c r="I52" s="7">
        <v>2.6540000000000001E-3</v>
      </c>
      <c r="J52" s="7">
        <v>2.65E-3</v>
      </c>
      <c r="K52" s="8">
        <v>96869.8</v>
      </c>
      <c r="L52" s="8">
        <v>256.8</v>
      </c>
      <c r="M52" s="6">
        <v>33.17</v>
      </c>
    </row>
    <row r="53" spans="1:13">
      <c r="A53">
        <v>46</v>
      </c>
      <c r="B53" s="7">
        <v>4.444E-3</v>
      </c>
      <c r="C53" s="7">
        <v>4.4339999999999996E-3</v>
      </c>
      <c r="D53" s="8">
        <v>93819.7</v>
      </c>
      <c r="E53" s="8">
        <v>416</v>
      </c>
      <c r="F53" s="6">
        <v>27.18</v>
      </c>
      <c r="G53" t="s">
        <v>13</v>
      </c>
      <c r="H53">
        <v>46</v>
      </c>
      <c r="I53" s="7">
        <v>2.8890000000000001E-3</v>
      </c>
      <c r="J53" s="7">
        <v>2.885E-3</v>
      </c>
      <c r="K53" s="8">
        <v>96613.1</v>
      </c>
      <c r="L53" s="8">
        <v>278.7</v>
      </c>
      <c r="M53" s="6">
        <v>32.26</v>
      </c>
    </row>
    <row r="54" spans="1:13">
      <c r="A54">
        <v>47</v>
      </c>
      <c r="B54" s="7">
        <v>5.2950000000000002E-3</v>
      </c>
      <c r="C54" s="7">
        <v>5.2810000000000001E-3</v>
      </c>
      <c r="D54" s="8">
        <v>93403.7</v>
      </c>
      <c r="E54" s="8">
        <v>493.3</v>
      </c>
      <c r="F54" s="6">
        <v>26.3</v>
      </c>
      <c r="G54" t="s">
        <v>13</v>
      </c>
      <c r="H54">
        <v>47</v>
      </c>
      <c r="I54" s="7">
        <v>2.5969999999999999E-3</v>
      </c>
      <c r="J54" s="7">
        <v>2.5929999999999998E-3</v>
      </c>
      <c r="K54" s="8">
        <v>96334.399999999994</v>
      </c>
      <c r="L54" s="8">
        <v>249.8</v>
      </c>
      <c r="M54" s="6">
        <v>31.35</v>
      </c>
    </row>
    <row r="55" spans="1:13">
      <c r="A55">
        <v>48</v>
      </c>
      <c r="B55" s="7">
        <v>5.5160000000000001E-3</v>
      </c>
      <c r="C55" s="7">
        <v>5.5009999999999998E-3</v>
      </c>
      <c r="D55" s="8">
        <v>92910.399999999994</v>
      </c>
      <c r="E55" s="8">
        <v>511.1</v>
      </c>
      <c r="F55" s="6">
        <v>25.44</v>
      </c>
      <c r="G55" t="s">
        <v>13</v>
      </c>
      <c r="H55">
        <v>48</v>
      </c>
      <c r="I55" s="7">
        <v>3.3180000000000002E-3</v>
      </c>
      <c r="J55" s="7">
        <v>3.313E-3</v>
      </c>
      <c r="K55" s="8">
        <v>96084.5</v>
      </c>
      <c r="L55" s="8">
        <v>318.3</v>
      </c>
      <c r="M55" s="6">
        <v>30.43</v>
      </c>
    </row>
    <row r="56" spans="1:13">
      <c r="A56">
        <v>49</v>
      </c>
      <c r="B56" s="7">
        <v>5.9709999999999997E-3</v>
      </c>
      <c r="C56" s="7">
        <v>5.953E-3</v>
      </c>
      <c r="D56" s="8">
        <v>92399.4</v>
      </c>
      <c r="E56" s="8">
        <v>550.1</v>
      </c>
      <c r="F56" s="6">
        <v>24.58</v>
      </c>
      <c r="G56" t="s">
        <v>13</v>
      </c>
      <c r="H56">
        <v>49</v>
      </c>
      <c r="I56" s="7">
        <v>3.418E-3</v>
      </c>
      <c r="J56" s="7">
        <v>3.4120000000000001E-3</v>
      </c>
      <c r="K56" s="8">
        <v>95766.2</v>
      </c>
      <c r="L56" s="8">
        <v>326.8</v>
      </c>
      <c r="M56" s="6">
        <v>29.53</v>
      </c>
    </row>
    <row r="57" spans="1:13">
      <c r="A57">
        <v>50</v>
      </c>
      <c r="B57" s="7">
        <v>6.862E-3</v>
      </c>
      <c r="C57" s="7">
        <v>6.8389999999999996E-3</v>
      </c>
      <c r="D57" s="8">
        <v>91849.3</v>
      </c>
      <c r="E57" s="8">
        <v>628.1</v>
      </c>
      <c r="F57" s="6">
        <v>23.72</v>
      </c>
      <c r="G57" t="s">
        <v>13</v>
      </c>
      <c r="H57">
        <v>50</v>
      </c>
      <c r="I57" s="7">
        <v>3.9769999999999996E-3</v>
      </c>
      <c r="J57" s="7">
        <v>3.9690000000000003E-3</v>
      </c>
      <c r="K57" s="8">
        <v>95439.5</v>
      </c>
      <c r="L57" s="8">
        <v>378.8</v>
      </c>
      <c r="M57" s="6">
        <v>28.63</v>
      </c>
    </row>
    <row r="58" spans="1:13">
      <c r="A58">
        <v>51</v>
      </c>
      <c r="B58" s="7">
        <v>8.0420000000000005E-3</v>
      </c>
      <c r="C58" s="7">
        <v>8.0099999999999998E-3</v>
      </c>
      <c r="D58" s="8">
        <v>91221.1</v>
      </c>
      <c r="E58" s="8">
        <v>730.7</v>
      </c>
      <c r="F58" s="6">
        <v>22.88</v>
      </c>
      <c r="G58" t="s">
        <v>13</v>
      </c>
      <c r="H58">
        <v>51</v>
      </c>
      <c r="I58" s="7">
        <v>4.6550000000000003E-3</v>
      </c>
      <c r="J58" s="7">
        <v>4.6439999999999997E-3</v>
      </c>
      <c r="K58" s="8">
        <v>95060.7</v>
      </c>
      <c r="L58" s="8">
        <v>441.5</v>
      </c>
      <c r="M58" s="6">
        <v>27.74</v>
      </c>
    </row>
    <row r="59" spans="1:13">
      <c r="A59">
        <v>52</v>
      </c>
      <c r="B59" s="7">
        <v>7.9719999999999999E-3</v>
      </c>
      <c r="C59" s="7">
        <v>7.9399999999999991E-3</v>
      </c>
      <c r="D59" s="8">
        <v>90490.5</v>
      </c>
      <c r="E59" s="8">
        <v>718.5</v>
      </c>
      <c r="F59" s="6">
        <v>22.06</v>
      </c>
      <c r="G59" t="s">
        <v>13</v>
      </c>
      <c r="H59">
        <v>52</v>
      </c>
      <c r="I59" s="7">
        <v>4.6860000000000001E-3</v>
      </c>
      <c r="J59" s="7">
        <v>4.6750000000000003E-3</v>
      </c>
      <c r="K59" s="8">
        <v>94619.199999999997</v>
      </c>
      <c r="L59" s="8">
        <v>442.4</v>
      </c>
      <c r="M59" s="6">
        <v>26.87</v>
      </c>
    </row>
    <row r="60" spans="1:13">
      <c r="A60">
        <v>53</v>
      </c>
      <c r="B60" s="7">
        <v>1.0108000000000001E-2</v>
      </c>
      <c r="C60" s="7">
        <v>1.0057999999999999E-2</v>
      </c>
      <c r="D60" s="8">
        <v>89772</v>
      </c>
      <c r="E60" s="8">
        <v>902.9</v>
      </c>
      <c r="F60" s="6">
        <v>21.23</v>
      </c>
      <c r="G60" t="s">
        <v>13</v>
      </c>
      <c r="H60">
        <v>53</v>
      </c>
      <c r="I60" s="7">
        <v>5.3189999999999999E-3</v>
      </c>
      <c r="J60" s="7">
        <v>5.3049999999999998E-3</v>
      </c>
      <c r="K60" s="8">
        <v>94176.8</v>
      </c>
      <c r="L60" s="8">
        <v>499.6</v>
      </c>
      <c r="M60" s="6">
        <v>25.99</v>
      </c>
    </row>
    <row r="61" spans="1:13">
      <c r="A61">
        <v>54</v>
      </c>
      <c r="B61" s="7">
        <v>1.1112E-2</v>
      </c>
      <c r="C61" s="7">
        <v>1.1051E-2</v>
      </c>
      <c r="D61" s="8">
        <v>88869.1</v>
      </c>
      <c r="E61" s="8">
        <v>982.1</v>
      </c>
      <c r="F61" s="6">
        <v>20.440000000000001</v>
      </c>
      <c r="G61" t="s">
        <v>13</v>
      </c>
      <c r="H61">
        <v>54</v>
      </c>
      <c r="I61" s="7">
        <v>6.1409999999999998E-3</v>
      </c>
      <c r="J61" s="7">
        <v>6.1219999999999998E-3</v>
      </c>
      <c r="K61" s="8">
        <v>93677.2</v>
      </c>
      <c r="L61" s="8">
        <v>573.5</v>
      </c>
      <c r="M61" s="6">
        <v>25.13</v>
      </c>
    </row>
    <row r="62" spans="1:13">
      <c r="A62">
        <v>55</v>
      </c>
      <c r="B62" s="7">
        <v>1.2463999999999999E-2</v>
      </c>
      <c r="C62" s="7">
        <v>1.2387E-2</v>
      </c>
      <c r="D62" s="8">
        <v>87887</v>
      </c>
      <c r="E62" s="8">
        <v>1088.7</v>
      </c>
      <c r="F62" s="6">
        <v>19.670000000000002</v>
      </c>
      <c r="G62" t="s">
        <v>13</v>
      </c>
      <c r="H62">
        <v>55</v>
      </c>
      <c r="I62" s="7">
        <v>6.6480000000000003E-3</v>
      </c>
      <c r="J62" s="7">
        <v>6.6259999999999999E-3</v>
      </c>
      <c r="K62" s="8">
        <v>93103.8</v>
      </c>
      <c r="L62" s="8">
        <v>616.9</v>
      </c>
      <c r="M62" s="6">
        <v>24.28</v>
      </c>
    </row>
    <row r="63" spans="1:13">
      <c r="A63">
        <v>56</v>
      </c>
      <c r="B63" s="7">
        <v>1.346E-2</v>
      </c>
      <c r="C63" s="7">
        <v>1.337E-2</v>
      </c>
      <c r="D63" s="8">
        <v>86798.3</v>
      </c>
      <c r="E63" s="8">
        <v>1160.5</v>
      </c>
      <c r="F63" s="6">
        <v>18.91</v>
      </c>
      <c r="G63" t="s">
        <v>13</v>
      </c>
      <c r="H63">
        <v>56</v>
      </c>
      <c r="I63" s="7">
        <v>7.2199999999999999E-3</v>
      </c>
      <c r="J63" s="7">
        <v>7.1939999999999999E-3</v>
      </c>
      <c r="K63" s="8">
        <v>92486.9</v>
      </c>
      <c r="L63" s="8">
        <v>665.3</v>
      </c>
      <c r="M63" s="6">
        <v>23.44</v>
      </c>
    </row>
    <row r="64" spans="1:13">
      <c r="A64">
        <v>57</v>
      </c>
      <c r="B64" s="7">
        <v>1.4952999999999999E-2</v>
      </c>
      <c r="C64" s="7">
        <v>1.4841999999999999E-2</v>
      </c>
      <c r="D64" s="8">
        <v>85637.9</v>
      </c>
      <c r="E64" s="8">
        <v>1271</v>
      </c>
      <c r="F64" s="6">
        <v>18.16</v>
      </c>
      <c r="G64" t="s">
        <v>13</v>
      </c>
      <c r="H64">
        <v>57</v>
      </c>
      <c r="I64" s="7">
        <v>9.1889999999999993E-3</v>
      </c>
      <c r="J64" s="7">
        <v>9.1470000000000006E-3</v>
      </c>
      <c r="K64" s="8">
        <v>91821.5</v>
      </c>
      <c r="L64" s="8">
        <v>839.9</v>
      </c>
      <c r="M64" s="6">
        <v>22.6</v>
      </c>
    </row>
    <row r="65" spans="1:13">
      <c r="A65">
        <v>58</v>
      </c>
      <c r="B65" s="7">
        <v>1.6611999999999998E-2</v>
      </c>
      <c r="C65" s="7">
        <v>1.6475E-2</v>
      </c>
      <c r="D65" s="8">
        <v>84366.9</v>
      </c>
      <c r="E65" s="8">
        <v>1390</v>
      </c>
      <c r="F65" s="6">
        <v>17.420000000000002</v>
      </c>
      <c r="G65" t="s">
        <v>13</v>
      </c>
      <c r="H65">
        <v>58</v>
      </c>
      <c r="I65" s="7">
        <v>9.3039999999999998E-3</v>
      </c>
      <c r="J65" s="7">
        <v>9.2599999999999991E-3</v>
      </c>
      <c r="K65" s="8">
        <v>90981.7</v>
      </c>
      <c r="L65" s="8">
        <v>842.5</v>
      </c>
      <c r="M65" s="6">
        <v>21.81</v>
      </c>
    </row>
    <row r="66" spans="1:13">
      <c r="A66">
        <v>59</v>
      </c>
      <c r="B66" s="7">
        <v>1.8682000000000001E-2</v>
      </c>
      <c r="C66" s="7">
        <v>1.8509000000000001E-2</v>
      </c>
      <c r="D66" s="8">
        <v>82976.899999999994</v>
      </c>
      <c r="E66" s="8">
        <v>1535.8</v>
      </c>
      <c r="F66" s="6">
        <v>16.71</v>
      </c>
      <c r="G66" t="s">
        <v>13</v>
      </c>
      <c r="H66">
        <v>59</v>
      </c>
      <c r="I66" s="7">
        <v>1.0763999999999999E-2</v>
      </c>
      <c r="J66" s="7">
        <v>1.0707E-2</v>
      </c>
      <c r="K66" s="8">
        <v>90139.1</v>
      </c>
      <c r="L66" s="8">
        <v>965.1</v>
      </c>
      <c r="M66" s="6">
        <v>21.01</v>
      </c>
    </row>
    <row r="67" spans="1:13">
      <c r="A67">
        <v>60</v>
      </c>
      <c r="B67" s="7">
        <v>2.0656000000000001E-2</v>
      </c>
      <c r="C67" s="7">
        <v>2.0444E-2</v>
      </c>
      <c r="D67" s="8">
        <v>81441.100000000006</v>
      </c>
      <c r="E67" s="8">
        <v>1665</v>
      </c>
      <c r="F67" s="6">
        <v>16.010000000000002</v>
      </c>
      <c r="G67" t="s">
        <v>13</v>
      </c>
      <c r="H67">
        <v>60</v>
      </c>
      <c r="I67" s="7">
        <v>1.1657000000000001E-2</v>
      </c>
      <c r="J67" s="7">
        <v>1.159E-2</v>
      </c>
      <c r="K67" s="8">
        <v>89174</v>
      </c>
      <c r="L67" s="8">
        <v>1033.5</v>
      </c>
      <c r="M67" s="6">
        <v>20.23</v>
      </c>
    </row>
    <row r="68" spans="1:13">
      <c r="A68">
        <v>61</v>
      </c>
      <c r="B68" s="7">
        <v>2.2284999999999999E-2</v>
      </c>
      <c r="C68" s="7">
        <v>2.2040000000000001E-2</v>
      </c>
      <c r="D68" s="8">
        <v>79776.100000000006</v>
      </c>
      <c r="E68" s="8">
        <v>1758.2</v>
      </c>
      <c r="F68" s="6">
        <v>15.33</v>
      </c>
      <c r="G68" t="s">
        <v>13</v>
      </c>
      <c r="H68">
        <v>61</v>
      </c>
      <c r="I68" s="7">
        <v>1.2759E-2</v>
      </c>
      <c r="J68" s="7">
        <v>1.2678E-2</v>
      </c>
      <c r="K68" s="8">
        <v>88140.5</v>
      </c>
      <c r="L68" s="8">
        <v>1117.4000000000001</v>
      </c>
      <c r="M68" s="6">
        <v>19.46</v>
      </c>
    </row>
    <row r="69" spans="1:13">
      <c r="A69">
        <v>62</v>
      </c>
      <c r="B69" s="7">
        <v>2.427E-2</v>
      </c>
      <c r="C69" s="7">
        <v>2.3979E-2</v>
      </c>
      <c r="D69" s="8">
        <v>78017.8</v>
      </c>
      <c r="E69" s="8">
        <v>1870.8</v>
      </c>
      <c r="F69" s="6">
        <v>14.67</v>
      </c>
      <c r="G69" t="s">
        <v>13</v>
      </c>
      <c r="H69">
        <v>62</v>
      </c>
      <c r="I69" s="7">
        <v>1.4501E-2</v>
      </c>
      <c r="J69" s="7">
        <v>1.4397E-2</v>
      </c>
      <c r="K69" s="8">
        <v>87023.1</v>
      </c>
      <c r="L69" s="8">
        <v>1252.8</v>
      </c>
      <c r="M69" s="6">
        <v>18.7</v>
      </c>
    </row>
    <row r="70" spans="1:13">
      <c r="A70">
        <v>63</v>
      </c>
      <c r="B70" s="7">
        <v>2.7370999999999999E-2</v>
      </c>
      <c r="C70" s="7">
        <v>2.7001000000000001E-2</v>
      </c>
      <c r="D70" s="8">
        <v>76147</v>
      </c>
      <c r="E70" s="8">
        <v>2056.1</v>
      </c>
      <c r="F70" s="6">
        <v>14.02</v>
      </c>
      <c r="G70" t="s">
        <v>13</v>
      </c>
      <c r="H70">
        <v>63</v>
      </c>
      <c r="I70" s="7">
        <v>1.5464E-2</v>
      </c>
      <c r="J70" s="7">
        <v>1.5346E-2</v>
      </c>
      <c r="K70" s="8">
        <v>85770.2</v>
      </c>
      <c r="L70" s="8">
        <v>1316.2</v>
      </c>
      <c r="M70" s="6">
        <v>17.97</v>
      </c>
    </row>
    <row r="71" spans="1:13">
      <c r="A71">
        <v>64</v>
      </c>
      <c r="B71" s="7">
        <v>3.0738000000000001E-2</v>
      </c>
      <c r="C71" s="7">
        <v>3.0272E-2</v>
      </c>
      <c r="D71" s="8">
        <v>74091</v>
      </c>
      <c r="E71" s="8">
        <v>2242.9</v>
      </c>
      <c r="F71" s="6">
        <v>13.39</v>
      </c>
      <c r="G71" t="s">
        <v>13</v>
      </c>
      <c r="H71">
        <v>64</v>
      </c>
      <c r="I71" s="7">
        <v>1.6683E-2</v>
      </c>
      <c r="J71" s="7">
        <v>1.6545000000000001E-2</v>
      </c>
      <c r="K71" s="8">
        <v>84454</v>
      </c>
      <c r="L71" s="8">
        <v>1397.3</v>
      </c>
      <c r="M71" s="6">
        <v>17.239999999999998</v>
      </c>
    </row>
    <row r="72" spans="1:13">
      <c r="A72">
        <v>65</v>
      </c>
      <c r="B72" s="7">
        <v>3.4442E-2</v>
      </c>
      <c r="C72" s="7">
        <v>3.3859E-2</v>
      </c>
      <c r="D72" s="8">
        <v>71848</v>
      </c>
      <c r="E72" s="8">
        <v>2432.6999999999998</v>
      </c>
      <c r="F72" s="6">
        <v>12.79</v>
      </c>
      <c r="G72" t="s">
        <v>13</v>
      </c>
      <c r="H72">
        <v>65</v>
      </c>
      <c r="I72" s="7">
        <v>1.8710999999999998E-2</v>
      </c>
      <c r="J72" s="7">
        <v>1.8537000000000001E-2</v>
      </c>
      <c r="K72" s="8">
        <v>83056.7</v>
      </c>
      <c r="L72" s="8">
        <v>1539.6</v>
      </c>
      <c r="M72" s="6">
        <v>16.52</v>
      </c>
    </row>
    <row r="73" spans="1:13">
      <c r="A73">
        <v>66</v>
      </c>
      <c r="B73" s="7">
        <v>3.5978000000000003E-2</v>
      </c>
      <c r="C73" s="7">
        <v>3.5342999999999999E-2</v>
      </c>
      <c r="D73" s="8">
        <v>69415.3</v>
      </c>
      <c r="E73" s="8">
        <v>2453.3000000000002</v>
      </c>
      <c r="F73" s="6">
        <v>12.23</v>
      </c>
      <c r="G73" t="s">
        <v>13</v>
      </c>
      <c r="H73">
        <v>66</v>
      </c>
      <c r="I73" s="7">
        <v>2.0344999999999999E-2</v>
      </c>
      <c r="J73" s="7">
        <v>2.0140000000000002E-2</v>
      </c>
      <c r="K73" s="8">
        <v>81517.100000000006</v>
      </c>
      <c r="L73" s="8">
        <v>1641.8</v>
      </c>
      <c r="M73" s="6">
        <v>15.83</v>
      </c>
    </row>
    <row r="74" spans="1:13">
      <c r="A74">
        <v>67</v>
      </c>
      <c r="B74" s="7">
        <v>3.9426000000000003E-2</v>
      </c>
      <c r="C74" s="7">
        <v>3.8663999999999997E-2</v>
      </c>
      <c r="D74" s="8">
        <v>66962</v>
      </c>
      <c r="E74" s="8">
        <v>2589</v>
      </c>
      <c r="F74" s="6">
        <v>11.66</v>
      </c>
      <c r="G74" t="s">
        <v>13</v>
      </c>
      <c r="H74">
        <v>67</v>
      </c>
      <c r="I74" s="7">
        <v>2.2384000000000001E-2</v>
      </c>
      <c r="J74" s="7">
        <v>2.2135999999999999E-2</v>
      </c>
      <c r="K74" s="8">
        <v>79875.3</v>
      </c>
      <c r="L74" s="8">
        <v>1768.1</v>
      </c>
      <c r="M74" s="6">
        <v>15.14</v>
      </c>
    </row>
    <row r="75" spans="1:13">
      <c r="A75">
        <v>68</v>
      </c>
      <c r="B75" s="7">
        <v>4.1182999999999997E-2</v>
      </c>
      <c r="C75" s="7">
        <v>4.0351999999999999E-2</v>
      </c>
      <c r="D75" s="8">
        <v>64373</v>
      </c>
      <c r="E75" s="8">
        <v>2597.6</v>
      </c>
      <c r="F75" s="6">
        <v>11.1</v>
      </c>
      <c r="G75" t="s">
        <v>13</v>
      </c>
      <c r="H75">
        <v>68</v>
      </c>
      <c r="I75" s="7">
        <v>2.3802E-2</v>
      </c>
      <c r="J75" s="7">
        <v>2.3522000000000001E-2</v>
      </c>
      <c r="K75" s="8">
        <v>78107.100000000006</v>
      </c>
      <c r="L75" s="8">
        <v>1837.3</v>
      </c>
      <c r="M75" s="6">
        <v>14.47</v>
      </c>
    </row>
    <row r="76" spans="1:13">
      <c r="A76">
        <v>69</v>
      </c>
      <c r="B76" s="7">
        <v>4.7502000000000003E-2</v>
      </c>
      <c r="C76" s="7">
        <v>4.6399999999999997E-2</v>
      </c>
      <c r="D76" s="8">
        <v>61775.4</v>
      </c>
      <c r="E76" s="8">
        <v>2866.4</v>
      </c>
      <c r="F76" s="6">
        <v>10.55</v>
      </c>
      <c r="G76" t="s">
        <v>13</v>
      </c>
      <c r="H76">
        <v>69</v>
      </c>
      <c r="I76" s="7">
        <v>2.7764E-2</v>
      </c>
      <c r="J76" s="7">
        <v>2.7383999999999999E-2</v>
      </c>
      <c r="K76" s="8">
        <v>76269.899999999994</v>
      </c>
      <c r="L76" s="8">
        <v>2088.6</v>
      </c>
      <c r="M76" s="6">
        <v>13.81</v>
      </c>
    </row>
    <row r="77" spans="1:13">
      <c r="A77">
        <v>70</v>
      </c>
      <c r="B77" s="7">
        <v>4.9664E-2</v>
      </c>
      <c r="C77" s="7">
        <v>4.8460999999999997E-2</v>
      </c>
      <c r="D77" s="8">
        <v>58909</v>
      </c>
      <c r="E77" s="8">
        <v>2854.8</v>
      </c>
      <c r="F77" s="6">
        <v>10.039999999999999</v>
      </c>
      <c r="G77" t="s">
        <v>13</v>
      </c>
      <c r="H77">
        <v>70</v>
      </c>
      <c r="I77" s="7">
        <v>2.9309999999999999E-2</v>
      </c>
      <c r="J77" s="7">
        <v>2.8886999999999999E-2</v>
      </c>
      <c r="K77" s="8">
        <v>74181.3</v>
      </c>
      <c r="L77" s="8">
        <v>2142.8000000000002</v>
      </c>
      <c r="M77" s="6">
        <v>13.18</v>
      </c>
    </row>
    <row r="78" spans="1:13">
      <c r="A78">
        <v>71</v>
      </c>
      <c r="B78" s="7">
        <v>5.5379999999999999E-2</v>
      </c>
      <c r="C78" s="7">
        <v>5.3887999999999998E-2</v>
      </c>
      <c r="D78" s="8">
        <v>56054.3</v>
      </c>
      <c r="E78" s="8">
        <v>3020.6</v>
      </c>
      <c r="F78" s="6">
        <v>9.52</v>
      </c>
      <c r="G78" t="s">
        <v>13</v>
      </c>
      <c r="H78">
        <v>71</v>
      </c>
      <c r="I78" s="7">
        <v>3.1536000000000002E-2</v>
      </c>
      <c r="J78" s="7">
        <v>3.1047000000000002E-2</v>
      </c>
      <c r="K78" s="8">
        <v>72038.5</v>
      </c>
      <c r="L78" s="8">
        <v>2236.6</v>
      </c>
      <c r="M78" s="6">
        <v>12.56</v>
      </c>
    </row>
    <row r="79" spans="1:13">
      <c r="A79">
        <v>72</v>
      </c>
      <c r="B79" s="7">
        <v>6.0666999999999999E-2</v>
      </c>
      <c r="C79" s="7">
        <v>5.8881000000000003E-2</v>
      </c>
      <c r="D79" s="8">
        <v>53033.599999999999</v>
      </c>
      <c r="E79" s="8">
        <v>3122.7</v>
      </c>
      <c r="F79" s="6">
        <v>9.0399999999999991</v>
      </c>
      <c r="G79" t="s">
        <v>13</v>
      </c>
      <c r="H79">
        <v>72</v>
      </c>
      <c r="I79" s="7">
        <v>3.5234000000000001E-2</v>
      </c>
      <c r="J79" s="7">
        <v>3.4624000000000002E-2</v>
      </c>
      <c r="K79" s="8">
        <v>69801.899999999994</v>
      </c>
      <c r="L79" s="8">
        <v>2416.8000000000002</v>
      </c>
      <c r="M79" s="6">
        <v>11.95</v>
      </c>
    </row>
    <row r="80" spans="1:13">
      <c r="A80">
        <v>73</v>
      </c>
      <c r="B80" s="7">
        <v>6.5235000000000001E-2</v>
      </c>
      <c r="C80" s="7">
        <v>6.3173999999999994E-2</v>
      </c>
      <c r="D80" s="8">
        <v>49910.9</v>
      </c>
      <c r="E80" s="8">
        <v>3153.1</v>
      </c>
      <c r="F80" s="6">
        <v>8.57</v>
      </c>
      <c r="G80" t="s">
        <v>13</v>
      </c>
      <c r="H80">
        <v>73</v>
      </c>
      <c r="I80" s="7">
        <v>3.6859000000000003E-2</v>
      </c>
      <c r="J80" s="7">
        <v>3.6192000000000002E-2</v>
      </c>
      <c r="K80" s="8">
        <v>67385.100000000006</v>
      </c>
      <c r="L80" s="8">
        <v>2438.8000000000002</v>
      </c>
      <c r="M80" s="6">
        <v>11.36</v>
      </c>
    </row>
    <row r="81" spans="1:13">
      <c r="A81">
        <v>74</v>
      </c>
      <c r="B81" s="7">
        <v>7.3274000000000006E-2</v>
      </c>
      <c r="C81" s="7">
        <v>7.0683999999999997E-2</v>
      </c>
      <c r="D81" s="8">
        <v>46757.8</v>
      </c>
      <c r="E81" s="8">
        <v>3305</v>
      </c>
      <c r="F81" s="6">
        <v>8.1199999999999992</v>
      </c>
      <c r="G81" t="s">
        <v>13</v>
      </c>
      <c r="H81">
        <v>74</v>
      </c>
      <c r="I81" s="7">
        <v>4.1730000000000003E-2</v>
      </c>
      <c r="J81" s="7">
        <v>4.0876999999999997E-2</v>
      </c>
      <c r="K81" s="8">
        <v>64946.3</v>
      </c>
      <c r="L81" s="8">
        <v>2654.8</v>
      </c>
      <c r="M81" s="6">
        <v>10.77</v>
      </c>
    </row>
    <row r="82" spans="1:13">
      <c r="A82">
        <v>75</v>
      </c>
      <c r="B82" s="7">
        <v>7.6229000000000005E-2</v>
      </c>
      <c r="C82" s="7">
        <v>7.3429999999999995E-2</v>
      </c>
      <c r="D82" s="8">
        <v>43452.800000000003</v>
      </c>
      <c r="E82" s="8">
        <v>3190.8</v>
      </c>
      <c r="F82" s="6">
        <v>7.7</v>
      </c>
      <c r="G82" t="s">
        <v>13</v>
      </c>
      <c r="H82">
        <v>75</v>
      </c>
      <c r="I82" s="7">
        <v>4.6047999999999999E-2</v>
      </c>
      <c r="J82" s="7">
        <v>4.5011000000000002E-2</v>
      </c>
      <c r="K82" s="8">
        <v>62291.5</v>
      </c>
      <c r="L82" s="8">
        <v>2803.8</v>
      </c>
      <c r="M82" s="6">
        <v>10.199999999999999</v>
      </c>
    </row>
    <row r="83" spans="1:13">
      <c r="A83">
        <v>76</v>
      </c>
      <c r="B83" s="7">
        <v>8.6139999999999994E-2</v>
      </c>
      <c r="C83" s="7">
        <v>8.2583000000000004E-2</v>
      </c>
      <c r="D83" s="8">
        <v>40262.1</v>
      </c>
      <c r="E83" s="8">
        <v>3325</v>
      </c>
      <c r="F83" s="6">
        <v>7.27</v>
      </c>
      <c r="G83" t="s">
        <v>13</v>
      </c>
      <c r="H83">
        <v>76</v>
      </c>
      <c r="I83" s="7">
        <v>4.9881000000000002E-2</v>
      </c>
      <c r="J83" s="7">
        <v>4.8667000000000002E-2</v>
      </c>
      <c r="K83" s="8">
        <v>59487.7</v>
      </c>
      <c r="L83" s="8">
        <v>2895.1</v>
      </c>
      <c r="M83" s="6">
        <v>9.66</v>
      </c>
    </row>
    <row r="84" spans="1:13">
      <c r="A84">
        <v>77</v>
      </c>
      <c r="B84" s="7">
        <v>9.1724E-2</v>
      </c>
      <c r="C84" s="7">
        <v>8.7702000000000002E-2</v>
      </c>
      <c r="D84" s="8">
        <v>36937.1</v>
      </c>
      <c r="E84" s="8">
        <v>3239.5</v>
      </c>
      <c r="F84" s="6">
        <v>6.88</v>
      </c>
      <c r="G84" t="s">
        <v>13</v>
      </c>
      <c r="H84">
        <v>77</v>
      </c>
      <c r="I84" s="7">
        <v>5.4401999999999999E-2</v>
      </c>
      <c r="J84" s="7">
        <v>5.2962000000000002E-2</v>
      </c>
      <c r="K84" s="8">
        <v>56592.6</v>
      </c>
      <c r="L84" s="8">
        <v>2997.2</v>
      </c>
      <c r="M84" s="6">
        <v>9.1300000000000008</v>
      </c>
    </row>
    <row r="85" spans="1:13">
      <c r="A85">
        <v>78</v>
      </c>
      <c r="B85" s="7">
        <v>0.103674</v>
      </c>
      <c r="C85" s="7">
        <v>9.8565E-2</v>
      </c>
      <c r="D85" s="8">
        <v>33697.599999999999</v>
      </c>
      <c r="E85" s="8">
        <v>3321.4</v>
      </c>
      <c r="F85" s="6">
        <v>6.49</v>
      </c>
      <c r="G85" t="s">
        <v>13</v>
      </c>
      <c r="H85">
        <v>78</v>
      </c>
      <c r="I85" s="7">
        <v>5.9466999999999999E-2</v>
      </c>
      <c r="J85" s="7">
        <v>5.7750000000000003E-2</v>
      </c>
      <c r="K85" s="8">
        <v>53595.3</v>
      </c>
      <c r="L85" s="8">
        <v>3095.1</v>
      </c>
      <c r="M85" s="6">
        <v>8.61</v>
      </c>
    </row>
    <row r="86" spans="1:13">
      <c r="A86">
        <v>79</v>
      </c>
      <c r="B86" s="7">
        <v>0.108011</v>
      </c>
      <c r="C86" s="7">
        <v>0.102477</v>
      </c>
      <c r="D86" s="8">
        <v>30376.2</v>
      </c>
      <c r="E86" s="8">
        <v>3112.9</v>
      </c>
      <c r="F86" s="6">
        <v>6.14</v>
      </c>
      <c r="G86" t="s">
        <v>13</v>
      </c>
      <c r="H86">
        <v>79</v>
      </c>
      <c r="I86" s="7">
        <v>6.5876000000000004E-2</v>
      </c>
      <c r="J86" s="7">
        <v>6.3774999999999998E-2</v>
      </c>
      <c r="K86" s="8">
        <v>50500.2</v>
      </c>
      <c r="L86" s="8">
        <v>3220.7</v>
      </c>
      <c r="M86" s="6">
        <v>8.11</v>
      </c>
    </row>
    <row r="87" spans="1:13">
      <c r="A87">
        <v>80</v>
      </c>
      <c r="B87" s="7">
        <v>0.117642</v>
      </c>
      <c r="C87" s="7">
        <v>0.111107</v>
      </c>
      <c r="D87" s="8">
        <v>27263.4</v>
      </c>
      <c r="E87" s="8">
        <v>3029.1</v>
      </c>
      <c r="F87" s="6">
        <v>5.79</v>
      </c>
      <c r="G87" t="s">
        <v>13</v>
      </c>
      <c r="H87">
        <v>80</v>
      </c>
      <c r="I87" s="7">
        <v>7.2838E-2</v>
      </c>
      <c r="J87" s="7">
        <v>7.0277999999999993E-2</v>
      </c>
      <c r="K87" s="8">
        <v>47279.5</v>
      </c>
      <c r="L87" s="8">
        <v>3322.7</v>
      </c>
      <c r="M87" s="6">
        <v>7.63</v>
      </c>
    </row>
    <row r="88" spans="1:13">
      <c r="A88">
        <v>81</v>
      </c>
      <c r="B88" s="7">
        <v>0.13123199999999999</v>
      </c>
      <c r="C88" s="7">
        <v>0.123152</v>
      </c>
      <c r="D88" s="8">
        <v>24234.2</v>
      </c>
      <c r="E88" s="8">
        <v>2984.5</v>
      </c>
      <c r="F88" s="6">
        <v>5.45</v>
      </c>
      <c r="G88" t="s">
        <v>13</v>
      </c>
      <c r="H88">
        <v>81</v>
      </c>
      <c r="I88" s="7">
        <v>7.8819E-2</v>
      </c>
      <c r="J88" s="7">
        <v>7.5830999999999996E-2</v>
      </c>
      <c r="K88" s="8">
        <v>43956.800000000003</v>
      </c>
      <c r="L88" s="8">
        <v>3333.3</v>
      </c>
      <c r="M88" s="6">
        <v>7.17</v>
      </c>
    </row>
    <row r="89" spans="1:13">
      <c r="A89">
        <v>82</v>
      </c>
      <c r="B89" s="7">
        <v>0.14244399999999999</v>
      </c>
      <c r="C89" s="7">
        <v>0.13297300000000001</v>
      </c>
      <c r="D89" s="8">
        <v>21249.7</v>
      </c>
      <c r="E89" s="8">
        <v>2825.6</v>
      </c>
      <c r="F89" s="6">
        <v>5.14</v>
      </c>
      <c r="G89" t="s">
        <v>13</v>
      </c>
      <c r="H89">
        <v>82</v>
      </c>
      <c r="I89" s="7">
        <v>8.9273000000000005E-2</v>
      </c>
      <c r="J89" s="7">
        <v>8.5458999999999993E-2</v>
      </c>
      <c r="K89" s="8">
        <v>40623.5</v>
      </c>
      <c r="L89" s="8">
        <v>3471.6</v>
      </c>
      <c r="M89" s="6">
        <v>6.71</v>
      </c>
    </row>
    <row r="90" spans="1:13">
      <c r="A90">
        <v>83</v>
      </c>
      <c r="B90" s="7">
        <v>0.15096599999999999</v>
      </c>
      <c r="C90" s="7">
        <v>0.140371</v>
      </c>
      <c r="D90" s="8">
        <v>18424.099999999999</v>
      </c>
      <c r="E90" s="8">
        <v>2586.1999999999998</v>
      </c>
      <c r="F90" s="6">
        <v>4.8600000000000003</v>
      </c>
      <c r="G90" t="s">
        <v>13</v>
      </c>
      <c r="H90">
        <v>83</v>
      </c>
      <c r="I90" s="7">
        <v>0.100381</v>
      </c>
      <c r="J90" s="7">
        <v>9.5583000000000001E-2</v>
      </c>
      <c r="K90" s="8">
        <v>37151.9</v>
      </c>
      <c r="L90" s="8">
        <v>3551.1</v>
      </c>
      <c r="M90" s="6">
        <v>6.29</v>
      </c>
    </row>
    <row r="91" spans="1:13">
      <c r="A91">
        <v>84</v>
      </c>
      <c r="B91" s="7">
        <v>0.16845299999999999</v>
      </c>
      <c r="C91" s="7">
        <v>0.15536700000000001</v>
      </c>
      <c r="D91" s="8">
        <v>15837.9</v>
      </c>
      <c r="E91" s="8">
        <v>2460.6999999999998</v>
      </c>
      <c r="F91" s="6">
        <v>4.57</v>
      </c>
      <c r="G91" t="s">
        <v>13</v>
      </c>
      <c r="H91">
        <v>84</v>
      </c>
      <c r="I91" s="7">
        <v>0.10777299999999999</v>
      </c>
      <c r="J91" s="7">
        <v>0.10226200000000001</v>
      </c>
      <c r="K91" s="8">
        <v>33600.800000000003</v>
      </c>
      <c r="L91" s="8">
        <v>3436.1</v>
      </c>
      <c r="M91" s="6">
        <v>5.91</v>
      </c>
    </row>
    <row r="92" spans="1:13">
      <c r="A92">
        <v>85</v>
      </c>
      <c r="B92" s="7">
        <v>0.176734</v>
      </c>
      <c r="C92" s="7">
        <v>0.162385</v>
      </c>
      <c r="D92" s="8">
        <v>13377.2</v>
      </c>
      <c r="E92" s="8">
        <v>2172.3000000000002</v>
      </c>
      <c r="F92" s="6">
        <v>4.32</v>
      </c>
      <c r="G92" t="s">
        <v>13</v>
      </c>
      <c r="H92">
        <v>85</v>
      </c>
      <c r="I92" s="7">
        <v>0.117004</v>
      </c>
      <c r="J92" s="7">
        <v>0.110538</v>
      </c>
      <c r="K92" s="8">
        <v>30164.7</v>
      </c>
      <c r="L92" s="8">
        <v>3334.3</v>
      </c>
      <c r="M92" s="6">
        <v>5.52</v>
      </c>
    </row>
    <row r="93" spans="1:13">
      <c r="A93">
        <v>86</v>
      </c>
      <c r="B93" s="7">
        <v>0.19784399999999999</v>
      </c>
      <c r="C93" s="7">
        <v>0.180034</v>
      </c>
      <c r="D93" s="8">
        <v>11204.9</v>
      </c>
      <c r="E93" s="8">
        <v>2017.3</v>
      </c>
      <c r="F93" s="6">
        <v>4.05</v>
      </c>
      <c r="G93" t="s">
        <v>13</v>
      </c>
      <c r="H93">
        <v>86</v>
      </c>
      <c r="I93" s="7">
        <v>0.12593299999999999</v>
      </c>
      <c r="J93" s="7">
        <v>0.11847299999999999</v>
      </c>
      <c r="K93" s="8">
        <v>26830.400000000001</v>
      </c>
      <c r="L93" s="8">
        <v>3178.7</v>
      </c>
      <c r="M93" s="6">
        <v>5.15</v>
      </c>
    </row>
    <row r="94" spans="1:13">
      <c r="A94">
        <v>87</v>
      </c>
      <c r="B94" s="7">
        <v>0.211481</v>
      </c>
      <c r="C94" s="7">
        <v>0.19125800000000001</v>
      </c>
      <c r="D94" s="8">
        <v>9187.7000000000007</v>
      </c>
      <c r="E94" s="8">
        <v>1757.2</v>
      </c>
      <c r="F94" s="6">
        <v>3.84</v>
      </c>
      <c r="G94" t="s">
        <v>13</v>
      </c>
      <c r="H94">
        <v>87</v>
      </c>
      <c r="I94" s="7">
        <v>0.14544199999999999</v>
      </c>
      <c r="J94" s="7">
        <v>0.13558200000000001</v>
      </c>
      <c r="K94" s="8">
        <v>23651.7</v>
      </c>
      <c r="L94" s="8">
        <v>3206.7</v>
      </c>
      <c r="M94" s="6">
        <v>4.7699999999999996</v>
      </c>
    </row>
    <row r="95" spans="1:13">
      <c r="A95">
        <v>88</v>
      </c>
      <c r="B95" s="7">
        <v>0.24454600000000001</v>
      </c>
      <c r="C95" s="7">
        <v>0.21790200000000001</v>
      </c>
      <c r="D95" s="8">
        <v>7430.5</v>
      </c>
      <c r="E95" s="8">
        <v>1619.1</v>
      </c>
      <c r="F95" s="6">
        <v>3.62</v>
      </c>
      <c r="G95" t="s">
        <v>13</v>
      </c>
      <c r="H95">
        <v>88</v>
      </c>
      <c r="I95" s="7">
        <v>0.16477</v>
      </c>
      <c r="J95" s="7">
        <v>0.152228</v>
      </c>
      <c r="K95" s="8">
        <v>20444.900000000001</v>
      </c>
      <c r="L95" s="8">
        <v>3112.3</v>
      </c>
      <c r="M95" s="6">
        <v>4.4400000000000004</v>
      </c>
    </row>
    <row r="96" spans="1:13">
      <c r="A96">
        <v>89</v>
      </c>
      <c r="B96" s="7">
        <v>0.264735</v>
      </c>
      <c r="C96" s="7">
        <v>0.233789</v>
      </c>
      <c r="D96" s="8">
        <v>5811.3</v>
      </c>
      <c r="E96" s="8">
        <v>1358.6</v>
      </c>
      <c r="F96" s="6">
        <v>3.49</v>
      </c>
      <c r="G96" t="s">
        <v>13</v>
      </c>
      <c r="H96">
        <v>89</v>
      </c>
      <c r="I96" s="7">
        <v>0.188059</v>
      </c>
      <c r="J96" s="7">
        <v>0.17189599999999999</v>
      </c>
      <c r="K96" s="8">
        <v>17332.599999999999</v>
      </c>
      <c r="L96" s="8">
        <v>2979.4</v>
      </c>
      <c r="M96" s="6">
        <v>4.1500000000000004</v>
      </c>
    </row>
    <row r="97" spans="1:13">
      <c r="A97">
        <v>90</v>
      </c>
      <c r="B97" s="7">
        <v>0.23504900000000001</v>
      </c>
      <c r="C97" s="7">
        <v>0.21032999999999999</v>
      </c>
      <c r="D97" s="8">
        <v>4452.7</v>
      </c>
      <c r="E97" s="8">
        <v>936.5</v>
      </c>
      <c r="F97" s="6">
        <v>3.41</v>
      </c>
      <c r="G97" t="s">
        <v>13</v>
      </c>
      <c r="H97">
        <v>90</v>
      </c>
      <c r="I97" s="7">
        <v>0.19441</v>
      </c>
      <c r="J97" s="7">
        <v>0.17718700000000001</v>
      </c>
      <c r="K97" s="8">
        <v>14353.2</v>
      </c>
      <c r="L97" s="8">
        <v>2543.1999999999998</v>
      </c>
      <c r="M97" s="6">
        <v>3.91</v>
      </c>
    </row>
    <row r="98" spans="1:13">
      <c r="A98">
        <v>91</v>
      </c>
      <c r="B98" s="7">
        <v>0.260212</v>
      </c>
      <c r="C98" s="7">
        <v>0.23025399999999999</v>
      </c>
      <c r="D98" s="8">
        <v>3516.2</v>
      </c>
      <c r="E98" s="8">
        <v>809.6</v>
      </c>
      <c r="F98" s="6">
        <v>3.18</v>
      </c>
      <c r="G98" t="s">
        <v>13</v>
      </c>
      <c r="H98">
        <v>91</v>
      </c>
      <c r="I98" s="7">
        <v>0.21362100000000001</v>
      </c>
      <c r="J98" s="7">
        <v>0.19300600000000001</v>
      </c>
      <c r="K98" s="8">
        <v>11810</v>
      </c>
      <c r="L98" s="8">
        <v>2279.4</v>
      </c>
      <c r="M98" s="6">
        <v>3.64</v>
      </c>
    </row>
    <row r="99" spans="1:13">
      <c r="A99">
        <v>92</v>
      </c>
      <c r="B99" s="7">
        <v>0.27630700000000002</v>
      </c>
      <c r="C99" s="7">
        <v>0.24276800000000001</v>
      </c>
      <c r="D99" s="8">
        <v>2706.6</v>
      </c>
      <c r="E99" s="8">
        <v>657.1</v>
      </c>
      <c r="F99" s="6">
        <v>2.98</v>
      </c>
      <c r="G99" t="s">
        <v>13</v>
      </c>
      <c r="H99">
        <v>92</v>
      </c>
      <c r="I99" s="7">
        <v>0.23455100000000001</v>
      </c>
      <c r="J99" s="7">
        <v>0.20993200000000001</v>
      </c>
      <c r="K99" s="8">
        <v>9530.6</v>
      </c>
      <c r="L99" s="8">
        <v>2000.8</v>
      </c>
      <c r="M99" s="6">
        <v>3.39</v>
      </c>
    </row>
    <row r="100" spans="1:13">
      <c r="A100">
        <v>93</v>
      </c>
      <c r="B100" s="7">
        <v>0.32815699999999998</v>
      </c>
      <c r="C100" s="7">
        <v>0.28190300000000001</v>
      </c>
      <c r="D100" s="8">
        <v>2049.5</v>
      </c>
      <c r="E100" s="8">
        <v>577.79999999999995</v>
      </c>
      <c r="F100" s="6">
        <v>2.78</v>
      </c>
      <c r="G100" t="s">
        <v>13</v>
      </c>
      <c r="H100">
        <v>93</v>
      </c>
      <c r="I100" s="7">
        <v>0.26551599999999997</v>
      </c>
      <c r="J100" s="7">
        <v>0.234398</v>
      </c>
      <c r="K100" s="8">
        <v>7529.8</v>
      </c>
      <c r="L100" s="8">
        <v>1765</v>
      </c>
      <c r="M100" s="6">
        <v>3.16</v>
      </c>
    </row>
    <row r="101" spans="1:13">
      <c r="A101">
        <v>94</v>
      </c>
      <c r="B101" s="7">
        <v>0.331343</v>
      </c>
      <c r="C101" s="7">
        <v>0.28425099999999998</v>
      </c>
      <c r="D101" s="8">
        <v>1471.7</v>
      </c>
      <c r="E101" s="8">
        <v>418.3</v>
      </c>
      <c r="F101" s="6">
        <v>2.68</v>
      </c>
      <c r="G101" t="s">
        <v>13</v>
      </c>
      <c r="H101">
        <v>94</v>
      </c>
      <c r="I101" s="7">
        <v>0.290572</v>
      </c>
      <c r="J101" s="7">
        <v>0.25371100000000002</v>
      </c>
      <c r="K101" s="8">
        <v>5764.9</v>
      </c>
      <c r="L101" s="8">
        <v>1462.6</v>
      </c>
      <c r="M101" s="6">
        <v>2.98</v>
      </c>
    </row>
    <row r="102" spans="1:13">
      <c r="A102">
        <v>95</v>
      </c>
      <c r="B102" s="7">
        <v>0.32298100000000002</v>
      </c>
      <c r="C102" s="7">
        <v>0.27807500000000002</v>
      </c>
      <c r="D102" s="8">
        <v>1053.4000000000001</v>
      </c>
      <c r="E102" s="8">
        <v>292.89999999999998</v>
      </c>
      <c r="F102" s="6">
        <v>2.54</v>
      </c>
      <c r="G102" t="s">
        <v>13</v>
      </c>
      <c r="H102">
        <v>95</v>
      </c>
      <c r="I102" s="7">
        <v>0.31765700000000002</v>
      </c>
      <c r="J102" s="7">
        <v>0.274119</v>
      </c>
      <c r="K102" s="8">
        <v>4302.3</v>
      </c>
      <c r="L102" s="8">
        <v>1179.3</v>
      </c>
      <c r="M102" s="6">
        <v>2.82</v>
      </c>
    </row>
    <row r="103" spans="1:13">
      <c r="A103">
        <v>96</v>
      </c>
      <c r="B103" s="7">
        <v>0.37800699999999998</v>
      </c>
      <c r="C103" s="7">
        <v>0.31791900000000001</v>
      </c>
      <c r="D103" s="8">
        <v>760.5</v>
      </c>
      <c r="E103" s="8">
        <v>241.8</v>
      </c>
      <c r="F103" s="6">
        <v>2.33</v>
      </c>
      <c r="G103" t="s">
        <v>13</v>
      </c>
      <c r="H103">
        <v>96</v>
      </c>
      <c r="I103" s="7">
        <v>0.335953</v>
      </c>
      <c r="J103" s="7">
        <v>0.28763699999999998</v>
      </c>
      <c r="K103" s="8">
        <v>3122.9</v>
      </c>
      <c r="L103" s="8">
        <v>898.3</v>
      </c>
      <c r="M103" s="6">
        <v>2.69</v>
      </c>
    </row>
    <row r="104" spans="1:13">
      <c r="A104">
        <v>97</v>
      </c>
      <c r="B104" s="7">
        <v>0.41326499999999999</v>
      </c>
      <c r="C104" s="7">
        <v>0.34249499999999999</v>
      </c>
      <c r="D104" s="8">
        <v>518.70000000000005</v>
      </c>
      <c r="E104" s="8">
        <v>177.7</v>
      </c>
      <c r="F104" s="6">
        <v>2.1800000000000002</v>
      </c>
      <c r="G104" t="s">
        <v>13</v>
      </c>
      <c r="H104">
        <v>97</v>
      </c>
      <c r="I104" s="7">
        <v>0.354995</v>
      </c>
      <c r="J104" s="7">
        <v>0.301483</v>
      </c>
      <c r="K104" s="8">
        <v>2224.6999999999998</v>
      </c>
      <c r="L104" s="8">
        <v>670.7</v>
      </c>
      <c r="M104" s="6">
        <v>2.58</v>
      </c>
    </row>
    <row r="105" spans="1:13">
      <c r="A105">
        <v>98</v>
      </c>
      <c r="B105" s="7">
        <v>0.508772</v>
      </c>
      <c r="C105" s="7">
        <v>0.40559400000000001</v>
      </c>
      <c r="D105" s="8">
        <v>341.1</v>
      </c>
      <c r="E105" s="8">
        <v>138.30000000000001</v>
      </c>
      <c r="F105" s="6">
        <v>2.06</v>
      </c>
      <c r="G105" t="s">
        <v>13</v>
      </c>
      <c r="H105">
        <v>98</v>
      </c>
      <c r="I105" s="7">
        <v>0.39316200000000001</v>
      </c>
      <c r="J105" s="7">
        <v>0.328571</v>
      </c>
      <c r="K105" s="8">
        <v>1554</v>
      </c>
      <c r="L105" s="8">
        <v>510.6</v>
      </c>
      <c r="M105" s="6">
        <v>2.48</v>
      </c>
    </row>
    <row r="106" spans="1:13">
      <c r="A106">
        <v>99</v>
      </c>
      <c r="B106" s="7">
        <v>0.382716</v>
      </c>
      <c r="C106" s="7">
        <v>0.32124399999999997</v>
      </c>
      <c r="D106" s="8">
        <v>202.7</v>
      </c>
      <c r="E106" s="8">
        <v>65.099999999999994</v>
      </c>
      <c r="F106" s="6">
        <v>2.12</v>
      </c>
      <c r="G106" t="s">
        <v>13</v>
      </c>
      <c r="H106">
        <v>99</v>
      </c>
      <c r="I106" s="7">
        <v>0.36730400000000002</v>
      </c>
      <c r="J106" s="7">
        <v>0.31031399999999998</v>
      </c>
      <c r="K106" s="8">
        <v>1043.4000000000001</v>
      </c>
      <c r="L106" s="8">
        <v>323.8</v>
      </c>
      <c r="M106" s="6">
        <v>2.4500000000000002</v>
      </c>
    </row>
    <row r="107" spans="1:13">
      <c r="A107">
        <v>100</v>
      </c>
      <c r="B107">
        <v>0.46341500000000002</v>
      </c>
      <c r="C107">
        <v>0.37623800000000002</v>
      </c>
      <c r="D107">
        <v>137.6</v>
      </c>
      <c r="E107">
        <v>51.8</v>
      </c>
      <c r="F107">
        <v>1.88</v>
      </c>
      <c r="G107" t="s">
        <v>13</v>
      </c>
      <c r="H107">
        <v>100</v>
      </c>
      <c r="I107">
        <v>0.36949199999999999</v>
      </c>
      <c r="J107">
        <v>0.31187399999999998</v>
      </c>
      <c r="K107">
        <v>719.6</v>
      </c>
      <c r="L107">
        <v>224.4</v>
      </c>
      <c r="M107">
        <v>2.3199999999999998</v>
      </c>
    </row>
  </sheetData>
  <pageMargins left="0.7" right="0.7" top="0.75" bottom="0.75" header="0.3" footer="0.3"/>
  <pageSetup paperSize="9" orientation="portrait" horizontalDpi="300" verticalDpi="300"/>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dimension ref="A1:M107"/>
  <sheetViews>
    <sheetView workbookViewId="0"/>
  </sheetViews>
  <sheetFormatPr defaultColWidth="10.90625" defaultRowHeight="12.5"/>
  <sheetData>
    <row r="1" spans="1:13" ht="19.5">
      <c r="A1" s="3" t="s">
        <v>18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9.9369999999999997E-3</v>
      </c>
      <c r="C7" s="7">
        <v>9.8879999999999992E-3</v>
      </c>
      <c r="D7" s="8">
        <v>100000</v>
      </c>
      <c r="E7" s="8">
        <v>988.8</v>
      </c>
      <c r="F7" s="6">
        <v>70.209999999999994</v>
      </c>
      <c r="G7" t="s">
        <v>13</v>
      </c>
      <c r="H7">
        <v>0</v>
      </c>
      <c r="I7" s="7">
        <v>7.8960000000000002E-3</v>
      </c>
      <c r="J7" s="7">
        <v>7.8650000000000005E-3</v>
      </c>
      <c r="K7" s="8">
        <v>100000</v>
      </c>
      <c r="L7" s="8">
        <v>786.5</v>
      </c>
      <c r="M7" s="6">
        <v>76.209999999999994</v>
      </c>
    </row>
    <row r="8" spans="1:13">
      <c r="A8">
        <v>1</v>
      </c>
      <c r="B8" s="7">
        <v>7.1500000000000003E-4</v>
      </c>
      <c r="C8" s="7">
        <v>7.1500000000000003E-4</v>
      </c>
      <c r="D8" s="8">
        <v>99011.199999999997</v>
      </c>
      <c r="E8" s="8">
        <v>70.8</v>
      </c>
      <c r="F8" s="6">
        <v>69.91</v>
      </c>
      <c r="G8" t="s">
        <v>13</v>
      </c>
      <c r="H8">
        <v>1</v>
      </c>
      <c r="I8" s="7">
        <v>6.9499999999999998E-4</v>
      </c>
      <c r="J8" s="7">
        <v>6.9499999999999998E-4</v>
      </c>
      <c r="K8" s="8">
        <v>99213.5</v>
      </c>
      <c r="L8" s="8">
        <v>68.900000000000006</v>
      </c>
      <c r="M8" s="6">
        <v>75.81</v>
      </c>
    </row>
    <row r="9" spans="1:13">
      <c r="A9">
        <v>2</v>
      </c>
      <c r="B9" s="7">
        <v>3.7800000000000003E-4</v>
      </c>
      <c r="C9" s="7">
        <v>3.7800000000000003E-4</v>
      </c>
      <c r="D9" s="8">
        <v>98940.4</v>
      </c>
      <c r="E9" s="8">
        <v>37.4</v>
      </c>
      <c r="F9" s="6">
        <v>68.959999999999994</v>
      </c>
      <c r="G9" t="s">
        <v>13</v>
      </c>
      <c r="H9">
        <v>2</v>
      </c>
      <c r="I9" s="7">
        <v>3.9500000000000001E-4</v>
      </c>
      <c r="J9" s="7">
        <v>3.9399999999999998E-4</v>
      </c>
      <c r="K9" s="8">
        <v>99144.6</v>
      </c>
      <c r="L9" s="8">
        <v>39.1</v>
      </c>
      <c r="M9" s="6">
        <v>74.86</v>
      </c>
    </row>
    <row r="10" spans="1:13">
      <c r="A10">
        <v>3</v>
      </c>
      <c r="B10" s="7">
        <v>2.8600000000000001E-4</v>
      </c>
      <c r="C10" s="7">
        <v>2.8600000000000001E-4</v>
      </c>
      <c r="D10" s="8">
        <v>98903</v>
      </c>
      <c r="E10" s="8">
        <v>28.3</v>
      </c>
      <c r="F10" s="6">
        <v>67.989999999999995</v>
      </c>
      <c r="G10" t="s">
        <v>13</v>
      </c>
      <c r="H10">
        <v>3</v>
      </c>
      <c r="I10" s="7">
        <v>3.5300000000000002E-4</v>
      </c>
      <c r="J10" s="7">
        <v>3.5199999999999999E-4</v>
      </c>
      <c r="K10" s="8">
        <v>99105.5</v>
      </c>
      <c r="L10" s="8">
        <v>34.9</v>
      </c>
      <c r="M10" s="6">
        <v>73.89</v>
      </c>
    </row>
    <row r="11" spans="1:13">
      <c r="A11">
        <v>4</v>
      </c>
      <c r="B11" s="7">
        <v>4.0900000000000002E-4</v>
      </c>
      <c r="C11" s="7">
        <v>4.0900000000000002E-4</v>
      </c>
      <c r="D11" s="8">
        <v>98874.8</v>
      </c>
      <c r="E11" s="8">
        <v>40.4</v>
      </c>
      <c r="F11" s="6">
        <v>67</v>
      </c>
      <c r="G11" t="s">
        <v>13</v>
      </c>
      <c r="H11">
        <v>4</v>
      </c>
      <c r="I11" s="7">
        <v>1.36E-4</v>
      </c>
      <c r="J11" s="7">
        <v>1.36E-4</v>
      </c>
      <c r="K11" s="8">
        <v>99070.6</v>
      </c>
      <c r="L11" s="8">
        <v>13.5</v>
      </c>
      <c r="M11" s="6">
        <v>72.92</v>
      </c>
    </row>
    <row r="12" spans="1:13">
      <c r="A12">
        <v>5</v>
      </c>
      <c r="B12" s="7">
        <v>3.3700000000000001E-4</v>
      </c>
      <c r="C12" s="7">
        <v>3.3700000000000001E-4</v>
      </c>
      <c r="D12" s="8">
        <v>98834.4</v>
      </c>
      <c r="E12" s="8">
        <v>33.299999999999997</v>
      </c>
      <c r="F12" s="6">
        <v>66.03</v>
      </c>
      <c r="G12" t="s">
        <v>13</v>
      </c>
      <c r="H12">
        <v>5</v>
      </c>
      <c r="I12" s="7">
        <v>1.8699999999999999E-4</v>
      </c>
      <c r="J12" s="7">
        <v>1.8699999999999999E-4</v>
      </c>
      <c r="K12" s="8">
        <v>99057.1</v>
      </c>
      <c r="L12" s="8">
        <v>18.5</v>
      </c>
      <c r="M12" s="6">
        <v>71.930000000000007</v>
      </c>
    </row>
    <row r="13" spans="1:13">
      <c r="A13">
        <v>6</v>
      </c>
      <c r="B13" s="7">
        <v>2.99E-4</v>
      </c>
      <c r="C13" s="7">
        <v>2.99E-4</v>
      </c>
      <c r="D13" s="8">
        <v>98801.1</v>
      </c>
      <c r="E13" s="8">
        <v>29.5</v>
      </c>
      <c r="F13" s="6">
        <v>65.05</v>
      </c>
      <c r="G13" t="s">
        <v>13</v>
      </c>
      <c r="H13">
        <v>6</v>
      </c>
      <c r="I13" s="7">
        <v>1.47E-4</v>
      </c>
      <c r="J13" s="7">
        <v>1.47E-4</v>
      </c>
      <c r="K13" s="8">
        <v>99038.6</v>
      </c>
      <c r="L13" s="8">
        <v>14.6</v>
      </c>
      <c r="M13" s="6">
        <v>70.94</v>
      </c>
    </row>
    <row r="14" spans="1:13">
      <c r="A14">
        <v>7</v>
      </c>
      <c r="B14" s="7">
        <v>3.7500000000000001E-4</v>
      </c>
      <c r="C14" s="7">
        <v>3.7500000000000001E-4</v>
      </c>
      <c r="D14" s="8">
        <v>98771.6</v>
      </c>
      <c r="E14" s="8">
        <v>37</v>
      </c>
      <c r="F14" s="6">
        <v>64.069999999999993</v>
      </c>
      <c r="G14" t="s">
        <v>13</v>
      </c>
      <c r="H14">
        <v>7</v>
      </c>
      <c r="I14" s="7">
        <v>1.2E-4</v>
      </c>
      <c r="J14" s="7">
        <v>1.2E-4</v>
      </c>
      <c r="K14" s="8">
        <v>99024</v>
      </c>
      <c r="L14" s="8">
        <v>11.9</v>
      </c>
      <c r="M14" s="6">
        <v>69.95</v>
      </c>
    </row>
    <row r="15" spans="1:13">
      <c r="A15">
        <v>8</v>
      </c>
      <c r="B15" s="7">
        <v>2.2599999999999999E-4</v>
      </c>
      <c r="C15" s="7">
        <v>2.2599999999999999E-4</v>
      </c>
      <c r="D15" s="8">
        <v>98734.6</v>
      </c>
      <c r="E15" s="8">
        <v>22.3</v>
      </c>
      <c r="F15" s="6">
        <v>63.1</v>
      </c>
      <c r="G15" t="s">
        <v>13</v>
      </c>
      <c r="H15">
        <v>8</v>
      </c>
      <c r="I15" s="7">
        <v>1.8200000000000001E-4</v>
      </c>
      <c r="J15" s="7">
        <v>1.8200000000000001E-4</v>
      </c>
      <c r="K15" s="8">
        <v>99012.1</v>
      </c>
      <c r="L15" s="8">
        <v>18</v>
      </c>
      <c r="M15" s="6">
        <v>68.959999999999994</v>
      </c>
    </row>
    <row r="16" spans="1:13">
      <c r="A16">
        <v>9</v>
      </c>
      <c r="B16" s="7">
        <v>1.94E-4</v>
      </c>
      <c r="C16" s="7">
        <v>1.94E-4</v>
      </c>
      <c r="D16" s="8">
        <v>98712.2</v>
      </c>
      <c r="E16" s="8">
        <v>19.100000000000001</v>
      </c>
      <c r="F16" s="6">
        <v>62.11</v>
      </c>
      <c r="G16" t="s">
        <v>13</v>
      </c>
      <c r="H16">
        <v>9</v>
      </c>
      <c r="I16" s="7">
        <v>1.7000000000000001E-4</v>
      </c>
      <c r="J16" s="7">
        <v>1.7000000000000001E-4</v>
      </c>
      <c r="K16" s="8">
        <v>98994.1</v>
      </c>
      <c r="L16" s="8">
        <v>16.8</v>
      </c>
      <c r="M16" s="6">
        <v>67.97</v>
      </c>
    </row>
    <row r="17" spans="1:13">
      <c r="A17">
        <v>10</v>
      </c>
      <c r="B17" s="7">
        <v>3.2299999999999999E-4</v>
      </c>
      <c r="C17" s="7">
        <v>3.2299999999999999E-4</v>
      </c>
      <c r="D17" s="8">
        <v>98693.1</v>
      </c>
      <c r="E17" s="8">
        <v>31.9</v>
      </c>
      <c r="F17" s="6">
        <v>61.12</v>
      </c>
      <c r="G17" t="s">
        <v>13</v>
      </c>
      <c r="H17">
        <v>10</v>
      </c>
      <c r="I17" s="7">
        <v>1.3200000000000001E-4</v>
      </c>
      <c r="J17" s="7">
        <v>1.3200000000000001E-4</v>
      </c>
      <c r="K17" s="8">
        <v>98977.3</v>
      </c>
      <c r="L17" s="8">
        <v>13</v>
      </c>
      <c r="M17" s="6">
        <v>66.989999999999995</v>
      </c>
    </row>
    <row r="18" spans="1:13">
      <c r="A18">
        <v>11</v>
      </c>
      <c r="B18" s="7">
        <v>2.2100000000000001E-4</v>
      </c>
      <c r="C18" s="7">
        <v>2.2100000000000001E-4</v>
      </c>
      <c r="D18" s="8">
        <v>98661.2</v>
      </c>
      <c r="E18" s="8">
        <v>21.8</v>
      </c>
      <c r="F18" s="6">
        <v>60.14</v>
      </c>
      <c r="G18" t="s">
        <v>13</v>
      </c>
      <c r="H18">
        <v>11</v>
      </c>
      <c r="I18" s="7">
        <v>1.26E-4</v>
      </c>
      <c r="J18" s="7">
        <v>1.26E-4</v>
      </c>
      <c r="K18" s="8">
        <v>98964.2</v>
      </c>
      <c r="L18" s="8">
        <v>12.5</v>
      </c>
      <c r="M18" s="6">
        <v>65.989999999999995</v>
      </c>
    </row>
    <row r="19" spans="1:13">
      <c r="A19">
        <v>12</v>
      </c>
      <c r="B19" s="7">
        <v>2.03E-4</v>
      </c>
      <c r="C19" s="7">
        <v>2.03E-4</v>
      </c>
      <c r="D19" s="8">
        <v>98639.5</v>
      </c>
      <c r="E19" s="8">
        <v>20</v>
      </c>
      <c r="F19" s="6">
        <v>59.16</v>
      </c>
      <c r="G19" t="s">
        <v>13</v>
      </c>
      <c r="H19">
        <v>12</v>
      </c>
      <c r="I19" s="7">
        <v>2.52E-4</v>
      </c>
      <c r="J19" s="7">
        <v>2.52E-4</v>
      </c>
      <c r="K19" s="8">
        <v>98951.7</v>
      </c>
      <c r="L19" s="8">
        <v>25</v>
      </c>
      <c r="M19" s="6">
        <v>65</v>
      </c>
    </row>
    <row r="20" spans="1:13">
      <c r="A20">
        <v>13</v>
      </c>
      <c r="B20" s="7">
        <v>3.01E-4</v>
      </c>
      <c r="C20" s="7">
        <v>3.01E-4</v>
      </c>
      <c r="D20" s="8">
        <v>98619.5</v>
      </c>
      <c r="E20" s="8">
        <v>29.7</v>
      </c>
      <c r="F20" s="6">
        <v>58.17</v>
      </c>
      <c r="G20" t="s">
        <v>13</v>
      </c>
      <c r="H20">
        <v>13</v>
      </c>
      <c r="I20" s="7">
        <v>1.9000000000000001E-4</v>
      </c>
      <c r="J20" s="7">
        <v>1.9000000000000001E-4</v>
      </c>
      <c r="K20" s="8">
        <v>98926.7</v>
      </c>
      <c r="L20" s="8">
        <v>18.8</v>
      </c>
      <c r="M20" s="6">
        <v>64.02</v>
      </c>
    </row>
    <row r="21" spans="1:13">
      <c r="A21">
        <v>14</v>
      </c>
      <c r="B21" s="7">
        <v>4.0099999999999999E-4</v>
      </c>
      <c r="C21" s="7">
        <v>4.0099999999999999E-4</v>
      </c>
      <c r="D21" s="8">
        <v>98589.8</v>
      </c>
      <c r="E21" s="8">
        <v>39.5</v>
      </c>
      <c r="F21" s="6">
        <v>57.19</v>
      </c>
      <c r="G21" t="s">
        <v>13</v>
      </c>
      <c r="H21">
        <v>14</v>
      </c>
      <c r="I21" s="7">
        <v>2.04E-4</v>
      </c>
      <c r="J21" s="7">
        <v>2.04E-4</v>
      </c>
      <c r="K21" s="8">
        <v>98907.9</v>
      </c>
      <c r="L21" s="8">
        <v>20.2</v>
      </c>
      <c r="M21" s="6">
        <v>63.03</v>
      </c>
    </row>
    <row r="22" spans="1:13">
      <c r="A22">
        <v>15</v>
      </c>
      <c r="B22" s="7">
        <v>3.9300000000000001E-4</v>
      </c>
      <c r="C22" s="7">
        <v>3.9300000000000001E-4</v>
      </c>
      <c r="D22" s="8">
        <v>98550.3</v>
      </c>
      <c r="E22" s="8">
        <v>38.700000000000003</v>
      </c>
      <c r="F22" s="6">
        <v>56.21</v>
      </c>
      <c r="G22" t="s">
        <v>13</v>
      </c>
      <c r="H22">
        <v>15</v>
      </c>
      <c r="I22" s="7">
        <v>2.6200000000000003E-4</v>
      </c>
      <c r="J22" s="7">
        <v>2.6200000000000003E-4</v>
      </c>
      <c r="K22" s="8">
        <v>98887.8</v>
      </c>
      <c r="L22" s="8">
        <v>25.9</v>
      </c>
      <c r="M22" s="6">
        <v>62.04</v>
      </c>
    </row>
    <row r="23" spans="1:13">
      <c r="A23">
        <v>16</v>
      </c>
      <c r="B23" s="7">
        <v>5.4500000000000002E-4</v>
      </c>
      <c r="C23" s="7">
        <v>5.4500000000000002E-4</v>
      </c>
      <c r="D23" s="8">
        <v>98511.6</v>
      </c>
      <c r="E23" s="8">
        <v>53.7</v>
      </c>
      <c r="F23" s="6">
        <v>55.23</v>
      </c>
      <c r="G23" t="s">
        <v>13</v>
      </c>
      <c r="H23">
        <v>16</v>
      </c>
      <c r="I23" s="7">
        <v>3.0200000000000002E-4</v>
      </c>
      <c r="J23" s="7">
        <v>3.0200000000000002E-4</v>
      </c>
      <c r="K23" s="8">
        <v>98861.9</v>
      </c>
      <c r="L23" s="8">
        <v>29.9</v>
      </c>
      <c r="M23" s="6">
        <v>61.06</v>
      </c>
    </row>
    <row r="24" spans="1:13">
      <c r="A24">
        <v>17</v>
      </c>
      <c r="B24" s="7">
        <v>9.6299999999999999E-4</v>
      </c>
      <c r="C24" s="7">
        <v>9.6299999999999999E-4</v>
      </c>
      <c r="D24" s="8">
        <v>98457.9</v>
      </c>
      <c r="E24" s="8">
        <v>94.8</v>
      </c>
      <c r="F24" s="6">
        <v>54.26</v>
      </c>
      <c r="G24" t="s">
        <v>13</v>
      </c>
      <c r="H24">
        <v>17</v>
      </c>
      <c r="I24" s="7">
        <v>2.5599999999999999E-4</v>
      </c>
      <c r="J24" s="7">
        <v>2.5599999999999999E-4</v>
      </c>
      <c r="K24" s="8">
        <v>98832</v>
      </c>
      <c r="L24" s="8">
        <v>25.3</v>
      </c>
      <c r="M24" s="6">
        <v>60.08</v>
      </c>
    </row>
    <row r="25" spans="1:13">
      <c r="A25">
        <v>18</v>
      </c>
      <c r="B25" s="7">
        <v>9.4899999999999997E-4</v>
      </c>
      <c r="C25" s="7">
        <v>9.4899999999999997E-4</v>
      </c>
      <c r="D25" s="8">
        <v>98363.1</v>
      </c>
      <c r="E25" s="8">
        <v>93.3</v>
      </c>
      <c r="F25" s="6">
        <v>53.31</v>
      </c>
      <c r="G25" t="s">
        <v>13</v>
      </c>
      <c r="H25">
        <v>18</v>
      </c>
      <c r="I25" s="7">
        <v>2.9E-4</v>
      </c>
      <c r="J25" s="7">
        <v>2.9E-4</v>
      </c>
      <c r="K25" s="8">
        <v>98806.7</v>
      </c>
      <c r="L25" s="8">
        <v>28.7</v>
      </c>
      <c r="M25" s="6">
        <v>59.09</v>
      </c>
    </row>
    <row r="26" spans="1:13">
      <c r="A26">
        <v>19</v>
      </c>
      <c r="B26" s="7">
        <v>1.1169999999999999E-3</v>
      </c>
      <c r="C26" s="7">
        <v>1.116E-3</v>
      </c>
      <c r="D26" s="8">
        <v>98269.8</v>
      </c>
      <c r="E26" s="8">
        <v>109.7</v>
      </c>
      <c r="F26" s="6">
        <v>52.36</v>
      </c>
      <c r="G26" t="s">
        <v>13</v>
      </c>
      <c r="H26">
        <v>19</v>
      </c>
      <c r="I26" s="7">
        <v>2.7999999999999998E-4</v>
      </c>
      <c r="J26" s="7">
        <v>2.7999999999999998E-4</v>
      </c>
      <c r="K26" s="8">
        <v>98778</v>
      </c>
      <c r="L26" s="8">
        <v>27.7</v>
      </c>
      <c r="M26" s="6">
        <v>58.11</v>
      </c>
    </row>
    <row r="27" spans="1:13">
      <c r="A27">
        <v>20</v>
      </c>
      <c r="B27" s="7">
        <v>1.06E-3</v>
      </c>
      <c r="C27" s="7">
        <v>1.06E-3</v>
      </c>
      <c r="D27" s="8">
        <v>98160.1</v>
      </c>
      <c r="E27" s="8">
        <v>104</v>
      </c>
      <c r="F27" s="6">
        <v>51.42</v>
      </c>
      <c r="G27" t="s">
        <v>13</v>
      </c>
      <c r="H27">
        <v>20</v>
      </c>
      <c r="I27" s="7">
        <v>3.28E-4</v>
      </c>
      <c r="J27" s="7">
        <v>3.28E-4</v>
      </c>
      <c r="K27" s="8">
        <v>98750.399999999994</v>
      </c>
      <c r="L27" s="8">
        <v>32.4</v>
      </c>
      <c r="M27" s="6">
        <v>57.13</v>
      </c>
    </row>
    <row r="28" spans="1:13">
      <c r="A28">
        <v>21</v>
      </c>
      <c r="B28" s="7">
        <v>8.5899999999999995E-4</v>
      </c>
      <c r="C28" s="7">
        <v>8.5800000000000004E-4</v>
      </c>
      <c r="D28" s="8">
        <v>98056.1</v>
      </c>
      <c r="E28" s="8">
        <v>84.2</v>
      </c>
      <c r="F28" s="6">
        <v>50.47</v>
      </c>
      <c r="G28" t="s">
        <v>13</v>
      </c>
      <c r="H28">
        <v>21</v>
      </c>
      <c r="I28" s="7">
        <v>3.7800000000000003E-4</v>
      </c>
      <c r="J28" s="7">
        <v>3.7800000000000003E-4</v>
      </c>
      <c r="K28" s="8">
        <v>98718</v>
      </c>
      <c r="L28" s="8">
        <v>37.299999999999997</v>
      </c>
      <c r="M28" s="6">
        <v>56.15</v>
      </c>
    </row>
    <row r="29" spans="1:13">
      <c r="A29">
        <v>22</v>
      </c>
      <c r="B29" s="7">
        <v>1.0579999999999999E-3</v>
      </c>
      <c r="C29" s="7">
        <v>1.0579999999999999E-3</v>
      </c>
      <c r="D29" s="8">
        <v>97971.9</v>
      </c>
      <c r="E29" s="8">
        <v>103.6</v>
      </c>
      <c r="F29" s="6">
        <v>49.52</v>
      </c>
      <c r="G29" t="s">
        <v>13</v>
      </c>
      <c r="H29">
        <v>22</v>
      </c>
      <c r="I29" s="7">
        <v>3.7100000000000002E-4</v>
      </c>
      <c r="J29" s="7">
        <v>3.7100000000000002E-4</v>
      </c>
      <c r="K29" s="8">
        <v>98680.7</v>
      </c>
      <c r="L29" s="8">
        <v>36.6</v>
      </c>
      <c r="M29" s="6">
        <v>55.17</v>
      </c>
    </row>
    <row r="30" spans="1:13">
      <c r="A30">
        <v>23</v>
      </c>
      <c r="B30" s="7">
        <v>8.8199999999999997E-4</v>
      </c>
      <c r="C30" s="7">
        <v>8.8199999999999997E-4</v>
      </c>
      <c r="D30" s="8">
        <v>97868.3</v>
      </c>
      <c r="E30" s="8">
        <v>86.3</v>
      </c>
      <c r="F30" s="6">
        <v>48.57</v>
      </c>
      <c r="G30" t="s">
        <v>13</v>
      </c>
      <c r="H30">
        <v>23</v>
      </c>
      <c r="I30" s="7">
        <v>3.0299999999999999E-4</v>
      </c>
      <c r="J30" s="7">
        <v>3.0299999999999999E-4</v>
      </c>
      <c r="K30" s="8">
        <v>98644.1</v>
      </c>
      <c r="L30" s="8">
        <v>29.9</v>
      </c>
      <c r="M30" s="6">
        <v>54.19</v>
      </c>
    </row>
    <row r="31" spans="1:13">
      <c r="A31">
        <v>24</v>
      </c>
      <c r="B31" s="7">
        <v>1.0510000000000001E-3</v>
      </c>
      <c r="C31" s="7">
        <v>1.0510000000000001E-3</v>
      </c>
      <c r="D31" s="8">
        <v>97781.9</v>
      </c>
      <c r="E31" s="8">
        <v>102.8</v>
      </c>
      <c r="F31" s="6">
        <v>47.61</v>
      </c>
      <c r="G31" t="s">
        <v>13</v>
      </c>
      <c r="H31">
        <v>24</v>
      </c>
      <c r="I31" s="7">
        <v>3.3500000000000001E-4</v>
      </c>
      <c r="J31" s="7">
        <v>3.3500000000000001E-4</v>
      </c>
      <c r="K31" s="8">
        <v>98614.2</v>
      </c>
      <c r="L31" s="8">
        <v>33</v>
      </c>
      <c r="M31" s="6">
        <v>53.2</v>
      </c>
    </row>
    <row r="32" spans="1:13">
      <c r="A32">
        <v>25</v>
      </c>
      <c r="B32" s="7">
        <v>9.3400000000000004E-4</v>
      </c>
      <c r="C32" s="7">
        <v>9.3300000000000002E-4</v>
      </c>
      <c r="D32" s="8">
        <v>97679.2</v>
      </c>
      <c r="E32" s="8">
        <v>91.2</v>
      </c>
      <c r="F32" s="6">
        <v>46.66</v>
      </c>
      <c r="G32" t="s">
        <v>13</v>
      </c>
      <c r="H32">
        <v>25</v>
      </c>
      <c r="I32" s="7">
        <v>4.08E-4</v>
      </c>
      <c r="J32" s="7">
        <v>4.08E-4</v>
      </c>
      <c r="K32" s="8">
        <v>98581.2</v>
      </c>
      <c r="L32" s="8">
        <v>40.200000000000003</v>
      </c>
      <c r="M32" s="6">
        <v>52.22</v>
      </c>
    </row>
    <row r="33" spans="1:13">
      <c r="A33">
        <v>26</v>
      </c>
      <c r="B33" s="7">
        <v>1.018E-3</v>
      </c>
      <c r="C33" s="7">
        <v>1.018E-3</v>
      </c>
      <c r="D33" s="8">
        <v>97588</v>
      </c>
      <c r="E33" s="8">
        <v>99.3</v>
      </c>
      <c r="F33" s="6">
        <v>45.7</v>
      </c>
      <c r="G33" t="s">
        <v>13</v>
      </c>
      <c r="H33">
        <v>26</v>
      </c>
      <c r="I33" s="7">
        <v>4.57E-4</v>
      </c>
      <c r="J33" s="7">
        <v>4.57E-4</v>
      </c>
      <c r="K33" s="8">
        <v>98541</v>
      </c>
      <c r="L33" s="8">
        <v>45</v>
      </c>
      <c r="M33" s="6">
        <v>51.24</v>
      </c>
    </row>
    <row r="34" spans="1:13">
      <c r="A34">
        <v>27</v>
      </c>
      <c r="B34" s="7">
        <v>8.0599999999999997E-4</v>
      </c>
      <c r="C34" s="7">
        <v>8.0599999999999997E-4</v>
      </c>
      <c r="D34" s="8">
        <v>97488.7</v>
      </c>
      <c r="E34" s="8">
        <v>78.599999999999994</v>
      </c>
      <c r="F34" s="6">
        <v>44.75</v>
      </c>
      <c r="G34" t="s">
        <v>13</v>
      </c>
      <c r="H34">
        <v>27</v>
      </c>
      <c r="I34" s="7">
        <v>3.6600000000000001E-4</v>
      </c>
      <c r="J34" s="7">
        <v>3.6600000000000001E-4</v>
      </c>
      <c r="K34" s="8">
        <v>98496</v>
      </c>
      <c r="L34" s="8">
        <v>36</v>
      </c>
      <c r="M34" s="6">
        <v>50.27</v>
      </c>
    </row>
    <row r="35" spans="1:13">
      <c r="A35">
        <v>28</v>
      </c>
      <c r="B35" s="7">
        <v>1.2329999999999999E-3</v>
      </c>
      <c r="C35" s="7">
        <v>1.232E-3</v>
      </c>
      <c r="D35" s="8">
        <v>97410.2</v>
      </c>
      <c r="E35" s="8">
        <v>120.1</v>
      </c>
      <c r="F35" s="6">
        <v>43.79</v>
      </c>
      <c r="G35" t="s">
        <v>13</v>
      </c>
      <c r="H35">
        <v>28</v>
      </c>
      <c r="I35" s="7">
        <v>5.2400000000000005E-4</v>
      </c>
      <c r="J35" s="7">
        <v>5.2400000000000005E-4</v>
      </c>
      <c r="K35" s="8">
        <v>98460</v>
      </c>
      <c r="L35" s="8">
        <v>51.5</v>
      </c>
      <c r="M35" s="6">
        <v>49.28</v>
      </c>
    </row>
    <row r="36" spans="1:13">
      <c r="A36">
        <v>29</v>
      </c>
      <c r="B36" s="7">
        <v>1.047E-3</v>
      </c>
      <c r="C36" s="7">
        <v>1.0460000000000001E-3</v>
      </c>
      <c r="D36" s="8">
        <v>97290.1</v>
      </c>
      <c r="E36" s="8">
        <v>101.8</v>
      </c>
      <c r="F36" s="6">
        <v>42.84</v>
      </c>
      <c r="G36" t="s">
        <v>13</v>
      </c>
      <c r="H36">
        <v>29</v>
      </c>
      <c r="I36" s="7">
        <v>5.5699999999999999E-4</v>
      </c>
      <c r="J36" s="7">
        <v>5.5699999999999999E-4</v>
      </c>
      <c r="K36" s="8">
        <v>98408.4</v>
      </c>
      <c r="L36" s="8">
        <v>54.8</v>
      </c>
      <c r="M36" s="6">
        <v>48.31</v>
      </c>
    </row>
    <row r="37" spans="1:13">
      <c r="A37">
        <v>30</v>
      </c>
      <c r="B37" s="7">
        <v>1.109E-3</v>
      </c>
      <c r="C37" s="7">
        <v>1.108E-3</v>
      </c>
      <c r="D37" s="8">
        <v>97188.3</v>
      </c>
      <c r="E37" s="8">
        <v>107.7</v>
      </c>
      <c r="F37" s="6">
        <v>41.88</v>
      </c>
      <c r="G37" t="s">
        <v>13</v>
      </c>
      <c r="H37">
        <v>30</v>
      </c>
      <c r="I37" s="7">
        <v>5.7600000000000001E-4</v>
      </c>
      <c r="J37" s="7">
        <v>5.7499999999999999E-4</v>
      </c>
      <c r="K37" s="8">
        <v>98353.600000000006</v>
      </c>
      <c r="L37" s="8">
        <v>56.6</v>
      </c>
      <c r="M37" s="6">
        <v>47.34</v>
      </c>
    </row>
    <row r="38" spans="1:13">
      <c r="A38">
        <v>31</v>
      </c>
      <c r="B38" s="7">
        <v>1.1820000000000001E-3</v>
      </c>
      <c r="C38" s="7">
        <v>1.181E-3</v>
      </c>
      <c r="D38" s="8">
        <v>97080.6</v>
      </c>
      <c r="E38" s="8">
        <v>114.7</v>
      </c>
      <c r="F38" s="6">
        <v>40.93</v>
      </c>
      <c r="G38" t="s">
        <v>13</v>
      </c>
      <c r="H38">
        <v>31</v>
      </c>
      <c r="I38" s="7">
        <v>4.84E-4</v>
      </c>
      <c r="J38" s="7">
        <v>4.84E-4</v>
      </c>
      <c r="K38" s="8">
        <v>98297</v>
      </c>
      <c r="L38" s="8">
        <v>47.6</v>
      </c>
      <c r="M38" s="6">
        <v>46.36</v>
      </c>
    </row>
    <row r="39" spans="1:13">
      <c r="A39">
        <v>32</v>
      </c>
      <c r="B39" s="7">
        <v>1.191E-3</v>
      </c>
      <c r="C39" s="7">
        <v>1.1900000000000001E-3</v>
      </c>
      <c r="D39" s="8">
        <v>96965.9</v>
      </c>
      <c r="E39" s="8">
        <v>115.4</v>
      </c>
      <c r="F39" s="6">
        <v>39.979999999999997</v>
      </c>
      <c r="G39" t="s">
        <v>13</v>
      </c>
      <c r="H39">
        <v>32</v>
      </c>
      <c r="I39" s="7">
        <v>5.9100000000000005E-4</v>
      </c>
      <c r="J39" s="7">
        <v>5.9100000000000005E-4</v>
      </c>
      <c r="K39" s="8">
        <v>98249.4</v>
      </c>
      <c r="L39" s="8">
        <v>58.1</v>
      </c>
      <c r="M39" s="6">
        <v>45.38</v>
      </c>
    </row>
    <row r="40" spans="1:13">
      <c r="A40">
        <v>33</v>
      </c>
      <c r="B40" s="7">
        <v>1.3630000000000001E-3</v>
      </c>
      <c r="C40" s="7">
        <v>1.3619999999999999E-3</v>
      </c>
      <c r="D40" s="8">
        <v>96850.6</v>
      </c>
      <c r="E40" s="8">
        <v>132</v>
      </c>
      <c r="F40" s="6">
        <v>39.020000000000003</v>
      </c>
      <c r="G40" t="s">
        <v>13</v>
      </c>
      <c r="H40">
        <v>33</v>
      </c>
      <c r="I40" s="7">
        <v>7.3099999999999999E-4</v>
      </c>
      <c r="J40" s="7">
        <v>7.3099999999999999E-4</v>
      </c>
      <c r="K40" s="8">
        <v>98191.3</v>
      </c>
      <c r="L40" s="8">
        <v>71.8</v>
      </c>
      <c r="M40" s="6">
        <v>44.41</v>
      </c>
    </row>
    <row r="41" spans="1:13">
      <c r="A41">
        <v>34</v>
      </c>
      <c r="B41" s="7">
        <v>1.3669999999999999E-3</v>
      </c>
      <c r="C41" s="7">
        <v>1.366E-3</v>
      </c>
      <c r="D41" s="8">
        <v>96718.6</v>
      </c>
      <c r="E41" s="8">
        <v>132.1</v>
      </c>
      <c r="F41" s="6">
        <v>38.08</v>
      </c>
      <c r="G41" t="s">
        <v>13</v>
      </c>
      <c r="H41">
        <v>34</v>
      </c>
      <c r="I41" s="7">
        <v>7.1699999999999997E-4</v>
      </c>
      <c r="J41" s="7">
        <v>7.1599999999999995E-4</v>
      </c>
      <c r="K41" s="8">
        <v>98119.6</v>
      </c>
      <c r="L41" s="8">
        <v>70.3</v>
      </c>
      <c r="M41" s="6">
        <v>43.44</v>
      </c>
    </row>
    <row r="42" spans="1:13">
      <c r="A42">
        <v>35</v>
      </c>
      <c r="B42" s="7">
        <v>1.4920000000000001E-3</v>
      </c>
      <c r="C42" s="7">
        <v>1.4909999999999999E-3</v>
      </c>
      <c r="D42" s="8">
        <v>96586.5</v>
      </c>
      <c r="E42" s="8">
        <v>144</v>
      </c>
      <c r="F42" s="6">
        <v>37.130000000000003</v>
      </c>
      <c r="G42" t="s">
        <v>13</v>
      </c>
      <c r="H42">
        <v>35</v>
      </c>
      <c r="I42" s="7">
        <v>8.9499999999999996E-4</v>
      </c>
      <c r="J42" s="7">
        <v>8.9400000000000005E-4</v>
      </c>
      <c r="K42" s="8">
        <v>98049.3</v>
      </c>
      <c r="L42" s="8">
        <v>87.7</v>
      </c>
      <c r="M42" s="6">
        <v>42.47</v>
      </c>
    </row>
    <row r="43" spans="1:13">
      <c r="A43">
        <v>36</v>
      </c>
      <c r="B43" s="7">
        <v>1.511E-3</v>
      </c>
      <c r="C43" s="7">
        <v>1.5100000000000001E-3</v>
      </c>
      <c r="D43" s="8">
        <v>96442.4</v>
      </c>
      <c r="E43" s="8">
        <v>145.69999999999999</v>
      </c>
      <c r="F43" s="6">
        <v>36.18</v>
      </c>
      <c r="G43" t="s">
        <v>13</v>
      </c>
      <c r="H43">
        <v>36</v>
      </c>
      <c r="I43" s="7">
        <v>9.2100000000000005E-4</v>
      </c>
      <c r="J43" s="7">
        <v>9.2100000000000005E-4</v>
      </c>
      <c r="K43" s="8">
        <v>97961.600000000006</v>
      </c>
      <c r="L43" s="8">
        <v>90.2</v>
      </c>
      <c r="M43" s="6">
        <v>41.51</v>
      </c>
    </row>
    <row r="44" spans="1:13">
      <c r="A44">
        <v>37</v>
      </c>
      <c r="B44" s="7">
        <v>1.817E-3</v>
      </c>
      <c r="C44" s="7">
        <v>1.815E-3</v>
      </c>
      <c r="D44" s="8">
        <v>96296.8</v>
      </c>
      <c r="E44" s="8">
        <v>174.8</v>
      </c>
      <c r="F44" s="6">
        <v>35.24</v>
      </c>
      <c r="G44" t="s">
        <v>13</v>
      </c>
      <c r="H44">
        <v>37</v>
      </c>
      <c r="I44" s="7">
        <v>1.129E-3</v>
      </c>
      <c r="J44" s="7">
        <v>1.1280000000000001E-3</v>
      </c>
      <c r="K44" s="8">
        <v>97871.4</v>
      </c>
      <c r="L44" s="8">
        <v>110.4</v>
      </c>
      <c r="M44" s="6">
        <v>40.549999999999997</v>
      </c>
    </row>
    <row r="45" spans="1:13">
      <c r="A45">
        <v>38</v>
      </c>
      <c r="B45" s="7">
        <v>2.013E-3</v>
      </c>
      <c r="C45" s="7">
        <v>2.0110000000000002E-3</v>
      </c>
      <c r="D45" s="8">
        <v>96122</v>
      </c>
      <c r="E45" s="8">
        <v>193.3</v>
      </c>
      <c r="F45" s="6">
        <v>34.299999999999997</v>
      </c>
      <c r="G45" t="s">
        <v>13</v>
      </c>
      <c r="H45">
        <v>38</v>
      </c>
      <c r="I45" s="7">
        <v>1.073E-3</v>
      </c>
      <c r="J45" s="7">
        <v>1.073E-3</v>
      </c>
      <c r="K45" s="8">
        <v>97761</v>
      </c>
      <c r="L45" s="8">
        <v>104.9</v>
      </c>
      <c r="M45" s="6">
        <v>39.590000000000003</v>
      </c>
    </row>
    <row r="46" spans="1:13">
      <c r="A46">
        <v>39</v>
      </c>
      <c r="B46" s="7">
        <v>1.908E-3</v>
      </c>
      <c r="C46" s="7">
        <v>1.9059999999999999E-3</v>
      </c>
      <c r="D46" s="8">
        <v>95928.6</v>
      </c>
      <c r="E46" s="8">
        <v>182.8</v>
      </c>
      <c r="F46" s="6">
        <v>33.369999999999997</v>
      </c>
      <c r="G46" t="s">
        <v>13</v>
      </c>
      <c r="H46">
        <v>39</v>
      </c>
      <c r="I46" s="7">
        <v>1.1440000000000001E-3</v>
      </c>
      <c r="J46" s="7">
        <v>1.1440000000000001E-3</v>
      </c>
      <c r="K46" s="8">
        <v>97656.1</v>
      </c>
      <c r="L46" s="8">
        <v>111.7</v>
      </c>
      <c r="M46" s="6">
        <v>38.64</v>
      </c>
    </row>
    <row r="47" spans="1:13">
      <c r="A47">
        <v>40</v>
      </c>
      <c r="B47" s="7">
        <v>2.4120000000000001E-3</v>
      </c>
      <c r="C47" s="7">
        <v>2.4090000000000001E-3</v>
      </c>
      <c r="D47" s="8">
        <v>95745.8</v>
      </c>
      <c r="E47" s="8">
        <v>230.7</v>
      </c>
      <c r="F47" s="6">
        <v>32.43</v>
      </c>
      <c r="G47" t="s">
        <v>13</v>
      </c>
      <c r="H47">
        <v>40</v>
      </c>
      <c r="I47" s="7">
        <v>1.3389999999999999E-3</v>
      </c>
      <c r="J47" s="7">
        <v>1.338E-3</v>
      </c>
      <c r="K47" s="8">
        <v>97544.4</v>
      </c>
      <c r="L47" s="8">
        <v>130.5</v>
      </c>
      <c r="M47" s="6">
        <v>37.68</v>
      </c>
    </row>
    <row r="48" spans="1:13">
      <c r="A48">
        <v>41</v>
      </c>
      <c r="B48" s="7">
        <v>2.3990000000000001E-3</v>
      </c>
      <c r="C48" s="7">
        <v>2.3960000000000001E-3</v>
      </c>
      <c r="D48" s="8">
        <v>95515.199999999997</v>
      </c>
      <c r="E48" s="8">
        <v>228.9</v>
      </c>
      <c r="F48" s="6">
        <v>31.51</v>
      </c>
      <c r="G48" t="s">
        <v>13</v>
      </c>
      <c r="H48">
        <v>41</v>
      </c>
      <c r="I48" s="7">
        <v>1.5449999999999999E-3</v>
      </c>
      <c r="J48" s="7">
        <v>1.544E-3</v>
      </c>
      <c r="K48" s="8">
        <v>97413.9</v>
      </c>
      <c r="L48" s="8">
        <v>150.4</v>
      </c>
      <c r="M48" s="6">
        <v>36.729999999999997</v>
      </c>
    </row>
    <row r="49" spans="1:13">
      <c r="A49">
        <v>42</v>
      </c>
      <c r="B49" s="7">
        <v>2.7980000000000001E-3</v>
      </c>
      <c r="C49" s="7">
        <v>2.794E-3</v>
      </c>
      <c r="D49" s="8">
        <v>95286.3</v>
      </c>
      <c r="E49" s="8">
        <v>266.2</v>
      </c>
      <c r="F49" s="6">
        <v>30.58</v>
      </c>
      <c r="G49" t="s">
        <v>13</v>
      </c>
      <c r="H49">
        <v>42</v>
      </c>
      <c r="I49" s="7">
        <v>1.805E-3</v>
      </c>
      <c r="J49" s="7">
        <v>1.804E-3</v>
      </c>
      <c r="K49" s="8">
        <v>97263.5</v>
      </c>
      <c r="L49" s="8">
        <v>175.4</v>
      </c>
      <c r="M49" s="6">
        <v>35.79</v>
      </c>
    </row>
    <row r="50" spans="1:13">
      <c r="A50">
        <v>43</v>
      </c>
      <c r="B50" s="7">
        <v>3.2460000000000002E-3</v>
      </c>
      <c r="C50" s="7">
        <v>3.241E-3</v>
      </c>
      <c r="D50" s="8">
        <v>95020</v>
      </c>
      <c r="E50" s="8">
        <v>307.89999999999998</v>
      </c>
      <c r="F50" s="6">
        <v>29.67</v>
      </c>
      <c r="G50" t="s">
        <v>13</v>
      </c>
      <c r="H50">
        <v>43</v>
      </c>
      <c r="I50" s="7">
        <v>1.8500000000000001E-3</v>
      </c>
      <c r="J50" s="7">
        <v>1.848E-3</v>
      </c>
      <c r="K50" s="8">
        <v>97088.1</v>
      </c>
      <c r="L50" s="8">
        <v>179.5</v>
      </c>
      <c r="M50" s="6">
        <v>34.85</v>
      </c>
    </row>
    <row r="51" spans="1:13">
      <c r="A51">
        <v>44</v>
      </c>
      <c r="B51" s="7">
        <v>4.0530000000000002E-3</v>
      </c>
      <c r="C51" s="7">
        <v>4.045E-3</v>
      </c>
      <c r="D51" s="8">
        <v>94712.1</v>
      </c>
      <c r="E51" s="8">
        <v>383.1</v>
      </c>
      <c r="F51" s="6">
        <v>28.76</v>
      </c>
      <c r="G51" t="s">
        <v>13</v>
      </c>
      <c r="H51">
        <v>44</v>
      </c>
      <c r="I51" s="7">
        <v>2.0820000000000001E-3</v>
      </c>
      <c r="J51" s="7">
        <v>2.0799999999999998E-3</v>
      </c>
      <c r="K51" s="8">
        <v>96908.7</v>
      </c>
      <c r="L51" s="8">
        <v>201.5</v>
      </c>
      <c r="M51" s="6">
        <v>33.909999999999997</v>
      </c>
    </row>
    <row r="52" spans="1:13">
      <c r="A52">
        <v>45</v>
      </c>
      <c r="B52" s="7">
        <v>4.4099999999999999E-3</v>
      </c>
      <c r="C52" s="7">
        <v>4.4000000000000003E-3</v>
      </c>
      <c r="D52" s="8">
        <v>94329</v>
      </c>
      <c r="E52" s="8">
        <v>415.1</v>
      </c>
      <c r="F52" s="6">
        <v>27.88</v>
      </c>
      <c r="G52" t="s">
        <v>13</v>
      </c>
      <c r="H52">
        <v>45</v>
      </c>
      <c r="I52" s="7">
        <v>2.568E-3</v>
      </c>
      <c r="J52" s="7">
        <v>2.5639999999999999E-3</v>
      </c>
      <c r="K52" s="8">
        <v>96707.1</v>
      </c>
      <c r="L52" s="8">
        <v>248</v>
      </c>
      <c r="M52" s="6">
        <v>32.979999999999997</v>
      </c>
    </row>
    <row r="53" spans="1:13">
      <c r="A53">
        <v>46</v>
      </c>
      <c r="B53" s="7">
        <v>4.5700000000000003E-3</v>
      </c>
      <c r="C53" s="7">
        <v>4.5589999999999997E-3</v>
      </c>
      <c r="D53" s="8">
        <v>93913.9</v>
      </c>
      <c r="E53" s="8">
        <v>428.2</v>
      </c>
      <c r="F53" s="6">
        <v>27</v>
      </c>
      <c r="G53" t="s">
        <v>13</v>
      </c>
      <c r="H53">
        <v>46</v>
      </c>
      <c r="I53" s="7">
        <v>2.748E-3</v>
      </c>
      <c r="J53" s="7">
        <v>2.7439999999999999E-3</v>
      </c>
      <c r="K53" s="8">
        <v>96459.1</v>
      </c>
      <c r="L53" s="8">
        <v>264.7</v>
      </c>
      <c r="M53" s="6">
        <v>32.07</v>
      </c>
    </row>
    <row r="54" spans="1:13">
      <c r="A54">
        <v>47</v>
      </c>
      <c r="B54" s="7">
        <v>5.1619999999999999E-3</v>
      </c>
      <c r="C54" s="7">
        <v>5.1489999999999999E-3</v>
      </c>
      <c r="D54" s="8">
        <v>93485.7</v>
      </c>
      <c r="E54" s="8">
        <v>481.3</v>
      </c>
      <c r="F54" s="6">
        <v>26.12</v>
      </c>
      <c r="G54" t="s">
        <v>13</v>
      </c>
      <c r="H54">
        <v>47</v>
      </c>
      <c r="I54" s="7">
        <v>2.5820000000000001E-3</v>
      </c>
      <c r="J54" s="7">
        <v>2.578E-3</v>
      </c>
      <c r="K54" s="8">
        <v>96194.4</v>
      </c>
      <c r="L54" s="8">
        <v>248</v>
      </c>
      <c r="M54" s="6">
        <v>31.15</v>
      </c>
    </row>
    <row r="55" spans="1:13">
      <c r="A55">
        <v>48</v>
      </c>
      <c r="B55" s="7">
        <v>5.6389999999999999E-3</v>
      </c>
      <c r="C55" s="7">
        <v>5.6230000000000004E-3</v>
      </c>
      <c r="D55" s="8">
        <v>93004.4</v>
      </c>
      <c r="E55" s="8">
        <v>523</v>
      </c>
      <c r="F55" s="6">
        <v>25.25</v>
      </c>
      <c r="G55" t="s">
        <v>13</v>
      </c>
      <c r="H55">
        <v>48</v>
      </c>
      <c r="I55" s="7">
        <v>3.5720000000000001E-3</v>
      </c>
      <c r="J55" s="7">
        <v>3.5660000000000002E-3</v>
      </c>
      <c r="K55" s="8">
        <v>95946.4</v>
      </c>
      <c r="L55" s="8">
        <v>342.2</v>
      </c>
      <c r="M55" s="6">
        <v>30.23</v>
      </c>
    </row>
    <row r="56" spans="1:13">
      <c r="A56">
        <v>49</v>
      </c>
      <c r="B56" s="7">
        <v>5.8830000000000002E-3</v>
      </c>
      <c r="C56" s="7">
        <v>5.8659999999999997E-3</v>
      </c>
      <c r="D56" s="8">
        <v>92481.4</v>
      </c>
      <c r="E56" s="8">
        <v>542.5</v>
      </c>
      <c r="F56" s="6">
        <v>24.39</v>
      </c>
      <c r="G56" t="s">
        <v>13</v>
      </c>
      <c r="H56">
        <v>49</v>
      </c>
      <c r="I56" s="7">
        <v>3.2569999999999999E-3</v>
      </c>
      <c r="J56" s="7">
        <v>3.2520000000000001E-3</v>
      </c>
      <c r="K56" s="8">
        <v>95604.2</v>
      </c>
      <c r="L56" s="8">
        <v>310.89999999999998</v>
      </c>
      <c r="M56" s="6">
        <v>29.34</v>
      </c>
    </row>
    <row r="57" spans="1:13">
      <c r="A57">
        <v>50</v>
      </c>
      <c r="B57" s="7">
        <v>6.5960000000000003E-3</v>
      </c>
      <c r="C57" s="7">
        <v>6.574E-3</v>
      </c>
      <c r="D57" s="8">
        <v>91938.9</v>
      </c>
      <c r="E57" s="8">
        <v>604.4</v>
      </c>
      <c r="F57" s="6">
        <v>23.53</v>
      </c>
      <c r="G57" t="s">
        <v>13</v>
      </c>
      <c r="H57">
        <v>50</v>
      </c>
      <c r="I57" s="7">
        <v>4.1310000000000001E-3</v>
      </c>
      <c r="J57" s="7">
        <v>4.1229999999999999E-3</v>
      </c>
      <c r="K57" s="8">
        <v>95293.3</v>
      </c>
      <c r="L57" s="8">
        <v>392.9</v>
      </c>
      <c r="M57" s="6">
        <v>28.43</v>
      </c>
    </row>
    <row r="58" spans="1:13">
      <c r="A58">
        <v>51</v>
      </c>
      <c r="B58" s="7">
        <v>8.1899999999999994E-3</v>
      </c>
      <c r="C58" s="7">
        <v>8.1569999999999993E-3</v>
      </c>
      <c r="D58" s="8">
        <v>91334.5</v>
      </c>
      <c r="E58" s="8">
        <v>745</v>
      </c>
      <c r="F58" s="6">
        <v>22.68</v>
      </c>
      <c r="G58" t="s">
        <v>13</v>
      </c>
      <c r="H58">
        <v>51</v>
      </c>
      <c r="I58" s="7">
        <v>4.4320000000000002E-3</v>
      </c>
      <c r="J58" s="7">
        <v>4.4229999999999998E-3</v>
      </c>
      <c r="K58" s="8">
        <v>94900.4</v>
      </c>
      <c r="L58" s="8">
        <v>419.7</v>
      </c>
      <c r="M58" s="6">
        <v>27.55</v>
      </c>
    </row>
    <row r="59" spans="1:13">
      <c r="A59">
        <v>52</v>
      </c>
      <c r="B59" s="7">
        <v>8.4370000000000001E-3</v>
      </c>
      <c r="C59" s="7">
        <v>8.4019999999999997E-3</v>
      </c>
      <c r="D59" s="8">
        <v>90589.5</v>
      </c>
      <c r="E59" s="8">
        <v>761.1</v>
      </c>
      <c r="F59" s="6">
        <v>21.87</v>
      </c>
      <c r="G59" t="s">
        <v>13</v>
      </c>
      <c r="H59">
        <v>52</v>
      </c>
      <c r="I59" s="7">
        <v>5.1500000000000001E-3</v>
      </c>
      <c r="J59" s="7">
        <v>5.1370000000000001E-3</v>
      </c>
      <c r="K59" s="8">
        <v>94480.7</v>
      </c>
      <c r="L59" s="8">
        <v>485.4</v>
      </c>
      <c r="M59" s="6">
        <v>26.67</v>
      </c>
    </row>
    <row r="60" spans="1:13">
      <c r="A60">
        <v>53</v>
      </c>
      <c r="B60" s="7">
        <v>9.7800000000000005E-3</v>
      </c>
      <c r="C60" s="7">
        <v>9.7319999999999993E-3</v>
      </c>
      <c r="D60" s="8">
        <v>89828.4</v>
      </c>
      <c r="E60" s="8">
        <v>874.2</v>
      </c>
      <c r="F60" s="6">
        <v>21.05</v>
      </c>
      <c r="G60" t="s">
        <v>13</v>
      </c>
      <c r="H60">
        <v>53</v>
      </c>
      <c r="I60" s="7">
        <v>5.4619999999999998E-3</v>
      </c>
      <c r="J60" s="7">
        <v>5.4469999999999996E-3</v>
      </c>
      <c r="K60" s="8">
        <v>93995.4</v>
      </c>
      <c r="L60" s="8">
        <v>512</v>
      </c>
      <c r="M60" s="6">
        <v>25.8</v>
      </c>
    </row>
    <row r="61" spans="1:13">
      <c r="A61">
        <v>54</v>
      </c>
      <c r="B61" s="7">
        <v>1.1351999999999999E-2</v>
      </c>
      <c r="C61" s="7">
        <v>1.1287999999999999E-2</v>
      </c>
      <c r="D61" s="8">
        <v>88954.1</v>
      </c>
      <c r="E61" s="8">
        <v>1004.1</v>
      </c>
      <c r="F61" s="6">
        <v>20.25</v>
      </c>
      <c r="G61" t="s">
        <v>13</v>
      </c>
      <c r="H61">
        <v>54</v>
      </c>
      <c r="I61" s="7">
        <v>6.2870000000000001E-3</v>
      </c>
      <c r="J61" s="7">
        <v>6.267E-3</v>
      </c>
      <c r="K61" s="8">
        <v>93483.4</v>
      </c>
      <c r="L61" s="8">
        <v>585.9</v>
      </c>
      <c r="M61" s="6">
        <v>24.94</v>
      </c>
    </row>
    <row r="62" spans="1:13">
      <c r="A62">
        <v>55</v>
      </c>
      <c r="B62" s="7">
        <v>1.2494999999999999E-2</v>
      </c>
      <c r="C62" s="7">
        <v>1.2418E-2</v>
      </c>
      <c r="D62" s="8">
        <v>87950</v>
      </c>
      <c r="E62" s="8">
        <v>1092.0999999999999</v>
      </c>
      <c r="F62" s="6">
        <v>19.48</v>
      </c>
      <c r="G62" t="s">
        <v>13</v>
      </c>
      <c r="H62">
        <v>55</v>
      </c>
      <c r="I62" s="7">
        <v>6.7409999999999996E-3</v>
      </c>
      <c r="J62" s="7">
        <v>6.718E-3</v>
      </c>
      <c r="K62" s="8">
        <v>92897.600000000006</v>
      </c>
      <c r="L62" s="8">
        <v>624.1</v>
      </c>
      <c r="M62" s="6">
        <v>24.1</v>
      </c>
    </row>
    <row r="63" spans="1:13">
      <c r="A63">
        <v>56</v>
      </c>
      <c r="B63" s="7">
        <v>1.3532000000000001E-2</v>
      </c>
      <c r="C63" s="7">
        <v>1.3441E-2</v>
      </c>
      <c r="D63" s="8">
        <v>86857.9</v>
      </c>
      <c r="E63" s="8">
        <v>1167.5</v>
      </c>
      <c r="F63" s="6">
        <v>18.71</v>
      </c>
      <c r="G63" t="s">
        <v>13</v>
      </c>
      <c r="H63">
        <v>56</v>
      </c>
      <c r="I63" s="7">
        <v>7.45E-3</v>
      </c>
      <c r="J63" s="7">
        <v>7.4219999999999998E-3</v>
      </c>
      <c r="K63" s="8">
        <v>92273.5</v>
      </c>
      <c r="L63" s="8">
        <v>684.9</v>
      </c>
      <c r="M63" s="6">
        <v>23.26</v>
      </c>
    </row>
    <row r="64" spans="1:13">
      <c r="A64">
        <v>57</v>
      </c>
      <c r="B64" s="7">
        <v>1.5990000000000001E-2</v>
      </c>
      <c r="C64" s="7">
        <v>1.5864E-2</v>
      </c>
      <c r="D64" s="8">
        <v>85690.5</v>
      </c>
      <c r="E64" s="8">
        <v>1359.4</v>
      </c>
      <c r="F64" s="6">
        <v>17.96</v>
      </c>
      <c r="G64" t="s">
        <v>13</v>
      </c>
      <c r="H64">
        <v>57</v>
      </c>
      <c r="I64" s="7">
        <v>9.1780000000000004E-3</v>
      </c>
      <c r="J64" s="7">
        <v>9.136E-3</v>
      </c>
      <c r="K64" s="8">
        <v>91588.6</v>
      </c>
      <c r="L64" s="8">
        <v>836.8</v>
      </c>
      <c r="M64" s="6">
        <v>22.43</v>
      </c>
    </row>
    <row r="65" spans="1:13">
      <c r="A65">
        <v>58</v>
      </c>
      <c r="B65" s="7">
        <v>1.7573999999999999E-2</v>
      </c>
      <c r="C65" s="7">
        <v>1.7420999999999999E-2</v>
      </c>
      <c r="D65" s="8">
        <v>84331.1</v>
      </c>
      <c r="E65" s="8">
        <v>1469.1</v>
      </c>
      <c r="F65" s="6">
        <v>17.239999999999998</v>
      </c>
      <c r="G65" t="s">
        <v>13</v>
      </c>
      <c r="H65">
        <v>58</v>
      </c>
      <c r="I65" s="7">
        <v>1.0125E-2</v>
      </c>
      <c r="J65" s="7">
        <v>1.0074E-2</v>
      </c>
      <c r="K65" s="8">
        <v>90751.8</v>
      </c>
      <c r="L65" s="8">
        <v>914.2</v>
      </c>
      <c r="M65" s="6">
        <v>21.63</v>
      </c>
    </row>
    <row r="66" spans="1:13">
      <c r="A66">
        <v>59</v>
      </c>
      <c r="B66" s="7">
        <v>1.8147E-2</v>
      </c>
      <c r="C66" s="7">
        <v>1.7984E-2</v>
      </c>
      <c r="D66" s="8">
        <v>82862</v>
      </c>
      <c r="E66" s="8">
        <v>1490.2</v>
      </c>
      <c r="F66" s="6">
        <v>16.54</v>
      </c>
      <c r="G66" t="s">
        <v>13</v>
      </c>
      <c r="H66">
        <v>59</v>
      </c>
      <c r="I66" s="7">
        <v>1.1167E-2</v>
      </c>
      <c r="J66" s="7">
        <v>1.1105E-2</v>
      </c>
      <c r="K66" s="8">
        <v>89837.6</v>
      </c>
      <c r="L66" s="8">
        <v>997.7</v>
      </c>
      <c r="M66" s="6">
        <v>20.84</v>
      </c>
    </row>
    <row r="67" spans="1:13">
      <c r="A67">
        <v>60</v>
      </c>
      <c r="B67" s="7">
        <v>2.0889000000000001E-2</v>
      </c>
      <c r="C67" s="7">
        <v>2.0673E-2</v>
      </c>
      <c r="D67" s="8">
        <v>81371.8</v>
      </c>
      <c r="E67" s="8">
        <v>1682.2</v>
      </c>
      <c r="F67" s="6">
        <v>15.83</v>
      </c>
      <c r="G67" t="s">
        <v>13</v>
      </c>
      <c r="H67">
        <v>60</v>
      </c>
      <c r="I67" s="7">
        <v>1.1792E-2</v>
      </c>
      <c r="J67" s="7">
        <v>1.1722E-2</v>
      </c>
      <c r="K67" s="8">
        <v>88840</v>
      </c>
      <c r="L67" s="8">
        <v>1041.4000000000001</v>
      </c>
      <c r="M67" s="6">
        <v>20.07</v>
      </c>
    </row>
    <row r="68" spans="1:13">
      <c r="A68">
        <v>61</v>
      </c>
      <c r="B68" s="7">
        <v>2.266E-2</v>
      </c>
      <c r="C68" s="7">
        <v>2.2405999999999999E-2</v>
      </c>
      <c r="D68" s="8">
        <v>79689.600000000006</v>
      </c>
      <c r="E68" s="8">
        <v>1785.6</v>
      </c>
      <c r="F68" s="6">
        <v>15.16</v>
      </c>
      <c r="G68" t="s">
        <v>13</v>
      </c>
      <c r="H68">
        <v>61</v>
      </c>
      <c r="I68" s="7">
        <v>1.302E-2</v>
      </c>
      <c r="J68" s="7">
        <v>1.2936E-2</v>
      </c>
      <c r="K68" s="8">
        <v>87798.5</v>
      </c>
      <c r="L68" s="8">
        <v>1135.8</v>
      </c>
      <c r="M68" s="6">
        <v>19.3</v>
      </c>
    </row>
    <row r="69" spans="1:13">
      <c r="A69">
        <v>62</v>
      </c>
      <c r="B69" s="7">
        <v>2.5163999999999999E-2</v>
      </c>
      <c r="C69" s="7">
        <v>2.4851000000000002E-2</v>
      </c>
      <c r="D69" s="8">
        <v>77904.100000000006</v>
      </c>
      <c r="E69" s="8">
        <v>1936</v>
      </c>
      <c r="F69" s="6">
        <v>14.49</v>
      </c>
      <c r="G69" t="s">
        <v>13</v>
      </c>
      <c r="H69">
        <v>62</v>
      </c>
      <c r="I69" s="7">
        <v>1.4145E-2</v>
      </c>
      <c r="J69" s="7">
        <v>1.4045999999999999E-2</v>
      </c>
      <c r="K69" s="8">
        <v>86662.8</v>
      </c>
      <c r="L69" s="8">
        <v>1217.3</v>
      </c>
      <c r="M69" s="6">
        <v>18.55</v>
      </c>
    </row>
    <row r="70" spans="1:13">
      <c r="A70">
        <v>63</v>
      </c>
      <c r="B70" s="7">
        <v>2.8176E-2</v>
      </c>
      <c r="C70" s="7">
        <v>2.7784E-2</v>
      </c>
      <c r="D70" s="8">
        <v>75968.100000000006</v>
      </c>
      <c r="E70" s="8">
        <v>2110.6999999999998</v>
      </c>
      <c r="F70" s="6">
        <v>13.85</v>
      </c>
      <c r="G70" t="s">
        <v>13</v>
      </c>
      <c r="H70">
        <v>63</v>
      </c>
      <c r="I70" s="7">
        <v>1.5710999999999999E-2</v>
      </c>
      <c r="J70" s="7">
        <v>1.5589E-2</v>
      </c>
      <c r="K70" s="8">
        <v>85445.5</v>
      </c>
      <c r="L70" s="8">
        <v>1332</v>
      </c>
      <c r="M70" s="6">
        <v>17.809999999999999</v>
      </c>
    </row>
    <row r="71" spans="1:13">
      <c r="A71">
        <v>64</v>
      </c>
      <c r="B71" s="7">
        <v>3.1392999999999997E-2</v>
      </c>
      <c r="C71" s="7">
        <v>3.0908000000000001E-2</v>
      </c>
      <c r="D71" s="8">
        <v>73857.399999999994</v>
      </c>
      <c r="E71" s="8">
        <v>2282.8000000000002</v>
      </c>
      <c r="F71" s="6">
        <v>13.23</v>
      </c>
      <c r="G71" t="s">
        <v>13</v>
      </c>
      <c r="H71">
        <v>64</v>
      </c>
      <c r="I71" s="7">
        <v>1.6989000000000001E-2</v>
      </c>
      <c r="J71" s="7">
        <v>1.6846E-2</v>
      </c>
      <c r="K71" s="8">
        <v>84113.5</v>
      </c>
      <c r="L71" s="8">
        <v>1417</v>
      </c>
      <c r="M71" s="6">
        <v>17.079999999999998</v>
      </c>
    </row>
    <row r="72" spans="1:13">
      <c r="A72">
        <v>65</v>
      </c>
      <c r="B72" s="7">
        <v>3.4025E-2</v>
      </c>
      <c r="C72" s="7">
        <v>3.3456E-2</v>
      </c>
      <c r="D72" s="8">
        <v>71574.600000000006</v>
      </c>
      <c r="E72" s="8">
        <v>2394.6</v>
      </c>
      <c r="F72" s="6">
        <v>12.64</v>
      </c>
      <c r="G72" t="s">
        <v>13</v>
      </c>
      <c r="H72">
        <v>65</v>
      </c>
      <c r="I72" s="7">
        <v>1.8088E-2</v>
      </c>
      <c r="J72" s="7">
        <v>1.7926000000000001E-2</v>
      </c>
      <c r="K72" s="8">
        <v>82696.600000000006</v>
      </c>
      <c r="L72" s="8">
        <v>1482.4</v>
      </c>
      <c r="M72" s="6">
        <v>16.37</v>
      </c>
    </row>
    <row r="73" spans="1:13">
      <c r="A73">
        <v>66</v>
      </c>
      <c r="B73" s="7">
        <v>3.6073000000000001E-2</v>
      </c>
      <c r="C73" s="7">
        <v>3.5434E-2</v>
      </c>
      <c r="D73" s="8">
        <v>69180</v>
      </c>
      <c r="E73" s="8">
        <v>2451.3000000000002</v>
      </c>
      <c r="F73" s="6">
        <v>12.06</v>
      </c>
      <c r="G73" t="s">
        <v>13</v>
      </c>
      <c r="H73">
        <v>66</v>
      </c>
      <c r="I73" s="7">
        <v>2.0889000000000001E-2</v>
      </c>
      <c r="J73" s="7">
        <v>2.0674000000000001E-2</v>
      </c>
      <c r="K73" s="8">
        <v>81214.100000000006</v>
      </c>
      <c r="L73" s="8">
        <v>1679</v>
      </c>
      <c r="M73" s="6">
        <v>15.66</v>
      </c>
    </row>
    <row r="74" spans="1:13">
      <c r="A74">
        <v>67</v>
      </c>
      <c r="B74" s="7">
        <v>3.9874E-2</v>
      </c>
      <c r="C74" s="7">
        <v>3.9094999999999998E-2</v>
      </c>
      <c r="D74" s="8">
        <v>66728.7</v>
      </c>
      <c r="E74" s="8">
        <v>2608.6999999999998</v>
      </c>
      <c r="F74" s="6">
        <v>11.48</v>
      </c>
      <c r="G74" t="s">
        <v>13</v>
      </c>
      <c r="H74">
        <v>67</v>
      </c>
      <c r="I74" s="7">
        <v>2.2053E-2</v>
      </c>
      <c r="J74" s="7">
        <v>2.1812000000000002E-2</v>
      </c>
      <c r="K74" s="8">
        <v>79535.199999999997</v>
      </c>
      <c r="L74" s="8">
        <v>1734.8</v>
      </c>
      <c r="M74" s="6">
        <v>14.98</v>
      </c>
    </row>
    <row r="75" spans="1:13">
      <c r="A75">
        <v>68</v>
      </c>
      <c r="B75" s="7">
        <v>4.2372E-2</v>
      </c>
      <c r="C75" s="7">
        <v>4.1493000000000002E-2</v>
      </c>
      <c r="D75" s="8">
        <v>64120</v>
      </c>
      <c r="E75" s="8">
        <v>2660.5</v>
      </c>
      <c r="F75" s="6">
        <v>10.93</v>
      </c>
      <c r="G75" t="s">
        <v>13</v>
      </c>
      <c r="H75">
        <v>68</v>
      </c>
      <c r="I75" s="7">
        <v>2.5062000000000001E-2</v>
      </c>
      <c r="J75" s="7">
        <v>2.4752E-2</v>
      </c>
      <c r="K75" s="8">
        <v>77800.3</v>
      </c>
      <c r="L75" s="8">
        <v>1925.7</v>
      </c>
      <c r="M75" s="6">
        <v>14.3</v>
      </c>
    </row>
    <row r="76" spans="1:13">
      <c r="A76">
        <v>69</v>
      </c>
      <c r="B76" s="7">
        <v>4.8557999999999997E-2</v>
      </c>
      <c r="C76" s="7">
        <v>4.7406999999999998E-2</v>
      </c>
      <c r="D76" s="8">
        <v>61459.4</v>
      </c>
      <c r="E76" s="8">
        <v>2913.6</v>
      </c>
      <c r="F76" s="6">
        <v>10.38</v>
      </c>
      <c r="G76" t="s">
        <v>13</v>
      </c>
      <c r="H76">
        <v>69</v>
      </c>
      <c r="I76" s="7">
        <v>2.7969999999999998E-2</v>
      </c>
      <c r="J76" s="7">
        <v>2.7584999999999998E-2</v>
      </c>
      <c r="K76" s="8">
        <v>75874.7</v>
      </c>
      <c r="L76" s="8">
        <v>2093</v>
      </c>
      <c r="M76" s="6">
        <v>13.65</v>
      </c>
    </row>
    <row r="77" spans="1:13">
      <c r="A77">
        <v>70</v>
      </c>
      <c r="B77" s="7">
        <v>5.1605999999999999E-2</v>
      </c>
      <c r="C77" s="7">
        <v>5.0307999999999999E-2</v>
      </c>
      <c r="D77" s="8">
        <v>58545.8</v>
      </c>
      <c r="E77" s="8">
        <v>2945.3</v>
      </c>
      <c r="F77" s="6">
        <v>9.8699999999999992</v>
      </c>
      <c r="G77" t="s">
        <v>13</v>
      </c>
      <c r="H77">
        <v>70</v>
      </c>
      <c r="I77" s="7">
        <v>3.0873000000000001E-2</v>
      </c>
      <c r="J77" s="7">
        <v>3.0402999999999999E-2</v>
      </c>
      <c r="K77" s="8">
        <v>73781.7</v>
      </c>
      <c r="L77" s="8">
        <v>2243.1999999999998</v>
      </c>
      <c r="M77" s="6">
        <v>13.02</v>
      </c>
    </row>
    <row r="78" spans="1:13">
      <c r="A78">
        <v>71</v>
      </c>
      <c r="B78" s="7">
        <v>5.7012E-2</v>
      </c>
      <c r="C78" s="7">
        <v>5.5432000000000002E-2</v>
      </c>
      <c r="D78" s="8">
        <v>55600.5</v>
      </c>
      <c r="E78" s="8">
        <v>3082</v>
      </c>
      <c r="F78" s="6">
        <v>9.3699999999999992</v>
      </c>
      <c r="G78" t="s">
        <v>13</v>
      </c>
      <c r="H78">
        <v>71</v>
      </c>
      <c r="I78" s="7">
        <v>3.2575E-2</v>
      </c>
      <c r="J78" s="7">
        <v>3.2052999999999998E-2</v>
      </c>
      <c r="K78" s="8">
        <v>71538.5</v>
      </c>
      <c r="L78" s="8">
        <v>2293</v>
      </c>
      <c r="M78" s="6">
        <v>12.41</v>
      </c>
    </row>
    <row r="79" spans="1:13">
      <c r="A79">
        <v>72</v>
      </c>
      <c r="B79" s="7">
        <v>6.2329000000000002E-2</v>
      </c>
      <c r="C79" s="7">
        <v>6.0444999999999999E-2</v>
      </c>
      <c r="D79" s="8">
        <v>52518.5</v>
      </c>
      <c r="E79" s="8">
        <v>3174.5</v>
      </c>
      <c r="F79" s="6">
        <v>8.89</v>
      </c>
      <c r="G79" t="s">
        <v>13</v>
      </c>
      <c r="H79">
        <v>72</v>
      </c>
      <c r="I79" s="7">
        <v>3.5874999999999997E-2</v>
      </c>
      <c r="J79" s="7">
        <v>3.5242999999999997E-2</v>
      </c>
      <c r="K79" s="8">
        <v>69245.399999999994</v>
      </c>
      <c r="L79" s="8">
        <v>2440.4</v>
      </c>
      <c r="M79" s="6">
        <v>11.81</v>
      </c>
    </row>
    <row r="80" spans="1:13">
      <c r="A80">
        <v>73</v>
      </c>
      <c r="B80" s="7">
        <v>6.7041000000000003E-2</v>
      </c>
      <c r="C80" s="7">
        <v>6.4865999999999993E-2</v>
      </c>
      <c r="D80" s="8">
        <v>49344</v>
      </c>
      <c r="E80" s="8">
        <v>3200.8</v>
      </c>
      <c r="F80" s="6">
        <v>8.43</v>
      </c>
      <c r="G80" t="s">
        <v>13</v>
      </c>
      <c r="H80">
        <v>73</v>
      </c>
      <c r="I80" s="7">
        <v>3.8397000000000001E-2</v>
      </c>
      <c r="J80" s="7">
        <v>3.7673999999999999E-2</v>
      </c>
      <c r="K80" s="8">
        <v>66805</v>
      </c>
      <c r="L80" s="8">
        <v>2516.8000000000002</v>
      </c>
      <c r="M80" s="6">
        <v>11.22</v>
      </c>
    </row>
    <row r="81" spans="1:13">
      <c r="A81">
        <v>74</v>
      </c>
      <c r="B81" s="7">
        <v>7.5762999999999997E-2</v>
      </c>
      <c r="C81" s="7">
        <v>7.2997000000000006E-2</v>
      </c>
      <c r="D81" s="8">
        <v>46143.199999999997</v>
      </c>
      <c r="E81" s="8">
        <v>3368.3</v>
      </c>
      <c r="F81" s="6">
        <v>7.98</v>
      </c>
      <c r="G81" t="s">
        <v>13</v>
      </c>
      <c r="H81">
        <v>74</v>
      </c>
      <c r="I81" s="7">
        <v>4.2675999999999999E-2</v>
      </c>
      <c r="J81" s="7">
        <v>4.1785000000000003E-2</v>
      </c>
      <c r="K81" s="8">
        <v>64288.2</v>
      </c>
      <c r="L81" s="8">
        <v>2686.3</v>
      </c>
      <c r="M81" s="6">
        <v>10.64</v>
      </c>
    </row>
    <row r="82" spans="1:13">
      <c r="A82">
        <v>75</v>
      </c>
      <c r="B82" s="7">
        <v>7.8545000000000004E-2</v>
      </c>
      <c r="C82" s="7">
        <v>7.5577000000000005E-2</v>
      </c>
      <c r="D82" s="8">
        <v>42774.9</v>
      </c>
      <c r="E82" s="8">
        <v>3232.8</v>
      </c>
      <c r="F82" s="6">
        <v>7.57</v>
      </c>
      <c r="G82" t="s">
        <v>13</v>
      </c>
      <c r="H82">
        <v>75</v>
      </c>
      <c r="I82" s="7">
        <v>4.6045000000000003E-2</v>
      </c>
      <c r="J82" s="7">
        <v>4.5009E-2</v>
      </c>
      <c r="K82" s="8">
        <v>61601.9</v>
      </c>
      <c r="L82" s="8">
        <v>2772.6</v>
      </c>
      <c r="M82" s="6">
        <v>10.08</v>
      </c>
    </row>
    <row r="83" spans="1:13">
      <c r="A83">
        <v>76</v>
      </c>
      <c r="B83" s="7">
        <v>8.8647000000000004E-2</v>
      </c>
      <c r="C83" s="7">
        <v>8.4885000000000002E-2</v>
      </c>
      <c r="D83" s="8">
        <v>39542.1</v>
      </c>
      <c r="E83" s="8">
        <v>3356.5</v>
      </c>
      <c r="F83" s="6">
        <v>7.15</v>
      </c>
      <c r="G83" t="s">
        <v>13</v>
      </c>
      <c r="H83">
        <v>76</v>
      </c>
      <c r="I83" s="7">
        <v>4.9985000000000002E-2</v>
      </c>
      <c r="J83" s="7">
        <v>4.8765999999999997E-2</v>
      </c>
      <c r="K83" s="8">
        <v>58829.3</v>
      </c>
      <c r="L83" s="8">
        <v>2868.9</v>
      </c>
      <c r="M83" s="6">
        <v>9.5399999999999991</v>
      </c>
    </row>
    <row r="84" spans="1:13">
      <c r="A84">
        <v>77</v>
      </c>
      <c r="B84" s="7">
        <v>9.5741999999999994E-2</v>
      </c>
      <c r="C84" s="7">
        <v>9.1368000000000005E-2</v>
      </c>
      <c r="D84" s="8">
        <v>36185.5</v>
      </c>
      <c r="E84" s="8">
        <v>3306.2</v>
      </c>
      <c r="F84" s="6">
        <v>6.76</v>
      </c>
      <c r="G84" t="s">
        <v>13</v>
      </c>
      <c r="H84">
        <v>77</v>
      </c>
      <c r="I84" s="7">
        <v>5.6557999999999997E-2</v>
      </c>
      <c r="J84" s="7">
        <v>5.5003000000000003E-2</v>
      </c>
      <c r="K84" s="8">
        <v>55960.4</v>
      </c>
      <c r="L84" s="8">
        <v>3078</v>
      </c>
      <c r="M84" s="6">
        <v>9</v>
      </c>
    </row>
    <row r="85" spans="1:13">
      <c r="A85">
        <v>78</v>
      </c>
      <c r="B85" s="7">
        <v>0.109127</v>
      </c>
      <c r="C85" s="7">
        <v>0.103481</v>
      </c>
      <c r="D85" s="8">
        <v>32879.300000000003</v>
      </c>
      <c r="E85" s="8">
        <v>3402.4</v>
      </c>
      <c r="F85" s="6">
        <v>6.39</v>
      </c>
      <c r="G85" t="s">
        <v>13</v>
      </c>
      <c r="H85">
        <v>78</v>
      </c>
      <c r="I85" s="7">
        <v>6.0354999999999999E-2</v>
      </c>
      <c r="J85" s="7">
        <v>5.8587E-2</v>
      </c>
      <c r="K85" s="8">
        <v>52882.400000000001</v>
      </c>
      <c r="L85" s="8">
        <v>3098.2</v>
      </c>
      <c r="M85" s="6">
        <v>8.49</v>
      </c>
    </row>
    <row r="86" spans="1:13">
      <c r="A86">
        <v>79</v>
      </c>
      <c r="B86" s="7">
        <v>0.112218</v>
      </c>
      <c r="C86" s="7">
        <v>0.106256</v>
      </c>
      <c r="D86" s="8">
        <v>29477</v>
      </c>
      <c r="E86" s="8">
        <v>3132.1</v>
      </c>
      <c r="F86" s="6">
        <v>6.07</v>
      </c>
      <c r="G86" t="s">
        <v>13</v>
      </c>
      <c r="H86">
        <v>79</v>
      </c>
      <c r="I86" s="7">
        <v>6.5979999999999997E-2</v>
      </c>
      <c r="J86" s="7">
        <v>6.3872999999999999E-2</v>
      </c>
      <c r="K86" s="8">
        <v>49784.2</v>
      </c>
      <c r="L86" s="8">
        <v>3179.9</v>
      </c>
      <c r="M86" s="6">
        <v>7.99</v>
      </c>
    </row>
    <row r="87" spans="1:13">
      <c r="A87">
        <v>80</v>
      </c>
      <c r="B87" s="7">
        <v>0.11978800000000001</v>
      </c>
      <c r="C87" s="7">
        <v>0.11301899999999999</v>
      </c>
      <c r="D87" s="8">
        <v>26344.9</v>
      </c>
      <c r="E87" s="8">
        <v>2977.5</v>
      </c>
      <c r="F87" s="6">
        <v>5.74</v>
      </c>
      <c r="G87" t="s">
        <v>13</v>
      </c>
      <c r="H87">
        <v>80</v>
      </c>
      <c r="I87" s="7">
        <v>7.5291999999999998E-2</v>
      </c>
      <c r="J87" s="7">
        <v>7.2561E-2</v>
      </c>
      <c r="K87" s="8">
        <v>46604.4</v>
      </c>
      <c r="L87" s="8">
        <v>3381.6</v>
      </c>
      <c r="M87" s="6">
        <v>7.5</v>
      </c>
    </row>
    <row r="88" spans="1:13">
      <c r="A88">
        <v>81</v>
      </c>
      <c r="B88" s="7">
        <v>0.133746</v>
      </c>
      <c r="C88" s="7">
        <v>0.125362</v>
      </c>
      <c r="D88" s="8">
        <v>23367.4</v>
      </c>
      <c r="E88" s="8">
        <v>2929.4</v>
      </c>
      <c r="F88" s="6">
        <v>5.4</v>
      </c>
      <c r="G88" t="s">
        <v>13</v>
      </c>
      <c r="H88">
        <v>81</v>
      </c>
      <c r="I88" s="7">
        <v>7.9811999999999994E-2</v>
      </c>
      <c r="J88" s="7">
        <v>7.6748999999999998E-2</v>
      </c>
      <c r="K88" s="8">
        <v>43222.7</v>
      </c>
      <c r="L88" s="8">
        <v>3317.3</v>
      </c>
      <c r="M88" s="6">
        <v>7.05</v>
      </c>
    </row>
    <row r="89" spans="1:13">
      <c r="A89">
        <v>82</v>
      </c>
      <c r="B89" s="7">
        <v>0.14241500000000001</v>
      </c>
      <c r="C89" s="7">
        <v>0.13294800000000001</v>
      </c>
      <c r="D89" s="8">
        <v>20438</v>
      </c>
      <c r="E89" s="8">
        <v>2717.2</v>
      </c>
      <c r="F89" s="6">
        <v>5.1100000000000003</v>
      </c>
      <c r="G89" t="s">
        <v>13</v>
      </c>
      <c r="H89">
        <v>82</v>
      </c>
      <c r="I89" s="7">
        <v>9.0704000000000007E-2</v>
      </c>
      <c r="J89" s="7">
        <v>8.6767999999999998E-2</v>
      </c>
      <c r="K89" s="8">
        <v>39905.4</v>
      </c>
      <c r="L89" s="8">
        <v>3462.5</v>
      </c>
      <c r="M89" s="6">
        <v>6.59</v>
      </c>
    </row>
    <row r="90" spans="1:13">
      <c r="A90">
        <v>83</v>
      </c>
      <c r="B90" s="7">
        <v>0.152036</v>
      </c>
      <c r="C90" s="7">
        <v>0.141295</v>
      </c>
      <c r="D90" s="8">
        <v>17720.8</v>
      </c>
      <c r="E90" s="8">
        <v>2503.9</v>
      </c>
      <c r="F90" s="6">
        <v>4.8099999999999996</v>
      </c>
      <c r="G90" t="s">
        <v>13</v>
      </c>
      <c r="H90">
        <v>83</v>
      </c>
      <c r="I90" s="7">
        <v>0.10158</v>
      </c>
      <c r="J90" s="7">
        <v>9.6670000000000006E-2</v>
      </c>
      <c r="K90" s="8">
        <v>36442.9</v>
      </c>
      <c r="L90" s="8">
        <v>3522.9</v>
      </c>
      <c r="M90" s="6">
        <v>6.17</v>
      </c>
    </row>
    <row r="91" spans="1:13">
      <c r="A91">
        <v>84</v>
      </c>
      <c r="B91" s="7">
        <v>0.17198099999999999</v>
      </c>
      <c r="C91" s="7">
        <v>0.158363</v>
      </c>
      <c r="D91" s="8">
        <v>15216.9</v>
      </c>
      <c r="E91" s="8">
        <v>2409.8000000000002</v>
      </c>
      <c r="F91" s="6">
        <v>4.5199999999999996</v>
      </c>
      <c r="G91" t="s">
        <v>13</v>
      </c>
      <c r="H91">
        <v>84</v>
      </c>
      <c r="I91" s="7">
        <v>0.11111500000000001</v>
      </c>
      <c r="J91" s="7">
        <v>0.105266</v>
      </c>
      <c r="K91" s="8">
        <v>32919.9</v>
      </c>
      <c r="L91" s="8">
        <v>3465.4</v>
      </c>
      <c r="M91" s="6">
        <v>5.78</v>
      </c>
    </row>
    <row r="92" spans="1:13">
      <c r="A92">
        <v>85</v>
      </c>
      <c r="B92" s="7">
        <v>0.18101100000000001</v>
      </c>
      <c r="C92" s="7">
        <v>0.165989</v>
      </c>
      <c r="D92" s="8">
        <v>12807.1</v>
      </c>
      <c r="E92" s="8">
        <v>2125.8000000000002</v>
      </c>
      <c r="F92" s="6">
        <v>4.28</v>
      </c>
      <c r="G92" t="s">
        <v>13</v>
      </c>
      <c r="H92">
        <v>85</v>
      </c>
      <c r="I92" s="7">
        <v>0.120125</v>
      </c>
      <c r="J92" s="7">
        <v>0.113318</v>
      </c>
      <c r="K92" s="8">
        <v>29454.6</v>
      </c>
      <c r="L92" s="8">
        <v>3337.7</v>
      </c>
      <c r="M92" s="6">
        <v>5.4</v>
      </c>
    </row>
    <row r="93" spans="1:13">
      <c r="A93">
        <v>86</v>
      </c>
      <c r="B93" s="7">
        <v>0.20385500000000001</v>
      </c>
      <c r="C93" s="7">
        <v>0.184998</v>
      </c>
      <c r="D93" s="8">
        <v>10681.3</v>
      </c>
      <c r="E93" s="8">
        <v>1976</v>
      </c>
      <c r="F93" s="6">
        <v>4.03</v>
      </c>
      <c r="G93" t="s">
        <v>13</v>
      </c>
      <c r="H93">
        <v>86</v>
      </c>
      <c r="I93" s="7">
        <v>0.13045000000000001</v>
      </c>
      <c r="J93" s="7">
        <v>0.122462</v>
      </c>
      <c r="K93" s="8">
        <v>26116.799999999999</v>
      </c>
      <c r="L93" s="8">
        <v>3198.3</v>
      </c>
      <c r="M93" s="6">
        <v>5.03</v>
      </c>
    </row>
    <row r="94" spans="1:13">
      <c r="A94">
        <v>87</v>
      </c>
      <c r="B94" s="7">
        <v>0.21099000000000001</v>
      </c>
      <c r="C94" s="7">
        <v>0.190856</v>
      </c>
      <c r="D94" s="8">
        <v>8705.2999999999993</v>
      </c>
      <c r="E94" s="8">
        <v>1661.5</v>
      </c>
      <c r="F94" s="6">
        <v>3.83</v>
      </c>
      <c r="G94" t="s">
        <v>13</v>
      </c>
      <c r="H94">
        <v>87</v>
      </c>
      <c r="I94" s="7">
        <v>0.15248600000000001</v>
      </c>
      <c r="J94" s="7">
        <v>0.141683</v>
      </c>
      <c r="K94" s="8">
        <v>22918.5</v>
      </c>
      <c r="L94" s="8">
        <v>3247.2</v>
      </c>
      <c r="M94" s="6">
        <v>4.66</v>
      </c>
    </row>
    <row r="95" spans="1:13">
      <c r="A95">
        <v>88</v>
      </c>
      <c r="B95" s="7">
        <v>0.246976</v>
      </c>
      <c r="C95" s="7">
        <v>0.21983</v>
      </c>
      <c r="D95" s="8">
        <v>7043.8</v>
      </c>
      <c r="E95" s="8">
        <v>1548.4</v>
      </c>
      <c r="F95" s="6">
        <v>3.62</v>
      </c>
      <c r="G95" t="s">
        <v>13</v>
      </c>
      <c r="H95">
        <v>88</v>
      </c>
      <c r="I95" s="7">
        <v>0.17319399999999999</v>
      </c>
      <c r="J95" s="7">
        <v>0.159391</v>
      </c>
      <c r="K95" s="8">
        <v>19671.3</v>
      </c>
      <c r="L95" s="8">
        <v>3135.4</v>
      </c>
      <c r="M95" s="6">
        <v>4.3499999999999996</v>
      </c>
    </row>
    <row r="96" spans="1:13">
      <c r="A96">
        <v>89</v>
      </c>
      <c r="B96" s="7">
        <v>0.26263300000000001</v>
      </c>
      <c r="C96" s="7">
        <v>0.23214799999999999</v>
      </c>
      <c r="D96" s="8">
        <v>5495.4</v>
      </c>
      <c r="E96" s="8">
        <v>1275.7</v>
      </c>
      <c r="F96" s="6">
        <v>3.49</v>
      </c>
      <c r="G96" t="s">
        <v>13</v>
      </c>
      <c r="H96">
        <v>89</v>
      </c>
      <c r="I96" s="7">
        <v>0.19097</v>
      </c>
      <c r="J96" s="7">
        <v>0.17432500000000001</v>
      </c>
      <c r="K96" s="8">
        <v>16535.900000000001</v>
      </c>
      <c r="L96" s="8">
        <v>2882.6</v>
      </c>
      <c r="M96" s="6">
        <v>4.08</v>
      </c>
    </row>
    <row r="97" spans="1:13">
      <c r="A97">
        <v>90</v>
      </c>
      <c r="B97" s="7">
        <v>0.23629500000000001</v>
      </c>
      <c r="C97" s="7">
        <v>0.21132699999999999</v>
      </c>
      <c r="D97" s="8">
        <v>4219.6000000000004</v>
      </c>
      <c r="E97" s="8">
        <v>891.7</v>
      </c>
      <c r="F97" s="6">
        <v>3.4</v>
      </c>
      <c r="G97" t="s">
        <v>13</v>
      </c>
      <c r="H97">
        <v>90</v>
      </c>
      <c r="I97" s="7">
        <v>0.198402</v>
      </c>
      <c r="J97" s="7">
        <v>0.18049699999999999</v>
      </c>
      <c r="K97" s="8">
        <v>13653.3</v>
      </c>
      <c r="L97" s="8">
        <v>2464.4</v>
      </c>
      <c r="M97" s="6">
        <v>3.83</v>
      </c>
    </row>
    <row r="98" spans="1:13">
      <c r="A98">
        <v>91</v>
      </c>
      <c r="B98" s="7">
        <v>0.25940800000000003</v>
      </c>
      <c r="C98" s="7">
        <v>0.229625</v>
      </c>
      <c r="D98" s="8">
        <v>3327.9</v>
      </c>
      <c r="E98" s="8">
        <v>764.2</v>
      </c>
      <c r="F98" s="6">
        <v>3.18</v>
      </c>
      <c r="G98" t="s">
        <v>13</v>
      </c>
      <c r="H98">
        <v>91</v>
      </c>
      <c r="I98" s="7">
        <v>0.226547</v>
      </c>
      <c r="J98" s="7">
        <v>0.20349700000000001</v>
      </c>
      <c r="K98" s="8">
        <v>11188.9</v>
      </c>
      <c r="L98" s="8">
        <v>2276.9</v>
      </c>
      <c r="M98" s="6">
        <v>3.57</v>
      </c>
    </row>
    <row r="99" spans="1:13">
      <c r="A99">
        <v>92</v>
      </c>
      <c r="B99" s="7">
        <v>0.30294300000000002</v>
      </c>
      <c r="C99" s="7">
        <v>0.26309199999999999</v>
      </c>
      <c r="D99" s="8">
        <v>2563.6999999999998</v>
      </c>
      <c r="E99" s="8">
        <v>674.5</v>
      </c>
      <c r="F99" s="6">
        <v>2.97</v>
      </c>
      <c r="G99" t="s">
        <v>13</v>
      </c>
      <c r="H99">
        <v>92</v>
      </c>
      <c r="I99" s="7">
        <v>0.244923</v>
      </c>
      <c r="J99" s="7">
        <v>0.21820200000000001</v>
      </c>
      <c r="K99" s="8">
        <v>8912</v>
      </c>
      <c r="L99" s="8">
        <v>1944.6</v>
      </c>
      <c r="M99" s="6">
        <v>3.35</v>
      </c>
    </row>
    <row r="100" spans="1:13">
      <c r="A100">
        <v>93</v>
      </c>
      <c r="B100" s="7">
        <v>0.32443499999999997</v>
      </c>
      <c r="C100" s="7">
        <v>0.27915200000000001</v>
      </c>
      <c r="D100" s="8">
        <v>1889.2</v>
      </c>
      <c r="E100" s="8">
        <v>527.4</v>
      </c>
      <c r="F100" s="6">
        <v>2.86</v>
      </c>
      <c r="G100" t="s">
        <v>13</v>
      </c>
      <c r="H100">
        <v>93</v>
      </c>
      <c r="I100" s="7">
        <v>0.263073</v>
      </c>
      <c r="J100" s="7">
        <v>0.232492</v>
      </c>
      <c r="K100" s="8">
        <v>6967.4</v>
      </c>
      <c r="L100" s="8">
        <v>1619.9</v>
      </c>
      <c r="M100" s="6">
        <v>3.15</v>
      </c>
    </row>
    <row r="101" spans="1:13">
      <c r="A101">
        <v>94</v>
      </c>
      <c r="B101" s="7">
        <v>0.31964799999999999</v>
      </c>
      <c r="C101" s="7">
        <v>0.27560099999999998</v>
      </c>
      <c r="D101" s="8">
        <v>1361.9</v>
      </c>
      <c r="E101" s="8">
        <v>375.3</v>
      </c>
      <c r="F101" s="6">
        <v>2.77</v>
      </c>
      <c r="G101" t="s">
        <v>13</v>
      </c>
      <c r="H101">
        <v>94</v>
      </c>
      <c r="I101" s="7">
        <v>0.29814499999999999</v>
      </c>
      <c r="J101" s="7">
        <v>0.259465</v>
      </c>
      <c r="K101" s="8">
        <v>5347.5</v>
      </c>
      <c r="L101" s="8">
        <v>1387.5</v>
      </c>
      <c r="M101" s="6">
        <v>2.95</v>
      </c>
    </row>
    <row r="102" spans="1:13">
      <c r="A102">
        <v>95</v>
      </c>
      <c r="B102" s="7">
        <v>0.31759700000000002</v>
      </c>
      <c r="C102" s="7">
        <v>0.27407399999999998</v>
      </c>
      <c r="D102" s="8">
        <v>986.5</v>
      </c>
      <c r="E102" s="8">
        <v>270.39999999999998</v>
      </c>
      <c r="F102" s="6">
        <v>2.63</v>
      </c>
      <c r="G102" t="s">
        <v>13</v>
      </c>
      <c r="H102">
        <v>95</v>
      </c>
      <c r="I102" s="7">
        <v>0.31032799999999999</v>
      </c>
      <c r="J102" s="7">
        <v>0.26864399999999999</v>
      </c>
      <c r="K102" s="8">
        <v>3960</v>
      </c>
      <c r="L102" s="8">
        <v>1063.8</v>
      </c>
      <c r="M102" s="6">
        <v>2.8</v>
      </c>
    </row>
    <row r="103" spans="1:13">
      <c r="A103">
        <v>96</v>
      </c>
      <c r="B103" s="7">
        <v>0.38255</v>
      </c>
      <c r="C103" s="7">
        <v>0.321127</v>
      </c>
      <c r="D103" s="8">
        <v>716.1</v>
      </c>
      <c r="E103" s="8">
        <v>230</v>
      </c>
      <c r="F103" s="6">
        <v>2.44</v>
      </c>
      <c r="G103" t="s">
        <v>13</v>
      </c>
      <c r="H103">
        <v>96</v>
      </c>
      <c r="I103" s="7">
        <v>0.334677</v>
      </c>
      <c r="J103" s="7">
        <v>0.28670099999999998</v>
      </c>
      <c r="K103" s="8">
        <v>2896.2</v>
      </c>
      <c r="L103" s="8">
        <v>830.3</v>
      </c>
      <c r="M103" s="6">
        <v>2.65</v>
      </c>
    </row>
    <row r="104" spans="1:13">
      <c r="A104">
        <v>97</v>
      </c>
      <c r="B104" s="7">
        <v>0.39784900000000001</v>
      </c>
      <c r="C104" s="7">
        <v>0.331839</v>
      </c>
      <c r="D104" s="8">
        <v>486.2</v>
      </c>
      <c r="E104" s="8">
        <v>161.30000000000001</v>
      </c>
      <c r="F104" s="6">
        <v>2.35</v>
      </c>
      <c r="G104" t="s">
        <v>13</v>
      </c>
      <c r="H104">
        <v>97</v>
      </c>
      <c r="I104" s="7">
        <v>0.36653400000000003</v>
      </c>
      <c r="J104" s="7">
        <v>0.30976399999999998</v>
      </c>
      <c r="K104" s="8">
        <v>2065.8000000000002</v>
      </c>
      <c r="L104" s="8">
        <v>639.9</v>
      </c>
      <c r="M104" s="6">
        <v>2.5099999999999998</v>
      </c>
    </row>
    <row r="105" spans="1:13">
      <c r="A105">
        <v>98</v>
      </c>
      <c r="B105" s="7">
        <v>0.42968800000000001</v>
      </c>
      <c r="C105" s="7">
        <v>0.35369800000000001</v>
      </c>
      <c r="D105" s="8">
        <v>324.8</v>
      </c>
      <c r="E105" s="8">
        <v>114.9</v>
      </c>
      <c r="F105" s="6">
        <v>2.27</v>
      </c>
      <c r="G105" t="s">
        <v>13</v>
      </c>
      <c r="H105">
        <v>98</v>
      </c>
      <c r="I105" s="7">
        <v>0.38439299999999998</v>
      </c>
      <c r="J105" s="7">
        <v>0.32242399999999999</v>
      </c>
      <c r="K105" s="8">
        <v>1425.9</v>
      </c>
      <c r="L105" s="8">
        <v>459.8</v>
      </c>
      <c r="M105" s="6">
        <v>2.42</v>
      </c>
    </row>
    <row r="106" spans="1:13">
      <c r="A106">
        <v>99</v>
      </c>
      <c r="B106" s="7">
        <v>0.4</v>
      </c>
      <c r="C106" s="7">
        <v>0.33333299999999999</v>
      </c>
      <c r="D106" s="8">
        <v>209.9</v>
      </c>
      <c r="E106" s="8">
        <v>70</v>
      </c>
      <c r="F106" s="6">
        <v>2.2400000000000002</v>
      </c>
      <c r="G106" t="s">
        <v>13</v>
      </c>
      <c r="H106">
        <v>99</v>
      </c>
      <c r="I106" s="7">
        <v>0.37752799999999997</v>
      </c>
      <c r="J106" s="7">
        <v>0.31757999999999997</v>
      </c>
      <c r="K106" s="8">
        <v>966.2</v>
      </c>
      <c r="L106" s="8">
        <v>306.8</v>
      </c>
      <c r="M106" s="6">
        <v>2.33</v>
      </c>
    </row>
    <row r="107" spans="1:13">
      <c r="A107">
        <v>100</v>
      </c>
      <c r="B107">
        <v>0.477273</v>
      </c>
      <c r="C107">
        <v>0.38532100000000002</v>
      </c>
      <c r="D107">
        <v>140</v>
      </c>
      <c r="E107">
        <v>53.9</v>
      </c>
      <c r="F107">
        <v>2.11</v>
      </c>
      <c r="G107" t="s">
        <v>13</v>
      </c>
      <c r="H107">
        <v>100</v>
      </c>
      <c r="I107">
        <v>0.42366399999999999</v>
      </c>
      <c r="J107">
        <v>0.34960599999999997</v>
      </c>
      <c r="K107">
        <v>659.3</v>
      </c>
      <c r="L107">
        <v>230.5</v>
      </c>
      <c r="M107">
        <v>2.19</v>
      </c>
    </row>
  </sheetData>
  <pageMargins left="0.7" right="0.7" top="0.75" bottom="0.75" header="0.3" footer="0.3"/>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L15"/>
  <sheetViews>
    <sheetView workbookViewId="0"/>
  </sheetViews>
  <sheetFormatPr defaultColWidth="8.90625" defaultRowHeight="12.5"/>
  <cols>
    <col min="1" max="1" width="65" customWidth="1"/>
  </cols>
  <sheetData>
    <row r="1" spans="1:12" ht="15.5">
      <c r="A1" s="44" t="s">
        <v>112</v>
      </c>
      <c r="B1" s="45"/>
      <c r="C1" s="45"/>
      <c r="D1" s="45"/>
      <c r="E1" s="45"/>
      <c r="F1" s="45"/>
      <c r="G1" s="45"/>
      <c r="H1" s="45"/>
      <c r="I1" s="45"/>
      <c r="J1" s="45"/>
      <c r="K1" s="46"/>
      <c r="L1" s="45"/>
    </row>
    <row r="2" spans="1:12" ht="15.5">
      <c r="A2" s="44" t="s">
        <v>71</v>
      </c>
      <c r="B2" s="45"/>
      <c r="C2" s="45"/>
      <c r="D2" s="45"/>
      <c r="E2" s="45"/>
      <c r="F2" s="45"/>
      <c r="G2" s="45"/>
      <c r="H2" s="45"/>
      <c r="I2" s="45"/>
      <c r="J2" s="45"/>
      <c r="K2" s="45"/>
      <c r="L2" s="47"/>
    </row>
    <row r="3" spans="1:12" ht="15">
      <c r="A3" s="48" t="s">
        <v>8</v>
      </c>
      <c r="B3" s="45"/>
      <c r="C3" s="45"/>
      <c r="D3" s="45"/>
      <c r="E3" s="45"/>
      <c r="F3" s="45"/>
      <c r="G3" s="45"/>
      <c r="H3" s="45"/>
      <c r="I3" s="45"/>
      <c r="J3" s="45"/>
      <c r="K3" s="45"/>
      <c r="L3" s="45"/>
    </row>
    <row r="4" spans="1:12">
      <c r="A4" s="49" t="s">
        <v>113</v>
      </c>
      <c r="B4" s="45"/>
      <c r="C4" s="45"/>
      <c r="D4" s="45"/>
      <c r="E4" s="45"/>
      <c r="F4" s="45"/>
      <c r="G4" s="45"/>
      <c r="H4" s="45"/>
      <c r="I4" s="45"/>
      <c r="J4" s="45"/>
      <c r="K4" s="45"/>
      <c r="L4" s="45"/>
    </row>
    <row r="5" spans="1:12">
      <c r="A5" s="49" t="s">
        <v>114</v>
      </c>
      <c r="B5" s="45"/>
      <c r="C5" s="45"/>
      <c r="D5" s="45"/>
      <c r="E5" s="45"/>
      <c r="F5" s="45"/>
      <c r="G5" s="45"/>
      <c r="H5" s="45"/>
      <c r="I5" s="45"/>
      <c r="J5" s="45"/>
      <c r="K5" s="45"/>
      <c r="L5" s="45"/>
    </row>
    <row r="6" spans="1:12" ht="15">
      <c r="A6" s="48" t="s">
        <v>9</v>
      </c>
      <c r="B6" s="45"/>
      <c r="C6" s="45"/>
      <c r="D6" s="45"/>
      <c r="E6" s="45"/>
      <c r="F6" s="45"/>
      <c r="G6" s="45"/>
      <c r="H6" s="45"/>
      <c r="I6" s="45"/>
      <c r="J6" s="45"/>
      <c r="K6" s="45"/>
      <c r="L6" s="45"/>
    </row>
    <row r="7" spans="1:12" ht="15.5">
      <c r="A7" s="49" t="s">
        <v>115</v>
      </c>
      <c r="B7" s="45"/>
      <c r="C7" s="45"/>
      <c r="D7" s="45"/>
      <c r="E7" s="45"/>
      <c r="F7" s="45"/>
      <c r="G7" s="45"/>
      <c r="H7" s="45"/>
      <c r="I7" s="45"/>
      <c r="J7" s="45"/>
      <c r="K7" s="45"/>
      <c r="L7" s="45"/>
    </row>
    <row r="8" spans="1:12" ht="15">
      <c r="A8" s="48" t="s">
        <v>10</v>
      </c>
      <c r="B8" s="45"/>
      <c r="C8" s="45"/>
      <c r="D8" s="45"/>
      <c r="E8" s="45"/>
      <c r="F8" s="45"/>
      <c r="G8" s="45"/>
      <c r="H8" s="45"/>
      <c r="I8" s="45"/>
      <c r="J8" s="45"/>
      <c r="K8" s="45"/>
      <c r="L8" s="45"/>
    </row>
    <row r="9" spans="1:12" ht="15.5">
      <c r="A9" s="49" t="s">
        <v>116</v>
      </c>
      <c r="B9" s="45"/>
      <c r="C9" s="45"/>
      <c r="D9" s="45"/>
      <c r="E9" s="45"/>
      <c r="F9" s="45"/>
      <c r="G9" s="45"/>
      <c r="H9" s="45"/>
      <c r="I9" s="45"/>
      <c r="J9" s="45"/>
      <c r="K9" s="45"/>
      <c r="L9" s="45"/>
    </row>
    <row r="10" spans="1:12">
      <c r="A10" s="49" t="s">
        <v>117</v>
      </c>
      <c r="B10" s="45"/>
      <c r="C10" s="45"/>
      <c r="D10" s="45"/>
      <c r="E10" s="45"/>
      <c r="F10" s="45"/>
      <c r="G10" s="45"/>
      <c r="H10" s="45"/>
      <c r="I10" s="45"/>
      <c r="J10" s="45"/>
      <c r="K10" s="45"/>
      <c r="L10" s="45"/>
    </row>
    <row r="11" spans="1:12" ht="15">
      <c r="A11" s="48" t="s">
        <v>11</v>
      </c>
      <c r="B11" s="45"/>
      <c r="C11" s="45"/>
      <c r="D11" s="45"/>
      <c r="E11" s="45"/>
      <c r="F11" s="45"/>
      <c r="G11" s="45"/>
      <c r="H11" s="45"/>
      <c r="I11" s="45"/>
      <c r="J11" s="45"/>
      <c r="K11" s="45"/>
      <c r="L11" s="45"/>
    </row>
    <row r="12" spans="1:12" ht="21">
      <c r="A12" s="49" t="s">
        <v>118</v>
      </c>
      <c r="B12" s="45"/>
      <c r="C12" s="45"/>
      <c r="D12" s="45"/>
      <c r="E12" s="45"/>
      <c r="F12" s="45"/>
      <c r="G12" s="45"/>
      <c r="H12" s="45"/>
      <c r="I12" s="45"/>
      <c r="J12" s="45"/>
      <c r="K12" s="45"/>
      <c r="L12" s="45"/>
    </row>
    <row r="13" spans="1:12" ht="15">
      <c r="A13" s="48" t="s">
        <v>12</v>
      </c>
    </row>
    <row r="14" spans="1:12" ht="15.5">
      <c r="A14" s="49" t="s">
        <v>119</v>
      </c>
    </row>
    <row r="15" spans="1:12">
      <c r="A15" s="49" t="s">
        <v>120</v>
      </c>
    </row>
  </sheetData>
  <pageMargins left="0.7" right="0.7" top="0.75" bottom="0.75" header="0.3" footer="0.3"/>
  <pageSetup paperSize="9" orientation="portrait" horizontalDpi="300" verticalDpi="300"/>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M107"/>
  <sheetViews>
    <sheetView workbookViewId="0"/>
  </sheetViews>
  <sheetFormatPr defaultColWidth="10.90625" defaultRowHeight="12.5"/>
  <sheetData>
    <row r="1" spans="1:13" ht="19.5">
      <c r="A1" s="3" t="s">
        <v>17</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1.0607E-2</v>
      </c>
      <c r="C7" s="7">
        <v>1.0551E-2</v>
      </c>
      <c r="D7" s="8">
        <v>100000</v>
      </c>
      <c r="E7" s="8">
        <v>1055.0999999999999</v>
      </c>
      <c r="F7" s="6">
        <v>70.010000000000005</v>
      </c>
      <c r="G7" t="s">
        <v>13</v>
      </c>
      <c r="H7">
        <v>0</v>
      </c>
      <c r="I7" s="7">
        <v>8.4679999999999998E-3</v>
      </c>
      <c r="J7" s="7">
        <v>8.4320000000000003E-3</v>
      </c>
      <c r="K7" s="8">
        <v>100000</v>
      </c>
      <c r="L7" s="8">
        <v>843.2</v>
      </c>
      <c r="M7" s="6">
        <v>76</v>
      </c>
    </row>
    <row r="8" spans="1:13">
      <c r="A8">
        <v>1</v>
      </c>
      <c r="B8" s="7">
        <v>9.1200000000000005E-4</v>
      </c>
      <c r="C8" s="7">
        <v>9.1200000000000005E-4</v>
      </c>
      <c r="D8" s="8">
        <v>98944.9</v>
      </c>
      <c r="E8" s="8">
        <v>90.2</v>
      </c>
      <c r="F8" s="6">
        <v>69.760000000000005</v>
      </c>
      <c r="G8" t="s">
        <v>13</v>
      </c>
      <c r="H8">
        <v>1</v>
      </c>
      <c r="I8" s="7">
        <v>7.3099999999999999E-4</v>
      </c>
      <c r="J8" s="7">
        <v>7.3099999999999999E-4</v>
      </c>
      <c r="K8" s="8">
        <v>99156.800000000003</v>
      </c>
      <c r="L8" s="8">
        <v>72.5</v>
      </c>
      <c r="M8" s="6">
        <v>75.650000000000006</v>
      </c>
    </row>
    <row r="9" spans="1:13">
      <c r="A9">
        <v>2</v>
      </c>
      <c r="B9" s="7">
        <v>4.3600000000000003E-4</v>
      </c>
      <c r="C9" s="7">
        <v>4.3600000000000003E-4</v>
      </c>
      <c r="D9" s="8">
        <v>98854.7</v>
      </c>
      <c r="E9" s="8">
        <v>43.1</v>
      </c>
      <c r="F9" s="6">
        <v>68.819999999999993</v>
      </c>
      <c r="G9" t="s">
        <v>13</v>
      </c>
      <c r="H9">
        <v>2</v>
      </c>
      <c r="I9" s="7">
        <v>4.5600000000000003E-4</v>
      </c>
      <c r="J9" s="7">
        <v>4.5600000000000003E-4</v>
      </c>
      <c r="K9" s="8">
        <v>99084.3</v>
      </c>
      <c r="L9" s="8">
        <v>45.2</v>
      </c>
      <c r="M9" s="6">
        <v>74.7</v>
      </c>
    </row>
    <row r="10" spans="1:13">
      <c r="A10">
        <v>3</v>
      </c>
      <c r="B10" s="7">
        <v>3.57E-4</v>
      </c>
      <c r="C10" s="7">
        <v>3.57E-4</v>
      </c>
      <c r="D10" s="8">
        <v>98811.6</v>
      </c>
      <c r="E10" s="8">
        <v>35.299999999999997</v>
      </c>
      <c r="F10" s="6">
        <v>67.849999999999994</v>
      </c>
      <c r="G10" t="s">
        <v>13</v>
      </c>
      <c r="H10">
        <v>3</v>
      </c>
      <c r="I10" s="7">
        <v>3.5399999999999999E-4</v>
      </c>
      <c r="J10" s="7">
        <v>3.5399999999999999E-4</v>
      </c>
      <c r="K10" s="8">
        <v>99039.1</v>
      </c>
      <c r="L10" s="8">
        <v>35.1</v>
      </c>
      <c r="M10" s="6">
        <v>73.739999999999995</v>
      </c>
    </row>
    <row r="11" spans="1:13">
      <c r="A11">
        <v>4</v>
      </c>
      <c r="B11" s="7">
        <v>4.0400000000000001E-4</v>
      </c>
      <c r="C11" s="7">
        <v>4.0400000000000001E-4</v>
      </c>
      <c r="D11" s="8">
        <v>98776.3</v>
      </c>
      <c r="E11" s="8">
        <v>39.9</v>
      </c>
      <c r="F11" s="6">
        <v>66.88</v>
      </c>
      <c r="G11" t="s">
        <v>13</v>
      </c>
      <c r="H11">
        <v>4</v>
      </c>
      <c r="I11" s="7">
        <v>2.1699999999999999E-4</v>
      </c>
      <c r="J11" s="7">
        <v>2.1699999999999999E-4</v>
      </c>
      <c r="K11" s="8">
        <v>99004</v>
      </c>
      <c r="L11" s="8">
        <v>21.5</v>
      </c>
      <c r="M11" s="6">
        <v>72.760000000000005</v>
      </c>
    </row>
    <row r="12" spans="1:13">
      <c r="A12">
        <v>5</v>
      </c>
      <c r="B12" s="7">
        <v>3.3799999999999998E-4</v>
      </c>
      <c r="C12" s="7">
        <v>3.3799999999999998E-4</v>
      </c>
      <c r="D12" s="8">
        <v>98736.3</v>
      </c>
      <c r="E12" s="8">
        <v>33.299999999999997</v>
      </c>
      <c r="F12" s="6">
        <v>65.900000000000006</v>
      </c>
      <c r="G12" t="s">
        <v>13</v>
      </c>
      <c r="H12">
        <v>5</v>
      </c>
      <c r="I12" s="7">
        <v>1.6799999999999999E-4</v>
      </c>
      <c r="J12" s="7">
        <v>1.6799999999999999E-4</v>
      </c>
      <c r="K12" s="8">
        <v>98982.5</v>
      </c>
      <c r="L12" s="8">
        <v>16.600000000000001</v>
      </c>
      <c r="M12" s="6">
        <v>71.78</v>
      </c>
    </row>
    <row r="13" spans="1:13">
      <c r="A13">
        <v>6</v>
      </c>
      <c r="B13" s="7">
        <v>2.5900000000000001E-4</v>
      </c>
      <c r="C13" s="7">
        <v>2.5900000000000001E-4</v>
      </c>
      <c r="D13" s="8">
        <v>98703</v>
      </c>
      <c r="E13" s="8">
        <v>25.6</v>
      </c>
      <c r="F13" s="6">
        <v>64.92</v>
      </c>
      <c r="G13" t="s">
        <v>13</v>
      </c>
      <c r="H13">
        <v>6</v>
      </c>
      <c r="I13" s="7">
        <v>2.4000000000000001E-4</v>
      </c>
      <c r="J13" s="7">
        <v>2.4000000000000001E-4</v>
      </c>
      <c r="K13" s="8">
        <v>98965.9</v>
      </c>
      <c r="L13" s="8">
        <v>23.7</v>
      </c>
      <c r="M13" s="6">
        <v>70.790000000000006</v>
      </c>
    </row>
    <row r="14" spans="1:13">
      <c r="A14">
        <v>7</v>
      </c>
      <c r="B14" s="7">
        <v>4.5199999999999998E-4</v>
      </c>
      <c r="C14" s="7">
        <v>4.5199999999999998E-4</v>
      </c>
      <c r="D14" s="8">
        <v>98677.4</v>
      </c>
      <c r="E14" s="8">
        <v>44.6</v>
      </c>
      <c r="F14" s="6">
        <v>63.94</v>
      </c>
      <c r="G14" t="s">
        <v>13</v>
      </c>
      <c r="H14">
        <v>7</v>
      </c>
      <c r="I14" s="7">
        <v>1.5899999999999999E-4</v>
      </c>
      <c r="J14" s="7">
        <v>1.5899999999999999E-4</v>
      </c>
      <c r="K14" s="8">
        <v>98942.2</v>
      </c>
      <c r="L14" s="8">
        <v>15.7</v>
      </c>
      <c r="M14" s="6">
        <v>69.81</v>
      </c>
    </row>
    <row r="15" spans="1:13">
      <c r="A15">
        <v>8</v>
      </c>
      <c r="B15" s="7">
        <v>2.5799999999999998E-4</v>
      </c>
      <c r="C15" s="7">
        <v>2.5799999999999998E-4</v>
      </c>
      <c r="D15" s="8">
        <v>98632.8</v>
      </c>
      <c r="E15" s="8">
        <v>25.4</v>
      </c>
      <c r="F15" s="6">
        <v>62.97</v>
      </c>
      <c r="G15" t="s">
        <v>13</v>
      </c>
      <c r="H15">
        <v>8</v>
      </c>
      <c r="I15" s="7">
        <v>1.92E-4</v>
      </c>
      <c r="J15" s="7">
        <v>1.92E-4</v>
      </c>
      <c r="K15" s="8">
        <v>98926.5</v>
      </c>
      <c r="L15" s="8">
        <v>19</v>
      </c>
      <c r="M15" s="6">
        <v>68.819999999999993</v>
      </c>
    </row>
    <row r="16" spans="1:13">
      <c r="A16">
        <v>9</v>
      </c>
      <c r="B16" s="7">
        <v>2.1800000000000001E-4</v>
      </c>
      <c r="C16" s="7">
        <v>2.1800000000000001E-4</v>
      </c>
      <c r="D16" s="8">
        <v>98607.4</v>
      </c>
      <c r="E16" s="8">
        <v>21.5</v>
      </c>
      <c r="F16" s="6">
        <v>61.99</v>
      </c>
      <c r="G16" t="s">
        <v>13</v>
      </c>
      <c r="H16">
        <v>9</v>
      </c>
      <c r="I16" s="7">
        <v>1.75E-4</v>
      </c>
      <c r="J16" s="7">
        <v>1.75E-4</v>
      </c>
      <c r="K16" s="8">
        <v>98907.5</v>
      </c>
      <c r="L16" s="8">
        <v>17.3</v>
      </c>
      <c r="M16" s="6">
        <v>67.83</v>
      </c>
    </row>
    <row r="17" spans="1:13">
      <c r="A17">
        <v>10</v>
      </c>
      <c r="B17" s="7">
        <v>3.3E-4</v>
      </c>
      <c r="C17" s="7">
        <v>3.3E-4</v>
      </c>
      <c r="D17" s="8">
        <v>98585.9</v>
      </c>
      <c r="E17" s="8">
        <v>32.5</v>
      </c>
      <c r="F17" s="6">
        <v>61</v>
      </c>
      <c r="G17" t="s">
        <v>13</v>
      </c>
      <c r="H17">
        <v>10</v>
      </c>
      <c r="I17" s="7">
        <v>1.7799999999999999E-4</v>
      </c>
      <c r="J17" s="7">
        <v>1.7799999999999999E-4</v>
      </c>
      <c r="K17" s="8">
        <v>98890.1</v>
      </c>
      <c r="L17" s="8">
        <v>17.600000000000001</v>
      </c>
      <c r="M17" s="6">
        <v>66.84</v>
      </c>
    </row>
    <row r="18" spans="1:13">
      <c r="A18">
        <v>11</v>
      </c>
      <c r="B18" s="7">
        <v>2.9799999999999998E-4</v>
      </c>
      <c r="C18" s="7">
        <v>2.9799999999999998E-4</v>
      </c>
      <c r="D18" s="8">
        <v>98553.4</v>
      </c>
      <c r="E18" s="8">
        <v>29.4</v>
      </c>
      <c r="F18" s="6">
        <v>60.02</v>
      </c>
      <c r="G18" t="s">
        <v>13</v>
      </c>
      <c r="H18">
        <v>11</v>
      </c>
      <c r="I18" s="7">
        <v>9.1000000000000003E-5</v>
      </c>
      <c r="J18" s="7">
        <v>9.1000000000000003E-5</v>
      </c>
      <c r="K18" s="8">
        <v>98872.5</v>
      </c>
      <c r="L18" s="8">
        <v>9</v>
      </c>
      <c r="M18" s="6">
        <v>65.849999999999994</v>
      </c>
    </row>
    <row r="19" spans="1:13">
      <c r="A19">
        <v>12</v>
      </c>
      <c r="B19" s="7">
        <v>2.3599999999999999E-4</v>
      </c>
      <c r="C19" s="7">
        <v>2.3599999999999999E-4</v>
      </c>
      <c r="D19" s="8">
        <v>98524</v>
      </c>
      <c r="E19" s="8">
        <v>23.3</v>
      </c>
      <c r="F19" s="6">
        <v>59.04</v>
      </c>
      <c r="G19" t="s">
        <v>13</v>
      </c>
      <c r="H19">
        <v>12</v>
      </c>
      <c r="I19" s="7">
        <v>2.1800000000000001E-4</v>
      </c>
      <c r="J19" s="7">
        <v>2.1800000000000001E-4</v>
      </c>
      <c r="K19" s="8">
        <v>98863.5</v>
      </c>
      <c r="L19" s="8">
        <v>21.6</v>
      </c>
      <c r="M19" s="6">
        <v>64.86</v>
      </c>
    </row>
    <row r="20" spans="1:13">
      <c r="A20">
        <v>13</v>
      </c>
      <c r="B20" s="7">
        <v>2.8899999999999998E-4</v>
      </c>
      <c r="C20" s="7">
        <v>2.8899999999999998E-4</v>
      </c>
      <c r="D20" s="8">
        <v>98500.7</v>
      </c>
      <c r="E20" s="8">
        <v>28.5</v>
      </c>
      <c r="F20" s="6">
        <v>58.05</v>
      </c>
      <c r="G20" t="s">
        <v>13</v>
      </c>
      <c r="H20">
        <v>13</v>
      </c>
      <c r="I20" s="7">
        <v>2.03E-4</v>
      </c>
      <c r="J20" s="7">
        <v>2.03E-4</v>
      </c>
      <c r="K20" s="8">
        <v>98841.9</v>
      </c>
      <c r="L20" s="8">
        <v>20.100000000000001</v>
      </c>
      <c r="M20" s="6">
        <v>63.87</v>
      </c>
    </row>
    <row r="21" spans="1:13">
      <c r="A21">
        <v>14</v>
      </c>
      <c r="B21" s="7">
        <v>3.9100000000000002E-4</v>
      </c>
      <c r="C21" s="7">
        <v>3.9100000000000002E-4</v>
      </c>
      <c r="D21" s="8">
        <v>98472.3</v>
      </c>
      <c r="E21" s="8">
        <v>38.5</v>
      </c>
      <c r="F21" s="6">
        <v>57.07</v>
      </c>
      <c r="G21" t="s">
        <v>13</v>
      </c>
      <c r="H21">
        <v>14</v>
      </c>
      <c r="I21" s="7">
        <v>1.94E-4</v>
      </c>
      <c r="J21" s="7">
        <v>1.94E-4</v>
      </c>
      <c r="K21" s="8">
        <v>98821.8</v>
      </c>
      <c r="L21" s="8">
        <v>19.2</v>
      </c>
      <c r="M21" s="6">
        <v>62.89</v>
      </c>
    </row>
    <row r="22" spans="1:13">
      <c r="A22">
        <v>15</v>
      </c>
      <c r="B22" s="7">
        <v>4.0000000000000002E-4</v>
      </c>
      <c r="C22" s="7">
        <v>4.0000000000000002E-4</v>
      </c>
      <c r="D22" s="8">
        <v>98433.8</v>
      </c>
      <c r="E22" s="8">
        <v>39.4</v>
      </c>
      <c r="F22" s="6">
        <v>56.09</v>
      </c>
      <c r="G22" t="s">
        <v>13</v>
      </c>
      <c r="H22">
        <v>15</v>
      </c>
      <c r="I22" s="7">
        <v>2.4499999999999999E-4</v>
      </c>
      <c r="J22" s="7">
        <v>2.4499999999999999E-4</v>
      </c>
      <c r="K22" s="8">
        <v>98802.7</v>
      </c>
      <c r="L22" s="8">
        <v>24.2</v>
      </c>
      <c r="M22" s="6">
        <v>61.9</v>
      </c>
    </row>
    <row r="23" spans="1:13">
      <c r="A23">
        <v>16</v>
      </c>
      <c r="B23" s="7">
        <v>5.5400000000000002E-4</v>
      </c>
      <c r="C23" s="7">
        <v>5.5400000000000002E-4</v>
      </c>
      <c r="D23" s="8">
        <v>98394.3</v>
      </c>
      <c r="E23" s="8">
        <v>54.5</v>
      </c>
      <c r="F23" s="6">
        <v>55.11</v>
      </c>
      <c r="G23" t="s">
        <v>13</v>
      </c>
      <c r="H23">
        <v>16</v>
      </c>
      <c r="I23" s="7">
        <v>3.0200000000000002E-4</v>
      </c>
      <c r="J23" s="7">
        <v>3.0200000000000002E-4</v>
      </c>
      <c r="K23" s="8">
        <v>98778.5</v>
      </c>
      <c r="L23" s="8">
        <v>29.9</v>
      </c>
      <c r="M23" s="6">
        <v>60.91</v>
      </c>
    </row>
    <row r="24" spans="1:13">
      <c r="A24">
        <v>17</v>
      </c>
      <c r="B24" s="7">
        <v>9.3800000000000003E-4</v>
      </c>
      <c r="C24" s="7">
        <v>9.3700000000000001E-4</v>
      </c>
      <c r="D24" s="8">
        <v>98339.8</v>
      </c>
      <c r="E24" s="8">
        <v>92.2</v>
      </c>
      <c r="F24" s="6">
        <v>54.14</v>
      </c>
      <c r="G24" t="s">
        <v>13</v>
      </c>
      <c r="H24">
        <v>17</v>
      </c>
      <c r="I24" s="7">
        <v>2.8800000000000001E-4</v>
      </c>
      <c r="J24" s="7">
        <v>2.8800000000000001E-4</v>
      </c>
      <c r="K24" s="8">
        <v>98748.6</v>
      </c>
      <c r="L24" s="8">
        <v>28.5</v>
      </c>
      <c r="M24" s="6">
        <v>59.93</v>
      </c>
    </row>
    <row r="25" spans="1:13">
      <c r="A25">
        <v>18</v>
      </c>
      <c r="B25" s="7">
        <v>1.011E-3</v>
      </c>
      <c r="C25" s="7">
        <v>1.01E-3</v>
      </c>
      <c r="D25" s="8">
        <v>98247.7</v>
      </c>
      <c r="E25" s="8">
        <v>99.2</v>
      </c>
      <c r="F25" s="6">
        <v>53.19</v>
      </c>
      <c r="G25" t="s">
        <v>13</v>
      </c>
      <c r="H25">
        <v>18</v>
      </c>
      <c r="I25" s="7">
        <v>3.3300000000000002E-4</v>
      </c>
      <c r="J25" s="7">
        <v>3.3199999999999999E-4</v>
      </c>
      <c r="K25" s="8">
        <v>98720.2</v>
      </c>
      <c r="L25" s="8">
        <v>32.799999999999997</v>
      </c>
      <c r="M25" s="6">
        <v>58.95</v>
      </c>
    </row>
    <row r="26" spans="1:13">
      <c r="A26">
        <v>19</v>
      </c>
      <c r="B26" s="7">
        <v>1.0269999999999999E-3</v>
      </c>
      <c r="C26" s="7">
        <v>1.0269999999999999E-3</v>
      </c>
      <c r="D26" s="8">
        <v>98148.4</v>
      </c>
      <c r="E26" s="8">
        <v>100.8</v>
      </c>
      <c r="F26" s="6">
        <v>52.25</v>
      </c>
      <c r="G26" t="s">
        <v>13</v>
      </c>
      <c r="H26">
        <v>19</v>
      </c>
      <c r="I26" s="7">
        <v>2.8200000000000002E-4</v>
      </c>
      <c r="J26" s="7">
        <v>2.8200000000000002E-4</v>
      </c>
      <c r="K26" s="8">
        <v>98687.3</v>
      </c>
      <c r="L26" s="8">
        <v>27.8</v>
      </c>
      <c r="M26" s="6">
        <v>57.97</v>
      </c>
    </row>
    <row r="27" spans="1:13">
      <c r="A27">
        <v>20</v>
      </c>
      <c r="B27" s="7">
        <v>9.5299999999999996E-4</v>
      </c>
      <c r="C27" s="7">
        <v>9.5200000000000005E-4</v>
      </c>
      <c r="D27" s="8">
        <v>98047.7</v>
      </c>
      <c r="E27" s="8">
        <v>93.4</v>
      </c>
      <c r="F27" s="6">
        <v>51.3</v>
      </c>
      <c r="G27" t="s">
        <v>13</v>
      </c>
      <c r="H27">
        <v>20</v>
      </c>
      <c r="I27" s="7">
        <v>3.1500000000000001E-4</v>
      </c>
      <c r="J27" s="7">
        <v>3.1500000000000001E-4</v>
      </c>
      <c r="K27" s="8">
        <v>98659.6</v>
      </c>
      <c r="L27" s="8">
        <v>31</v>
      </c>
      <c r="M27" s="6">
        <v>56.98</v>
      </c>
    </row>
    <row r="28" spans="1:13">
      <c r="A28">
        <v>21</v>
      </c>
      <c r="B28" s="7">
        <v>9.2000000000000003E-4</v>
      </c>
      <c r="C28" s="7">
        <v>9.19E-4</v>
      </c>
      <c r="D28" s="8">
        <v>97954.3</v>
      </c>
      <c r="E28" s="8">
        <v>90</v>
      </c>
      <c r="F28" s="6">
        <v>50.35</v>
      </c>
      <c r="G28" t="s">
        <v>13</v>
      </c>
      <c r="H28">
        <v>21</v>
      </c>
      <c r="I28" s="7">
        <v>3.88E-4</v>
      </c>
      <c r="J28" s="7">
        <v>3.88E-4</v>
      </c>
      <c r="K28" s="8">
        <v>98628.5</v>
      </c>
      <c r="L28" s="8">
        <v>38.299999999999997</v>
      </c>
      <c r="M28" s="6">
        <v>56</v>
      </c>
    </row>
    <row r="29" spans="1:13">
      <c r="A29">
        <v>22</v>
      </c>
      <c r="B29" s="7">
        <v>1.0059999999999999E-3</v>
      </c>
      <c r="C29" s="7">
        <v>1.0059999999999999E-3</v>
      </c>
      <c r="D29" s="8">
        <v>97864.3</v>
      </c>
      <c r="E29" s="8">
        <v>98.4</v>
      </c>
      <c r="F29" s="6">
        <v>49.39</v>
      </c>
      <c r="G29" t="s">
        <v>13</v>
      </c>
      <c r="H29">
        <v>22</v>
      </c>
      <c r="I29" s="7">
        <v>4.4299999999999998E-4</v>
      </c>
      <c r="J29" s="7">
        <v>4.4299999999999998E-4</v>
      </c>
      <c r="K29" s="8">
        <v>98590.3</v>
      </c>
      <c r="L29" s="8">
        <v>43.7</v>
      </c>
      <c r="M29" s="6">
        <v>55.02</v>
      </c>
    </row>
    <row r="30" spans="1:13">
      <c r="A30">
        <v>23</v>
      </c>
      <c r="B30" s="7">
        <v>9.3499999999999996E-4</v>
      </c>
      <c r="C30" s="7">
        <v>9.3499999999999996E-4</v>
      </c>
      <c r="D30" s="8">
        <v>97765.8</v>
      </c>
      <c r="E30" s="8">
        <v>91.4</v>
      </c>
      <c r="F30" s="6">
        <v>48.44</v>
      </c>
      <c r="G30" t="s">
        <v>13</v>
      </c>
      <c r="H30">
        <v>23</v>
      </c>
      <c r="I30" s="7">
        <v>2.7500000000000002E-4</v>
      </c>
      <c r="J30" s="7">
        <v>2.7500000000000002E-4</v>
      </c>
      <c r="K30" s="8">
        <v>98546.6</v>
      </c>
      <c r="L30" s="8">
        <v>27.1</v>
      </c>
      <c r="M30" s="6">
        <v>54.05</v>
      </c>
    </row>
    <row r="31" spans="1:13">
      <c r="A31">
        <v>24</v>
      </c>
      <c r="B31" s="7">
        <v>1.021E-3</v>
      </c>
      <c r="C31" s="7">
        <v>1.0200000000000001E-3</v>
      </c>
      <c r="D31" s="8">
        <v>97674.4</v>
      </c>
      <c r="E31" s="8">
        <v>99.6</v>
      </c>
      <c r="F31" s="6">
        <v>47.49</v>
      </c>
      <c r="G31" t="s">
        <v>13</v>
      </c>
      <c r="H31">
        <v>24</v>
      </c>
      <c r="I31" s="7">
        <v>3.5500000000000001E-4</v>
      </c>
      <c r="J31" s="7">
        <v>3.5500000000000001E-4</v>
      </c>
      <c r="K31" s="8">
        <v>98519.5</v>
      </c>
      <c r="L31" s="8">
        <v>35</v>
      </c>
      <c r="M31" s="6">
        <v>53.06</v>
      </c>
    </row>
    <row r="32" spans="1:13">
      <c r="A32">
        <v>25</v>
      </c>
      <c r="B32" s="7">
        <v>1.013E-3</v>
      </c>
      <c r="C32" s="7">
        <v>1.0120000000000001E-3</v>
      </c>
      <c r="D32" s="8">
        <v>97574.8</v>
      </c>
      <c r="E32" s="8">
        <v>98.8</v>
      </c>
      <c r="F32" s="6">
        <v>46.54</v>
      </c>
      <c r="G32" t="s">
        <v>13</v>
      </c>
      <c r="H32">
        <v>25</v>
      </c>
      <c r="I32" s="7">
        <v>4.3600000000000003E-4</v>
      </c>
      <c r="J32" s="7">
        <v>4.3600000000000003E-4</v>
      </c>
      <c r="K32" s="8">
        <v>98484.5</v>
      </c>
      <c r="L32" s="8">
        <v>43</v>
      </c>
      <c r="M32" s="6">
        <v>52.08</v>
      </c>
    </row>
    <row r="33" spans="1:13">
      <c r="A33">
        <v>26</v>
      </c>
      <c r="B33" s="7">
        <v>1.016E-3</v>
      </c>
      <c r="C33" s="7">
        <v>1.0150000000000001E-3</v>
      </c>
      <c r="D33" s="8">
        <v>97476.1</v>
      </c>
      <c r="E33" s="8">
        <v>98.9</v>
      </c>
      <c r="F33" s="6">
        <v>45.58</v>
      </c>
      <c r="G33" t="s">
        <v>13</v>
      </c>
      <c r="H33">
        <v>26</v>
      </c>
      <c r="I33" s="7">
        <v>4.6500000000000003E-4</v>
      </c>
      <c r="J33" s="7">
        <v>4.6500000000000003E-4</v>
      </c>
      <c r="K33" s="8">
        <v>98441.5</v>
      </c>
      <c r="L33" s="8">
        <v>45.8</v>
      </c>
      <c r="M33" s="6">
        <v>51.1</v>
      </c>
    </row>
    <row r="34" spans="1:13">
      <c r="A34">
        <v>27</v>
      </c>
      <c r="B34" s="7">
        <v>9.9799999999999997E-4</v>
      </c>
      <c r="C34" s="7">
        <v>9.9700000000000006E-4</v>
      </c>
      <c r="D34" s="8">
        <v>97377.1</v>
      </c>
      <c r="E34" s="8">
        <v>97.1</v>
      </c>
      <c r="F34" s="6">
        <v>44.63</v>
      </c>
      <c r="G34" t="s">
        <v>13</v>
      </c>
      <c r="H34">
        <v>27</v>
      </c>
      <c r="I34" s="7">
        <v>4.5199999999999998E-4</v>
      </c>
      <c r="J34" s="7">
        <v>4.5100000000000001E-4</v>
      </c>
      <c r="K34" s="8">
        <v>98395.8</v>
      </c>
      <c r="L34" s="8">
        <v>44.4</v>
      </c>
      <c r="M34" s="6">
        <v>50.13</v>
      </c>
    </row>
    <row r="35" spans="1:13">
      <c r="A35">
        <v>28</v>
      </c>
      <c r="B35" s="7">
        <v>1.026E-3</v>
      </c>
      <c r="C35" s="7">
        <v>1.0250000000000001E-3</v>
      </c>
      <c r="D35" s="8">
        <v>97280</v>
      </c>
      <c r="E35" s="8">
        <v>99.7</v>
      </c>
      <c r="F35" s="6">
        <v>43.67</v>
      </c>
      <c r="G35" t="s">
        <v>13</v>
      </c>
      <c r="H35">
        <v>28</v>
      </c>
      <c r="I35" s="7">
        <v>5.0900000000000001E-4</v>
      </c>
      <c r="J35" s="7">
        <v>5.0900000000000001E-4</v>
      </c>
      <c r="K35" s="8">
        <v>98351.3</v>
      </c>
      <c r="L35" s="8">
        <v>50.1</v>
      </c>
      <c r="M35" s="6">
        <v>49.15</v>
      </c>
    </row>
    <row r="36" spans="1:13">
      <c r="A36">
        <v>29</v>
      </c>
      <c r="B36" s="7">
        <v>9.7999999999999997E-4</v>
      </c>
      <c r="C36" s="7">
        <v>9.7900000000000005E-4</v>
      </c>
      <c r="D36" s="8">
        <v>97180.3</v>
      </c>
      <c r="E36" s="8">
        <v>95.1</v>
      </c>
      <c r="F36" s="6">
        <v>42.72</v>
      </c>
      <c r="G36" t="s">
        <v>13</v>
      </c>
      <c r="H36">
        <v>29</v>
      </c>
      <c r="I36" s="7">
        <v>5.6300000000000002E-4</v>
      </c>
      <c r="J36" s="7">
        <v>5.6300000000000002E-4</v>
      </c>
      <c r="K36" s="8">
        <v>98301.2</v>
      </c>
      <c r="L36" s="8">
        <v>55.4</v>
      </c>
      <c r="M36" s="6">
        <v>48.17</v>
      </c>
    </row>
    <row r="37" spans="1:13">
      <c r="A37">
        <v>30</v>
      </c>
      <c r="B37" s="7">
        <v>1.1640000000000001E-3</v>
      </c>
      <c r="C37" s="7">
        <v>1.163E-3</v>
      </c>
      <c r="D37" s="8">
        <v>97085.1</v>
      </c>
      <c r="E37" s="8">
        <v>113</v>
      </c>
      <c r="F37" s="6">
        <v>41.76</v>
      </c>
      <c r="G37" t="s">
        <v>13</v>
      </c>
      <c r="H37">
        <v>30</v>
      </c>
      <c r="I37" s="7">
        <v>5.9599999999999996E-4</v>
      </c>
      <c r="J37" s="7">
        <v>5.9599999999999996E-4</v>
      </c>
      <c r="K37" s="8">
        <v>98245.9</v>
      </c>
      <c r="L37" s="8">
        <v>58.5</v>
      </c>
      <c r="M37" s="6">
        <v>47.2</v>
      </c>
    </row>
    <row r="38" spans="1:13">
      <c r="A38">
        <v>31</v>
      </c>
      <c r="B38" s="7">
        <v>1.3079999999999999E-3</v>
      </c>
      <c r="C38" s="7">
        <v>1.307E-3</v>
      </c>
      <c r="D38" s="8">
        <v>96972.2</v>
      </c>
      <c r="E38" s="8">
        <v>126.8</v>
      </c>
      <c r="F38" s="6">
        <v>40.81</v>
      </c>
      <c r="G38" t="s">
        <v>13</v>
      </c>
      <c r="H38">
        <v>31</v>
      </c>
      <c r="I38" s="7">
        <v>5.9900000000000003E-4</v>
      </c>
      <c r="J38" s="7">
        <v>5.9800000000000001E-4</v>
      </c>
      <c r="K38" s="8">
        <v>98187.3</v>
      </c>
      <c r="L38" s="8">
        <v>58.8</v>
      </c>
      <c r="M38" s="6">
        <v>46.23</v>
      </c>
    </row>
    <row r="39" spans="1:13">
      <c r="A39">
        <v>32</v>
      </c>
      <c r="B39" s="7">
        <v>1.2459999999999999E-3</v>
      </c>
      <c r="C39" s="7">
        <v>1.245E-3</v>
      </c>
      <c r="D39" s="8">
        <v>96845.4</v>
      </c>
      <c r="E39" s="8">
        <v>120.6</v>
      </c>
      <c r="F39" s="6">
        <v>39.86</v>
      </c>
      <c r="G39" t="s">
        <v>13</v>
      </c>
      <c r="H39">
        <v>32</v>
      </c>
      <c r="I39" s="7">
        <v>5.6999999999999998E-4</v>
      </c>
      <c r="J39" s="7">
        <v>5.6999999999999998E-4</v>
      </c>
      <c r="K39" s="8">
        <v>98128.6</v>
      </c>
      <c r="L39" s="8">
        <v>56</v>
      </c>
      <c r="M39" s="6">
        <v>45.26</v>
      </c>
    </row>
    <row r="40" spans="1:13">
      <c r="A40">
        <v>33</v>
      </c>
      <c r="B40" s="7">
        <v>1.4450000000000001E-3</v>
      </c>
      <c r="C40" s="7">
        <v>1.444E-3</v>
      </c>
      <c r="D40" s="8">
        <v>96724.800000000003</v>
      </c>
      <c r="E40" s="8">
        <v>139.69999999999999</v>
      </c>
      <c r="F40" s="6">
        <v>38.909999999999997</v>
      </c>
      <c r="G40" t="s">
        <v>13</v>
      </c>
      <c r="H40">
        <v>33</v>
      </c>
      <c r="I40" s="7">
        <v>6.9399999999999996E-4</v>
      </c>
      <c r="J40" s="7">
        <v>6.9399999999999996E-4</v>
      </c>
      <c r="K40" s="8">
        <v>98072.6</v>
      </c>
      <c r="L40" s="8">
        <v>68.099999999999994</v>
      </c>
      <c r="M40" s="6">
        <v>44.28</v>
      </c>
    </row>
    <row r="41" spans="1:13">
      <c r="A41">
        <v>34</v>
      </c>
      <c r="B41" s="7">
        <v>1.3359999999999999E-3</v>
      </c>
      <c r="C41" s="7">
        <v>1.335E-3</v>
      </c>
      <c r="D41" s="8">
        <v>96585.1</v>
      </c>
      <c r="E41" s="8">
        <v>129</v>
      </c>
      <c r="F41" s="6">
        <v>37.96</v>
      </c>
      <c r="G41" t="s">
        <v>13</v>
      </c>
      <c r="H41">
        <v>34</v>
      </c>
      <c r="I41" s="7">
        <v>6.8400000000000004E-4</v>
      </c>
      <c r="J41" s="7">
        <v>6.8300000000000001E-4</v>
      </c>
      <c r="K41" s="8">
        <v>98004.6</v>
      </c>
      <c r="L41" s="8">
        <v>67</v>
      </c>
      <c r="M41" s="6">
        <v>43.31</v>
      </c>
    </row>
    <row r="42" spans="1:13">
      <c r="A42">
        <v>35</v>
      </c>
      <c r="B42" s="7">
        <v>1.377E-3</v>
      </c>
      <c r="C42" s="7">
        <v>1.3760000000000001E-3</v>
      </c>
      <c r="D42" s="8">
        <v>96456.1</v>
      </c>
      <c r="E42" s="8">
        <v>132.69999999999999</v>
      </c>
      <c r="F42" s="6">
        <v>37.01</v>
      </c>
      <c r="G42" t="s">
        <v>13</v>
      </c>
      <c r="H42">
        <v>35</v>
      </c>
      <c r="I42" s="7">
        <v>8.8000000000000003E-4</v>
      </c>
      <c r="J42" s="7">
        <v>8.7900000000000001E-4</v>
      </c>
      <c r="K42" s="8">
        <v>97937.600000000006</v>
      </c>
      <c r="L42" s="8">
        <v>86.1</v>
      </c>
      <c r="M42" s="6">
        <v>42.34</v>
      </c>
    </row>
    <row r="43" spans="1:13">
      <c r="A43">
        <v>36</v>
      </c>
      <c r="B43" s="7">
        <v>1.6299999999999999E-3</v>
      </c>
      <c r="C43" s="7">
        <v>1.629E-3</v>
      </c>
      <c r="D43" s="8">
        <v>96323.4</v>
      </c>
      <c r="E43" s="8">
        <v>156.9</v>
      </c>
      <c r="F43" s="6">
        <v>36.06</v>
      </c>
      <c r="G43" t="s">
        <v>13</v>
      </c>
      <c r="H43">
        <v>36</v>
      </c>
      <c r="I43" s="7">
        <v>8.8199999999999997E-4</v>
      </c>
      <c r="J43" s="7">
        <v>8.8199999999999997E-4</v>
      </c>
      <c r="K43" s="8">
        <v>97851.5</v>
      </c>
      <c r="L43" s="8">
        <v>86.3</v>
      </c>
      <c r="M43" s="6">
        <v>41.38</v>
      </c>
    </row>
    <row r="44" spans="1:13">
      <c r="A44">
        <v>37</v>
      </c>
      <c r="B44" s="7">
        <v>1.6570000000000001E-3</v>
      </c>
      <c r="C44" s="7">
        <v>1.6559999999999999E-3</v>
      </c>
      <c r="D44" s="8">
        <v>96166.5</v>
      </c>
      <c r="E44" s="8">
        <v>159.30000000000001</v>
      </c>
      <c r="F44" s="6">
        <v>35.119999999999997</v>
      </c>
      <c r="G44" t="s">
        <v>13</v>
      </c>
      <c r="H44">
        <v>37</v>
      </c>
      <c r="I44" s="7">
        <v>1.168E-3</v>
      </c>
      <c r="J44" s="7">
        <v>1.1670000000000001E-3</v>
      </c>
      <c r="K44" s="8">
        <v>97765.2</v>
      </c>
      <c r="L44" s="8">
        <v>114.1</v>
      </c>
      <c r="M44" s="6">
        <v>40.409999999999997</v>
      </c>
    </row>
    <row r="45" spans="1:13">
      <c r="A45">
        <v>38</v>
      </c>
      <c r="B45" s="7">
        <v>2.0010000000000002E-3</v>
      </c>
      <c r="C45" s="7">
        <v>1.9989999999999999E-3</v>
      </c>
      <c r="D45" s="8">
        <v>96007.3</v>
      </c>
      <c r="E45" s="8">
        <v>191.9</v>
      </c>
      <c r="F45" s="6">
        <v>34.18</v>
      </c>
      <c r="G45" t="s">
        <v>13</v>
      </c>
      <c r="H45">
        <v>38</v>
      </c>
      <c r="I45" s="7">
        <v>1.2049999999999999E-3</v>
      </c>
      <c r="J45" s="7">
        <v>1.204E-3</v>
      </c>
      <c r="K45" s="8">
        <v>97651.1</v>
      </c>
      <c r="L45" s="8">
        <v>117.6</v>
      </c>
      <c r="M45" s="6">
        <v>39.46</v>
      </c>
    </row>
    <row r="46" spans="1:13">
      <c r="A46">
        <v>39</v>
      </c>
      <c r="B46" s="7">
        <v>1.9789999999999999E-3</v>
      </c>
      <c r="C46" s="7">
        <v>1.977E-3</v>
      </c>
      <c r="D46" s="8">
        <v>95815.4</v>
      </c>
      <c r="E46" s="8">
        <v>189.4</v>
      </c>
      <c r="F46" s="6">
        <v>33.25</v>
      </c>
      <c r="G46" t="s">
        <v>13</v>
      </c>
      <c r="H46">
        <v>39</v>
      </c>
      <c r="I46" s="7">
        <v>1.248E-3</v>
      </c>
      <c r="J46" s="7">
        <v>1.2470000000000001E-3</v>
      </c>
      <c r="K46" s="8">
        <v>97533.5</v>
      </c>
      <c r="L46" s="8">
        <v>121.6</v>
      </c>
      <c r="M46" s="6">
        <v>38.51</v>
      </c>
    </row>
    <row r="47" spans="1:13">
      <c r="A47">
        <v>40</v>
      </c>
      <c r="B47" s="7">
        <v>2.3909999999999999E-3</v>
      </c>
      <c r="C47" s="7">
        <v>2.3879999999999999E-3</v>
      </c>
      <c r="D47" s="8">
        <v>95625.9</v>
      </c>
      <c r="E47" s="8">
        <v>228.3</v>
      </c>
      <c r="F47" s="6">
        <v>32.31</v>
      </c>
      <c r="G47" t="s">
        <v>13</v>
      </c>
      <c r="H47">
        <v>40</v>
      </c>
      <c r="I47" s="7">
        <v>1.389E-3</v>
      </c>
      <c r="J47" s="7">
        <v>1.3879999999999999E-3</v>
      </c>
      <c r="K47" s="8">
        <v>97411.9</v>
      </c>
      <c r="L47" s="8">
        <v>135.19999999999999</v>
      </c>
      <c r="M47" s="6">
        <v>37.56</v>
      </c>
    </row>
    <row r="48" spans="1:13">
      <c r="A48">
        <v>41</v>
      </c>
      <c r="B48" s="7">
        <v>2.5040000000000001E-3</v>
      </c>
      <c r="C48" s="7">
        <v>2.5010000000000002E-3</v>
      </c>
      <c r="D48" s="8">
        <v>95397.6</v>
      </c>
      <c r="E48" s="8">
        <v>238.6</v>
      </c>
      <c r="F48" s="6">
        <v>31.39</v>
      </c>
      <c r="G48" t="s">
        <v>13</v>
      </c>
      <c r="H48">
        <v>41</v>
      </c>
      <c r="I48" s="7">
        <v>1.487E-3</v>
      </c>
      <c r="J48" s="7">
        <v>1.4859999999999999E-3</v>
      </c>
      <c r="K48" s="8">
        <v>97276.7</v>
      </c>
      <c r="L48" s="8">
        <v>144.6</v>
      </c>
      <c r="M48" s="6">
        <v>36.61</v>
      </c>
    </row>
    <row r="49" spans="1:13">
      <c r="A49">
        <v>42</v>
      </c>
      <c r="B49" s="7">
        <v>2.5070000000000001E-3</v>
      </c>
      <c r="C49" s="7">
        <v>2.5040000000000001E-3</v>
      </c>
      <c r="D49" s="8">
        <v>95159</v>
      </c>
      <c r="E49" s="8">
        <v>238.2</v>
      </c>
      <c r="F49" s="6">
        <v>30.46</v>
      </c>
      <c r="G49" t="s">
        <v>13</v>
      </c>
      <c r="H49">
        <v>42</v>
      </c>
      <c r="I49" s="7">
        <v>1.92E-3</v>
      </c>
      <c r="J49" s="7">
        <v>1.918E-3</v>
      </c>
      <c r="K49" s="8">
        <v>97132.1</v>
      </c>
      <c r="L49" s="8">
        <v>186.3</v>
      </c>
      <c r="M49" s="6">
        <v>35.659999999999997</v>
      </c>
    </row>
    <row r="50" spans="1:13">
      <c r="A50">
        <v>43</v>
      </c>
      <c r="B50" s="7">
        <v>3.2750000000000001E-3</v>
      </c>
      <c r="C50" s="7">
        <v>3.2699999999999999E-3</v>
      </c>
      <c r="D50" s="8">
        <v>94920.7</v>
      </c>
      <c r="E50" s="8">
        <v>310.39999999999998</v>
      </c>
      <c r="F50" s="6">
        <v>29.54</v>
      </c>
      <c r="G50" t="s">
        <v>13</v>
      </c>
      <c r="H50">
        <v>43</v>
      </c>
      <c r="I50" s="7">
        <v>2.0869999999999999E-3</v>
      </c>
      <c r="J50" s="7">
        <v>2.0839999999999999E-3</v>
      </c>
      <c r="K50" s="8">
        <v>96945.8</v>
      </c>
      <c r="L50" s="8">
        <v>202.1</v>
      </c>
      <c r="M50" s="6">
        <v>34.729999999999997</v>
      </c>
    </row>
    <row r="51" spans="1:13">
      <c r="A51">
        <v>44</v>
      </c>
      <c r="B51" s="7">
        <v>3.8830000000000002E-3</v>
      </c>
      <c r="C51" s="7">
        <v>3.875E-3</v>
      </c>
      <c r="D51" s="8">
        <v>94610.4</v>
      </c>
      <c r="E51" s="8">
        <v>366.6</v>
      </c>
      <c r="F51" s="6">
        <v>28.64</v>
      </c>
      <c r="G51" t="s">
        <v>13</v>
      </c>
      <c r="H51">
        <v>44</v>
      </c>
      <c r="I51" s="7">
        <v>2.1930000000000001E-3</v>
      </c>
      <c r="J51" s="7">
        <v>2.1909999999999998E-3</v>
      </c>
      <c r="K51" s="8">
        <v>96743.7</v>
      </c>
      <c r="L51" s="8">
        <v>211.9</v>
      </c>
      <c r="M51" s="6">
        <v>33.799999999999997</v>
      </c>
    </row>
    <row r="52" spans="1:13">
      <c r="A52">
        <v>45</v>
      </c>
      <c r="B52" s="7">
        <v>4.4679999999999997E-3</v>
      </c>
      <c r="C52" s="7">
        <v>4.4580000000000002E-3</v>
      </c>
      <c r="D52" s="8">
        <v>94243.8</v>
      </c>
      <c r="E52" s="8">
        <v>420.1</v>
      </c>
      <c r="F52" s="6">
        <v>27.74</v>
      </c>
      <c r="G52" t="s">
        <v>13</v>
      </c>
      <c r="H52">
        <v>45</v>
      </c>
      <c r="I52" s="7">
        <v>2.6129999999999999E-3</v>
      </c>
      <c r="J52" s="7">
        <v>2.6099999999999999E-3</v>
      </c>
      <c r="K52" s="8">
        <v>96531.8</v>
      </c>
      <c r="L52" s="8">
        <v>251.9</v>
      </c>
      <c r="M52" s="6">
        <v>32.869999999999997</v>
      </c>
    </row>
    <row r="53" spans="1:13">
      <c r="A53">
        <v>46</v>
      </c>
      <c r="B53" s="7">
        <v>4.6560000000000004E-3</v>
      </c>
      <c r="C53" s="7">
        <v>4.6449999999999998E-3</v>
      </c>
      <c r="D53" s="8">
        <v>93823.6</v>
      </c>
      <c r="E53" s="8">
        <v>435.8</v>
      </c>
      <c r="F53" s="6">
        <v>26.87</v>
      </c>
      <c r="G53" t="s">
        <v>13</v>
      </c>
      <c r="H53">
        <v>46</v>
      </c>
      <c r="I53" s="7">
        <v>2.777E-3</v>
      </c>
      <c r="J53" s="7">
        <v>2.7729999999999999E-3</v>
      </c>
      <c r="K53" s="8">
        <v>96279.8</v>
      </c>
      <c r="L53" s="8">
        <v>267</v>
      </c>
      <c r="M53" s="6">
        <v>31.96</v>
      </c>
    </row>
    <row r="54" spans="1:13">
      <c r="A54">
        <v>47</v>
      </c>
      <c r="B54" s="7">
        <v>5.5339999999999999E-3</v>
      </c>
      <c r="C54" s="7">
        <v>5.5189999999999996E-3</v>
      </c>
      <c r="D54" s="8">
        <v>93387.8</v>
      </c>
      <c r="E54" s="8">
        <v>515.4</v>
      </c>
      <c r="F54" s="6">
        <v>25.99</v>
      </c>
      <c r="G54" t="s">
        <v>13</v>
      </c>
      <c r="H54">
        <v>47</v>
      </c>
      <c r="I54" s="7">
        <v>2.8389999999999999E-3</v>
      </c>
      <c r="J54" s="7">
        <v>2.8349999999999998E-3</v>
      </c>
      <c r="K54" s="8">
        <v>96012.800000000003</v>
      </c>
      <c r="L54" s="8">
        <v>272.2</v>
      </c>
      <c r="M54" s="6">
        <v>31.05</v>
      </c>
    </row>
    <row r="55" spans="1:13">
      <c r="A55">
        <v>48</v>
      </c>
      <c r="B55" s="7">
        <v>5.7670000000000004E-3</v>
      </c>
      <c r="C55" s="7">
        <v>5.751E-3</v>
      </c>
      <c r="D55" s="8">
        <v>92872.4</v>
      </c>
      <c r="E55" s="8">
        <v>534.1</v>
      </c>
      <c r="F55" s="6">
        <v>25.13</v>
      </c>
      <c r="G55" t="s">
        <v>13</v>
      </c>
      <c r="H55">
        <v>48</v>
      </c>
      <c r="I55" s="7">
        <v>3.5479999999999999E-3</v>
      </c>
      <c r="J55" s="7">
        <v>3.542E-3</v>
      </c>
      <c r="K55" s="8">
        <v>95740.7</v>
      </c>
      <c r="L55" s="8">
        <v>339.1</v>
      </c>
      <c r="M55" s="6">
        <v>30.13</v>
      </c>
    </row>
    <row r="56" spans="1:13">
      <c r="A56">
        <v>49</v>
      </c>
      <c r="B56" s="7">
        <v>6.1900000000000002E-3</v>
      </c>
      <c r="C56" s="7">
        <v>6.1710000000000003E-3</v>
      </c>
      <c r="D56" s="8">
        <v>92338.3</v>
      </c>
      <c r="E56" s="8">
        <v>569.9</v>
      </c>
      <c r="F56" s="6">
        <v>24.27</v>
      </c>
      <c r="G56" t="s">
        <v>13</v>
      </c>
      <c r="H56">
        <v>49</v>
      </c>
      <c r="I56" s="7">
        <v>3.637E-3</v>
      </c>
      <c r="J56" s="7">
        <v>3.63E-3</v>
      </c>
      <c r="K56" s="8">
        <v>95401.600000000006</v>
      </c>
      <c r="L56" s="8">
        <v>346.3</v>
      </c>
      <c r="M56" s="6">
        <v>29.24</v>
      </c>
    </row>
    <row r="57" spans="1:13">
      <c r="A57">
        <v>50</v>
      </c>
      <c r="B57" s="7">
        <v>6.7210000000000004E-3</v>
      </c>
      <c r="C57" s="7">
        <v>6.698E-3</v>
      </c>
      <c r="D57" s="8">
        <v>91768.4</v>
      </c>
      <c r="E57" s="8">
        <v>614.70000000000005</v>
      </c>
      <c r="F57" s="6">
        <v>23.42</v>
      </c>
      <c r="G57" t="s">
        <v>13</v>
      </c>
      <c r="H57">
        <v>50</v>
      </c>
      <c r="I57" s="7">
        <v>4.5370000000000002E-3</v>
      </c>
      <c r="J57" s="7">
        <v>4.5269999999999998E-3</v>
      </c>
      <c r="K57" s="8">
        <v>95055.2</v>
      </c>
      <c r="L57" s="8">
        <v>430.3</v>
      </c>
      <c r="M57" s="6">
        <v>28.34</v>
      </c>
    </row>
    <row r="58" spans="1:13">
      <c r="A58">
        <v>51</v>
      </c>
      <c r="B58" s="7">
        <v>7.9810000000000002E-3</v>
      </c>
      <c r="C58" s="7">
        <v>7.9489999999999995E-3</v>
      </c>
      <c r="D58" s="8">
        <v>91153.7</v>
      </c>
      <c r="E58" s="8">
        <v>724.6</v>
      </c>
      <c r="F58" s="6">
        <v>22.58</v>
      </c>
      <c r="G58" t="s">
        <v>13</v>
      </c>
      <c r="H58">
        <v>51</v>
      </c>
      <c r="I58" s="7">
        <v>4.0400000000000002E-3</v>
      </c>
      <c r="J58" s="7">
        <v>4.032E-3</v>
      </c>
      <c r="K58" s="8">
        <v>94625</v>
      </c>
      <c r="L58" s="8">
        <v>381.5</v>
      </c>
      <c r="M58" s="6">
        <v>27.47</v>
      </c>
    </row>
    <row r="59" spans="1:13">
      <c r="A59">
        <v>52</v>
      </c>
      <c r="B59" s="7">
        <v>8.8009999999999998E-3</v>
      </c>
      <c r="C59" s="7">
        <v>8.7620000000000007E-3</v>
      </c>
      <c r="D59" s="8">
        <v>90429.2</v>
      </c>
      <c r="E59" s="8">
        <v>792.3</v>
      </c>
      <c r="F59" s="6">
        <v>21.75</v>
      </c>
      <c r="G59" t="s">
        <v>13</v>
      </c>
      <c r="H59">
        <v>52</v>
      </c>
      <c r="I59" s="7">
        <v>5.6230000000000004E-3</v>
      </c>
      <c r="J59" s="7">
        <v>5.607E-3</v>
      </c>
      <c r="K59" s="8">
        <v>94243.5</v>
      </c>
      <c r="L59" s="8">
        <v>528.4</v>
      </c>
      <c r="M59" s="6">
        <v>26.58</v>
      </c>
    </row>
    <row r="60" spans="1:13">
      <c r="A60">
        <v>53</v>
      </c>
      <c r="B60" s="7">
        <v>9.7149999999999997E-3</v>
      </c>
      <c r="C60" s="7">
        <v>9.6679999999999995E-3</v>
      </c>
      <c r="D60" s="8">
        <v>89636.800000000003</v>
      </c>
      <c r="E60" s="8">
        <v>866.6</v>
      </c>
      <c r="F60" s="6">
        <v>20.94</v>
      </c>
      <c r="G60" t="s">
        <v>13</v>
      </c>
      <c r="H60">
        <v>53</v>
      </c>
      <c r="I60" s="7">
        <v>5.3829999999999998E-3</v>
      </c>
      <c r="J60" s="7">
        <v>5.3689999999999996E-3</v>
      </c>
      <c r="K60" s="8">
        <v>93715.1</v>
      </c>
      <c r="L60" s="8">
        <v>503.1</v>
      </c>
      <c r="M60" s="6">
        <v>25.73</v>
      </c>
    </row>
    <row r="61" spans="1:13">
      <c r="A61">
        <v>54</v>
      </c>
      <c r="B61" s="7">
        <v>1.1514E-2</v>
      </c>
      <c r="C61" s="7">
        <v>1.1448E-2</v>
      </c>
      <c r="D61" s="8">
        <v>88770.2</v>
      </c>
      <c r="E61" s="8">
        <v>1016.2</v>
      </c>
      <c r="F61" s="6">
        <v>20.14</v>
      </c>
      <c r="G61" t="s">
        <v>13</v>
      </c>
      <c r="H61">
        <v>54</v>
      </c>
      <c r="I61" s="7">
        <v>6.6429999999999996E-3</v>
      </c>
      <c r="J61" s="7">
        <v>6.6210000000000001E-3</v>
      </c>
      <c r="K61" s="8">
        <v>93211.9</v>
      </c>
      <c r="L61" s="8">
        <v>617.1</v>
      </c>
      <c r="M61" s="6">
        <v>24.86</v>
      </c>
    </row>
    <row r="62" spans="1:13">
      <c r="A62">
        <v>55</v>
      </c>
      <c r="B62" s="7">
        <v>1.2737E-2</v>
      </c>
      <c r="C62" s="7">
        <v>1.2656000000000001E-2</v>
      </c>
      <c r="D62" s="8">
        <v>87754</v>
      </c>
      <c r="E62" s="8">
        <v>1110.5999999999999</v>
      </c>
      <c r="F62" s="6">
        <v>19.37</v>
      </c>
      <c r="G62" t="s">
        <v>13</v>
      </c>
      <c r="H62">
        <v>55</v>
      </c>
      <c r="I62" s="7">
        <v>7.0429999999999998E-3</v>
      </c>
      <c r="J62" s="7">
        <v>7.0190000000000001E-3</v>
      </c>
      <c r="K62" s="8">
        <v>92594.8</v>
      </c>
      <c r="L62" s="8">
        <v>649.9</v>
      </c>
      <c r="M62" s="6">
        <v>24.02</v>
      </c>
    </row>
    <row r="63" spans="1:13">
      <c r="A63">
        <v>56</v>
      </c>
      <c r="B63" s="7">
        <v>1.3831E-2</v>
      </c>
      <c r="C63" s="7">
        <v>1.3736E-2</v>
      </c>
      <c r="D63" s="8">
        <v>86643.3</v>
      </c>
      <c r="E63" s="8">
        <v>1190.2</v>
      </c>
      <c r="F63" s="6">
        <v>18.61</v>
      </c>
      <c r="G63" t="s">
        <v>13</v>
      </c>
      <c r="H63">
        <v>56</v>
      </c>
      <c r="I63" s="7">
        <v>8.1359999999999991E-3</v>
      </c>
      <c r="J63" s="7">
        <v>8.1030000000000008E-3</v>
      </c>
      <c r="K63" s="8">
        <v>91944.9</v>
      </c>
      <c r="L63" s="8">
        <v>745</v>
      </c>
      <c r="M63" s="6">
        <v>23.19</v>
      </c>
    </row>
    <row r="64" spans="1:13">
      <c r="A64">
        <v>57</v>
      </c>
      <c r="B64" s="7">
        <v>1.6291E-2</v>
      </c>
      <c r="C64" s="7">
        <v>1.6160000000000001E-2</v>
      </c>
      <c r="D64" s="8">
        <v>85453.2</v>
      </c>
      <c r="E64" s="8">
        <v>1380.9</v>
      </c>
      <c r="F64" s="6">
        <v>17.86</v>
      </c>
      <c r="G64" t="s">
        <v>13</v>
      </c>
      <c r="H64">
        <v>57</v>
      </c>
      <c r="I64" s="7">
        <v>8.8389999999999996E-3</v>
      </c>
      <c r="J64" s="7">
        <v>8.8009999999999998E-3</v>
      </c>
      <c r="K64" s="8">
        <v>91199.9</v>
      </c>
      <c r="L64" s="8">
        <v>802.6</v>
      </c>
      <c r="M64" s="6">
        <v>22.38</v>
      </c>
    </row>
    <row r="65" spans="1:13">
      <c r="A65">
        <v>58</v>
      </c>
      <c r="B65" s="7">
        <v>1.7776E-2</v>
      </c>
      <c r="C65" s="7">
        <v>1.762E-2</v>
      </c>
      <c r="D65" s="8">
        <v>84072.3</v>
      </c>
      <c r="E65" s="8">
        <v>1481.3</v>
      </c>
      <c r="F65" s="6">
        <v>17.149999999999999</v>
      </c>
      <c r="G65" t="s">
        <v>13</v>
      </c>
      <c r="H65">
        <v>58</v>
      </c>
      <c r="I65" s="7">
        <v>1.0459E-2</v>
      </c>
      <c r="J65" s="7">
        <v>1.0404E-2</v>
      </c>
      <c r="K65" s="8">
        <v>90397.3</v>
      </c>
      <c r="L65" s="8">
        <v>940.5</v>
      </c>
      <c r="M65" s="6">
        <v>21.57</v>
      </c>
    </row>
    <row r="66" spans="1:13">
      <c r="A66">
        <v>59</v>
      </c>
      <c r="B66" s="7">
        <v>1.9085999999999999E-2</v>
      </c>
      <c r="C66" s="7">
        <v>1.8905000000000002E-2</v>
      </c>
      <c r="D66" s="8">
        <v>82590.899999999994</v>
      </c>
      <c r="E66" s="8">
        <v>1561.4</v>
      </c>
      <c r="F66" s="6">
        <v>16.45</v>
      </c>
      <c r="G66" t="s">
        <v>13</v>
      </c>
      <c r="H66">
        <v>59</v>
      </c>
      <c r="I66" s="7">
        <v>1.1651999999999999E-2</v>
      </c>
      <c r="J66" s="7">
        <v>1.1584000000000001E-2</v>
      </c>
      <c r="K66" s="8">
        <v>89456.7</v>
      </c>
      <c r="L66" s="8">
        <v>1036.3</v>
      </c>
      <c r="M66" s="6">
        <v>20.79</v>
      </c>
    </row>
    <row r="67" spans="1:13">
      <c r="A67">
        <v>60</v>
      </c>
      <c r="B67" s="7">
        <v>2.1441999999999999E-2</v>
      </c>
      <c r="C67" s="7">
        <v>2.1215000000000001E-2</v>
      </c>
      <c r="D67" s="8">
        <v>81029.600000000006</v>
      </c>
      <c r="E67" s="8">
        <v>1719</v>
      </c>
      <c r="F67" s="6">
        <v>15.75</v>
      </c>
      <c r="G67" t="s">
        <v>13</v>
      </c>
      <c r="H67">
        <v>60</v>
      </c>
      <c r="I67" s="7">
        <v>1.2163999999999999E-2</v>
      </c>
      <c r="J67" s="7">
        <v>1.209E-2</v>
      </c>
      <c r="K67" s="8">
        <v>88420.4</v>
      </c>
      <c r="L67" s="8">
        <v>1069</v>
      </c>
      <c r="M67" s="6">
        <v>20.03</v>
      </c>
    </row>
    <row r="68" spans="1:13">
      <c r="A68">
        <v>61</v>
      </c>
      <c r="B68" s="7">
        <v>2.2364999999999999E-2</v>
      </c>
      <c r="C68" s="7">
        <v>2.2117999999999999E-2</v>
      </c>
      <c r="D68" s="8">
        <v>79310.5</v>
      </c>
      <c r="E68" s="8">
        <v>1754.2</v>
      </c>
      <c r="F68" s="6">
        <v>15.08</v>
      </c>
      <c r="G68" t="s">
        <v>13</v>
      </c>
      <c r="H68">
        <v>61</v>
      </c>
      <c r="I68" s="7">
        <v>1.2995E-2</v>
      </c>
      <c r="J68" s="7">
        <v>1.2911000000000001E-2</v>
      </c>
      <c r="K68" s="8">
        <v>87351.4</v>
      </c>
      <c r="L68" s="8">
        <v>1127.8</v>
      </c>
      <c r="M68" s="6">
        <v>19.27</v>
      </c>
    </row>
    <row r="69" spans="1:13">
      <c r="A69">
        <v>62</v>
      </c>
      <c r="B69" s="7">
        <v>2.5284999999999998E-2</v>
      </c>
      <c r="C69" s="7">
        <v>2.4969000000000002E-2</v>
      </c>
      <c r="D69" s="8">
        <v>77556.399999999994</v>
      </c>
      <c r="E69" s="8">
        <v>1936.5</v>
      </c>
      <c r="F69" s="6">
        <v>14.41</v>
      </c>
      <c r="G69" t="s">
        <v>13</v>
      </c>
      <c r="H69">
        <v>62</v>
      </c>
      <c r="I69" s="7">
        <v>1.4375000000000001E-2</v>
      </c>
      <c r="J69" s="7">
        <v>1.4272E-2</v>
      </c>
      <c r="K69" s="8">
        <v>86223.6</v>
      </c>
      <c r="L69" s="8">
        <v>1230.5999999999999</v>
      </c>
      <c r="M69" s="6">
        <v>18.510000000000002</v>
      </c>
    </row>
    <row r="70" spans="1:13">
      <c r="A70">
        <v>63</v>
      </c>
      <c r="B70" s="7">
        <v>2.8677000000000001E-2</v>
      </c>
      <c r="C70" s="7">
        <v>2.8271000000000001E-2</v>
      </c>
      <c r="D70" s="8">
        <v>75619.8</v>
      </c>
      <c r="E70" s="8">
        <v>2137.9</v>
      </c>
      <c r="F70" s="6">
        <v>13.77</v>
      </c>
      <c r="G70" t="s">
        <v>13</v>
      </c>
      <c r="H70">
        <v>63</v>
      </c>
      <c r="I70" s="7">
        <v>1.6184E-2</v>
      </c>
      <c r="J70" s="7">
        <v>1.6053999999999999E-2</v>
      </c>
      <c r="K70" s="8">
        <v>84993</v>
      </c>
      <c r="L70" s="8">
        <v>1364.5</v>
      </c>
      <c r="M70" s="6">
        <v>17.77</v>
      </c>
    </row>
    <row r="71" spans="1:13">
      <c r="A71">
        <v>64</v>
      </c>
      <c r="B71" s="7">
        <v>3.0046E-2</v>
      </c>
      <c r="C71" s="7">
        <v>2.9602E-2</v>
      </c>
      <c r="D71" s="8">
        <v>73482</v>
      </c>
      <c r="E71" s="8">
        <v>2175.1999999999998</v>
      </c>
      <c r="F71" s="6">
        <v>13.16</v>
      </c>
      <c r="G71" t="s">
        <v>13</v>
      </c>
      <c r="H71">
        <v>64</v>
      </c>
      <c r="I71" s="7">
        <v>1.6752E-2</v>
      </c>
      <c r="J71" s="7">
        <v>1.6612999999999999E-2</v>
      </c>
      <c r="K71" s="8">
        <v>83628.600000000006</v>
      </c>
      <c r="L71" s="8">
        <v>1389.3</v>
      </c>
      <c r="M71" s="6">
        <v>17.059999999999999</v>
      </c>
    </row>
    <row r="72" spans="1:13">
      <c r="A72">
        <v>65</v>
      </c>
      <c r="B72" s="7">
        <v>3.4130000000000001E-2</v>
      </c>
      <c r="C72" s="7">
        <v>3.3556999999999997E-2</v>
      </c>
      <c r="D72" s="8">
        <v>71306.8</v>
      </c>
      <c r="E72" s="8">
        <v>2392.9</v>
      </c>
      <c r="F72" s="6">
        <v>12.54</v>
      </c>
      <c r="G72" t="s">
        <v>13</v>
      </c>
      <c r="H72">
        <v>65</v>
      </c>
      <c r="I72" s="7">
        <v>1.8183000000000001E-2</v>
      </c>
      <c r="J72" s="7">
        <v>1.8019E-2</v>
      </c>
      <c r="K72" s="8">
        <v>82239.199999999997</v>
      </c>
      <c r="L72" s="8">
        <v>1481.9</v>
      </c>
      <c r="M72" s="6">
        <v>16.34</v>
      </c>
    </row>
    <row r="73" spans="1:13">
      <c r="A73">
        <v>66</v>
      </c>
      <c r="B73" s="7">
        <v>3.6658000000000003E-2</v>
      </c>
      <c r="C73" s="7">
        <v>3.5998000000000002E-2</v>
      </c>
      <c r="D73" s="8">
        <v>68913.899999999994</v>
      </c>
      <c r="E73" s="8">
        <v>2480.8000000000002</v>
      </c>
      <c r="F73" s="6">
        <v>11.96</v>
      </c>
      <c r="G73" t="s">
        <v>13</v>
      </c>
      <c r="H73">
        <v>66</v>
      </c>
      <c r="I73" s="7">
        <v>2.061E-2</v>
      </c>
      <c r="J73" s="7">
        <v>2.0399E-2</v>
      </c>
      <c r="K73" s="8">
        <v>80757.399999999994</v>
      </c>
      <c r="L73" s="8">
        <v>1647.4</v>
      </c>
      <c r="M73" s="6">
        <v>15.63</v>
      </c>
    </row>
    <row r="74" spans="1:13">
      <c r="A74">
        <v>67</v>
      </c>
      <c r="B74" s="7">
        <v>4.1424000000000002E-2</v>
      </c>
      <c r="C74" s="7">
        <v>4.0583000000000001E-2</v>
      </c>
      <c r="D74" s="8">
        <v>66433.100000000006</v>
      </c>
      <c r="E74" s="8">
        <v>2696.1</v>
      </c>
      <c r="F74" s="6">
        <v>11.39</v>
      </c>
      <c r="G74" t="s">
        <v>13</v>
      </c>
      <c r="H74">
        <v>67</v>
      </c>
      <c r="I74" s="7">
        <v>2.3078000000000001E-2</v>
      </c>
      <c r="J74" s="7">
        <v>2.2814999999999998E-2</v>
      </c>
      <c r="K74" s="8">
        <v>79110</v>
      </c>
      <c r="L74" s="8">
        <v>1804.9</v>
      </c>
      <c r="M74" s="6">
        <v>14.94</v>
      </c>
    </row>
    <row r="75" spans="1:13">
      <c r="A75">
        <v>68</v>
      </c>
      <c r="B75" s="7">
        <v>4.2606999999999999E-2</v>
      </c>
      <c r="C75" s="7">
        <v>4.1717999999999998E-2</v>
      </c>
      <c r="D75" s="8">
        <v>63737</v>
      </c>
      <c r="E75" s="8">
        <v>2659</v>
      </c>
      <c r="F75" s="6">
        <v>10.85</v>
      </c>
      <c r="G75" t="s">
        <v>13</v>
      </c>
      <c r="H75">
        <v>68</v>
      </c>
      <c r="I75" s="7">
        <v>2.4649000000000001E-2</v>
      </c>
      <c r="J75" s="7">
        <v>2.4348999999999999E-2</v>
      </c>
      <c r="K75" s="8">
        <v>77305.100000000006</v>
      </c>
      <c r="L75" s="8">
        <v>1882.3</v>
      </c>
      <c r="M75" s="6">
        <v>14.28</v>
      </c>
    </row>
    <row r="76" spans="1:13">
      <c r="A76">
        <v>69</v>
      </c>
      <c r="B76" s="7">
        <v>4.9048000000000001E-2</v>
      </c>
      <c r="C76" s="7">
        <v>4.7874E-2</v>
      </c>
      <c r="D76" s="8">
        <v>61078.1</v>
      </c>
      <c r="E76" s="8">
        <v>2924</v>
      </c>
      <c r="F76" s="6">
        <v>10.3</v>
      </c>
      <c r="G76" t="s">
        <v>13</v>
      </c>
      <c r="H76">
        <v>69</v>
      </c>
      <c r="I76" s="7">
        <v>2.7059E-2</v>
      </c>
      <c r="J76" s="7">
        <v>2.6698E-2</v>
      </c>
      <c r="K76" s="8">
        <v>75422.8</v>
      </c>
      <c r="L76" s="8">
        <v>2013.6</v>
      </c>
      <c r="M76" s="6">
        <v>13.62</v>
      </c>
    </row>
    <row r="77" spans="1:13">
      <c r="A77">
        <v>70</v>
      </c>
      <c r="B77" s="7">
        <v>5.1887999999999997E-2</v>
      </c>
      <c r="C77" s="7">
        <v>5.0576000000000003E-2</v>
      </c>
      <c r="D77" s="8">
        <v>58154</v>
      </c>
      <c r="E77" s="8">
        <v>2941.2</v>
      </c>
      <c r="F77" s="6">
        <v>9.7899999999999991</v>
      </c>
      <c r="G77" t="s">
        <v>13</v>
      </c>
      <c r="H77">
        <v>70</v>
      </c>
      <c r="I77" s="7">
        <v>3.0171E-2</v>
      </c>
      <c r="J77" s="7">
        <v>2.9722999999999999E-2</v>
      </c>
      <c r="K77" s="8">
        <v>73409.2</v>
      </c>
      <c r="L77" s="8">
        <v>2181.9</v>
      </c>
      <c r="M77" s="6">
        <v>12.98</v>
      </c>
    </row>
    <row r="78" spans="1:13">
      <c r="A78">
        <v>71</v>
      </c>
      <c r="B78" s="7">
        <v>5.8191E-2</v>
      </c>
      <c r="C78" s="7">
        <v>5.6545999999999999E-2</v>
      </c>
      <c r="D78" s="8">
        <v>55212.800000000003</v>
      </c>
      <c r="E78" s="8">
        <v>3122.1</v>
      </c>
      <c r="F78" s="6">
        <v>9.2899999999999991</v>
      </c>
      <c r="G78" t="s">
        <v>13</v>
      </c>
      <c r="H78">
        <v>71</v>
      </c>
      <c r="I78" s="7">
        <v>3.2436E-2</v>
      </c>
      <c r="J78" s="7">
        <v>3.1918000000000002E-2</v>
      </c>
      <c r="K78" s="8">
        <v>71227.199999999997</v>
      </c>
      <c r="L78" s="8">
        <v>2273.4</v>
      </c>
      <c r="M78" s="6">
        <v>12.36</v>
      </c>
    </row>
    <row r="79" spans="1:13">
      <c r="A79">
        <v>72</v>
      </c>
      <c r="B79" s="7">
        <v>6.4355999999999997E-2</v>
      </c>
      <c r="C79" s="7">
        <v>6.2350000000000003E-2</v>
      </c>
      <c r="D79" s="8">
        <v>52090.8</v>
      </c>
      <c r="E79" s="8">
        <v>3247.8</v>
      </c>
      <c r="F79" s="6">
        <v>8.81</v>
      </c>
      <c r="G79" t="s">
        <v>13</v>
      </c>
      <c r="H79">
        <v>72</v>
      </c>
      <c r="I79" s="7">
        <v>3.5808E-2</v>
      </c>
      <c r="J79" s="7">
        <v>3.5178000000000001E-2</v>
      </c>
      <c r="K79" s="8">
        <v>68953.8</v>
      </c>
      <c r="L79" s="8">
        <v>2425.6999999999998</v>
      </c>
      <c r="M79" s="6">
        <v>11.76</v>
      </c>
    </row>
    <row r="80" spans="1:13">
      <c r="A80">
        <v>73</v>
      </c>
      <c r="B80" s="7">
        <v>6.7463999999999996E-2</v>
      </c>
      <c r="C80" s="7">
        <v>6.5263000000000002E-2</v>
      </c>
      <c r="D80" s="8">
        <v>48843</v>
      </c>
      <c r="E80" s="8">
        <v>3187.6</v>
      </c>
      <c r="F80" s="6">
        <v>8.3699999999999992</v>
      </c>
      <c r="G80" t="s">
        <v>13</v>
      </c>
      <c r="H80">
        <v>73</v>
      </c>
      <c r="I80" s="7">
        <v>3.8684000000000003E-2</v>
      </c>
      <c r="J80" s="7">
        <v>3.7949999999999998E-2</v>
      </c>
      <c r="K80" s="8">
        <v>66528.100000000006</v>
      </c>
      <c r="L80" s="8">
        <v>2524.6999999999998</v>
      </c>
      <c r="M80" s="6">
        <v>11.17</v>
      </c>
    </row>
    <row r="81" spans="1:13">
      <c r="A81">
        <v>74</v>
      </c>
      <c r="B81" s="7">
        <v>7.5787999999999994E-2</v>
      </c>
      <c r="C81" s="7">
        <v>7.3021000000000003E-2</v>
      </c>
      <c r="D81" s="8">
        <v>45655.3</v>
      </c>
      <c r="E81" s="8">
        <v>3333.8</v>
      </c>
      <c r="F81" s="6">
        <v>7.92</v>
      </c>
      <c r="G81" t="s">
        <v>13</v>
      </c>
      <c r="H81">
        <v>74</v>
      </c>
      <c r="I81" s="7">
        <v>4.2450000000000002E-2</v>
      </c>
      <c r="J81" s="7">
        <v>4.1568000000000001E-2</v>
      </c>
      <c r="K81" s="8">
        <v>64003.4</v>
      </c>
      <c r="L81" s="8">
        <v>2660.5</v>
      </c>
      <c r="M81" s="6">
        <v>10.59</v>
      </c>
    </row>
    <row r="82" spans="1:13">
      <c r="A82">
        <v>75</v>
      </c>
      <c r="B82" s="7">
        <v>8.2361000000000004E-2</v>
      </c>
      <c r="C82" s="7">
        <v>7.9103999999999994E-2</v>
      </c>
      <c r="D82" s="8">
        <v>42321.5</v>
      </c>
      <c r="E82" s="8">
        <v>3347.8</v>
      </c>
      <c r="F82" s="6">
        <v>7.5</v>
      </c>
      <c r="G82" t="s">
        <v>13</v>
      </c>
      <c r="H82">
        <v>75</v>
      </c>
      <c r="I82" s="7">
        <v>4.6324999999999998E-2</v>
      </c>
      <c r="J82" s="7">
        <v>4.5275999999999997E-2</v>
      </c>
      <c r="K82" s="8">
        <v>61342.9</v>
      </c>
      <c r="L82" s="8">
        <v>2777.4</v>
      </c>
      <c r="M82" s="6">
        <v>10.02</v>
      </c>
    </row>
    <row r="83" spans="1:13">
      <c r="A83">
        <v>76</v>
      </c>
      <c r="B83" s="7">
        <v>8.9535000000000003E-2</v>
      </c>
      <c r="C83" s="7">
        <v>8.5698999999999997E-2</v>
      </c>
      <c r="D83" s="8">
        <v>38973.699999999997</v>
      </c>
      <c r="E83" s="8">
        <v>3340</v>
      </c>
      <c r="F83" s="6">
        <v>7.1</v>
      </c>
      <c r="G83" t="s">
        <v>13</v>
      </c>
      <c r="H83">
        <v>76</v>
      </c>
      <c r="I83" s="7">
        <v>4.9135999999999999E-2</v>
      </c>
      <c r="J83" s="7">
        <v>4.7958000000000001E-2</v>
      </c>
      <c r="K83" s="8">
        <v>58565.5</v>
      </c>
      <c r="L83" s="8">
        <v>2808.7</v>
      </c>
      <c r="M83" s="6">
        <v>9.48</v>
      </c>
    </row>
    <row r="84" spans="1:13">
      <c r="A84">
        <v>77</v>
      </c>
      <c r="B84" s="7">
        <v>9.7677E-2</v>
      </c>
      <c r="C84" s="7">
        <v>9.3129000000000003E-2</v>
      </c>
      <c r="D84" s="8">
        <v>35633.800000000003</v>
      </c>
      <c r="E84" s="8">
        <v>3318.5</v>
      </c>
      <c r="F84" s="6">
        <v>6.72</v>
      </c>
      <c r="G84" t="s">
        <v>13</v>
      </c>
      <c r="H84">
        <v>77</v>
      </c>
      <c r="I84" s="7">
        <v>5.5939999999999997E-2</v>
      </c>
      <c r="J84" s="7">
        <v>5.4418000000000001E-2</v>
      </c>
      <c r="K84" s="8">
        <v>55756.800000000003</v>
      </c>
      <c r="L84" s="8">
        <v>3034.2</v>
      </c>
      <c r="M84" s="6">
        <v>8.93</v>
      </c>
    </row>
    <row r="85" spans="1:13">
      <c r="A85">
        <v>78</v>
      </c>
      <c r="B85" s="7">
        <v>0.110196</v>
      </c>
      <c r="C85" s="7">
        <v>0.10444199999999999</v>
      </c>
      <c r="D85" s="8">
        <v>32315.200000000001</v>
      </c>
      <c r="E85" s="8">
        <v>3375.1</v>
      </c>
      <c r="F85" s="6">
        <v>6.36</v>
      </c>
      <c r="G85" t="s">
        <v>13</v>
      </c>
      <c r="H85">
        <v>78</v>
      </c>
      <c r="I85" s="7">
        <v>5.9929000000000003E-2</v>
      </c>
      <c r="J85" s="7">
        <v>5.8186000000000002E-2</v>
      </c>
      <c r="K85" s="8">
        <v>52722.6</v>
      </c>
      <c r="L85" s="8">
        <v>3067.7</v>
      </c>
      <c r="M85" s="6">
        <v>8.41</v>
      </c>
    </row>
    <row r="86" spans="1:13">
      <c r="A86">
        <v>79</v>
      </c>
      <c r="B86" s="7">
        <v>0.113259</v>
      </c>
      <c r="C86" s="7">
        <v>0.10718900000000001</v>
      </c>
      <c r="D86" s="8">
        <v>28940.2</v>
      </c>
      <c r="E86" s="8">
        <v>3102.1</v>
      </c>
      <c r="F86" s="6">
        <v>6.04</v>
      </c>
      <c r="G86" t="s">
        <v>13</v>
      </c>
      <c r="H86">
        <v>79</v>
      </c>
      <c r="I86" s="7">
        <v>6.7808999999999994E-2</v>
      </c>
      <c r="J86" s="7">
        <v>6.5585000000000004E-2</v>
      </c>
      <c r="K86" s="8">
        <v>49654.9</v>
      </c>
      <c r="L86" s="8">
        <v>3256.6</v>
      </c>
      <c r="M86" s="6">
        <v>7.9</v>
      </c>
    </row>
    <row r="87" spans="1:13">
      <c r="A87">
        <v>80</v>
      </c>
      <c r="B87" s="7">
        <v>0.12575600000000001</v>
      </c>
      <c r="C87" s="7">
        <v>0.11831700000000001</v>
      </c>
      <c r="D87" s="8">
        <v>25838.1</v>
      </c>
      <c r="E87" s="8">
        <v>3057.1</v>
      </c>
      <c r="F87" s="6">
        <v>5.71</v>
      </c>
      <c r="G87" t="s">
        <v>13</v>
      </c>
      <c r="H87">
        <v>80</v>
      </c>
      <c r="I87" s="7">
        <v>7.6095999999999997E-2</v>
      </c>
      <c r="J87" s="7">
        <v>7.3306999999999997E-2</v>
      </c>
      <c r="K87" s="8">
        <v>46398.3</v>
      </c>
      <c r="L87" s="8">
        <v>3401.3</v>
      </c>
      <c r="M87" s="6">
        <v>7.42</v>
      </c>
    </row>
    <row r="88" spans="1:13">
      <c r="A88">
        <v>81</v>
      </c>
      <c r="B88" s="7">
        <v>0.13514200000000001</v>
      </c>
      <c r="C88" s="7">
        <v>0.12658800000000001</v>
      </c>
      <c r="D88" s="8">
        <v>22781</v>
      </c>
      <c r="E88" s="8">
        <v>2883.8</v>
      </c>
      <c r="F88" s="6">
        <v>5.4</v>
      </c>
      <c r="G88" t="s">
        <v>13</v>
      </c>
      <c r="H88">
        <v>81</v>
      </c>
      <c r="I88" s="7">
        <v>8.2207000000000002E-2</v>
      </c>
      <c r="J88" s="7">
        <v>7.8961000000000003E-2</v>
      </c>
      <c r="K88" s="8">
        <v>42997</v>
      </c>
      <c r="L88" s="8">
        <v>3395.1</v>
      </c>
      <c r="M88" s="6">
        <v>6.97</v>
      </c>
    </row>
    <row r="89" spans="1:13">
      <c r="A89">
        <v>82</v>
      </c>
      <c r="B89" s="7">
        <v>0.14099600000000001</v>
      </c>
      <c r="C89" s="7">
        <v>0.13171099999999999</v>
      </c>
      <c r="D89" s="8">
        <v>19897.2</v>
      </c>
      <c r="E89" s="8">
        <v>2620.6999999999998</v>
      </c>
      <c r="F89" s="6">
        <v>5.12</v>
      </c>
      <c r="G89" t="s">
        <v>13</v>
      </c>
      <c r="H89">
        <v>82</v>
      </c>
      <c r="I89" s="7">
        <v>9.2989000000000002E-2</v>
      </c>
      <c r="J89" s="7">
        <v>8.8858000000000006E-2</v>
      </c>
      <c r="K89" s="8">
        <v>39601.9</v>
      </c>
      <c r="L89" s="8">
        <v>3518.9</v>
      </c>
      <c r="M89" s="6">
        <v>6.52</v>
      </c>
    </row>
    <row r="90" spans="1:13">
      <c r="A90">
        <v>83</v>
      </c>
      <c r="B90" s="7">
        <v>0.151867</v>
      </c>
      <c r="C90" s="7">
        <v>0.141149</v>
      </c>
      <c r="D90" s="8">
        <v>17276.5</v>
      </c>
      <c r="E90" s="8">
        <v>2438.6</v>
      </c>
      <c r="F90" s="6">
        <v>4.82</v>
      </c>
      <c r="G90" t="s">
        <v>13</v>
      </c>
      <c r="H90">
        <v>83</v>
      </c>
      <c r="I90" s="7">
        <v>0.102338</v>
      </c>
      <c r="J90" s="7">
        <v>9.7356999999999999E-2</v>
      </c>
      <c r="K90" s="8">
        <v>36083</v>
      </c>
      <c r="L90" s="8">
        <v>3512.9</v>
      </c>
      <c r="M90" s="6">
        <v>6.11</v>
      </c>
    </row>
    <row r="91" spans="1:13">
      <c r="A91">
        <v>84</v>
      </c>
      <c r="B91" s="7">
        <v>0.16872300000000001</v>
      </c>
      <c r="C91" s="7">
        <v>0.15559700000000001</v>
      </c>
      <c r="D91" s="8">
        <v>14838</v>
      </c>
      <c r="E91" s="8">
        <v>2308.6999999999998</v>
      </c>
      <c r="F91" s="6">
        <v>4.53</v>
      </c>
      <c r="G91" t="s">
        <v>13</v>
      </c>
      <c r="H91">
        <v>84</v>
      </c>
      <c r="I91" s="7">
        <v>0.110821</v>
      </c>
      <c r="J91" s="7">
        <v>0.105002</v>
      </c>
      <c r="K91" s="8">
        <v>32570</v>
      </c>
      <c r="L91" s="8">
        <v>3419.9</v>
      </c>
      <c r="M91" s="6">
        <v>5.72</v>
      </c>
    </row>
    <row r="92" spans="1:13">
      <c r="A92">
        <v>85</v>
      </c>
      <c r="B92" s="7">
        <v>0.18845600000000001</v>
      </c>
      <c r="C92" s="7">
        <v>0.17222699999999999</v>
      </c>
      <c r="D92" s="8">
        <v>12529.2</v>
      </c>
      <c r="E92" s="8">
        <v>2157.9</v>
      </c>
      <c r="F92" s="6">
        <v>4.2699999999999996</v>
      </c>
      <c r="G92" t="s">
        <v>13</v>
      </c>
      <c r="H92">
        <v>85</v>
      </c>
      <c r="I92" s="7">
        <v>0.12454</v>
      </c>
      <c r="J92" s="7">
        <v>0.117239</v>
      </c>
      <c r="K92" s="8">
        <v>29150.1</v>
      </c>
      <c r="L92" s="8">
        <v>3417.5</v>
      </c>
      <c r="M92" s="6">
        <v>5.33</v>
      </c>
    </row>
    <row r="93" spans="1:13">
      <c r="A93">
        <v>86</v>
      </c>
      <c r="B93" s="7">
        <v>0.206959</v>
      </c>
      <c r="C93" s="7">
        <v>0.187551</v>
      </c>
      <c r="D93" s="8">
        <v>10371.299999999999</v>
      </c>
      <c r="E93" s="8">
        <v>1945.2</v>
      </c>
      <c r="F93" s="6">
        <v>4.05</v>
      </c>
      <c r="G93" t="s">
        <v>13</v>
      </c>
      <c r="H93">
        <v>86</v>
      </c>
      <c r="I93" s="7">
        <v>0.13555700000000001</v>
      </c>
      <c r="J93" s="7">
        <v>0.12695200000000001</v>
      </c>
      <c r="K93" s="8">
        <v>25732.6</v>
      </c>
      <c r="L93" s="8">
        <v>3266.8</v>
      </c>
      <c r="M93" s="6">
        <v>4.97</v>
      </c>
    </row>
    <row r="94" spans="1:13">
      <c r="A94">
        <v>87</v>
      </c>
      <c r="B94" s="7">
        <v>0.21077699999999999</v>
      </c>
      <c r="C94" s="7">
        <v>0.19068199999999999</v>
      </c>
      <c r="D94" s="8">
        <v>8426.2000000000007</v>
      </c>
      <c r="E94" s="8">
        <v>1606.7</v>
      </c>
      <c r="F94" s="6">
        <v>3.87</v>
      </c>
      <c r="G94" t="s">
        <v>13</v>
      </c>
      <c r="H94">
        <v>87</v>
      </c>
      <c r="I94" s="7">
        <v>0.154608</v>
      </c>
      <c r="J94" s="7">
        <v>0.143514</v>
      </c>
      <c r="K94" s="8">
        <v>22465.8</v>
      </c>
      <c r="L94" s="8">
        <v>3224.2</v>
      </c>
      <c r="M94" s="6">
        <v>4.62</v>
      </c>
    </row>
    <row r="95" spans="1:13">
      <c r="A95">
        <v>88</v>
      </c>
      <c r="B95" s="7">
        <v>0.24743100000000001</v>
      </c>
      <c r="C95" s="7">
        <v>0.22019</v>
      </c>
      <c r="D95" s="8">
        <v>6819.5</v>
      </c>
      <c r="E95" s="8">
        <v>1501.6</v>
      </c>
      <c r="F95" s="6">
        <v>3.66</v>
      </c>
      <c r="G95" t="s">
        <v>13</v>
      </c>
      <c r="H95">
        <v>88</v>
      </c>
      <c r="I95" s="7">
        <v>0.16920099999999999</v>
      </c>
      <c r="J95" s="7">
        <v>0.156003</v>
      </c>
      <c r="K95" s="8">
        <v>19241.599999999999</v>
      </c>
      <c r="L95" s="8">
        <v>3001.7</v>
      </c>
      <c r="M95" s="6">
        <v>4.3099999999999996</v>
      </c>
    </row>
    <row r="96" spans="1:13">
      <c r="A96">
        <v>89</v>
      </c>
      <c r="B96" s="7">
        <v>0.24751799999999999</v>
      </c>
      <c r="C96" s="7">
        <v>0.22025900000000001</v>
      </c>
      <c r="D96" s="8">
        <v>5317.9</v>
      </c>
      <c r="E96" s="8">
        <v>1171.3</v>
      </c>
      <c r="F96" s="6">
        <v>3.56</v>
      </c>
      <c r="G96" t="s">
        <v>13</v>
      </c>
      <c r="H96">
        <v>89</v>
      </c>
      <c r="I96" s="7">
        <v>0.19117899999999999</v>
      </c>
      <c r="J96" s="7">
        <v>0.17449899999999999</v>
      </c>
      <c r="K96" s="8">
        <v>16239.9</v>
      </c>
      <c r="L96" s="8">
        <v>2833.8</v>
      </c>
      <c r="M96" s="6">
        <v>4.0199999999999996</v>
      </c>
    </row>
    <row r="97" spans="1:13">
      <c r="A97">
        <v>90</v>
      </c>
      <c r="B97" s="7">
        <v>0.239089</v>
      </c>
      <c r="C97" s="7">
        <v>0.213559</v>
      </c>
      <c r="D97" s="8">
        <v>4146.6000000000004</v>
      </c>
      <c r="E97" s="8">
        <v>885.5</v>
      </c>
      <c r="F97" s="6">
        <v>3.42</v>
      </c>
      <c r="G97" t="s">
        <v>13</v>
      </c>
      <c r="H97">
        <v>90</v>
      </c>
      <c r="I97" s="7">
        <v>0.20257</v>
      </c>
      <c r="J97" s="7">
        <v>0.18393899999999999</v>
      </c>
      <c r="K97" s="8">
        <v>13406</v>
      </c>
      <c r="L97" s="8">
        <v>2465.9</v>
      </c>
      <c r="M97" s="6">
        <v>3.76</v>
      </c>
    </row>
    <row r="98" spans="1:13">
      <c r="A98">
        <v>91</v>
      </c>
      <c r="B98" s="7">
        <v>0.26538099999999998</v>
      </c>
      <c r="C98" s="7">
        <v>0.234292</v>
      </c>
      <c r="D98" s="8">
        <v>3261</v>
      </c>
      <c r="E98" s="8">
        <v>764</v>
      </c>
      <c r="F98" s="6">
        <v>3.21</v>
      </c>
      <c r="G98" t="s">
        <v>13</v>
      </c>
      <c r="H98">
        <v>91</v>
      </c>
      <c r="I98" s="7">
        <v>0.23530200000000001</v>
      </c>
      <c r="J98" s="7">
        <v>0.210533</v>
      </c>
      <c r="K98" s="8">
        <v>10940.1</v>
      </c>
      <c r="L98" s="8">
        <v>2303.3000000000002</v>
      </c>
      <c r="M98" s="6">
        <v>3.49</v>
      </c>
    </row>
    <row r="99" spans="1:13">
      <c r="A99">
        <v>92</v>
      </c>
      <c r="B99" s="7">
        <v>0.277976</v>
      </c>
      <c r="C99" s="7">
        <v>0.24405499999999999</v>
      </c>
      <c r="D99" s="8">
        <v>2497</v>
      </c>
      <c r="E99" s="8">
        <v>609.4</v>
      </c>
      <c r="F99" s="6">
        <v>3.05</v>
      </c>
      <c r="G99" t="s">
        <v>13</v>
      </c>
      <c r="H99">
        <v>92</v>
      </c>
      <c r="I99" s="7">
        <v>0.24887899999999999</v>
      </c>
      <c r="J99" s="7">
        <v>0.221336</v>
      </c>
      <c r="K99" s="8">
        <v>8636.9</v>
      </c>
      <c r="L99" s="8">
        <v>1911.7</v>
      </c>
      <c r="M99" s="6">
        <v>3.29</v>
      </c>
    </row>
    <row r="100" spans="1:13">
      <c r="A100">
        <v>93</v>
      </c>
      <c r="B100" s="7">
        <v>0.29184100000000002</v>
      </c>
      <c r="C100" s="7">
        <v>0.25467800000000002</v>
      </c>
      <c r="D100" s="8">
        <v>1887.6</v>
      </c>
      <c r="E100" s="8">
        <v>480.7</v>
      </c>
      <c r="F100" s="6">
        <v>2.87</v>
      </c>
      <c r="G100" t="s">
        <v>13</v>
      </c>
      <c r="H100">
        <v>93</v>
      </c>
      <c r="I100" s="7">
        <v>0.267096</v>
      </c>
      <c r="J100" s="7">
        <v>0.235628</v>
      </c>
      <c r="K100" s="8">
        <v>6725.2</v>
      </c>
      <c r="L100" s="8">
        <v>1584.7</v>
      </c>
      <c r="M100" s="6">
        <v>3.08</v>
      </c>
    </row>
    <row r="101" spans="1:13">
      <c r="A101">
        <v>94</v>
      </c>
      <c r="B101" s="7">
        <v>0.31563400000000003</v>
      </c>
      <c r="C101" s="7">
        <v>0.27261099999999999</v>
      </c>
      <c r="D101" s="8">
        <v>1406.9</v>
      </c>
      <c r="E101" s="8">
        <v>383.5</v>
      </c>
      <c r="F101" s="6">
        <v>2.68</v>
      </c>
      <c r="G101" t="s">
        <v>13</v>
      </c>
      <c r="H101">
        <v>94</v>
      </c>
      <c r="I101" s="7">
        <v>0.30719200000000002</v>
      </c>
      <c r="J101" s="7">
        <v>0.266291</v>
      </c>
      <c r="K101" s="8">
        <v>5140.6000000000004</v>
      </c>
      <c r="L101" s="8">
        <v>1368.9</v>
      </c>
      <c r="M101" s="6">
        <v>2.88</v>
      </c>
    </row>
    <row r="102" spans="1:13">
      <c r="A102">
        <v>95</v>
      </c>
      <c r="B102" s="7">
        <v>0.34204800000000002</v>
      </c>
      <c r="C102" s="7">
        <v>0.29209299999999999</v>
      </c>
      <c r="D102" s="8">
        <v>1023.3</v>
      </c>
      <c r="E102" s="8">
        <v>298.89999999999998</v>
      </c>
      <c r="F102" s="6">
        <v>2.4900000000000002</v>
      </c>
      <c r="G102" t="s">
        <v>13</v>
      </c>
      <c r="H102">
        <v>95</v>
      </c>
      <c r="I102" s="7">
        <v>0.31186399999999997</v>
      </c>
      <c r="J102" s="7">
        <v>0.26979500000000001</v>
      </c>
      <c r="K102" s="8">
        <v>3771.7</v>
      </c>
      <c r="L102" s="8">
        <v>1017.6</v>
      </c>
      <c r="M102" s="6">
        <v>2.75</v>
      </c>
    </row>
    <row r="103" spans="1:13">
      <c r="A103">
        <v>96</v>
      </c>
      <c r="B103" s="7">
        <v>0.405694</v>
      </c>
      <c r="C103" s="7">
        <v>0.33727800000000002</v>
      </c>
      <c r="D103" s="8">
        <v>724.4</v>
      </c>
      <c r="E103" s="8">
        <v>244.3</v>
      </c>
      <c r="F103" s="6">
        <v>2.31</v>
      </c>
      <c r="G103" t="s">
        <v>13</v>
      </c>
      <c r="H103">
        <v>96</v>
      </c>
      <c r="I103" s="7">
        <v>0.34201500000000001</v>
      </c>
      <c r="J103" s="7">
        <v>0.29206900000000002</v>
      </c>
      <c r="K103" s="8">
        <v>2754.1</v>
      </c>
      <c r="L103" s="8">
        <v>804.4</v>
      </c>
      <c r="M103" s="6">
        <v>2.58</v>
      </c>
    </row>
    <row r="104" spans="1:13">
      <c r="A104">
        <v>97</v>
      </c>
      <c r="B104" s="7">
        <v>0.35532999999999998</v>
      </c>
      <c r="C104" s="7">
        <v>0.30172399999999999</v>
      </c>
      <c r="D104" s="8">
        <v>480.1</v>
      </c>
      <c r="E104" s="8">
        <v>144.9</v>
      </c>
      <c r="F104" s="6">
        <v>2.2400000000000002</v>
      </c>
      <c r="G104" t="s">
        <v>13</v>
      </c>
      <c r="H104">
        <v>97</v>
      </c>
      <c r="I104" s="7">
        <v>0.36757299999999998</v>
      </c>
      <c r="J104" s="7">
        <v>0.310506</v>
      </c>
      <c r="K104" s="8">
        <v>1949.7</v>
      </c>
      <c r="L104" s="8">
        <v>605.4</v>
      </c>
      <c r="M104" s="6">
        <v>2.4300000000000002</v>
      </c>
    </row>
    <row r="105" spans="1:13">
      <c r="A105">
        <v>98</v>
      </c>
      <c r="B105" s="7">
        <v>0.52678599999999998</v>
      </c>
      <c r="C105" s="7">
        <v>0.41696100000000003</v>
      </c>
      <c r="D105" s="8">
        <v>335.2</v>
      </c>
      <c r="E105" s="8">
        <v>139.80000000000001</v>
      </c>
      <c r="F105" s="6">
        <v>1.99</v>
      </c>
      <c r="G105" t="s">
        <v>13</v>
      </c>
      <c r="H105">
        <v>98</v>
      </c>
      <c r="I105" s="7">
        <v>0.38058599999999998</v>
      </c>
      <c r="J105" s="7">
        <v>0.319741</v>
      </c>
      <c r="K105" s="8">
        <v>1344.3</v>
      </c>
      <c r="L105" s="8">
        <v>429.8</v>
      </c>
      <c r="M105" s="6">
        <v>2.2999999999999998</v>
      </c>
    </row>
    <row r="106" spans="1:13">
      <c r="A106">
        <v>99</v>
      </c>
      <c r="B106" s="7">
        <v>0.36923099999999998</v>
      </c>
      <c r="C106" s="7">
        <v>0.31168800000000002</v>
      </c>
      <c r="D106" s="8">
        <v>195.5</v>
      </c>
      <c r="E106" s="8">
        <v>60.9</v>
      </c>
      <c r="F106" s="6">
        <v>2.0499999999999998</v>
      </c>
      <c r="G106" t="s">
        <v>13</v>
      </c>
      <c r="H106">
        <v>99</v>
      </c>
      <c r="I106" s="7">
        <v>0.40338200000000002</v>
      </c>
      <c r="J106" s="7">
        <v>0.33567799999999998</v>
      </c>
      <c r="K106" s="8">
        <v>914.5</v>
      </c>
      <c r="L106" s="8">
        <v>307</v>
      </c>
      <c r="M106" s="6">
        <v>2.15</v>
      </c>
    </row>
    <row r="107" spans="1:13">
      <c r="A107">
        <v>100</v>
      </c>
      <c r="B107">
        <v>0.48780499999999999</v>
      </c>
      <c r="C107">
        <v>0.39215699999999998</v>
      </c>
      <c r="D107">
        <v>134.5</v>
      </c>
      <c r="E107">
        <v>52.8</v>
      </c>
      <c r="F107">
        <v>1.75</v>
      </c>
      <c r="G107" t="s">
        <v>13</v>
      </c>
      <c r="H107">
        <v>100</v>
      </c>
      <c r="I107">
        <v>0.44140600000000002</v>
      </c>
      <c r="J107">
        <v>0.36159999999999998</v>
      </c>
      <c r="K107">
        <v>607.5</v>
      </c>
      <c r="L107">
        <v>219.7</v>
      </c>
      <c r="M107">
        <v>1.98</v>
      </c>
    </row>
  </sheetData>
  <pageMargins left="0.7" right="0.7" top="0.75" bottom="0.75" header="0.3" footer="0.3"/>
  <pageSetup paperSize="9" orientation="portrait" horizontalDpi="300" verticalDpi="30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M107"/>
  <sheetViews>
    <sheetView workbookViewId="0"/>
  </sheetViews>
  <sheetFormatPr defaultColWidth="10.90625" defaultRowHeight="12.5"/>
  <sheetData>
    <row r="1" spans="1:13" ht="19.5">
      <c r="A1" s="3" t="s">
        <v>16</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1.108E-2</v>
      </c>
      <c r="C7" s="7">
        <v>1.1018999999999999E-2</v>
      </c>
      <c r="D7" s="8">
        <v>100000</v>
      </c>
      <c r="E7" s="8">
        <v>1101.9000000000001</v>
      </c>
      <c r="F7" s="6">
        <v>69.87</v>
      </c>
      <c r="G7" t="s">
        <v>13</v>
      </c>
      <c r="H7">
        <v>0</v>
      </c>
      <c r="I7" s="7">
        <v>8.7019999999999997E-3</v>
      </c>
      <c r="J7" s="7">
        <v>8.6639999999999998E-3</v>
      </c>
      <c r="K7" s="8">
        <v>100000</v>
      </c>
      <c r="L7" s="8">
        <v>866.4</v>
      </c>
      <c r="M7" s="6">
        <v>75.819999999999993</v>
      </c>
    </row>
    <row r="8" spans="1:13">
      <c r="A8">
        <v>1</v>
      </c>
      <c r="B8" s="7">
        <v>8.9700000000000001E-4</v>
      </c>
      <c r="C8" s="7">
        <v>8.9700000000000001E-4</v>
      </c>
      <c r="D8" s="8">
        <v>98898.1</v>
      </c>
      <c r="E8" s="8">
        <v>88.7</v>
      </c>
      <c r="F8" s="6">
        <v>69.650000000000006</v>
      </c>
      <c r="G8" t="s">
        <v>13</v>
      </c>
      <c r="H8">
        <v>1</v>
      </c>
      <c r="I8" s="7">
        <v>6.6500000000000001E-4</v>
      </c>
      <c r="J8" s="7">
        <v>6.6500000000000001E-4</v>
      </c>
      <c r="K8" s="8">
        <v>99133.6</v>
      </c>
      <c r="L8" s="8">
        <v>65.900000000000006</v>
      </c>
      <c r="M8" s="6">
        <v>75.48</v>
      </c>
    </row>
    <row r="9" spans="1:13">
      <c r="A9">
        <v>2</v>
      </c>
      <c r="B9" s="7">
        <v>4.4499999999999997E-4</v>
      </c>
      <c r="C9" s="7">
        <v>4.44E-4</v>
      </c>
      <c r="D9" s="8">
        <v>98809.4</v>
      </c>
      <c r="E9" s="8">
        <v>43.9</v>
      </c>
      <c r="F9" s="6">
        <v>68.709999999999994</v>
      </c>
      <c r="G9" t="s">
        <v>13</v>
      </c>
      <c r="H9">
        <v>2</v>
      </c>
      <c r="I9" s="7">
        <v>4.46E-4</v>
      </c>
      <c r="J9" s="7">
        <v>4.46E-4</v>
      </c>
      <c r="K9" s="8">
        <v>99067.7</v>
      </c>
      <c r="L9" s="8">
        <v>44.2</v>
      </c>
      <c r="M9" s="6">
        <v>74.53</v>
      </c>
    </row>
    <row r="10" spans="1:13">
      <c r="A10">
        <v>3</v>
      </c>
      <c r="B10" s="7">
        <v>3.7399999999999998E-4</v>
      </c>
      <c r="C10" s="7">
        <v>3.7300000000000001E-4</v>
      </c>
      <c r="D10" s="8">
        <v>98765.5</v>
      </c>
      <c r="E10" s="8">
        <v>36.9</v>
      </c>
      <c r="F10" s="6">
        <v>67.739999999999995</v>
      </c>
      <c r="G10" t="s">
        <v>13</v>
      </c>
      <c r="H10">
        <v>3</v>
      </c>
      <c r="I10" s="7">
        <v>3.4000000000000002E-4</v>
      </c>
      <c r="J10" s="7">
        <v>3.4000000000000002E-4</v>
      </c>
      <c r="K10" s="8">
        <v>99023.5</v>
      </c>
      <c r="L10" s="8">
        <v>33.700000000000003</v>
      </c>
      <c r="M10" s="6">
        <v>73.56</v>
      </c>
    </row>
    <row r="11" spans="1:13">
      <c r="A11">
        <v>4</v>
      </c>
      <c r="B11" s="7">
        <v>3.86E-4</v>
      </c>
      <c r="C11" s="7">
        <v>3.86E-4</v>
      </c>
      <c r="D11" s="8">
        <v>98728.6</v>
      </c>
      <c r="E11" s="8">
        <v>38.1</v>
      </c>
      <c r="F11" s="6">
        <v>66.77</v>
      </c>
      <c r="G11" t="s">
        <v>13</v>
      </c>
      <c r="H11">
        <v>4</v>
      </c>
      <c r="I11" s="7">
        <v>3.0299999999999999E-4</v>
      </c>
      <c r="J11" s="7">
        <v>3.0299999999999999E-4</v>
      </c>
      <c r="K11" s="8">
        <v>98989.9</v>
      </c>
      <c r="L11" s="8">
        <v>30</v>
      </c>
      <c r="M11" s="6">
        <v>72.59</v>
      </c>
    </row>
    <row r="12" spans="1:13">
      <c r="A12">
        <v>5</v>
      </c>
      <c r="B12" s="7">
        <v>3.5199999999999999E-4</v>
      </c>
      <c r="C12" s="7">
        <v>3.5199999999999999E-4</v>
      </c>
      <c r="D12" s="8">
        <v>98690.5</v>
      </c>
      <c r="E12" s="8">
        <v>34.799999999999997</v>
      </c>
      <c r="F12" s="6">
        <v>65.790000000000006</v>
      </c>
      <c r="G12" t="s">
        <v>13</v>
      </c>
      <c r="H12">
        <v>5</v>
      </c>
      <c r="I12" s="7">
        <v>2.3900000000000001E-4</v>
      </c>
      <c r="J12" s="7">
        <v>2.3900000000000001E-4</v>
      </c>
      <c r="K12" s="8">
        <v>98959.9</v>
      </c>
      <c r="L12" s="8">
        <v>23.7</v>
      </c>
      <c r="M12" s="6">
        <v>71.61</v>
      </c>
    </row>
    <row r="13" spans="1:13">
      <c r="A13">
        <v>6</v>
      </c>
      <c r="B13" s="7">
        <v>3.2200000000000002E-4</v>
      </c>
      <c r="C13" s="7">
        <v>3.2200000000000002E-4</v>
      </c>
      <c r="D13" s="8">
        <v>98655.7</v>
      </c>
      <c r="E13" s="8">
        <v>31.8</v>
      </c>
      <c r="F13" s="6">
        <v>64.819999999999993</v>
      </c>
      <c r="G13" t="s">
        <v>13</v>
      </c>
      <c r="H13">
        <v>6</v>
      </c>
      <c r="I13" s="7">
        <v>2.8299999999999999E-4</v>
      </c>
      <c r="J13" s="7">
        <v>2.8299999999999999E-4</v>
      </c>
      <c r="K13" s="8">
        <v>98936.2</v>
      </c>
      <c r="L13" s="8">
        <v>28</v>
      </c>
      <c r="M13" s="6">
        <v>70.63</v>
      </c>
    </row>
    <row r="14" spans="1:13">
      <c r="A14">
        <v>7</v>
      </c>
      <c r="B14" s="7">
        <v>4.3899999999999999E-4</v>
      </c>
      <c r="C14" s="7">
        <v>4.3899999999999999E-4</v>
      </c>
      <c r="D14" s="8">
        <v>98624</v>
      </c>
      <c r="E14" s="8">
        <v>43.3</v>
      </c>
      <c r="F14" s="6">
        <v>63.84</v>
      </c>
      <c r="G14" t="s">
        <v>13</v>
      </c>
      <c r="H14">
        <v>7</v>
      </c>
      <c r="I14" s="7">
        <v>1.8000000000000001E-4</v>
      </c>
      <c r="J14" s="7">
        <v>1.8000000000000001E-4</v>
      </c>
      <c r="K14" s="8">
        <v>98908.2</v>
      </c>
      <c r="L14" s="8">
        <v>17.8</v>
      </c>
      <c r="M14" s="6">
        <v>69.650000000000006</v>
      </c>
    </row>
    <row r="15" spans="1:13">
      <c r="A15">
        <v>8</v>
      </c>
      <c r="B15" s="7">
        <v>2.5999999999999998E-4</v>
      </c>
      <c r="C15" s="7">
        <v>2.5999999999999998E-4</v>
      </c>
      <c r="D15" s="8">
        <v>98580.7</v>
      </c>
      <c r="E15" s="8">
        <v>25.6</v>
      </c>
      <c r="F15" s="6">
        <v>62.87</v>
      </c>
      <c r="G15" t="s">
        <v>13</v>
      </c>
      <c r="H15">
        <v>8</v>
      </c>
      <c r="I15" s="7">
        <v>1.9699999999999999E-4</v>
      </c>
      <c r="J15" s="7">
        <v>1.9699999999999999E-4</v>
      </c>
      <c r="K15" s="8">
        <v>98890.3</v>
      </c>
      <c r="L15" s="8">
        <v>19.5</v>
      </c>
      <c r="M15" s="6">
        <v>68.66</v>
      </c>
    </row>
    <row r="16" spans="1:13">
      <c r="A16">
        <v>9</v>
      </c>
      <c r="B16" s="7">
        <v>2.4899999999999998E-4</v>
      </c>
      <c r="C16" s="7">
        <v>2.4899999999999998E-4</v>
      </c>
      <c r="D16" s="8">
        <v>98555.1</v>
      </c>
      <c r="E16" s="8">
        <v>24.6</v>
      </c>
      <c r="F16" s="6">
        <v>61.88</v>
      </c>
      <c r="G16" t="s">
        <v>13</v>
      </c>
      <c r="H16">
        <v>9</v>
      </c>
      <c r="I16" s="7">
        <v>2.2000000000000001E-4</v>
      </c>
      <c r="J16" s="7">
        <v>2.2000000000000001E-4</v>
      </c>
      <c r="K16" s="8">
        <v>98870.9</v>
      </c>
      <c r="L16" s="8">
        <v>21.7</v>
      </c>
      <c r="M16" s="6">
        <v>67.67</v>
      </c>
    </row>
    <row r="17" spans="1:13">
      <c r="A17">
        <v>10</v>
      </c>
      <c r="B17" s="7">
        <v>3.0699999999999998E-4</v>
      </c>
      <c r="C17" s="7">
        <v>3.0699999999999998E-4</v>
      </c>
      <c r="D17" s="8">
        <v>98530.5</v>
      </c>
      <c r="E17" s="8">
        <v>30.2</v>
      </c>
      <c r="F17" s="6">
        <v>60.9</v>
      </c>
      <c r="G17" t="s">
        <v>13</v>
      </c>
      <c r="H17">
        <v>10</v>
      </c>
      <c r="I17" s="7">
        <v>1.9100000000000001E-4</v>
      </c>
      <c r="J17" s="7">
        <v>1.9100000000000001E-4</v>
      </c>
      <c r="K17" s="8">
        <v>98849.1</v>
      </c>
      <c r="L17" s="8">
        <v>18.899999999999999</v>
      </c>
      <c r="M17" s="6">
        <v>66.69</v>
      </c>
    </row>
    <row r="18" spans="1:13">
      <c r="A18">
        <v>11</v>
      </c>
      <c r="B18" s="7">
        <v>3.3500000000000001E-4</v>
      </c>
      <c r="C18" s="7">
        <v>3.3500000000000001E-4</v>
      </c>
      <c r="D18" s="8">
        <v>98500.3</v>
      </c>
      <c r="E18" s="8">
        <v>33</v>
      </c>
      <c r="F18" s="6">
        <v>59.92</v>
      </c>
      <c r="G18" t="s">
        <v>13</v>
      </c>
      <c r="H18">
        <v>11</v>
      </c>
      <c r="I18" s="7">
        <v>1.2300000000000001E-4</v>
      </c>
      <c r="J18" s="7">
        <v>1.2300000000000001E-4</v>
      </c>
      <c r="K18" s="8">
        <v>98830.2</v>
      </c>
      <c r="L18" s="8">
        <v>12.2</v>
      </c>
      <c r="M18" s="6">
        <v>65.7</v>
      </c>
    </row>
    <row r="19" spans="1:13">
      <c r="A19">
        <v>12</v>
      </c>
      <c r="B19" s="7">
        <v>2.3699999999999999E-4</v>
      </c>
      <c r="C19" s="7">
        <v>2.3699999999999999E-4</v>
      </c>
      <c r="D19" s="8">
        <v>98467.3</v>
      </c>
      <c r="E19" s="8">
        <v>23.3</v>
      </c>
      <c r="F19" s="6">
        <v>58.94</v>
      </c>
      <c r="G19" t="s">
        <v>13</v>
      </c>
      <c r="H19">
        <v>12</v>
      </c>
      <c r="I19" s="7">
        <v>1.94E-4</v>
      </c>
      <c r="J19" s="7">
        <v>1.94E-4</v>
      </c>
      <c r="K19" s="8">
        <v>98818.1</v>
      </c>
      <c r="L19" s="8">
        <v>19.2</v>
      </c>
      <c r="M19" s="6">
        <v>64.709999999999994</v>
      </c>
    </row>
    <row r="20" spans="1:13">
      <c r="A20">
        <v>13</v>
      </c>
      <c r="B20" s="7">
        <v>3.6499999999999998E-4</v>
      </c>
      <c r="C20" s="7">
        <v>3.6499999999999998E-4</v>
      </c>
      <c r="D20" s="8">
        <v>98444</v>
      </c>
      <c r="E20" s="8">
        <v>35.9</v>
      </c>
      <c r="F20" s="6">
        <v>57.95</v>
      </c>
      <c r="G20" t="s">
        <v>13</v>
      </c>
      <c r="H20">
        <v>13</v>
      </c>
      <c r="I20" s="7">
        <v>1.85E-4</v>
      </c>
      <c r="J20" s="7">
        <v>1.85E-4</v>
      </c>
      <c r="K20" s="8">
        <v>98798.9</v>
      </c>
      <c r="L20" s="8">
        <v>18.3</v>
      </c>
      <c r="M20" s="6">
        <v>63.72</v>
      </c>
    </row>
    <row r="21" spans="1:13">
      <c r="A21">
        <v>14</v>
      </c>
      <c r="B21" s="7">
        <v>3.6000000000000002E-4</v>
      </c>
      <c r="C21" s="7">
        <v>3.6000000000000002E-4</v>
      </c>
      <c r="D21" s="8">
        <v>98408</v>
      </c>
      <c r="E21" s="8">
        <v>35.4</v>
      </c>
      <c r="F21" s="6">
        <v>56.97</v>
      </c>
      <c r="G21" t="s">
        <v>13</v>
      </c>
      <c r="H21">
        <v>14</v>
      </c>
      <c r="I21" s="7">
        <v>2.2800000000000001E-4</v>
      </c>
      <c r="J21" s="7">
        <v>2.2800000000000001E-4</v>
      </c>
      <c r="K21" s="8">
        <v>98780.6</v>
      </c>
      <c r="L21" s="8">
        <v>22.5</v>
      </c>
      <c r="M21" s="6">
        <v>62.73</v>
      </c>
    </row>
    <row r="22" spans="1:13">
      <c r="A22">
        <v>15</v>
      </c>
      <c r="B22" s="7">
        <v>4.5100000000000001E-4</v>
      </c>
      <c r="C22" s="7">
        <v>4.4999999999999999E-4</v>
      </c>
      <c r="D22" s="8">
        <v>98372.6</v>
      </c>
      <c r="E22" s="8">
        <v>44.3</v>
      </c>
      <c r="F22" s="6">
        <v>55.99</v>
      </c>
      <c r="G22" t="s">
        <v>13</v>
      </c>
      <c r="H22">
        <v>15</v>
      </c>
      <c r="I22" s="7">
        <v>2.6200000000000003E-4</v>
      </c>
      <c r="J22" s="7">
        <v>2.6200000000000003E-4</v>
      </c>
      <c r="K22" s="8">
        <v>98758.1</v>
      </c>
      <c r="L22" s="8">
        <v>25.9</v>
      </c>
      <c r="M22" s="6">
        <v>61.75</v>
      </c>
    </row>
    <row r="23" spans="1:13">
      <c r="A23">
        <v>16</v>
      </c>
      <c r="B23" s="7">
        <v>5.6499999999999996E-4</v>
      </c>
      <c r="C23" s="7">
        <v>5.6499999999999996E-4</v>
      </c>
      <c r="D23" s="8">
        <v>98328.3</v>
      </c>
      <c r="E23" s="8">
        <v>55.5</v>
      </c>
      <c r="F23" s="6">
        <v>55.02</v>
      </c>
      <c r="G23" t="s">
        <v>13</v>
      </c>
      <c r="H23">
        <v>16</v>
      </c>
      <c r="I23" s="7">
        <v>3.57E-4</v>
      </c>
      <c r="J23" s="7">
        <v>3.57E-4</v>
      </c>
      <c r="K23" s="8">
        <v>98732.2</v>
      </c>
      <c r="L23" s="8">
        <v>35.200000000000003</v>
      </c>
      <c r="M23" s="6">
        <v>60.76</v>
      </c>
    </row>
    <row r="24" spans="1:13">
      <c r="A24">
        <v>17</v>
      </c>
      <c r="B24" s="7">
        <v>8.8000000000000003E-4</v>
      </c>
      <c r="C24" s="7">
        <v>8.8000000000000003E-4</v>
      </c>
      <c r="D24" s="8">
        <v>98272.8</v>
      </c>
      <c r="E24" s="8">
        <v>86.5</v>
      </c>
      <c r="F24" s="6">
        <v>54.05</v>
      </c>
      <c r="G24" t="s">
        <v>13</v>
      </c>
      <c r="H24">
        <v>17</v>
      </c>
      <c r="I24" s="7">
        <v>2.92E-4</v>
      </c>
      <c r="J24" s="7">
        <v>2.92E-4</v>
      </c>
      <c r="K24" s="8">
        <v>98696.9</v>
      </c>
      <c r="L24" s="8">
        <v>28.8</v>
      </c>
      <c r="M24" s="6">
        <v>59.78</v>
      </c>
    </row>
    <row r="25" spans="1:13">
      <c r="A25">
        <v>18</v>
      </c>
      <c r="B25" s="7">
        <v>1.026E-3</v>
      </c>
      <c r="C25" s="7">
        <v>1.026E-3</v>
      </c>
      <c r="D25" s="8">
        <v>98186.3</v>
      </c>
      <c r="E25" s="8">
        <v>100.7</v>
      </c>
      <c r="F25" s="6">
        <v>53.09</v>
      </c>
      <c r="G25" t="s">
        <v>13</v>
      </c>
      <c r="H25">
        <v>18</v>
      </c>
      <c r="I25" s="7">
        <v>3.48E-4</v>
      </c>
      <c r="J25" s="7">
        <v>3.48E-4</v>
      </c>
      <c r="K25" s="8">
        <v>98668.1</v>
      </c>
      <c r="L25" s="8">
        <v>34.299999999999997</v>
      </c>
      <c r="M25" s="6">
        <v>58.8</v>
      </c>
    </row>
    <row r="26" spans="1:13">
      <c r="A26">
        <v>19</v>
      </c>
      <c r="B26" s="7">
        <v>9.859999999999999E-4</v>
      </c>
      <c r="C26" s="7">
        <v>9.859999999999999E-4</v>
      </c>
      <c r="D26" s="8">
        <v>98085.6</v>
      </c>
      <c r="E26" s="8">
        <v>96.7</v>
      </c>
      <c r="F26" s="6">
        <v>52.15</v>
      </c>
      <c r="G26" t="s">
        <v>13</v>
      </c>
      <c r="H26">
        <v>19</v>
      </c>
      <c r="I26" s="7">
        <v>2.9100000000000003E-4</v>
      </c>
      <c r="J26" s="7">
        <v>2.9100000000000003E-4</v>
      </c>
      <c r="K26" s="8">
        <v>98633.8</v>
      </c>
      <c r="L26" s="8">
        <v>28.7</v>
      </c>
      <c r="M26" s="6">
        <v>57.82</v>
      </c>
    </row>
    <row r="27" spans="1:13">
      <c r="A27">
        <v>20</v>
      </c>
      <c r="B27" s="7">
        <v>8.6200000000000003E-4</v>
      </c>
      <c r="C27" s="7">
        <v>8.6200000000000003E-4</v>
      </c>
      <c r="D27" s="8">
        <v>97988.9</v>
      </c>
      <c r="E27" s="8">
        <v>84.4</v>
      </c>
      <c r="F27" s="6">
        <v>51.2</v>
      </c>
      <c r="G27" t="s">
        <v>13</v>
      </c>
      <c r="H27">
        <v>20</v>
      </c>
      <c r="I27" s="7">
        <v>3.0400000000000002E-4</v>
      </c>
      <c r="J27" s="7">
        <v>3.0400000000000002E-4</v>
      </c>
      <c r="K27" s="8">
        <v>98605.1</v>
      </c>
      <c r="L27" s="8">
        <v>29.9</v>
      </c>
      <c r="M27" s="6">
        <v>56.84</v>
      </c>
    </row>
    <row r="28" spans="1:13">
      <c r="A28">
        <v>21</v>
      </c>
      <c r="B28" s="7">
        <v>8.5499999999999997E-4</v>
      </c>
      <c r="C28" s="7">
        <v>8.5499999999999997E-4</v>
      </c>
      <c r="D28" s="8">
        <v>97904.5</v>
      </c>
      <c r="E28" s="8">
        <v>83.7</v>
      </c>
      <c r="F28" s="6">
        <v>50.24</v>
      </c>
      <c r="G28" t="s">
        <v>13</v>
      </c>
      <c r="H28">
        <v>21</v>
      </c>
      <c r="I28" s="7">
        <v>3.4699999999999998E-4</v>
      </c>
      <c r="J28" s="7">
        <v>3.4699999999999998E-4</v>
      </c>
      <c r="K28" s="8">
        <v>98575.2</v>
      </c>
      <c r="L28" s="8">
        <v>34.200000000000003</v>
      </c>
      <c r="M28" s="6">
        <v>55.86</v>
      </c>
    </row>
    <row r="29" spans="1:13">
      <c r="A29">
        <v>22</v>
      </c>
      <c r="B29" s="7">
        <v>9.2699999999999998E-4</v>
      </c>
      <c r="C29" s="7">
        <v>9.2699999999999998E-4</v>
      </c>
      <c r="D29" s="8">
        <v>97820.800000000003</v>
      </c>
      <c r="E29" s="8">
        <v>90.7</v>
      </c>
      <c r="F29" s="6">
        <v>49.28</v>
      </c>
      <c r="G29" t="s">
        <v>13</v>
      </c>
      <c r="H29">
        <v>22</v>
      </c>
      <c r="I29" s="7">
        <v>4.26E-4</v>
      </c>
      <c r="J29" s="7">
        <v>4.26E-4</v>
      </c>
      <c r="K29" s="8">
        <v>98540.9</v>
      </c>
      <c r="L29" s="8">
        <v>41.9</v>
      </c>
      <c r="M29" s="6">
        <v>54.88</v>
      </c>
    </row>
    <row r="30" spans="1:13">
      <c r="A30">
        <v>23</v>
      </c>
      <c r="B30" s="7">
        <v>8.7600000000000004E-4</v>
      </c>
      <c r="C30" s="7">
        <v>8.7500000000000002E-4</v>
      </c>
      <c r="D30" s="8">
        <v>97730.1</v>
      </c>
      <c r="E30" s="8">
        <v>85.5</v>
      </c>
      <c r="F30" s="6">
        <v>48.33</v>
      </c>
      <c r="G30" t="s">
        <v>13</v>
      </c>
      <c r="H30">
        <v>23</v>
      </c>
      <c r="I30" s="7">
        <v>3.19E-4</v>
      </c>
      <c r="J30" s="7">
        <v>3.19E-4</v>
      </c>
      <c r="K30" s="8">
        <v>98499</v>
      </c>
      <c r="L30" s="8">
        <v>31.4</v>
      </c>
      <c r="M30" s="6">
        <v>53.9</v>
      </c>
    </row>
    <row r="31" spans="1:13">
      <c r="A31">
        <v>24</v>
      </c>
      <c r="B31" s="7">
        <v>8.9700000000000001E-4</v>
      </c>
      <c r="C31" s="7">
        <v>8.9700000000000001E-4</v>
      </c>
      <c r="D31" s="8">
        <v>97644.6</v>
      </c>
      <c r="E31" s="8">
        <v>87.5</v>
      </c>
      <c r="F31" s="6">
        <v>47.37</v>
      </c>
      <c r="G31" t="s">
        <v>13</v>
      </c>
      <c r="H31">
        <v>24</v>
      </c>
      <c r="I31" s="7">
        <v>3.9199999999999999E-4</v>
      </c>
      <c r="J31" s="7">
        <v>3.9199999999999999E-4</v>
      </c>
      <c r="K31" s="8">
        <v>98467.6</v>
      </c>
      <c r="L31" s="8">
        <v>38.6</v>
      </c>
      <c r="M31" s="6">
        <v>52.92</v>
      </c>
    </row>
    <row r="32" spans="1:13">
      <c r="A32">
        <v>25</v>
      </c>
      <c r="B32" s="7">
        <v>1.01E-3</v>
      </c>
      <c r="C32" s="7">
        <v>1.01E-3</v>
      </c>
      <c r="D32" s="8">
        <v>97557.1</v>
      </c>
      <c r="E32" s="8">
        <v>98.5</v>
      </c>
      <c r="F32" s="6">
        <v>46.41</v>
      </c>
      <c r="G32" t="s">
        <v>13</v>
      </c>
      <c r="H32">
        <v>25</v>
      </c>
      <c r="I32" s="7">
        <v>4.7100000000000001E-4</v>
      </c>
      <c r="J32" s="7">
        <v>4.6999999999999999E-4</v>
      </c>
      <c r="K32" s="8">
        <v>98429</v>
      </c>
      <c r="L32" s="8">
        <v>46.3</v>
      </c>
      <c r="M32" s="6">
        <v>51.94</v>
      </c>
    </row>
    <row r="33" spans="1:13">
      <c r="A33">
        <v>26</v>
      </c>
      <c r="B33" s="7">
        <v>1.008E-3</v>
      </c>
      <c r="C33" s="7">
        <v>1.008E-3</v>
      </c>
      <c r="D33" s="8">
        <v>97458.5</v>
      </c>
      <c r="E33" s="8">
        <v>98.2</v>
      </c>
      <c r="F33" s="6">
        <v>45.46</v>
      </c>
      <c r="G33" t="s">
        <v>13</v>
      </c>
      <c r="H33">
        <v>26</v>
      </c>
      <c r="I33" s="7">
        <v>4.4099999999999999E-4</v>
      </c>
      <c r="J33" s="7">
        <v>4.4099999999999999E-4</v>
      </c>
      <c r="K33" s="8">
        <v>98382.7</v>
      </c>
      <c r="L33" s="8">
        <v>43.3</v>
      </c>
      <c r="M33" s="6">
        <v>50.96</v>
      </c>
    </row>
    <row r="34" spans="1:13">
      <c r="A34">
        <v>27</v>
      </c>
      <c r="B34" s="7">
        <v>1.1230000000000001E-3</v>
      </c>
      <c r="C34" s="7">
        <v>1.122E-3</v>
      </c>
      <c r="D34" s="8">
        <v>97360.3</v>
      </c>
      <c r="E34" s="8">
        <v>109.2</v>
      </c>
      <c r="F34" s="6">
        <v>44.51</v>
      </c>
      <c r="G34" t="s">
        <v>13</v>
      </c>
      <c r="H34">
        <v>27</v>
      </c>
      <c r="I34" s="7">
        <v>4.5399999999999998E-4</v>
      </c>
      <c r="J34" s="7">
        <v>4.5399999999999998E-4</v>
      </c>
      <c r="K34" s="8">
        <v>98339.4</v>
      </c>
      <c r="L34" s="8">
        <v>44.7</v>
      </c>
      <c r="M34" s="6">
        <v>49.98</v>
      </c>
    </row>
    <row r="35" spans="1:13">
      <c r="A35">
        <v>28</v>
      </c>
      <c r="B35" s="7">
        <v>9.6199999999999996E-4</v>
      </c>
      <c r="C35" s="7">
        <v>9.6199999999999996E-4</v>
      </c>
      <c r="D35" s="8">
        <v>97251.1</v>
      </c>
      <c r="E35" s="8">
        <v>93.6</v>
      </c>
      <c r="F35" s="6">
        <v>43.55</v>
      </c>
      <c r="G35" t="s">
        <v>13</v>
      </c>
      <c r="H35">
        <v>28</v>
      </c>
      <c r="I35" s="7">
        <v>5.2499999999999997E-4</v>
      </c>
      <c r="J35" s="7">
        <v>5.2499999999999997E-4</v>
      </c>
      <c r="K35" s="8">
        <v>98294.7</v>
      </c>
      <c r="L35" s="8">
        <v>51.6</v>
      </c>
      <c r="M35" s="6">
        <v>49</v>
      </c>
    </row>
    <row r="36" spans="1:13">
      <c r="A36">
        <v>29</v>
      </c>
      <c r="B36" s="7">
        <v>1.0430000000000001E-3</v>
      </c>
      <c r="C36" s="7">
        <v>1.0430000000000001E-3</v>
      </c>
      <c r="D36" s="8">
        <v>97157.5</v>
      </c>
      <c r="E36" s="8">
        <v>101.3</v>
      </c>
      <c r="F36" s="6">
        <v>42.6</v>
      </c>
      <c r="G36" t="s">
        <v>13</v>
      </c>
      <c r="H36">
        <v>29</v>
      </c>
      <c r="I36" s="7">
        <v>5.4600000000000004E-4</v>
      </c>
      <c r="J36" s="7">
        <v>5.4600000000000004E-4</v>
      </c>
      <c r="K36" s="8">
        <v>98243.1</v>
      </c>
      <c r="L36" s="8">
        <v>53.6</v>
      </c>
      <c r="M36" s="6">
        <v>48.03</v>
      </c>
    </row>
    <row r="37" spans="1:13">
      <c r="A37">
        <v>30</v>
      </c>
      <c r="B37" s="7">
        <v>1.1670000000000001E-3</v>
      </c>
      <c r="C37" s="7">
        <v>1.1659999999999999E-3</v>
      </c>
      <c r="D37" s="8">
        <v>97056.2</v>
      </c>
      <c r="E37" s="8">
        <v>113.2</v>
      </c>
      <c r="F37" s="6">
        <v>41.64</v>
      </c>
      <c r="G37" t="s">
        <v>13</v>
      </c>
      <c r="H37">
        <v>30</v>
      </c>
      <c r="I37" s="7">
        <v>6.1600000000000001E-4</v>
      </c>
      <c r="J37" s="7">
        <v>6.1600000000000001E-4</v>
      </c>
      <c r="K37" s="8">
        <v>98189.5</v>
      </c>
      <c r="L37" s="8">
        <v>60.5</v>
      </c>
      <c r="M37" s="6">
        <v>47.06</v>
      </c>
    </row>
    <row r="38" spans="1:13">
      <c r="A38">
        <v>31</v>
      </c>
      <c r="B38" s="7">
        <v>1.2780000000000001E-3</v>
      </c>
      <c r="C38" s="7">
        <v>1.2769999999999999E-3</v>
      </c>
      <c r="D38" s="8">
        <v>96943</v>
      </c>
      <c r="E38" s="8">
        <v>123.8</v>
      </c>
      <c r="F38" s="6">
        <v>40.69</v>
      </c>
      <c r="G38" t="s">
        <v>13</v>
      </c>
      <c r="H38">
        <v>31</v>
      </c>
      <c r="I38" s="7">
        <v>5.9800000000000001E-4</v>
      </c>
      <c r="J38" s="7">
        <v>5.9699999999999998E-4</v>
      </c>
      <c r="K38" s="8">
        <v>98129.1</v>
      </c>
      <c r="L38" s="8">
        <v>58.6</v>
      </c>
      <c r="M38" s="6">
        <v>46.08</v>
      </c>
    </row>
    <row r="39" spans="1:13">
      <c r="A39">
        <v>32</v>
      </c>
      <c r="B39" s="7">
        <v>1.24E-3</v>
      </c>
      <c r="C39" s="7">
        <v>1.2390000000000001E-3</v>
      </c>
      <c r="D39" s="8">
        <v>96819.199999999997</v>
      </c>
      <c r="E39" s="8">
        <v>119.9</v>
      </c>
      <c r="F39" s="6">
        <v>39.74</v>
      </c>
      <c r="G39" t="s">
        <v>13</v>
      </c>
      <c r="H39">
        <v>32</v>
      </c>
      <c r="I39" s="7">
        <v>6.9099999999999999E-4</v>
      </c>
      <c r="J39" s="7">
        <v>6.9099999999999999E-4</v>
      </c>
      <c r="K39" s="8">
        <v>98070.399999999994</v>
      </c>
      <c r="L39" s="8">
        <v>67.8</v>
      </c>
      <c r="M39" s="6">
        <v>45.11</v>
      </c>
    </row>
    <row r="40" spans="1:13">
      <c r="A40">
        <v>33</v>
      </c>
      <c r="B40" s="7">
        <v>1.1999999999999999E-3</v>
      </c>
      <c r="C40" s="7">
        <v>1.1999999999999999E-3</v>
      </c>
      <c r="D40" s="8">
        <v>96699.3</v>
      </c>
      <c r="E40" s="8">
        <v>116</v>
      </c>
      <c r="F40" s="6">
        <v>38.79</v>
      </c>
      <c r="G40" t="s">
        <v>13</v>
      </c>
      <c r="H40">
        <v>33</v>
      </c>
      <c r="I40" s="7">
        <v>7.4100000000000001E-4</v>
      </c>
      <c r="J40" s="7">
        <v>7.4100000000000001E-4</v>
      </c>
      <c r="K40" s="8">
        <v>98002.6</v>
      </c>
      <c r="L40" s="8">
        <v>72.599999999999994</v>
      </c>
      <c r="M40" s="6">
        <v>44.14</v>
      </c>
    </row>
    <row r="41" spans="1:13">
      <c r="A41">
        <v>34</v>
      </c>
      <c r="B41" s="7">
        <v>1.315E-3</v>
      </c>
      <c r="C41" s="7">
        <v>1.3140000000000001E-3</v>
      </c>
      <c r="D41" s="8">
        <v>96583.3</v>
      </c>
      <c r="E41" s="8">
        <v>126.9</v>
      </c>
      <c r="F41" s="6">
        <v>37.83</v>
      </c>
      <c r="G41" t="s">
        <v>13</v>
      </c>
      <c r="H41">
        <v>34</v>
      </c>
      <c r="I41" s="7">
        <v>6.7500000000000004E-4</v>
      </c>
      <c r="J41" s="7">
        <v>6.7500000000000004E-4</v>
      </c>
      <c r="K41" s="8">
        <v>97930.1</v>
      </c>
      <c r="L41" s="8">
        <v>66.099999999999994</v>
      </c>
      <c r="M41" s="6">
        <v>43.18</v>
      </c>
    </row>
    <row r="42" spans="1:13">
      <c r="A42">
        <v>35</v>
      </c>
      <c r="B42" s="7">
        <v>1.5560000000000001E-3</v>
      </c>
      <c r="C42" s="7">
        <v>1.555E-3</v>
      </c>
      <c r="D42" s="8">
        <v>96456.4</v>
      </c>
      <c r="E42" s="8">
        <v>150</v>
      </c>
      <c r="F42" s="6">
        <v>36.880000000000003</v>
      </c>
      <c r="G42" t="s">
        <v>13</v>
      </c>
      <c r="H42">
        <v>35</v>
      </c>
      <c r="I42" s="7">
        <v>9.4499999999999998E-4</v>
      </c>
      <c r="J42" s="7">
        <v>9.4399999999999996E-4</v>
      </c>
      <c r="K42" s="8">
        <v>97863.9</v>
      </c>
      <c r="L42" s="8">
        <v>92.4</v>
      </c>
      <c r="M42" s="6">
        <v>42.2</v>
      </c>
    </row>
    <row r="43" spans="1:13">
      <c r="A43">
        <v>36</v>
      </c>
      <c r="B43" s="7">
        <v>1.5790000000000001E-3</v>
      </c>
      <c r="C43" s="7">
        <v>1.578E-3</v>
      </c>
      <c r="D43" s="8">
        <v>96306.5</v>
      </c>
      <c r="E43" s="8">
        <v>152</v>
      </c>
      <c r="F43" s="6">
        <v>35.94</v>
      </c>
      <c r="G43" t="s">
        <v>13</v>
      </c>
      <c r="H43">
        <v>36</v>
      </c>
      <c r="I43" s="7">
        <v>9.3599999999999998E-4</v>
      </c>
      <c r="J43" s="7">
        <v>9.3599999999999998E-4</v>
      </c>
      <c r="K43" s="8">
        <v>97771.5</v>
      </c>
      <c r="L43" s="8">
        <v>91.5</v>
      </c>
      <c r="M43" s="6">
        <v>41.24</v>
      </c>
    </row>
    <row r="44" spans="1:13">
      <c r="A44">
        <v>37</v>
      </c>
      <c r="B44" s="7">
        <v>1.634E-3</v>
      </c>
      <c r="C44" s="7">
        <v>1.6329999999999999E-3</v>
      </c>
      <c r="D44" s="8">
        <v>96154.5</v>
      </c>
      <c r="E44" s="8">
        <v>157</v>
      </c>
      <c r="F44" s="6">
        <v>35</v>
      </c>
      <c r="G44" t="s">
        <v>13</v>
      </c>
      <c r="H44">
        <v>37</v>
      </c>
      <c r="I44" s="7">
        <v>1.193E-3</v>
      </c>
      <c r="J44" s="7">
        <v>1.1919999999999999E-3</v>
      </c>
      <c r="K44" s="8">
        <v>97680.1</v>
      </c>
      <c r="L44" s="8">
        <v>116.5</v>
      </c>
      <c r="M44" s="6">
        <v>40.28</v>
      </c>
    </row>
    <row r="45" spans="1:13">
      <c r="A45">
        <v>38</v>
      </c>
      <c r="B45" s="7">
        <v>2.0110000000000002E-3</v>
      </c>
      <c r="C45" s="7">
        <v>2.0089999999999999E-3</v>
      </c>
      <c r="D45" s="8">
        <v>95997.5</v>
      </c>
      <c r="E45" s="8">
        <v>192.8</v>
      </c>
      <c r="F45" s="6">
        <v>34.049999999999997</v>
      </c>
      <c r="G45" t="s">
        <v>13</v>
      </c>
      <c r="H45">
        <v>38</v>
      </c>
      <c r="I45" s="7">
        <v>1.274E-3</v>
      </c>
      <c r="J45" s="7">
        <v>1.273E-3</v>
      </c>
      <c r="K45" s="8">
        <v>97563.6</v>
      </c>
      <c r="L45" s="8">
        <v>124.2</v>
      </c>
      <c r="M45" s="6">
        <v>39.33</v>
      </c>
    </row>
    <row r="46" spans="1:13">
      <c r="A46">
        <v>39</v>
      </c>
      <c r="B46" s="7">
        <v>2.0500000000000002E-3</v>
      </c>
      <c r="C46" s="7">
        <v>2.0479999999999999E-3</v>
      </c>
      <c r="D46" s="8">
        <v>95804.7</v>
      </c>
      <c r="E46" s="8">
        <v>196.2</v>
      </c>
      <c r="F46" s="6">
        <v>33.119999999999997</v>
      </c>
      <c r="G46" t="s">
        <v>13</v>
      </c>
      <c r="H46">
        <v>39</v>
      </c>
      <c r="I46" s="7">
        <v>1.472E-3</v>
      </c>
      <c r="J46" s="7">
        <v>1.4710000000000001E-3</v>
      </c>
      <c r="K46" s="8">
        <v>97439.4</v>
      </c>
      <c r="L46" s="8">
        <v>143.30000000000001</v>
      </c>
      <c r="M46" s="6">
        <v>38.380000000000003</v>
      </c>
    </row>
    <row r="47" spans="1:13">
      <c r="A47">
        <v>40</v>
      </c>
      <c r="B47" s="7">
        <v>2.4520000000000002E-3</v>
      </c>
      <c r="C47" s="7">
        <v>2.4489999999999998E-3</v>
      </c>
      <c r="D47" s="8">
        <v>95608.5</v>
      </c>
      <c r="E47" s="8">
        <v>234.1</v>
      </c>
      <c r="F47" s="6">
        <v>32.19</v>
      </c>
      <c r="G47" t="s">
        <v>13</v>
      </c>
      <c r="H47">
        <v>40</v>
      </c>
      <c r="I47" s="7">
        <v>1.3849999999999999E-3</v>
      </c>
      <c r="J47" s="7">
        <v>1.384E-3</v>
      </c>
      <c r="K47" s="8">
        <v>97296.1</v>
      </c>
      <c r="L47" s="8">
        <v>134.69999999999999</v>
      </c>
      <c r="M47" s="6">
        <v>37.43</v>
      </c>
    </row>
    <row r="48" spans="1:13">
      <c r="A48">
        <v>41</v>
      </c>
      <c r="B48" s="7">
        <v>2.4329999999999998E-3</v>
      </c>
      <c r="C48" s="7">
        <v>2.4299999999999999E-3</v>
      </c>
      <c r="D48" s="8">
        <v>95374.3</v>
      </c>
      <c r="E48" s="8">
        <v>231.8</v>
      </c>
      <c r="F48" s="6">
        <v>31.26</v>
      </c>
      <c r="G48" t="s">
        <v>13</v>
      </c>
      <c r="H48">
        <v>41</v>
      </c>
      <c r="I48" s="7">
        <v>1.5460000000000001E-3</v>
      </c>
      <c r="J48" s="7">
        <v>1.544E-3</v>
      </c>
      <c r="K48" s="8">
        <v>97161.5</v>
      </c>
      <c r="L48" s="8">
        <v>150.1</v>
      </c>
      <c r="M48" s="6">
        <v>36.49</v>
      </c>
    </row>
    <row r="49" spans="1:13">
      <c r="A49">
        <v>42</v>
      </c>
      <c r="B49" s="7">
        <v>2.8279999999999998E-3</v>
      </c>
      <c r="C49" s="7">
        <v>2.8240000000000001E-3</v>
      </c>
      <c r="D49" s="8">
        <v>95142.6</v>
      </c>
      <c r="E49" s="8">
        <v>268.7</v>
      </c>
      <c r="F49" s="6">
        <v>30.34</v>
      </c>
      <c r="G49" t="s">
        <v>13</v>
      </c>
      <c r="H49">
        <v>42</v>
      </c>
      <c r="I49" s="7">
        <v>2.0470000000000002E-3</v>
      </c>
      <c r="J49" s="7">
        <v>2.0449999999999999E-3</v>
      </c>
      <c r="K49" s="8">
        <v>97011.4</v>
      </c>
      <c r="L49" s="8">
        <v>198.4</v>
      </c>
      <c r="M49" s="6">
        <v>35.54</v>
      </c>
    </row>
    <row r="50" spans="1:13">
      <c r="A50">
        <v>43</v>
      </c>
      <c r="B50" s="7">
        <v>3.2079999999999999E-3</v>
      </c>
      <c r="C50" s="7">
        <v>3.2030000000000001E-3</v>
      </c>
      <c r="D50" s="8">
        <v>94873.9</v>
      </c>
      <c r="E50" s="8">
        <v>303.89999999999998</v>
      </c>
      <c r="F50" s="6">
        <v>29.42</v>
      </c>
      <c r="G50" t="s">
        <v>13</v>
      </c>
      <c r="H50">
        <v>43</v>
      </c>
      <c r="I50" s="7">
        <v>2.379E-3</v>
      </c>
      <c r="J50" s="7">
        <v>2.3760000000000001E-3</v>
      </c>
      <c r="K50" s="8">
        <v>96813</v>
      </c>
      <c r="L50" s="8">
        <v>230</v>
      </c>
      <c r="M50" s="6">
        <v>34.61</v>
      </c>
    </row>
    <row r="51" spans="1:13">
      <c r="A51">
        <v>44</v>
      </c>
      <c r="B51" s="7">
        <v>3.9560000000000003E-3</v>
      </c>
      <c r="C51" s="7">
        <v>3.9480000000000001E-3</v>
      </c>
      <c r="D51" s="8">
        <v>94570</v>
      </c>
      <c r="E51" s="8">
        <v>373.4</v>
      </c>
      <c r="F51" s="6">
        <v>28.52</v>
      </c>
      <c r="G51" t="s">
        <v>13</v>
      </c>
      <c r="H51">
        <v>44</v>
      </c>
      <c r="I51" s="7">
        <v>2.183E-3</v>
      </c>
      <c r="J51" s="7">
        <v>2.1800000000000001E-3</v>
      </c>
      <c r="K51" s="8">
        <v>96583</v>
      </c>
      <c r="L51" s="8">
        <v>210.6</v>
      </c>
      <c r="M51" s="6">
        <v>33.69</v>
      </c>
    </row>
    <row r="52" spans="1:13">
      <c r="A52">
        <v>45</v>
      </c>
      <c r="B52" s="7">
        <v>4.4770000000000001E-3</v>
      </c>
      <c r="C52" s="7">
        <v>4.4669999999999996E-3</v>
      </c>
      <c r="D52" s="8">
        <v>94196.7</v>
      </c>
      <c r="E52" s="8">
        <v>420.7</v>
      </c>
      <c r="F52" s="6">
        <v>27.63</v>
      </c>
      <c r="G52" t="s">
        <v>13</v>
      </c>
      <c r="H52">
        <v>45</v>
      </c>
      <c r="I52" s="7">
        <v>2.6340000000000001E-3</v>
      </c>
      <c r="J52" s="7">
        <v>2.6310000000000001E-3</v>
      </c>
      <c r="K52" s="8">
        <v>96372.4</v>
      </c>
      <c r="L52" s="8">
        <v>253.5</v>
      </c>
      <c r="M52" s="6">
        <v>32.770000000000003</v>
      </c>
    </row>
    <row r="53" spans="1:13">
      <c r="A53">
        <v>46</v>
      </c>
      <c r="B53" s="7">
        <v>4.4799999999999996E-3</v>
      </c>
      <c r="C53" s="7">
        <v>4.47E-3</v>
      </c>
      <c r="D53" s="8">
        <v>93775.9</v>
      </c>
      <c r="E53" s="8">
        <v>419.1</v>
      </c>
      <c r="F53" s="6">
        <v>26.75</v>
      </c>
      <c r="G53" t="s">
        <v>13</v>
      </c>
      <c r="H53">
        <v>46</v>
      </c>
      <c r="I53" s="7">
        <v>2.7620000000000001E-3</v>
      </c>
      <c r="J53" s="7">
        <v>2.758E-3</v>
      </c>
      <c r="K53" s="8">
        <v>96118.9</v>
      </c>
      <c r="L53" s="8">
        <v>265.10000000000002</v>
      </c>
      <c r="M53" s="6">
        <v>31.85</v>
      </c>
    </row>
    <row r="54" spans="1:13">
      <c r="A54">
        <v>47</v>
      </c>
      <c r="B54" s="7">
        <v>5.4720000000000003E-3</v>
      </c>
      <c r="C54" s="7">
        <v>5.457E-3</v>
      </c>
      <c r="D54" s="8">
        <v>93356.800000000003</v>
      </c>
      <c r="E54" s="8">
        <v>509.4</v>
      </c>
      <c r="F54" s="6">
        <v>25.87</v>
      </c>
      <c r="G54" t="s">
        <v>13</v>
      </c>
      <c r="H54">
        <v>47</v>
      </c>
      <c r="I54" s="7">
        <v>3.0730000000000002E-3</v>
      </c>
      <c r="J54" s="7">
        <v>3.0690000000000001E-3</v>
      </c>
      <c r="K54" s="8">
        <v>95853.7</v>
      </c>
      <c r="L54" s="8">
        <v>294.10000000000002</v>
      </c>
      <c r="M54" s="6">
        <v>30.94</v>
      </c>
    </row>
    <row r="55" spans="1:13">
      <c r="A55">
        <v>48</v>
      </c>
      <c r="B55" s="7">
        <v>6.1079999999999997E-3</v>
      </c>
      <c r="C55" s="7">
        <v>6.0889999999999998E-3</v>
      </c>
      <c r="D55" s="8">
        <v>92847.4</v>
      </c>
      <c r="E55" s="8">
        <v>565.4</v>
      </c>
      <c r="F55" s="6">
        <v>25.01</v>
      </c>
      <c r="G55" t="s">
        <v>13</v>
      </c>
      <c r="H55">
        <v>48</v>
      </c>
      <c r="I55" s="7">
        <v>3.4420000000000002E-3</v>
      </c>
      <c r="J55" s="7">
        <v>3.4359999999999998E-3</v>
      </c>
      <c r="K55" s="8">
        <v>95559.6</v>
      </c>
      <c r="L55" s="8">
        <v>328.3</v>
      </c>
      <c r="M55" s="6">
        <v>30.03</v>
      </c>
    </row>
    <row r="56" spans="1:13">
      <c r="A56">
        <v>49</v>
      </c>
      <c r="B56" s="7">
        <v>6.3629999999999997E-3</v>
      </c>
      <c r="C56" s="7">
        <v>6.3420000000000004E-3</v>
      </c>
      <c r="D56" s="8">
        <v>92282</v>
      </c>
      <c r="E56" s="8">
        <v>585.29999999999995</v>
      </c>
      <c r="F56" s="6">
        <v>24.16</v>
      </c>
      <c r="G56" t="s">
        <v>13</v>
      </c>
      <c r="H56">
        <v>49</v>
      </c>
      <c r="I56" s="7">
        <v>3.7750000000000001E-3</v>
      </c>
      <c r="J56" s="7">
        <v>3.7680000000000001E-3</v>
      </c>
      <c r="K56" s="8">
        <v>95231.3</v>
      </c>
      <c r="L56" s="8">
        <v>358.8</v>
      </c>
      <c r="M56" s="6">
        <v>29.13</v>
      </c>
    </row>
    <row r="57" spans="1:13">
      <c r="A57">
        <v>50</v>
      </c>
      <c r="B57" s="7">
        <v>6.9080000000000001E-3</v>
      </c>
      <c r="C57" s="7">
        <v>6.8840000000000004E-3</v>
      </c>
      <c r="D57" s="8">
        <v>91696.7</v>
      </c>
      <c r="E57" s="8">
        <v>631.29999999999995</v>
      </c>
      <c r="F57" s="6">
        <v>23.31</v>
      </c>
      <c r="G57" t="s">
        <v>13</v>
      </c>
      <c r="H57">
        <v>50</v>
      </c>
      <c r="I57" s="7">
        <v>4.6280000000000002E-3</v>
      </c>
      <c r="J57" s="7">
        <v>4.6179999999999997E-3</v>
      </c>
      <c r="K57" s="8">
        <v>94872.5</v>
      </c>
      <c r="L57" s="8">
        <v>438.1</v>
      </c>
      <c r="M57" s="6">
        <v>28.24</v>
      </c>
    </row>
    <row r="58" spans="1:13">
      <c r="A58">
        <v>51</v>
      </c>
      <c r="B58" s="7">
        <v>7.9579999999999998E-3</v>
      </c>
      <c r="C58" s="7">
        <v>7.927E-3</v>
      </c>
      <c r="D58" s="8">
        <v>91065.4</v>
      </c>
      <c r="E58" s="8">
        <v>721.8</v>
      </c>
      <c r="F58" s="6">
        <v>22.47</v>
      </c>
      <c r="G58" t="s">
        <v>13</v>
      </c>
      <c r="H58">
        <v>51</v>
      </c>
      <c r="I58" s="7">
        <v>3.9890000000000004E-3</v>
      </c>
      <c r="J58" s="7">
        <v>3.9810000000000002E-3</v>
      </c>
      <c r="K58" s="8">
        <v>94434.4</v>
      </c>
      <c r="L58" s="8">
        <v>376</v>
      </c>
      <c r="M58" s="6">
        <v>27.37</v>
      </c>
    </row>
    <row r="59" spans="1:13">
      <c r="A59">
        <v>52</v>
      </c>
      <c r="B59" s="7">
        <v>9.5910000000000006E-3</v>
      </c>
      <c r="C59" s="7">
        <v>9.5460000000000007E-3</v>
      </c>
      <c r="D59" s="8">
        <v>90343.6</v>
      </c>
      <c r="E59" s="8">
        <v>862.4</v>
      </c>
      <c r="F59" s="6">
        <v>21.64</v>
      </c>
      <c r="G59" t="s">
        <v>13</v>
      </c>
      <c r="H59">
        <v>52</v>
      </c>
      <c r="I59" s="7">
        <v>5.8669999999999998E-3</v>
      </c>
      <c r="J59" s="7">
        <v>5.849E-3</v>
      </c>
      <c r="K59" s="8">
        <v>94058.4</v>
      </c>
      <c r="L59" s="8">
        <v>550.20000000000005</v>
      </c>
      <c r="M59" s="6">
        <v>26.48</v>
      </c>
    </row>
    <row r="60" spans="1:13">
      <c r="A60">
        <v>53</v>
      </c>
      <c r="B60" s="7">
        <v>1.0015E-2</v>
      </c>
      <c r="C60" s="7">
        <v>9.9649999999999999E-3</v>
      </c>
      <c r="D60" s="8">
        <v>89481.2</v>
      </c>
      <c r="E60" s="8">
        <v>891.7</v>
      </c>
      <c r="F60" s="6">
        <v>20.85</v>
      </c>
      <c r="G60" t="s">
        <v>13</v>
      </c>
      <c r="H60">
        <v>53</v>
      </c>
      <c r="I60" s="7">
        <v>5.7320000000000001E-3</v>
      </c>
      <c r="J60" s="7">
        <v>5.7159999999999997E-3</v>
      </c>
      <c r="K60" s="8">
        <v>93508.2</v>
      </c>
      <c r="L60" s="8">
        <v>534.5</v>
      </c>
      <c r="M60" s="6">
        <v>25.63</v>
      </c>
    </row>
    <row r="61" spans="1:13">
      <c r="A61">
        <v>54</v>
      </c>
      <c r="B61" s="7">
        <v>1.1542999999999999E-2</v>
      </c>
      <c r="C61" s="7">
        <v>1.1476999999999999E-2</v>
      </c>
      <c r="D61" s="8">
        <v>88589.5</v>
      </c>
      <c r="E61" s="8">
        <v>1016.7</v>
      </c>
      <c r="F61" s="6">
        <v>20.05</v>
      </c>
      <c r="G61" t="s">
        <v>13</v>
      </c>
      <c r="H61">
        <v>54</v>
      </c>
      <c r="I61" s="7">
        <v>6.9109999999999996E-3</v>
      </c>
      <c r="J61" s="7">
        <v>6.8869999999999999E-3</v>
      </c>
      <c r="K61" s="8">
        <v>92973.7</v>
      </c>
      <c r="L61" s="8">
        <v>640.29999999999995</v>
      </c>
      <c r="M61" s="6">
        <v>24.78</v>
      </c>
    </row>
    <row r="62" spans="1:13">
      <c r="A62">
        <v>55</v>
      </c>
      <c r="B62" s="7">
        <v>1.2517E-2</v>
      </c>
      <c r="C62" s="7">
        <v>1.2439E-2</v>
      </c>
      <c r="D62" s="8">
        <v>87572.7</v>
      </c>
      <c r="E62" s="8">
        <v>1089.3</v>
      </c>
      <c r="F62" s="6">
        <v>19.28</v>
      </c>
      <c r="G62" t="s">
        <v>13</v>
      </c>
      <c r="H62">
        <v>55</v>
      </c>
      <c r="I62" s="7">
        <v>7.306E-3</v>
      </c>
      <c r="J62" s="7">
        <v>7.2789999999999999E-3</v>
      </c>
      <c r="K62" s="8">
        <v>92333.4</v>
      </c>
      <c r="L62" s="8">
        <v>672.1</v>
      </c>
      <c r="M62" s="6">
        <v>23.94</v>
      </c>
    </row>
    <row r="63" spans="1:13">
      <c r="A63">
        <v>56</v>
      </c>
      <c r="B63" s="7">
        <v>1.4943E-2</v>
      </c>
      <c r="C63" s="7">
        <v>1.4832E-2</v>
      </c>
      <c r="D63" s="8">
        <v>86483.5</v>
      </c>
      <c r="E63" s="8">
        <v>1282.7</v>
      </c>
      <c r="F63" s="6">
        <v>18.510000000000002</v>
      </c>
      <c r="G63" t="s">
        <v>13</v>
      </c>
      <c r="H63">
        <v>56</v>
      </c>
      <c r="I63" s="7">
        <v>8.9099999999999995E-3</v>
      </c>
      <c r="J63" s="7">
        <v>8.8710000000000004E-3</v>
      </c>
      <c r="K63" s="8">
        <v>91661.2</v>
      </c>
      <c r="L63" s="8">
        <v>813.1</v>
      </c>
      <c r="M63" s="6">
        <v>23.12</v>
      </c>
    </row>
    <row r="64" spans="1:13">
      <c r="A64">
        <v>57</v>
      </c>
      <c r="B64" s="7">
        <v>1.635E-2</v>
      </c>
      <c r="C64" s="7">
        <v>1.6216999999999999E-2</v>
      </c>
      <c r="D64" s="8">
        <v>85200.8</v>
      </c>
      <c r="E64" s="8">
        <v>1381.7</v>
      </c>
      <c r="F64" s="6">
        <v>17.78</v>
      </c>
      <c r="G64" t="s">
        <v>13</v>
      </c>
      <c r="H64">
        <v>57</v>
      </c>
      <c r="I64" s="7">
        <v>8.9269999999999992E-3</v>
      </c>
      <c r="J64" s="7">
        <v>8.8880000000000001E-3</v>
      </c>
      <c r="K64" s="8">
        <v>90848.1</v>
      </c>
      <c r="L64" s="8">
        <v>807.4</v>
      </c>
      <c r="M64" s="6">
        <v>22.32</v>
      </c>
    </row>
    <row r="65" spans="1:13">
      <c r="A65">
        <v>58</v>
      </c>
      <c r="B65" s="7">
        <v>1.7985999999999999E-2</v>
      </c>
      <c r="C65" s="7">
        <v>1.7826000000000002E-2</v>
      </c>
      <c r="D65" s="8">
        <v>83819</v>
      </c>
      <c r="E65" s="8">
        <v>1494.1</v>
      </c>
      <c r="F65" s="6">
        <v>17.07</v>
      </c>
      <c r="G65" t="s">
        <v>13</v>
      </c>
      <c r="H65">
        <v>58</v>
      </c>
      <c r="I65" s="7">
        <v>1.0413E-2</v>
      </c>
      <c r="J65" s="7">
        <v>1.0359E-2</v>
      </c>
      <c r="K65" s="8">
        <v>90040.7</v>
      </c>
      <c r="L65" s="8">
        <v>932.8</v>
      </c>
      <c r="M65" s="6">
        <v>21.51</v>
      </c>
    </row>
    <row r="66" spans="1:13">
      <c r="A66">
        <v>59</v>
      </c>
      <c r="B66" s="7">
        <v>1.9578999999999999E-2</v>
      </c>
      <c r="C66" s="7">
        <v>1.9389E-2</v>
      </c>
      <c r="D66" s="8">
        <v>82324.899999999994</v>
      </c>
      <c r="E66" s="8">
        <v>1596.2</v>
      </c>
      <c r="F66" s="6">
        <v>16.37</v>
      </c>
      <c r="G66" t="s">
        <v>13</v>
      </c>
      <c r="H66">
        <v>59</v>
      </c>
      <c r="I66" s="7">
        <v>1.1683000000000001E-2</v>
      </c>
      <c r="J66" s="7">
        <v>1.1615E-2</v>
      </c>
      <c r="K66" s="8">
        <v>89107.9</v>
      </c>
      <c r="L66" s="8">
        <v>1035</v>
      </c>
      <c r="M66" s="6">
        <v>20.73</v>
      </c>
    </row>
    <row r="67" spans="1:13">
      <c r="A67">
        <v>60</v>
      </c>
      <c r="B67" s="7">
        <v>2.2252999999999998E-2</v>
      </c>
      <c r="C67" s="7">
        <v>2.2008E-2</v>
      </c>
      <c r="D67" s="8">
        <v>80728.7</v>
      </c>
      <c r="E67" s="8">
        <v>1776.7</v>
      </c>
      <c r="F67" s="6">
        <v>15.68</v>
      </c>
      <c r="G67" t="s">
        <v>13</v>
      </c>
      <c r="H67">
        <v>60</v>
      </c>
      <c r="I67" s="7">
        <v>1.2222E-2</v>
      </c>
      <c r="J67" s="7">
        <v>1.2148000000000001E-2</v>
      </c>
      <c r="K67" s="8">
        <v>88072.9</v>
      </c>
      <c r="L67" s="8">
        <v>1069.9000000000001</v>
      </c>
      <c r="M67" s="6">
        <v>19.97</v>
      </c>
    </row>
    <row r="68" spans="1:13">
      <c r="A68">
        <v>61</v>
      </c>
      <c r="B68" s="7">
        <v>2.3311999999999999E-2</v>
      </c>
      <c r="C68" s="7">
        <v>2.3043000000000001E-2</v>
      </c>
      <c r="D68" s="8">
        <v>78952</v>
      </c>
      <c r="E68" s="8">
        <v>1819.3</v>
      </c>
      <c r="F68" s="6">
        <v>15.03</v>
      </c>
      <c r="G68" t="s">
        <v>13</v>
      </c>
      <c r="H68">
        <v>61</v>
      </c>
      <c r="I68" s="7">
        <v>1.286E-2</v>
      </c>
      <c r="J68" s="7">
        <v>1.2777999999999999E-2</v>
      </c>
      <c r="K68" s="8">
        <v>87003.1</v>
      </c>
      <c r="L68" s="8">
        <v>1111.7</v>
      </c>
      <c r="M68" s="6">
        <v>19.21</v>
      </c>
    </row>
    <row r="69" spans="1:13">
      <c r="A69">
        <v>62</v>
      </c>
      <c r="B69" s="7">
        <v>2.5855E-2</v>
      </c>
      <c r="C69" s="7">
        <v>2.5526E-2</v>
      </c>
      <c r="D69" s="8">
        <v>77132.7</v>
      </c>
      <c r="E69" s="8">
        <v>1968.9</v>
      </c>
      <c r="F69" s="6">
        <v>14.37</v>
      </c>
      <c r="G69" t="s">
        <v>13</v>
      </c>
      <c r="H69">
        <v>62</v>
      </c>
      <c r="I69" s="7">
        <v>1.4472E-2</v>
      </c>
      <c r="J69" s="7">
        <v>1.4368000000000001E-2</v>
      </c>
      <c r="K69" s="8">
        <v>85891.3</v>
      </c>
      <c r="L69" s="8">
        <v>1234.0999999999999</v>
      </c>
      <c r="M69" s="6">
        <v>18.45</v>
      </c>
    </row>
    <row r="70" spans="1:13">
      <c r="A70">
        <v>63</v>
      </c>
      <c r="B70" s="7">
        <v>2.8368000000000001E-2</v>
      </c>
      <c r="C70" s="7">
        <v>2.7972E-2</v>
      </c>
      <c r="D70" s="8">
        <v>75163.8</v>
      </c>
      <c r="E70" s="8">
        <v>2102.4</v>
      </c>
      <c r="F70" s="6">
        <v>13.73</v>
      </c>
      <c r="G70" t="s">
        <v>13</v>
      </c>
      <c r="H70">
        <v>63</v>
      </c>
      <c r="I70" s="7">
        <v>1.5782999999999998E-2</v>
      </c>
      <c r="J70" s="7">
        <v>1.566E-2</v>
      </c>
      <c r="K70" s="8">
        <v>84657.3</v>
      </c>
      <c r="L70" s="8">
        <v>1325.7</v>
      </c>
      <c r="M70" s="6">
        <v>17.72</v>
      </c>
    </row>
    <row r="71" spans="1:13">
      <c r="A71">
        <v>64</v>
      </c>
      <c r="B71" s="7">
        <v>3.1226E-2</v>
      </c>
      <c r="C71" s="7">
        <v>3.0745999999999999E-2</v>
      </c>
      <c r="D71" s="8">
        <v>73061.399999999994</v>
      </c>
      <c r="E71" s="8">
        <v>2246.3000000000002</v>
      </c>
      <c r="F71" s="6">
        <v>13.11</v>
      </c>
      <c r="G71" t="s">
        <v>13</v>
      </c>
      <c r="H71">
        <v>64</v>
      </c>
      <c r="I71" s="7">
        <v>1.7205999999999999E-2</v>
      </c>
      <c r="J71" s="7">
        <v>1.7059000000000001E-2</v>
      </c>
      <c r="K71" s="8">
        <v>83331.600000000006</v>
      </c>
      <c r="L71" s="8">
        <v>1421.5</v>
      </c>
      <c r="M71" s="6">
        <v>16.989999999999998</v>
      </c>
    </row>
    <row r="72" spans="1:13">
      <c r="A72">
        <v>65</v>
      </c>
      <c r="B72" s="7">
        <v>3.3265999999999997E-2</v>
      </c>
      <c r="C72" s="7">
        <v>3.2721E-2</v>
      </c>
      <c r="D72" s="8">
        <v>70815.100000000006</v>
      </c>
      <c r="E72" s="8">
        <v>2317.1999999999998</v>
      </c>
      <c r="F72" s="6">
        <v>12.51</v>
      </c>
      <c r="G72" t="s">
        <v>13</v>
      </c>
      <c r="H72">
        <v>65</v>
      </c>
      <c r="I72" s="7">
        <v>1.9140999999999998E-2</v>
      </c>
      <c r="J72" s="7">
        <v>1.8960000000000001E-2</v>
      </c>
      <c r="K72" s="8">
        <v>81910</v>
      </c>
      <c r="L72" s="8">
        <v>1553</v>
      </c>
      <c r="M72" s="6">
        <v>16.28</v>
      </c>
    </row>
    <row r="73" spans="1:13">
      <c r="A73">
        <v>66</v>
      </c>
      <c r="B73" s="7">
        <v>3.7317999999999997E-2</v>
      </c>
      <c r="C73" s="7">
        <v>3.6634E-2</v>
      </c>
      <c r="D73" s="8">
        <v>68497.899999999994</v>
      </c>
      <c r="E73" s="8">
        <v>2509.4</v>
      </c>
      <c r="F73" s="6">
        <v>11.92</v>
      </c>
      <c r="G73" t="s">
        <v>13</v>
      </c>
      <c r="H73">
        <v>66</v>
      </c>
      <c r="I73" s="7">
        <v>2.1058E-2</v>
      </c>
      <c r="J73" s="7">
        <v>2.0837999999999999E-2</v>
      </c>
      <c r="K73" s="8">
        <v>80357</v>
      </c>
      <c r="L73" s="8">
        <v>1674.5</v>
      </c>
      <c r="M73" s="6">
        <v>15.58</v>
      </c>
    </row>
    <row r="74" spans="1:13">
      <c r="A74">
        <v>67</v>
      </c>
      <c r="B74" s="7">
        <v>4.0878999999999999E-2</v>
      </c>
      <c r="C74" s="7">
        <v>4.0059999999999998E-2</v>
      </c>
      <c r="D74" s="8">
        <v>65988.5</v>
      </c>
      <c r="E74" s="8">
        <v>2643.5</v>
      </c>
      <c r="F74" s="6">
        <v>11.35</v>
      </c>
      <c r="G74" t="s">
        <v>13</v>
      </c>
      <c r="H74">
        <v>67</v>
      </c>
      <c r="I74" s="7">
        <v>2.2925000000000001E-2</v>
      </c>
      <c r="J74" s="7">
        <v>2.2665000000000001E-2</v>
      </c>
      <c r="K74" s="8">
        <v>78682.5</v>
      </c>
      <c r="L74" s="8">
        <v>1783.3</v>
      </c>
      <c r="M74" s="6">
        <v>14.9</v>
      </c>
    </row>
    <row r="75" spans="1:13">
      <c r="A75">
        <v>68</v>
      </c>
      <c r="B75" s="7">
        <v>4.3268000000000001E-2</v>
      </c>
      <c r="C75" s="7">
        <v>4.2352000000000001E-2</v>
      </c>
      <c r="D75" s="8">
        <v>63345</v>
      </c>
      <c r="E75" s="8">
        <v>2682.8</v>
      </c>
      <c r="F75" s="6">
        <v>10.81</v>
      </c>
      <c r="G75" t="s">
        <v>13</v>
      </c>
      <c r="H75">
        <v>68</v>
      </c>
      <c r="I75" s="7">
        <v>2.4594999999999999E-2</v>
      </c>
      <c r="J75" s="7">
        <v>2.4296000000000002E-2</v>
      </c>
      <c r="K75" s="8">
        <v>76899.199999999997</v>
      </c>
      <c r="L75" s="8">
        <v>1868.3</v>
      </c>
      <c r="M75" s="6">
        <v>14.24</v>
      </c>
    </row>
    <row r="76" spans="1:13">
      <c r="A76">
        <v>69</v>
      </c>
      <c r="B76" s="7">
        <v>4.9381000000000001E-2</v>
      </c>
      <c r="C76" s="7">
        <v>4.8191999999999999E-2</v>
      </c>
      <c r="D76" s="8">
        <v>60662.2</v>
      </c>
      <c r="E76" s="8">
        <v>2923.4</v>
      </c>
      <c r="F76" s="6">
        <v>10.26</v>
      </c>
      <c r="G76" t="s">
        <v>13</v>
      </c>
      <c r="H76">
        <v>69</v>
      </c>
      <c r="I76" s="7">
        <v>2.6828999999999999E-2</v>
      </c>
      <c r="J76" s="7">
        <v>2.6474000000000001E-2</v>
      </c>
      <c r="K76" s="8">
        <v>75030.8</v>
      </c>
      <c r="L76" s="8">
        <v>1986.3</v>
      </c>
      <c r="M76" s="6">
        <v>13.58</v>
      </c>
    </row>
    <row r="77" spans="1:13">
      <c r="A77">
        <v>70</v>
      </c>
      <c r="B77" s="7">
        <v>5.2454000000000001E-2</v>
      </c>
      <c r="C77" s="7">
        <v>5.1114E-2</v>
      </c>
      <c r="D77" s="8">
        <v>57738.8</v>
      </c>
      <c r="E77" s="8">
        <v>2951.3</v>
      </c>
      <c r="F77" s="6">
        <v>9.76</v>
      </c>
      <c r="G77" t="s">
        <v>13</v>
      </c>
      <c r="H77">
        <v>70</v>
      </c>
      <c r="I77" s="7">
        <v>3.0991000000000001E-2</v>
      </c>
      <c r="J77" s="7">
        <v>3.0518E-2</v>
      </c>
      <c r="K77" s="8">
        <v>73044.5</v>
      </c>
      <c r="L77" s="8">
        <v>2229.1999999999998</v>
      </c>
      <c r="M77" s="6">
        <v>12.93</v>
      </c>
    </row>
    <row r="78" spans="1:13">
      <c r="A78">
        <v>71</v>
      </c>
      <c r="B78" s="7">
        <v>5.8581000000000001E-2</v>
      </c>
      <c r="C78" s="7">
        <v>5.6913999999999999E-2</v>
      </c>
      <c r="D78" s="8">
        <v>54787.6</v>
      </c>
      <c r="E78" s="8">
        <v>3118.2</v>
      </c>
      <c r="F78" s="6">
        <v>9.26</v>
      </c>
      <c r="G78" t="s">
        <v>13</v>
      </c>
      <c r="H78">
        <v>71</v>
      </c>
      <c r="I78" s="7">
        <v>3.2016000000000003E-2</v>
      </c>
      <c r="J78" s="7">
        <v>3.1511999999999998E-2</v>
      </c>
      <c r="K78" s="8">
        <v>70815.3</v>
      </c>
      <c r="L78" s="8">
        <v>2231.5</v>
      </c>
      <c r="M78" s="6">
        <v>12.32</v>
      </c>
    </row>
    <row r="79" spans="1:13">
      <c r="A79">
        <v>72</v>
      </c>
      <c r="B79" s="7">
        <v>6.4380000000000007E-2</v>
      </c>
      <c r="C79" s="7">
        <v>6.2371999999999997E-2</v>
      </c>
      <c r="D79" s="8">
        <v>51669.4</v>
      </c>
      <c r="E79" s="8">
        <v>3222.7</v>
      </c>
      <c r="F79" s="6">
        <v>8.7799999999999994</v>
      </c>
      <c r="G79" t="s">
        <v>13</v>
      </c>
      <c r="H79">
        <v>72</v>
      </c>
      <c r="I79" s="7">
        <v>3.6249000000000003E-2</v>
      </c>
      <c r="J79" s="7">
        <v>3.5603000000000003E-2</v>
      </c>
      <c r="K79" s="8">
        <v>68583.8</v>
      </c>
      <c r="L79" s="8">
        <v>2441.8000000000002</v>
      </c>
      <c r="M79" s="6">
        <v>11.71</v>
      </c>
    </row>
    <row r="80" spans="1:13">
      <c r="A80">
        <v>73</v>
      </c>
      <c r="B80" s="7">
        <v>6.7625000000000005E-2</v>
      </c>
      <c r="C80" s="7">
        <v>6.5412999999999999E-2</v>
      </c>
      <c r="D80" s="8">
        <v>48446.7</v>
      </c>
      <c r="E80" s="8">
        <v>3169.1</v>
      </c>
      <c r="F80" s="6">
        <v>8.33</v>
      </c>
      <c r="G80" t="s">
        <v>13</v>
      </c>
      <c r="H80">
        <v>73</v>
      </c>
      <c r="I80" s="7">
        <v>3.8762999999999999E-2</v>
      </c>
      <c r="J80" s="7">
        <v>3.8025999999999997E-2</v>
      </c>
      <c r="K80" s="8">
        <v>66142</v>
      </c>
      <c r="L80" s="8">
        <v>2515.1</v>
      </c>
      <c r="M80" s="6">
        <v>11.12</v>
      </c>
    </row>
    <row r="81" spans="1:13">
      <c r="A81">
        <v>74</v>
      </c>
      <c r="B81" s="7">
        <v>7.6325000000000004E-2</v>
      </c>
      <c r="C81" s="7">
        <v>7.3520000000000002E-2</v>
      </c>
      <c r="D81" s="8">
        <v>45277.7</v>
      </c>
      <c r="E81" s="8">
        <v>3328.8</v>
      </c>
      <c r="F81" s="6">
        <v>7.88</v>
      </c>
      <c r="G81" t="s">
        <v>13</v>
      </c>
      <c r="H81">
        <v>74</v>
      </c>
      <c r="I81" s="7">
        <v>4.2152000000000002E-2</v>
      </c>
      <c r="J81" s="7">
        <v>4.1281999999999999E-2</v>
      </c>
      <c r="K81" s="8">
        <v>63626.8</v>
      </c>
      <c r="L81" s="8">
        <v>2626.6</v>
      </c>
      <c r="M81" s="6">
        <v>10.54</v>
      </c>
    </row>
    <row r="82" spans="1:13">
      <c r="A82">
        <v>75</v>
      </c>
      <c r="B82" s="7">
        <v>8.4258E-2</v>
      </c>
      <c r="C82" s="7">
        <v>8.0851000000000006E-2</v>
      </c>
      <c r="D82" s="8">
        <v>41948.9</v>
      </c>
      <c r="E82" s="8">
        <v>3391.6</v>
      </c>
      <c r="F82" s="6">
        <v>7.47</v>
      </c>
      <c r="G82" t="s">
        <v>13</v>
      </c>
      <c r="H82">
        <v>75</v>
      </c>
      <c r="I82" s="7">
        <v>4.589E-2</v>
      </c>
      <c r="J82" s="7">
        <v>4.4860999999999998E-2</v>
      </c>
      <c r="K82" s="8">
        <v>61000.2</v>
      </c>
      <c r="L82" s="8">
        <v>2736.5</v>
      </c>
      <c r="M82" s="6">
        <v>9.98</v>
      </c>
    </row>
    <row r="83" spans="1:13">
      <c r="A83">
        <v>76</v>
      </c>
      <c r="B83" s="7">
        <v>9.0144000000000002E-2</v>
      </c>
      <c r="C83" s="7">
        <v>8.6255999999999999E-2</v>
      </c>
      <c r="D83" s="8">
        <v>38557.199999999997</v>
      </c>
      <c r="E83" s="8">
        <v>3325.8</v>
      </c>
      <c r="F83" s="6">
        <v>7.08</v>
      </c>
      <c r="G83" t="s">
        <v>13</v>
      </c>
      <c r="H83">
        <v>76</v>
      </c>
      <c r="I83" s="7">
        <v>5.1313999999999999E-2</v>
      </c>
      <c r="J83" s="7">
        <v>5.0030999999999999E-2</v>
      </c>
      <c r="K83" s="8">
        <v>58263.7</v>
      </c>
      <c r="L83" s="8">
        <v>2915</v>
      </c>
      <c r="M83" s="6">
        <v>9.42</v>
      </c>
    </row>
    <row r="84" spans="1:13">
      <c r="A84">
        <v>77</v>
      </c>
      <c r="B84" s="7">
        <v>0.10055699999999999</v>
      </c>
      <c r="C84" s="7">
        <v>9.5742999999999995E-2</v>
      </c>
      <c r="D84" s="8">
        <v>35231.4</v>
      </c>
      <c r="E84" s="8">
        <v>3373.2</v>
      </c>
      <c r="F84" s="6">
        <v>6.7</v>
      </c>
      <c r="G84" t="s">
        <v>13</v>
      </c>
      <c r="H84">
        <v>77</v>
      </c>
      <c r="I84" s="7">
        <v>5.6270000000000001E-2</v>
      </c>
      <c r="J84" s="7">
        <v>5.4730000000000001E-2</v>
      </c>
      <c r="K84" s="8">
        <v>55348.800000000003</v>
      </c>
      <c r="L84" s="8">
        <v>3029.3</v>
      </c>
      <c r="M84" s="6">
        <v>8.89</v>
      </c>
    </row>
    <row r="85" spans="1:13">
      <c r="A85">
        <v>78</v>
      </c>
      <c r="B85" s="7">
        <v>0.108212</v>
      </c>
      <c r="C85" s="7">
        <v>0.102658</v>
      </c>
      <c r="D85" s="8">
        <v>31858.3</v>
      </c>
      <c r="E85" s="8">
        <v>3270.5</v>
      </c>
      <c r="F85" s="6">
        <v>6.36</v>
      </c>
      <c r="G85" t="s">
        <v>13</v>
      </c>
      <c r="H85">
        <v>78</v>
      </c>
      <c r="I85" s="7">
        <v>6.0434000000000002E-2</v>
      </c>
      <c r="J85" s="7">
        <v>5.8661999999999999E-2</v>
      </c>
      <c r="K85" s="8">
        <v>52319.5</v>
      </c>
      <c r="L85" s="8">
        <v>3069.2</v>
      </c>
      <c r="M85" s="6">
        <v>8.3800000000000008</v>
      </c>
    </row>
    <row r="86" spans="1:13">
      <c r="A86">
        <v>79</v>
      </c>
      <c r="B86" s="7">
        <v>0.114886</v>
      </c>
      <c r="C86" s="7">
        <v>0.10864500000000001</v>
      </c>
      <c r="D86" s="8">
        <v>28587.7</v>
      </c>
      <c r="E86" s="8">
        <v>3105.9</v>
      </c>
      <c r="F86" s="6">
        <v>6.03</v>
      </c>
      <c r="G86" t="s">
        <v>13</v>
      </c>
      <c r="H86">
        <v>79</v>
      </c>
      <c r="I86" s="7">
        <v>6.8184999999999996E-2</v>
      </c>
      <c r="J86" s="7">
        <v>6.5936999999999996E-2</v>
      </c>
      <c r="K86" s="8">
        <v>49250.3</v>
      </c>
      <c r="L86" s="8">
        <v>3247.4</v>
      </c>
      <c r="M86" s="6">
        <v>7.87</v>
      </c>
    </row>
    <row r="87" spans="1:13">
      <c r="A87">
        <v>80</v>
      </c>
      <c r="B87" s="7">
        <v>0.12601000000000001</v>
      </c>
      <c r="C87" s="7">
        <v>0.11854199999999999</v>
      </c>
      <c r="D87" s="8">
        <v>25481.8</v>
      </c>
      <c r="E87" s="8">
        <v>3020.7</v>
      </c>
      <c r="F87" s="6">
        <v>5.7</v>
      </c>
      <c r="G87" t="s">
        <v>13</v>
      </c>
      <c r="H87">
        <v>80</v>
      </c>
      <c r="I87" s="7">
        <v>7.5897999999999993E-2</v>
      </c>
      <c r="J87" s="7">
        <v>7.3122999999999994E-2</v>
      </c>
      <c r="K87" s="8">
        <v>46002.9</v>
      </c>
      <c r="L87" s="8">
        <v>3363.9</v>
      </c>
      <c r="M87" s="6">
        <v>7.39</v>
      </c>
    </row>
    <row r="88" spans="1:13">
      <c r="A88">
        <v>81</v>
      </c>
      <c r="B88" s="7">
        <v>0.13553399999999999</v>
      </c>
      <c r="C88" s="7">
        <v>0.12693199999999999</v>
      </c>
      <c r="D88" s="8">
        <v>22461.200000000001</v>
      </c>
      <c r="E88" s="8">
        <v>2851</v>
      </c>
      <c r="F88" s="6">
        <v>5.4</v>
      </c>
      <c r="G88" t="s">
        <v>13</v>
      </c>
      <c r="H88">
        <v>81</v>
      </c>
      <c r="I88" s="7">
        <v>8.3946000000000007E-2</v>
      </c>
      <c r="J88" s="7">
        <v>8.0564999999999998E-2</v>
      </c>
      <c r="K88" s="8">
        <v>42639</v>
      </c>
      <c r="L88" s="8">
        <v>3435.2</v>
      </c>
      <c r="M88" s="6">
        <v>6.93</v>
      </c>
    </row>
    <row r="89" spans="1:13">
      <c r="A89">
        <v>82</v>
      </c>
      <c r="B89" s="7">
        <v>0.14330399999999999</v>
      </c>
      <c r="C89" s="7">
        <v>0.13372300000000001</v>
      </c>
      <c r="D89" s="8">
        <v>19610.099999999999</v>
      </c>
      <c r="E89" s="8">
        <v>2622.3</v>
      </c>
      <c r="F89" s="6">
        <v>5.12</v>
      </c>
      <c r="G89" t="s">
        <v>13</v>
      </c>
      <c r="H89">
        <v>82</v>
      </c>
      <c r="I89" s="7">
        <v>9.4024999999999997E-2</v>
      </c>
      <c r="J89" s="7">
        <v>8.9802999999999994E-2</v>
      </c>
      <c r="K89" s="8">
        <v>39203.800000000003</v>
      </c>
      <c r="L89" s="8">
        <v>3520.6</v>
      </c>
      <c r="M89" s="6">
        <v>6.49</v>
      </c>
    </row>
    <row r="90" spans="1:13">
      <c r="A90">
        <v>83</v>
      </c>
      <c r="B90" s="7">
        <v>0.15626399999999999</v>
      </c>
      <c r="C90" s="7">
        <v>0.14494000000000001</v>
      </c>
      <c r="D90" s="8">
        <v>16987.8</v>
      </c>
      <c r="E90" s="8">
        <v>2462.1999999999998</v>
      </c>
      <c r="F90" s="6">
        <v>4.83</v>
      </c>
      <c r="G90" t="s">
        <v>13</v>
      </c>
      <c r="H90">
        <v>83</v>
      </c>
      <c r="I90" s="7">
        <v>0.101699</v>
      </c>
      <c r="J90" s="7">
        <v>9.6778000000000003E-2</v>
      </c>
      <c r="K90" s="8">
        <v>35683.199999999997</v>
      </c>
      <c r="L90" s="8">
        <v>3453.4</v>
      </c>
      <c r="M90" s="6">
        <v>6.08</v>
      </c>
    </row>
    <row r="91" spans="1:13">
      <c r="A91">
        <v>84</v>
      </c>
      <c r="B91" s="7">
        <v>0.170433</v>
      </c>
      <c r="C91" s="7">
        <v>0.15705</v>
      </c>
      <c r="D91" s="8">
        <v>14525.6</v>
      </c>
      <c r="E91" s="8">
        <v>2281.1999999999998</v>
      </c>
      <c r="F91" s="6">
        <v>4.5599999999999996</v>
      </c>
      <c r="G91" t="s">
        <v>13</v>
      </c>
      <c r="H91">
        <v>84</v>
      </c>
      <c r="I91" s="7">
        <v>0.114368</v>
      </c>
      <c r="J91" s="7">
        <v>0.108182</v>
      </c>
      <c r="K91" s="8">
        <v>32229.9</v>
      </c>
      <c r="L91" s="8">
        <v>3486.7</v>
      </c>
      <c r="M91" s="6">
        <v>5.68</v>
      </c>
    </row>
    <row r="92" spans="1:13">
      <c r="A92">
        <v>85</v>
      </c>
      <c r="B92" s="7">
        <v>0.18764600000000001</v>
      </c>
      <c r="C92" s="7">
        <v>0.17155000000000001</v>
      </c>
      <c r="D92" s="8">
        <v>12244.4</v>
      </c>
      <c r="E92" s="8">
        <v>2100.5</v>
      </c>
      <c r="F92" s="6">
        <v>4.32</v>
      </c>
      <c r="G92" t="s">
        <v>13</v>
      </c>
      <c r="H92">
        <v>85</v>
      </c>
      <c r="I92" s="7">
        <v>0.12720699999999999</v>
      </c>
      <c r="J92" s="7">
        <v>0.1196</v>
      </c>
      <c r="K92" s="8">
        <v>28743.200000000001</v>
      </c>
      <c r="L92" s="8">
        <v>3437.7</v>
      </c>
      <c r="M92" s="6">
        <v>5.31</v>
      </c>
    </row>
    <row r="93" spans="1:13">
      <c r="A93">
        <v>86</v>
      </c>
      <c r="B93" s="7">
        <v>0.199074</v>
      </c>
      <c r="C93" s="7">
        <v>0.18105299999999999</v>
      </c>
      <c r="D93" s="8">
        <v>10143.799999999999</v>
      </c>
      <c r="E93" s="8">
        <v>1836.6</v>
      </c>
      <c r="F93" s="6">
        <v>4.1100000000000003</v>
      </c>
      <c r="G93" t="s">
        <v>13</v>
      </c>
      <c r="H93">
        <v>86</v>
      </c>
      <c r="I93" s="7">
        <v>0.14172899999999999</v>
      </c>
      <c r="J93" s="7">
        <v>0.13235</v>
      </c>
      <c r="K93" s="8">
        <v>25305.5</v>
      </c>
      <c r="L93" s="8">
        <v>3349.2</v>
      </c>
      <c r="M93" s="6">
        <v>4.97</v>
      </c>
    </row>
    <row r="94" spans="1:13">
      <c r="A94">
        <v>87</v>
      </c>
      <c r="B94" s="7">
        <v>0.213085</v>
      </c>
      <c r="C94" s="7">
        <v>0.19256799999999999</v>
      </c>
      <c r="D94" s="8">
        <v>8307.2999999999993</v>
      </c>
      <c r="E94" s="8">
        <v>1599.7</v>
      </c>
      <c r="F94" s="6">
        <v>3.91</v>
      </c>
      <c r="G94" t="s">
        <v>13</v>
      </c>
      <c r="H94">
        <v>87</v>
      </c>
      <c r="I94" s="7">
        <v>0.15356400000000001</v>
      </c>
      <c r="J94" s="7">
        <v>0.14261399999999999</v>
      </c>
      <c r="K94" s="8">
        <v>21956.3</v>
      </c>
      <c r="L94" s="8">
        <v>3131.3</v>
      </c>
      <c r="M94" s="6">
        <v>4.6500000000000004</v>
      </c>
    </row>
    <row r="95" spans="1:13">
      <c r="A95">
        <v>88</v>
      </c>
      <c r="B95" s="7">
        <v>0.23317099999999999</v>
      </c>
      <c r="C95" s="7">
        <v>0.20882500000000001</v>
      </c>
      <c r="D95" s="8">
        <v>6707.6</v>
      </c>
      <c r="E95" s="8">
        <v>1400.7</v>
      </c>
      <c r="F95" s="6">
        <v>3.72</v>
      </c>
      <c r="G95" t="s">
        <v>13</v>
      </c>
      <c r="H95">
        <v>88</v>
      </c>
      <c r="I95" s="7">
        <v>0.17288400000000001</v>
      </c>
      <c r="J95" s="7">
        <v>0.15912899999999999</v>
      </c>
      <c r="K95" s="8">
        <v>18825</v>
      </c>
      <c r="L95" s="8">
        <v>2995.6</v>
      </c>
      <c r="M95" s="6">
        <v>4.34</v>
      </c>
    </row>
    <row r="96" spans="1:13">
      <c r="A96">
        <v>89</v>
      </c>
      <c r="B96" s="7">
        <v>0.24112800000000001</v>
      </c>
      <c r="C96" s="7">
        <v>0.21518399999999999</v>
      </c>
      <c r="D96" s="8">
        <v>5306.8</v>
      </c>
      <c r="E96" s="8">
        <v>1141.9000000000001</v>
      </c>
      <c r="F96" s="6">
        <v>3.58</v>
      </c>
      <c r="G96" t="s">
        <v>13</v>
      </c>
      <c r="H96">
        <v>89</v>
      </c>
      <c r="I96" s="7">
        <v>0.19242500000000001</v>
      </c>
      <c r="J96" s="7">
        <v>0.175536</v>
      </c>
      <c r="K96" s="8">
        <v>15829.4</v>
      </c>
      <c r="L96" s="8">
        <v>2778.6</v>
      </c>
      <c r="M96" s="6">
        <v>4.0599999999999996</v>
      </c>
    </row>
    <row r="97" spans="1:13">
      <c r="A97">
        <v>90</v>
      </c>
      <c r="B97" s="7">
        <v>0.248636</v>
      </c>
      <c r="C97" s="7">
        <v>0.22114400000000001</v>
      </c>
      <c r="D97" s="8">
        <v>4164.8999999999996</v>
      </c>
      <c r="E97" s="8">
        <v>921</v>
      </c>
      <c r="F97" s="6">
        <v>3.42</v>
      </c>
      <c r="G97" t="s">
        <v>13</v>
      </c>
      <c r="H97">
        <v>90</v>
      </c>
      <c r="I97" s="7">
        <v>0.198687</v>
      </c>
      <c r="J97" s="7">
        <v>0.180732</v>
      </c>
      <c r="K97" s="8">
        <v>13050.8</v>
      </c>
      <c r="L97" s="8">
        <v>2358.6999999999998</v>
      </c>
      <c r="M97" s="6">
        <v>3.82</v>
      </c>
    </row>
    <row r="98" spans="1:13">
      <c r="A98">
        <v>91</v>
      </c>
      <c r="B98" s="7">
        <v>0.25952999999999998</v>
      </c>
      <c r="C98" s="7">
        <v>0.22972000000000001</v>
      </c>
      <c r="D98" s="8">
        <v>3243.9</v>
      </c>
      <c r="E98" s="8">
        <v>745.2</v>
      </c>
      <c r="F98" s="6">
        <v>3.25</v>
      </c>
      <c r="G98" t="s">
        <v>13</v>
      </c>
      <c r="H98">
        <v>91</v>
      </c>
      <c r="I98" s="7">
        <v>0.23074800000000001</v>
      </c>
      <c r="J98" s="7">
        <v>0.20688000000000001</v>
      </c>
      <c r="K98" s="8">
        <v>10692.1</v>
      </c>
      <c r="L98" s="8">
        <v>2212</v>
      </c>
      <c r="M98" s="6">
        <v>3.55</v>
      </c>
    </row>
    <row r="99" spans="1:13">
      <c r="A99">
        <v>92</v>
      </c>
      <c r="B99" s="7">
        <v>0.26771099999999998</v>
      </c>
      <c r="C99" s="7">
        <v>0.23610700000000001</v>
      </c>
      <c r="D99" s="8">
        <v>2498.6999999999998</v>
      </c>
      <c r="E99" s="8">
        <v>590</v>
      </c>
      <c r="F99" s="6">
        <v>3.07</v>
      </c>
      <c r="G99" t="s">
        <v>13</v>
      </c>
      <c r="H99">
        <v>92</v>
      </c>
      <c r="I99" s="7">
        <v>0.24263399999999999</v>
      </c>
      <c r="J99" s="7">
        <v>0.21638299999999999</v>
      </c>
      <c r="K99" s="8">
        <v>8480.1</v>
      </c>
      <c r="L99" s="8">
        <v>1835</v>
      </c>
      <c r="M99" s="6">
        <v>3.35</v>
      </c>
    </row>
    <row r="100" spans="1:13">
      <c r="A100">
        <v>93</v>
      </c>
      <c r="B100" s="7">
        <v>0.29473700000000003</v>
      </c>
      <c r="C100" s="7">
        <v>0.25688100000000003</v>
      </c>
      <c r="D100" s="8">
        <v>1908.7</v>
      </c>
      <c r="E100" s="8">
        <v>490.3</v>
      </c>
      <c r="F100" s="6">
        <v>2.86</v>
      </c>
      <c r="G100" t="s">
        <v>13</v>
      </c>
      <c r="H100">
        <v>93</v>
      </c>
      <c r="I100" s="7">
        <v>0.27238800000000002</v>
      </c>
      <c r="J100" s="7">
        <v>0.23973700000000001</v>
      </c>
      <c r="K100" s="8">
        <v>6645.2</v>
      </c>
      <c r="L100" s="8">
        <v>1593.1</v>
      </c>
      <c r="M100" s="6">
        <v>3.14</v>
      </c>
    </row>
    <row r="101" spans="1:13">
      <c r="A101">
        <v>94</v>
      </c>
      <c r="B101" s="7">
        <v>0.29178900000000002</v>
      </c>
      <c r="C101" s="7">
        <v>0.254639</v>
      </c>
      <c r="D101" s="8">
        <v>1418.4</v>
      </c>
      <c r="E101" s="8">
        <v>361.2</v>
      </c>
      <c r="F101" s="6">
        <v>2.68</v>
      </c>
      <c r="G101" t="s">
        <v>13</v>
      </c>
      <c r="H101">
        <v>94</v>
      </c>
      <c r="I101" s="7">
        <v>0.30038599999999999</v>
      </c>
      <c r="J101" s="7">
        <v>0.26116099999999998</v>
      </c>
      <c r="K101" s="8">
        <v>5052.1000000000004</v>
      </c>
      <c r="L101" s="8">
        <v>1319.4</v>
      </c>
      <c r="M101" s="6">
        <v>2.97</v>
      </c>
    </row>
    <row r="102" spans="1:13">
      <c r="A102">
        <v>95</v>
      </c>
      <c r="B102" s="7">
        <v>0.39952700000000002</v>
      </c>
      <c r="C102" s="7">
        <v>0.333005</v>
      </c>
      <c r="D102" s="8">
        <v>1057.2</v>
      </c>
      <c r="E102" s="8">
        <v>352.1</v>
      </c>
      <c r="F102" s="6">
        <v>2.42</v>
      </c>
      <c r="G102" t="s">
        <v>13</v>
      </c>
      <c r="H102">
        <v>95</v>
      </c>
      <c r="I102" s="7">
        <v>0.290244</v>
      </c>
      <c r="J102" s="7">
        <v>0.25346099999999999</v>
      </c>
      <c r="K102" s="8">
        <v>3732.7</v>
      </c>
      <c r="L102" s="8">
        <v>946.1</v>
      </c>
      <c r="M102" s="6">
        <v>2.84</v>
      </c>
    </row>
    <row r="103" spans="1:13">
      <c r="A103">
        <v>96</v>
      </c>
      <c r="B103" s="7">
        <v>0.380328</v>
      </c>
      <c r="C103" s="7">
        <v>0.31955899999999998</v>
      </c>
      <c r="D103" s="8">
        <v>705.2</v>
      </c>
      <c r="E103" s="8">
        <v>225.3</v>
      </c>
      <c r="F103" s="6">
        <v>2.38</v>
      </c>
      <c r="G103" t="s">
        <v>13</v>
      </c>
      <c r="H103">
        <v>96</v>
      </c>
      <c r="I103" s="7">
        <v>0.311081</v>
      </c>
      <c r="J103" s="7">
        <v>0.269208</v>
      </c>
      <c r="K103" s="8">
        <v>2786.6</v>
      </c>
      <c r="L103" s="8">
        <v>750.2</v>
      </c>
      <c r="M103" s="6">
        <v>2.64</v>
      </c>
    </row>
    <row r="104" spans="1:13">
      <c r="A104">
        <v>97</v>
      </c>
      <c r="B104" s="7">
        <v>0.34482800000000002</v>
      </c>
      <c r="C104" s="7">
        <v>0.29411799999999999</v>
      </c>
      <c r="D104" s="8">
        <v>479.8</v>
      </c>
      <c r="E104" s="8">
        <v>141.1</v>
      </c>
      <c r="F104" s="6">
        <v>2.2599999999999998</v>
      </c>
      <c r="G104" t="s">
        <v>13</v>
      </c>
      <c r="H104">
        <v>97</v>
      </c>
      <c r="I104" s="7">
        <v>0.36239500000000002</v>
      </c>
      <c r="J104" s="7">
        <v>0.30680299999999999</v>
      </c>
      <c r="K104" s="8">
        <v>2036.4</v>
      </c>
      <c r="L104" s="8">
        <v>624.79999999999995</v>
      </c>
      <c r="M104" s="6">
        <v>2.4300000000000002</v>
      </c>
    </row>
    <row r="105" spans="1:13">
      <c r="A105">
        <v>98</v>
      </c>
      <c r="B105" s="7">
        <v>0.53097300000000003</v>
      </c>
      <c r="C105" s="7">
        <v>0.41958000000000001</v>
      </c>
      <c r="D105" s="8">
        <v>338.7</v>
      </c>
      <c r="E105" s="8">
        <v>142.1</v>
      </c>
      <c r="F105" s="6">
        <v>2</v>
      </c>
      <c r="G105" t="s">
        <v>13</v>
      </c>
      <c r="H105">
        <v>98</v>
      </c>
      <c r="I105" s="7">
        <v>0.39238400000000001</v>
      </c>
      <c r="J105" s="7">
        <v>0.32802799999999999</v>
      </c>
      <c r="K105" s="8">
        <v>1411.6</v>
      </c>
      <c r="L105" s="8">
        <v>463.1</v>
      </c>
      <c r="M105" s="6">
        <v>2.2799999999999998</v>
      </c>
    </row>
    <row r="106" spans="1:13">
      <c r="A106">
        <v>99</v>
      </c>
      <c r="B106" s="7">
        <v>0.39344299999999999</v>
      </c>
      <c r="C106" s="7">
        <v>0.32876699999999998</v>
      </c>
      <c r="D106" s="8">
        <v>196.6</v>
      </c>
      <c r="E106" s="8">
        <v>64.599999999999994</v>
      </c>
      <c r="F106" s="6">
        <v>2.08</v>
      </c>
      <c r="G106" t="s">
        <v>13</v>
      </c>
      <c r="H106">
        <v>99</v>
      </c>
      <c r="I106" s="7">
        <v>0.36274499999999998</v>
      </c>
      <c r="J106" s="7">
        <v>0.30705399999999999</v>
      </c>
      <c r="K106" s="8">
        <v>948.6</v>
      </c>
      <c r="L106" s="8">
        <v>291.3</v>
      </c>
      <c r="M106" s="6">
        <v>2.15</v>
      </c>
    </row>
    <row r="107" spans="1:13">
      <c r="A107">
        <v>100</v>
      </c>
      <c r="B107">
        <v>0.5</v>
      </c>
      <c r="C107">
        <v>0.4</v>
      </c>
      <c r="D107">
        <v>132</v>
      </c>
      <c r="E107">
        <v>52.8</v>
      </c>
      <c r="F107">
        <v>1.85</v>
      </c>
      <c r="G107" t="s">
        <v>13</v>
      </c>
      <c r="H107">
        <v>100</v>
      </c>
      <c r="I107">
        <v>0.48659000000000002</v>
      </c>
      <c r="J107">
        <v>0.39137100000000002</v>
      </c>
      <c r="K107">
        <v>657.3</v>
      </c>
      <c r="L107">
        <v>257.3</v>
      </c>
      <c r="M107">
        <v>1.88</v>
      </c>
    </row>
  </sheetData>
  <pageMargins left="0.7" right="0.7" top="0.75" bottom="0.75" header="0.3" footer="0.3"/>
  <pageSetup paperSize="9" orientation="portrait" horizontalDpi="300" verticalDpi="300"/>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dimension ref="A1:M107"/>
  <sheetViews>
    <sheetView workbookViewId="0"/>
  </sheetViews>
  <sheetFormatPr defaultColWidth="10.90625" defaultRowHeight="12.5"/>
  <sheetData>
    <row r="1" spans="1:13" ht="19.5">
      <c r="A1" s="3" t="s">
        <v>15</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1.2009000000000001E-2</v>
      </c>
      <c r="C7" s="7">
        <v>1.1937E-2</v>
      </c>
      <c r="D7" s="8">
        <v>100000</v>
      </c>
      <c r="E7" s="8">
        <v>1193.7</v>
      </c>
      <c r="F7" s="6">
        <v>69.599999999999994</v>
      </c>
      <c r="G7" t="s">
        <v>13</v>
      </c>
      <c r="H7">
        <v>0</v>
      </c>
      <c r="I7" s="7">
        <v>9.0650000000000001E-3</v>
      </c>
      <c r="J7" s="7">
        <v>9.0240000000000008E-3</v>
      </c>
      <c r="K7" s="8">
        <v>100000</v>
      </c>
      <c r="L7" s="8">
        <v>902.4</v>
      </c>
      <c r="M7" s="6">
        <v>75.62</v>
      </c>
    </row>
    <row r="8" spans="1:13">
      <c r="A8">
        <v>1</v>
      </c>
      <c r="B8" s="7">
        <v>1.031E-3</v>
      </c>
      <c r="C8" s="7">
        <v>1.0300000000000001E-3</v>
      </c>
      <c r="D8" s="8">
        <v>98806.3</v>
      </c>
      <c r="E8" s="8">
        <v>101.8</v>
      </c>
      <c r="F8" s="6">
        <v>69.44</v>
      </c>
      <c r="G8" t="s">
        <v>13</v>
      </c>
      <c r="H8">
        <v>1</v>
      </c>
      <c r="I8" s="7">
        <v>6.0800000000000003E-4</v>
      </c>
      <c r="J8" s="7">
        <v>6.0800000000000003E-4</v>
      </c>
      <c r="K8" s="8">
        <v>99097.600000000006</v>
      </c>
      <c r="L8" s="8">
        <v>60.3</v>
      </c>
      <c r="M8" s="6">
        <v>75.31</v>
      </c>
    </row>
    <row r="9" spans="1:13">
      <c r="A9">
        <v>2</v>
      </c>
      <c r="B9" s="7">
        <v>4.9899999999999999E-4</v>
      </c>
      <c r="C9" s="7">
        <v>4.9799999999999996E-4</v>
      </c>
      <c r="D9" s="8">
        <v>98704.5</v>
      </c>
      <c r="E9" s="8">
        <v>49.2</v>
      </c>
      <c r="F9" s="6">
        <v>68.510000000000005</v>
      </c>
      <c r="G9" t="s">
        <v>13</v>
      </c>
      <c r="H9">
        <v>2</v>
      </c>
      <c r="I9" s="7">
        <v>4.6099999999999998E-4</v>
      </c>
      <c r="J9" s="7">
        <v>4.6099999999999998E-4</v>
      </c>
      <c r="K9" s="8">
        <v>99037.3</v>
      </c>
      <c r="L9" s="8">
        <v>45.7</v>
      </c>
      <c r="M9" s="6">
        <v>74.36</v>
      </c>
    </row>
    <row r="10" spans="1:13">
      <c r="A10">
        <v>3</v>
      </c>
      <c r="B10" s="7">
        <v>4.3399999999999998E-4</v>
      </c>
      <c r="C10" s="7">
        <v>4.3399999999999998E-4</v>
      </c>
      <c r="D10" s="8">
        <v>98655.3</v>
      </c>
      <c r="E10" s="8">
        <v>42.8</v>
      </c>
      <c r="F10" s="6">
        <v>67.540000000000006</v>
      </c>
      <c r="G10" t="s">
        <v>13</v>
      </c>
      <c r="H10">
        <v>3</v>
      </c>
      <c r="I10" s="7">
        <v>2.92E-4</v>
      </c>
      <c r="J10" s="7">
        <v>2.92E-4</v>
      </c>
      <c r="K10" s="8">
        <v>98991.6</v>
      </c>
      <c r="L10" s="8">
        <v>28.9</v>
      </c>
      <c r="M10" s="6">
        <v>73.39</v>
      </c>
    </row>
    <row r="11" spans="1:13">
      <c r="A11">
        <v>4</v>
      </c>
      <c r="B11" s="7">
        <v>3.2000000000000003E-4</v>
      </c>
      <c r="C11" s="7">
        <v>3.2000000000000003E-4</v>
      </c>
      <c r="D11" s="8">
        <v>98612.5</v>
      </c>
      <c r="E11" s="8">
        <v>31.6</v>
      </c>
      <c r="F11" s="6">
        <v>66.569999999999993</v>
      </c>
      <c r="G11" t="s">
        <v>13</v>
      </c>
      <c r="H11">
        <v>4</v>
      </c>
      <c r="I11" s="7">
        <v>3.3700000000000001E-4</v>
      </c>
      <c r="J11" s="7">
        <v>3.3599999999999998E-4</v>
      </c>
      <c r="K11" s="8">
        <v>98962.8</v>
      </c>
      <c r="L11" s="8">
        <v>33.299999999999997</v>
      </c>
      <c r="M11" s="6">
        <v>72.41</v>
      </c>
    </row>
    <row r="12" spans="1:13">
      <c r="A12">
        <v>5</v>
      </c>
      <c r="B12" s="7">
        <v>3.5399999999999999E-4</v>
      </c>
      <c r="C12" s="7">
        <v>3.5300000000000002E-4</v>
      </c>
      <c r="D12" s="8">
        <v>98580.9</v>
      </c>
      <c r="E12" s="8">
        <v>34.799999999999997</v>
      </c>
      <c r="F12" s="6">
        <v>65.59</v>
      </c>
      <c r="G12" t="s">
        <v>13</v>
      </c>
      <c r="H12">
        <v>5</v>
      </c>
      <c r="I12" s="7">
        <v>2.8299999999999999E-4</v>
      </c>
      <c r="J12" s="7">
        <v>2.8299999999999999E-4</v>
      </c>
      <c r="K12" s="8">
        <v>98929.5</v>
      </c>
      <c r="L12" s="8">
        <v>28</v>
      </c>
      <c r="M12" s="6">
        <v>71.44</v>
      </c>
    </row>
    <row r="13" spans="1:13">
      <c r="A13">
        <v>6</v>
      </c>
      <c r="B13" s="7">
        <v>3.3100000000000002E-4</v>
      </c>
      <c r="C13" s="7">
        <v>3.3100000000000002E-4</v>
      </c>
      <c r="D13" s="8">
        <v>98546.1</v>
      </c>
      <c r="E13" s="8">
        <v>32.6</v>
      </c>
      <c r="F13" s="6">
        <v>64.61</v>
      </c>
      <c r="G13" t="s">
        <v>13</v>
      </c>
      <c r="H13">
        <v>6</v>
      </c>
      <c r="I13" s="7">
        <v>2.7E-4</v>
      </c>
      <c r="J13" s="7">
        <v>2.7E-4</v>
      </c>
      <c r="K13" s="8">
        <v>98901.5</v>
      </c>
      <c r="L13" s="8">
        <v>26.7</v>
      </c>
      <c r="M13" s="6">
        <v>70.459999999999994</v>
      </c>
    </row>
    <row r="14" spans="1:13">
      <c r="A14">
        <v>7</v>
      </c>
      <c r="B14" s="7">
        <v>3.7300000000000001E-4</v>
      </c>
      <c r="C14" s="7">
        <v>3.7199999999999999E-4</v>
      </c>
      <c r="D14" s="8">
        <v>98513.4</v>
      </c>
      <c r="E14" s="8">
        <v>36.700000000000003</v>
      </c>
      <c r="F14" s="6">
        <v>63.64</v>
      </c>
      <c r="G14" t="s">
        <v>13</v>
      </c>
      <c r="H14">
        <v>7</v>
      </c>
      <c r="I14" s="7">
        <v>1.74E-4</v>
      </c>
      <c r="J14" s="7">
        <v>1.74E-4</v>
      </c>
      <c r="K14" s="8">
        <v>98874.8</v>
      </c>
      <c r="L14" s="8">
        <v>17.2</v>
      </c>
      <c r="M14" s="6">
        <v>69.47</v>
      </c>
    </row>
    <row r="15" spans="1:13">
      <c r="A15">
        <v>8</v>
      </c>
      <c r="B15" s="7">
        <v>2.8800000000000001E-4</v>
      </c>
      <c r="C15" s="7">
        <v>2.8800000000000001E-4</v>
      </c>
      <c r="D15" s="8">
        <v>98476.7</v>
      </c>
      <c r="E15" s="8">
        <v>28.4</v>
      </c>
      <c r="F15" s="6">
        <v>62.66</v>
      </c>
      <c r="G15" t="s">
        <v>13</v>
      </c>
      <c r="H15">
        <v>8</v>
      </c>
      <c r="I15" s="7">
        <v>1.8799999999999999E-4</v>
      </c>
      <c r="J15" s="7">
        <v>1.8799999999999999E-4</v>
      </c>
      <c r="K15" s="8">
        <v>98857.5</v>
      </c>
      <c r="L15" s="8">
        <v>18.600000000000001</v>
      </c>
      <c r="M15" s="6">
        <v>68.489999999999995</v>
      </c>
    </row>
    <row r="16" spans="1:13">
      <c r="A16">
        <v>9</v>
      </c>
      <c r="B16" s="7">
        <v>2.8699999999999998E-4</v>
      </c>
      <c r="C16" s="7">
        <v>2.8699999999999998E-4</v>
      </c>
      <c r="D16" s="8">
        <v>98448.3</v>
      </c>
      <c r="E16" s="8">
        <v>28.3</v>
      </c>
      <c r="F16" s="6">
        <v>61.68</v>
      </c>
      <c r="G16" t="s">
        <v>13</v>
      </c>
      <c r="H16">
        <v>9</v>
      </c>
      <c r="I16" s="7">
        <v>1.7100000000000001E-4</v>
      </c>
      <c r="J16" s="7">
        <v>1.7100000000000001E-4</v>
      </c>
      <c r="K16" s="8">
        <v>98838.9</v>
      </c>
      <c r="L16" s="8">
        <v>16.899999999999999</v>
      </c>
      <c r="M16" s="6">
        <v>67.5</v>
      </c>
    </row>
    <row r="17" spans="1:13">
      <c r="A17">
        <v>10</v>
      </c>
      <c r="B17" s="7">
        <v>2.6200000000000003E-4</v>
      </c>
      <c r="C17" s="7">
        <v>2.6200000000000003E-4</v>
      </c>
      <c r="D17" s="8">
        <v>98420.1</v>
      </c>
      <c r="E17" s="8">
        <v>25.8</v>
      </c>
      <c r="F17" s="6">
        <v>60.69</v>
      </c>
      <c r="G17" t="s">
        <v>13</v>
      </c>
      <c r="H17">
        <v>10</v>
      </c>
      <c r="I17" s="7">
        <v>2.2699999999999999E-4</v>
      </c>
      <c r="J17" s="7">
        <v>2.2699999999999999E-4</v>
      </c>
      <c r="K17" s="8">
        <v>98822</v>
      </c>
      <c r="L17" s="8">
        <v>22.4</v>
      </c>
      <c r="M17" s="6">
        <v>66.510000000000005</v>
      </c>
    </row>
    <row r="18" spans="1:13">
      <c r="A18">
        <v>11</v>
      </c>
      <c r="B18" s="7">
        <v>3.4600000000000001E-4</v>
      </c>
      <c r="C18" s="7">
        <v>3.4600000000000001E-4</v>
      </c>
      <c r="D18" s="8">
        <v>98394.3</v>
      </c>
      <c r="E18" s="8">
        <v>34</v>
      </c>
      <c r="F18" s="6">
        <v>59.71</v>
      </c>
      <c r="G18" t="s">
        <v>13</v>
      </c>
      <c r="H18">
        <v>11</v>
      </c>
      <c r="I18" s="7">
        <v>1.06E-4</v>
      </c>
      <c r="J18" s="7">
        <v>1.06E-4</v>
      </c>
      <c r="K18" s="8">
        <v>98799.6</v>
      </c>
      <c r="L18" s="8">
        <v>10.5</v>
      </c>
      <c r="M18" s="6">
        <v>65.53</v>
      </c>
    </row>
    <row r="19" spans="1:13">
      <c r="A19">
        <v>12</v>
      </c>
      <c r="B19" s="7">
        <v>2.5000000000000001E-4</v>
      </c>
      <c r="C19" s="7">
        <v>2.5000000000000001E-4</v>
      </c>
      <c r="D19" s="8">
        <v>98360.3</v>
      </c>
      <c r="E19" s="8">
        <v>24.6</v>
      </c>
      <c r="F19" s="6">
        <v>58.73</v>
      </c>
      <c r="G19" t="s">
        <v>13</v>
      </c>
      <c r="H19">
        <v>12</v>
      </c>
      <c r="I19" s="7">
        <v>2.1000000000000001E-4</v>
      </c>
      <c r="J19" s="7">
        <v>2.1000000000000001E-4</v>
      </c>
      <c r="K19" s="8">
        <v>98789.2</v>
      </c>
      <c r="L19" s="8">
        <v>20.7</v>
      </c>
      <c r="M19" s="6">
        <v>64.53</v>
      </c>
    </row>
    <row r="20" spans="1:13">
      <c r="A20">
        <v>13</v>
      </c>
      <c r="B20" s="7">
        <v>3.6600000000000001E-4</v>
      </c>
      <c r="C20" s="7">
        <v>3.6600000000000001E-4</v>
      </c>
      <c r="D20" s="8">
        <v>98335.6</v>
      </c>
      <c r="E20" s="8">
        <v>36</v>
      </c>
      <c r="F20" s="6">
        <v>57.74</v>
      </c>
      <c r="G20" t="s">
        <v>13</v>
      </c>
      <c r="H20">
        <v>13</v>
      </c>
      <c r="I20" s="7">
        <v>2.1100000000000001E-4</v>
      </c>
      <c r="J20" s="7">
        <v>2.1100000000000001E-4</v>
      </c>
      <c r="K20" s="8">
        <v>98768.4</v>
      </c>
      <c r="L20" s="8">
        <v>20.9</v>
      </c>
      <c r="M20" s="6">
        <v>63.55</v>
      </c>
    </row>
    <row r="21" spans="1:13">
      <c r="A21">
        <v>14</v>
      </c>
      <c r="B21" s="7">
        <v>3.88E-4</v>
      </c>
      <c r="C21" s="7">
        <v>3.88E-4</v>
      </c>
      <c r="D21" s="8">
        <v>98299.7</v>
      </c>
      <c r="E21" s="8">
        <v>38.1</v>
      </c>
      <c r="F21" s="6">
        <v>56.77</v>
      </c>
      <c r="G21" t="s">
        <v>13</v>
      </c>
      <c r="H21">
        <v>14</v>
      </c>
      <c r="I21" s="7">
        <v>2.22E-4</v>
      </c>
      <c r="J21" s="7">
        <v>2.22E-4</v>
      </c>
      <c r="K21" s="8">
        <v>98747.5</v>
      </c>
      <c r="L21" s="8">
        <v>21.9</v>
      </c>
      <c r="M21" s="6">
        <v>62.56</v>
      </c>
    </row>
    <row r="22" spans="1:13">
      <c r="A22">
        <v>15</v>
      </c>
      <c r="B22" s="7">
        <v>5.4500000000000002E-4</v>
      </c>
      <c r="C22" s="7">
        <v>5.4500000000000002E-4</v>
      </c>
      <c r="D22" s="8">
        <v>98261.6</v>
      </c>
      <c r="E22" s="8">
        <v>53.6</v>
      </c>
      <c r="F22" s="6">
        <v>55.79</v>
      </c>
      <c r="G22" t="s">
        <v>13</v>
      </c>
      <c r="H22">
        <v>15</v>
      </c>
      <c r="I22" s="7">
        <v>2.4000000000000001E-4</v>
      </c>
      <c r="J22" s="7">
        <v>2.4000000000000001E-4</v>
      </c>
      <c r="K22" s="8">
        <v>98725.6</v>
      </c>
      <c r="L22" s="8">
        <v>23.7</v>
      </c>
      <c r="M22" s="6">
        <v>61.57</v>
      </c>
    </row>
    <row r="23" spans="1:13">
      <c r="A23">
        <v>16</v>
      </c>
      <c r="B23" s="7">
        <v>6.0800000000000003E-4</v>
      </c>
      <c r="C23" s="7">
        <v>6.0700000000000001E-4</v>
      </c>
      <c r="D23" s="8">
        <v>98208</v>
      </c>
      <c r="E23" s="8">
        <v>59.6</v>
      </c>
      <c r="F23" s="6">
        <v>54.82</v>
      </c>
      <c r="G23" t="s">
        <v>13</v>
      </c>
      <c r="H23">
        <v>16</v>
      </c>
      <c r="I23" s="7">
        <v>3.0600000000000001E-4</v>
      </c>
      <c r="J23" s="7">
        <v>3.0600000000000001E-4</v>
      </c>
      <c r="K23" s="8">
        <v>98701.9</v>
      </c>
      <c r="L23" s="8">
        <v>30.2</v>
      </c>
      <c r="M23" s="6">
        <v>60.59</v>
      </c>
    </row>
    <row r="24" spans="1:13">
      <c r="A24">
        <v>17</v>
      </c>
      <c r="B24" s="7">
        <v>8.7799999999999998E-4</v>
      </c>
      <c r="C24" s="7">
        <v>8.7699999999999996E-4</v>
      </c>
      <c r="D24" s="8">
        <v>98148.4</v>
      </c>
      <c r="E24" s="8">
        <v>86.1</v>
      </c>
      <c r="F24" s="6">
        <v>53.85</v>
      </c>
      <c r="G24" t="s">
        <v>13</v>
      </c>
      <c r="H24">
        <v>17</v>
      </c>
      <c r="I24" s="7">
        <v>3.5300000000000002E-4</v>
      </c>
      <c r="J24" s="7">
        <v>3.5300000000000002E-4</v>
      </c>
      <c r="K24" s="8">
        <v>98671.7</v>
      </c>
      <c r="L24" s="8">
        <v>34.799999999999997</v>
      </c>
      <c r="M24" s="6">
        <v>59.61</v>
      </c>
    </row>
    <row r="25" spans="1:13">
      <c r="A25">
        <v>18</v>
      </c>
      <c r="B25" s="7">
        <v>1.121E-3</v>
      </c>
      <c r="C25" s="7">
        <v>1.1199999999999999E-3</v>
      </c>
      <c r="D25" s="8">
        <v>98062.3</v>
      </c>
      <c r="E25" s="8">
        <v>109.9</v>
      </c>
      <c r="F25" s="6">
        <v>52.9</v>
      </c>
      <c r="G25" t="s">
        <v>13</v>
      </c>
      <c r="H25">
        <v>18</v>
      </c>
      <c r="I25" s="7">
        <v>3.86E-4</v>
      </c>
      <c r="J25" s="7">
        <v>3.86E-4</v>
      </c>
      <c r="K25" s="8">
        <v>98636.9</v>
      </c>
      <c r="L25" s="8">
        <v>38</v>
      </c>
      <c r="M25" s="6">
        <v>58.63</v>
      </c>
    </row>
    <row r="26" spans="1:13">
      <c r="A26">
        <v>19</v>
      </c>
      <c r="B26" s="7">
        <v>1.0169999999999999E-3</v>
      </c>
      <c r="C26" s="7">
        <v>1.016E-3</v>
      </c>
      <c r="D26" s="8">
        <v>97952.4</v>
      </c>
      <c r="E26" s="8">
        <v>99.5</v>
      </c>
      <c r="F26" s="6">
        <v>51.96</v>
      </c>
      <c r="G26" t="s">
        <v>13</v>
      </c>
      <c r="H26">
        <v>19</v>
      </c>
      <c r="I26" s="7">
        <v>3.4699999999999998E-4</v>
      </c>
      <c r="J26" s="7">
        <v>3.4699999999999998E-4</v>
      </c>
      <c r="K26" s="8">
        <v>98598.9</v>
      </c>
      <c r="L26" s="8">
        <v>34.200000000000003</v>
      </c>
      <c r="M26" s="6">
        <v>57.65</v>
      </c>
    </row>
    <row r="27" spans="1:13">
      <c r="A27">
        <v>20</v>
      </c>
      <c r="B27" s="7">
        <v>8.9300000000000002E-4</v>
      </c>
      <c r="C27" s="7">
        <v>8.92E-4</v>
      </c>
      <c r="D27" s="8">
        <v>97852.9</v>
      </c>
      <c r="E27" s="8">
        <v>87.3</v>
      </c>
      <c r="F27" s="6">
        <v>51.01</v>
      </c>
      <c r="G27" t="s">
        <v>13</v>
      </c>
      <c r="H27">
        <v>20</v>
      </c>
      <c r="I27" s="7">
        <v>3.1500000000000001E-4</v>
      </c>
      <c r="J27" s="7">
        <v>3.1500000000000001E-4</v>
      </c>
      <c r="K27" s="8">
        <v>98564.7</v>
      </c>
      <c r="L27" s="8">
        <v>31</v>
      </c>
      <c r="M27" s="6">
        <v>56.67</v>
      </c>
    </row>
    <row r="28" spans="1:13">
      <c r="A28">
        <v>21</v>
      </c>
      <c r="B28" s="7">
        <v>8.6600000000000002E-4</v>
      </c>
      <c r="C28" s="7">
        <v>8.6600000000000002E-4</v>
      </c>
      <c r="D28" s="8">
        <v>97765.6</v>
      </c>
      <c r="E28" s="8">
        <v>84.6</v>
      </c>
      <c r="F28" s="6">
        <v>50.05</v>
      </c>
      <c r="G28" t="s">
        <v>13</v>
      </c>
      <c r="H28">
        <v>21</v>
      </c>
      <c r="I28" s="7">
        <v>3.21E-4</v>
      </c>
      <c r="J28" s="7">
        <v>3.21E-4</v>
      </c>
      <c r="K28" s="8">
        <v>98533.7</v>
      </c>
      <c r="L28" s="8">
        <v>31.7</v>
      </c>
      <c r="M28" s="6">
        <v>55.69</v>
      </c>
    </row>
    <row r="29" spans="1:13">
      <c r="A29">
        <v>22</v>
      </c>
      <c r="B29" s="7">
        <v>9.3800000000000003E-4</v>
      </c>
      <c r="C29" s="7">
        <v>9.3800000000000003E-4</v>
      </c>
      <c r="D29" s="8">
        <v>97681</v>
      </c>
      <c r="E29" s="8">
        <v>91.6</v>
      </c>
      <c r="F29" s="6">
        <v>49.1</v>
      </c>
      <c r="G29" t="s">
        <v>13</v>
      </c>
      <c r="H29">
        <v>22</v>
      </c>
      <c r="I29" s="7">
        <v>3.6099999999999999E-4</v>
      </c>
      <c r="J29" s="7">
        <v>3.6099999999999999E-4</v>
      </c>
      <c r="K29" s="8">
        <v>98502</v>
      </c>
      <c r="L29" s="8">
        <v>35.6</v>
      </c>
      <c r="M29" s="6">
        <v>54.7</v>
      </c>
    </row>
    <row r="30" spans="1:13">
      <c r="A30">
        <v>23</v>
      </c>
      <c r="B30" s="7">
        <v>9.859999999999999E-4</v>
      </c>
      <c r="C30" s="7">
        <v>9.8499999999999998E-4</v>
      </c>
      <c r="D30" s="8">
        <v>97589.4</v>
      </c>
      <c r="E30" s="8">
        <v>96.2</v>
      </c>
      <c r="F30" s="6">
        <v>48.14</v>
      </c>
      <c r="G30" t="s">
        <v>13</v>
      </c>
      <c r="H30">
        <v>23</v>
      </c>
      <c r="I30" s="7">
        <v>3.5500000000000001E-4</v>
      </c>
      <c r="J30" s="7">
        <v>3.5500000000000001E-4</v>
      </c>
      <c r="K30" s="8">
        <v>98466.4</v>
      </c>
      <c r="L30" s="8">
        <v>35</v>
      </c>
      <c r="M30" s="6">
        <v>53.72</v>
      </c>
    </row>
    <row r="31" spans="1:13">
      <c r="A31">
        <v>24</v>
      </c>
      <c r="B31" s="7">
        <v>9.3300000000000002E-4</v>
      </c>
      <c r="C31" s="7">
        <v>9.3199999999999999E-4</v>
      </c>
      <c r="D31" s="8">
        <v>97493.2</v>
      </c>
      <c r="E31" s="8">
        <v>90.9</v>
      </c>
      <c r="F31" s="6">
        <v>47.19</v>
      </c>
      <c r="G31" t="s">
        <v>13</v>
      </c>
      <c r="H31">
        <v>24</v>
      </c>
      <c r="I31" s="7">
        <v>3.3300000000000002E-4</v>
      </c>
      <c r="J31" s="7">
        <v>3.3300000000000002E-4</v>
      </c>
      <c r="K31" s="8">
        <v>98431.4</v>
      </c>
      <c r="L31" s="8">
        <v>32.799999999999997</v>
      </c>
      <c r="M31" s="6">
        <v>52.74</v>
      </c>
    </row>
    <row r="32" spans="1:13">
      <c r="A32">
        <v>25</v>
      </c>
      <c r="B32" s="7">
        <v>1.003E-3</v>
      </c>
      <c r="C32" s="7">
        <v>1.003E-3</v>
      </c>
      <c r="D32" s="8">
        <v>97402.3</v>
      </c>
      <c r="E32" s="8">
        <v>97.7</v>
      </c>
      <c r="F32" s="6">
        <v>46.23</v>
      </c>
      <c r="G32" t="s">
        <v>13</v>
      </c>
      <c r="H32">
        <v>25</v>
      </c>
      <c r="I32" s="7">
        <v>4.2900000000000002E-4</v>
      </c>
      <c r="J32" s="7">
        <v>4.2900000000000002E-4</v>
      </c>
      <c r="K32" s="8">
        <v>98398.6</v>
      </c>
      <c r="L32" s="8">
        <v>42.2</v>
      </c>
      <c r="M32" s="6">
        <v>51.76</v>
      </c>
    </row>
    <row r="33" spans="1:13">
      <c r="A33">
        <v>26</v>
      </c>
      <c r="B33" s="7">
        <v>1.168E-3</v>
      </c>
      <c r="C33" s="7">
        <v>1.168E-3</v>
      </c>
      <c r="D33" s="8">
        <v>97304.6</v>
      </c>
      <c r="E33" s="8">
        <v>113.6</v>
      </c>
      <c r="F33" s="6">
        <v>45.28</v>
      </c>
      <c r="G33" t="s">
        <v>13</v>
      </c>
      <c r="H33">
        <v>26</v>
      </c>
      <c r="I33" s="7">
        <v>3.5500000000000001E-4</v>
      </c>
      <c r="J33" s="7">
        <v>3.5500000000000001E-4</v>
      </c>
      <c r="K33" s="8">
        <v>98356.4</v>
      </c>
      <c r="L33" s="8">
        <v>34.9</v>
      </c>
      <c r="M33" s="6">
        <v>50.78</v>
      </c>
    </row>
    <row r="34" spans="1:13">
      <c r="A34">
        <v>27</v>
      </c>
      <c r="B34" s="7">
        <v>1.1429999999999999E-3</v>
      </c>
      <c r="C34" s="7">
        <v>1.142E-3</v>
      </c>
      <c r="D34" s="8">
        <v>97191</v>
      </c>
      <c r="E34" s="8">
        <v>111</v>
      </c>
      <c r="F34" s="6">
        <v>44.33</v>
      </c>
      <c r="G34" t="s">
        <v>13</v>
      </c>
      <c r="H34">
        <v>27</v>
      </c>
      <c r="I34" s="7">
        <v>5.13E-4</v>
      </c>
      <c r="J34" s="7">
        <v>5.13E-4</v>
      </c>
      <c r="K34" s="8">
        <v>98321.5</v>
      </c>
      <c r="L34" s="8">
        <v>50.4</v>
      </c>
      <c r="M34" s="6">
        <v>49.8</v>
      </c>
    </row>
    <row r="35" spans="1:13">
      <c r="A35">
        <v>28</v>
      </c>
      <c r="B35" s="7">
        <v>8.4999999999999995E-4</v>
      </c>
      <c r="C35" s="7">
        <v>8.4999999999999995E-4</v>
      </c>
      <c r="D35" s="8">
        <v>97080</v>
      </c>
      <c r="E35" s="8">
        <v>82.5</v>
      </c>
      <c r="F35" s="6">
        <v>43.38</v>
      </c>
      <c r="G35" t="s">
        <v>13</v>
      </c>
      <c r="H35">
        <v>28</v>
      </c>
      <c r="I35" s="7">
        <v>5.3399999999999997E-4</v>
      </c>
      <c r="J35" s="7">
        <v>5.3399999999999997E-4</v>
      </c>
      <c r="K35" s="8">
        <v>98271.1</v>
      </c>
      <c r="L35" s="8">
        <v>52.5</v>
      </c>
      <c r="M35" s="6">
        <v>48.83</v>
      </c>
    </row>
    <row r="36" spans="1:13">
      <c r="A36">
        <v>29</v>
      </c>
      <c r="B36" s="7">
        <v>1.1299999999999999E-3</v>
      </c>
      <c r="C36" s="7">
        <v>1.1299999999999999E-3</v>
      </c>
      <c r="D36" s="8">
        <v>96997.5</v>
      </c>
      <c r="E36" s="8">
        <v>109.6</v>
      </c>
      <c r="F36" s="6">
        <v>42.42</v>
      </c>
      <c r="G36" t="s">
        <v>13</v>
      </c>
      <c r="H36">
        <v>29</v>
      </c>
      <c r="I36" s="7">
        <v>5.2700000000000002E-4</v>
      </c>
      <c r="J36" s="7">
        <v>5.2599999999999999E-4</v>
      </c>
      <c r="K36" s="8">
        <v>98218.6</v>
      </c>
      <c r="L36" s="8">
        <v>51.7</v>
      </c>
      <c r="M36" s="6">
        <v>47.85</v>
      </c>
    </row>
    <row r="37" spans="1:13">
      <c r="A37">
        <v>30</v>
      </c>
      <c r="B37" s="7">
        <v>1.242E-3</v>
      </c>
      <c r="C37" s="7">
        <v>1.2409999999999999E-3</v>
      </c>
      <c r="D37" s="8">
        <v>96887.9</v>
      </c>
      <c r="E37" s="8">
        <v>120.2</v>
      </c>
      <c r="F37" s="6">
        <v>41.47</v>
      </c>
      <c r="G37" t="s">
        <v>13</v>
      </c>
      <c r="H37">
        <v>30</v>
      </c>
      <c r="I37" s="7">
        <v>6.0599999999999998E-4</v>
      </c>
      <c r="J37" s="7">
        <v>6.0499999999999996E-4</v>
      </c>
      <c r="K37" s="8">
        <v>98166.9</v>
      </c>
      <c r="L37" s="8">
        <v>59.4</v>
      </c>
      <c r="M37" s="6">
        <v>46.88</v>
      </c>
    </row>
    <row r="38" spans="1:13">
      <c r="A38">
        <v>31</v>
      </c>
      <c r="B38" s="7">
        <v>1.2019999999999999E-3</v>
      </c>
      <c r="C38" s="7">
        <v>1.201E-3</v>
      </c>
      <c r="D38" s="8">
        <v>96767.7</v>
      </c>
      <c r="E38" s="8">
        <v>116.2</v>
      </c>
      <c r="F38" s="6">
        <v>40.520000000000003</v>
      </c>
      <c r="G38" t="s">
        <v>13</v>
      </c>
      <c r="H38">
        <v>31</v>
      </c>
      <c r="I38" s="7">
        <v>6.0999999999999997E-4</v>
      </c>
      <c r="J38" s="7">
        <v>6.0999999999999997E-4</v>
      </c>
      <c r="K38" s="8">
        <v>98107.5</v>
      </c>
      <c r="L38" s="8">
        <v>59.8</v>
      </c>
      <c r="M38" s="6">
        <v>45.9</v>
      </c>
    </row>
    <row r="39" spans="1:13">
      <c r="A39">
        <v>32</v>
      </c>
      <c r="B39" s="7">
        <v>1.291E-3</v>
      </c>
      <c r="C39" s="7">
        <v>1.2899999999999999E-3</v>
      </c>
      <c r="D39" s="8">
        <v>96651.5</v>
      </c>
      <c r="E39" s="8">
        <v>124.7</v>
      </c>
      <c r="F39" s="6">
        <v>39.56</v>
      </c>
      <c r="G39" t="s">
        <v>13</v>
      </c>
      <c r="H39">
        <v>32</v>
      </c>
      <c r="I39" s="7">
        <v>6.8900000000000005E-4</v>
      </c>
      <c r="J39" s="7">
        <v>6.8900000000000005E-4</v>
      </c>
      <c r="K39" s="8">
        <v>98047.6</v>
      </c>
      <c r="L39" s="8">
        <v>67.5</v>
      </c>
      <c r="M39" s="6">
        <v>44.93</v>
      </c>
    </row>
    <row r="40" spans="1:13">
      <c r="A40">
        <v>33</v>
      </c>
      <c r="B40" s="7">
        <v>1.193E-3</v>
      </c>
      <c r="C40" s="7">
        <v>1.1919999999999999E-3</v>
      </c>
      <c r="D40" s="8">
        <v>96526.8</v>
      </c>
      <c r="E40" s="8">
        <v>115.1</v>
      </c>
      <c r="F40" s="6">
        <v>38.61</v>
      </c>
      <c r="G40" t="s">
        <v>13</v>
      </c>
      <c r="H40">
        <v>33</v>
      </c>
      <c r="I40" s="7">
        <v>7.6000000000000004E-4</v>
      </c>
      <c r="J40" s="7">
        <v>7.6000000000000004E-4</v>
      </c>
      <c r="K40" s="8">
        <v>97980.1</v>
      </c>
      <c r="L40" s="8">
        <v>74.5</v>
      </c>
      <c r="M40" s="6">
        <v>43.96</v>
      </c>
    </row>
    <row r="41" spans="1:13">
      <c r="A41">
        <v>34</v>
      </c>
      <c r="B41" s="7">
        <v>1.354E-3</v>
      </c>
      <c r="C41" s="7">
        <v>1.353E-3</v>
      </c>
      <c r="D41" s="8">
        <v>96411.7</v>
      </c>
      <c r="E41" s="8">
        <v>130.4</v>
      </c>
      <c r="F41" s="6">
        <v>37.659999999999997</v>
      </c>
      <c r="G41" t="s">
        <v>13</v>
      </c>
      <c r="H41">
        <v>34</v>
      </c>
      <c r="I41" s="7">
        <v>7.2800000000000002E-4</v>
      </c>
      <c r="J41" s="7">
        <v>7.2800000000000002E-4</v>
      </c>
      <c r="K41" s="8">
        <v>97905.600000000006</v>
      </c>
      <c r="L41" s="8">
        <v>71.3</v>
      </c>
      <c r="M41" s="6">
        <v>43</v>
      </c>
    </row>
    <row r="42" spans="1:13">
      <c r="A42">
        <v>35</v>
      </c>
      <c r="B42" s="7">
        <v>1.519E-3</v>
      </c>
      <c r="C42" s="7">
        <v>1.518E-3</v>
      </c>
      <c r="D42" s="8">
        <v>96281.3</v>
      </c>
      <c r="E42" s="8">
        <v>146.19999999999999</v>
      </c>
      <c r="F42" s="6">
        <v>36.71</v>
      </c>
      <c r="G42" t="s">
        <v>13</v>
      </c>
      <c r="H42">
        <v>35</v>
      </c>
      <c r="I42" s="7">
        <v>8.8099999999999995E-4</v>
      </c>
      <c r="J42" s="7">
        <v>8.8000000000000003E-4</v>
      </c>
      <c r="K42" s="8">
        <v>97834.4</v>
      </c>
      <c r="L42" s="8">
        <v>86.1</v>
      </c>
      <c r="M42" s="6">
        <v>42.03</v>
      </c>
    </row>
    <row r="43" spans="1:13">
      <c r="A43">
        <v>36</v>
      </c>
      <c r="B43" s="7">
        <v>1.48E-3</v>
      </c>
      <c r="C43" s="7">
        <v>1.4790000000000001E-3</v>
      </c>
      <c r="D43" s="8">
        <v>96135.1</v>
      </c>
      <c r="E43" s="8">
        <v>142.19999999999999</v>
      </c>
      <c r="F43" s="6">
        <v>35.770000000000003</v>
      </c>
      <c r="G43" t="s">
        <v>13</v>
      </c>
      <c r="H43">
        <v>36</v>
      </c>
      <c r="I43" s="7">
        <v>9.5200000000000005E-4</v>
      </c>
      <c r="J43" s="7">
        <v>9.5200000000000005E-4</v>
      </c>
      <c r="K43" s="8">
        <v>97748.2</v>
      </c>
      <c r="L43" s="8">
        <v>93</v>
      </c>
      <c r="M43" s="6">
        <v>41.06</v>
      </c>
    </row>
    <row r="44" spans="1:13">
      <c r="A44">
        <v>37</v>
      </c>
      <c r="B44" s="7">
        <v>1.5629999999999999E-3</v>
      </c>
      <c r="C44" s="7">
        <v>1.5610000000000001E-3</v>
      </c>
      <c r="D44" s="8">
        <v>95992.9</v>
      </c>
      <c r="E44" s="8">
        <v>149.9</v>
      </c>
      <c r="F44" s="6">
        <v>34.82</v>
      </c>
      <c r="G44" t="s">
        <v>13</v>
      </c>
      <c r="H44">
        <v>37</v>
      </c>
      <c r="I44" s="7">
        <v>1.193E-3</v>
      </c>
      <c r="J44" s="7">
        <v>1.1919999999999999E-3</v>
      </c>
      <c r="K44" s="8">
        <v>97655.2</v>
      </c>
      <c r="L44" s="8">
        <v>116.4</v>
      </c>
      <c r="M44" s="6">
        <v>40.1</v>
      </c>
    </row>
    <row r="45" spans="1:13">
      <c r="A45">
        <v>38</v>
      </c>
      <c r="B45" s="7">
        <v>1.9550000000000001E-3</v>
      </c>
      <c r="C45" s="7">
        <v>1.9530000000000001E-3</v>
      </c>
      <c r="D45" s="8">
        <v>95843.1</v>
      </c>
      <c r="E45" s="8">
        <v>187.2</v>
      </c>
      <c r="F45" s="6">
        <v>33.869999999999997</v>
      </c>
      <c r="G45" t="s">
        <v>13</v>
      </c>
      <c r="H45">
        <v>38</v>
      </c>
      <c r="I45" s="7">
        <v>1.351E-3</v>
      </c>
      <c r="J45" s="7">
        <v>1.3500000000000001E-3</v>
      </c>
      <c r="K45" s="8">
        <v>97538.8</v>
      </c>
      <c r="L45" s="8">
        <v>131.69999999999999</v>
      </c>
      <c r="M45" s="6">
        <v>39.15</v>
      </c>
    </row>
    <row r="46" spans="1:13">
      <c r="A46">
        <v>39</v>
      </c>
      <c r="B46" s="7">
        <v>2.078E-3</v>
      </c>
      <c r="C46" s="7">
        <v>2.0760000000000002E-3</v>
      </c>
      <c r="D46" s="8">
        <v>95655.8</v>
      </c>
      <c r="E46" s="8">
        <v>198.6</v>
      </c>
      <c r="F46" s="6">
        <v>32.94</v>
      </c>
      <c r="G46" t="s">
        <v>13</v>
      </c>
      <c r="H46">
        <v>39</v>
      </c>
      <c r="I46" s="7">
        <v>1.467E-3</v>
      </c>
      <c r="J46" s="7">
        <v>1.4660000000000001E-3</v>
      </c>
      <c r="K46" s="8">
        <v>97407.1</v>
      </c>
      <c r="L46" s="8">
        <v>142.80000000000001</v>
      </c>
      <c r="M46" s="6">
        <v>38.200000000000003</v>
      </c>
    </row>
    <row r="47" spans="1:13">
      <c r="A47">
        <v>40</v>
      </c>
      <c r="B47" s="7">
        <v>2.555E-3</v>
      </c>
      <c r="C47" s="7">
        <v>2.5509999999999999E-3</v>
      </c>
      <c r="D47" s="8">
        <v>95457.2</v>
      </c>
      <c r="E47" s="8">
        <v>243.6</v>
      </c>
      <c r="F47" s="6">
        <v>32</v>
      </c>
      <c r="G47" t="s">
        <v>13</v>
      </c>
      <c r="H47">
        <v>40</v>
      </c>
      <c r="I47" s="7">
        <v>1.518E-3</v>
      </c>
      <c r="J47" s="7">
        <v>1.5169999999999999E-3</v>
      </c>
      <c r="K47" s="8">
        <v>97264.3</v>
      </c>
      <c r="L47" s="8">
        <v>147.6</v>
      </c>
      <c r="M47" s="6">
        <v>37.26</v>
      </c>
    </row>
    <row r="48" spans="1:13">
      <c r="A48">
        <v>41</v>
      </c>
      <c r="B48" s="7">
        <v>2.5430000000000001E-3</v>
      </c>
      <c r="C48" s="7">
        <v>2.5400000000000002E-3</v>
      </c>
      <c r="D48" s="8">
        <v>95213.7</v>
      </c>
      <c r="E48" s="8">
        <v>241.9</v>
      </c>
      <c r="F48" s="6">
        <v>31.08</v>
      </c>
      <c r="G48" t="s">
        <v>13</v>
      </c>
      <c r="H48">
        <v>41</v>
      </c>
      <c r="I48" s="7">
        <v>1.482E-3</v>
      </c>
      <c r="J48" s="7">
        <v>1.4809999999999999E-3</v>
      </c>
      <c r="K48" s="8">
        <v>97116.800000000003</v>
      </c>
      <c r="L48" s="8">
        <v>143.9</v>
      </c>
      <c r="M48" s="6">
        <v>36.31</v>
      </c>
    </row>
    <row r="49" spans="1:13">
      <c r="A49">
        <v>42</v>
      </c>
      <c r="B49" s="7">
        <v>3.0539999999999999E-3</v>
      </c>
      <c r="C49" s="7">
        <v>3.0490000000000001E-3</v>
      </c>
      <c r="D49" s="8">
        <v>94971.8</v>
      </c>
      <c r="E49" s="8">
        <v>289.60000000000002</v>
      </c>
      <c r="F49" s="6">
        <v>30.16</v>
      </c>
      <c r="G49" t="s">
        <v>13</v>
      </c>
      <c r="H49">
        <v>42</v>
      </c>
      <c r="I49" s="7">
        <v>2.0539999999999998E-3</v>
      </c>
      <c r="J49" s="7">
        <v>2.0509999999999999E-3</v>
      </c>
      <c r="K49" s="8">
        <v>96972.9</v>
      </c>
      <c r="L49" s="8">
        <v>198.9</v>
      </c>
      <c r="M49" s="6">
        <v>35.369999999999997</v>
      </c>
    </row>
    <row r="50" spans="1:13">
      <c r="A50">
        <v>43</v>
      </c>
      <c r="B50" s="7">
        <v>3.2950000000000002E-3</v>
      </c>
      <c r="C50" s="7">
        <v>3.2889999999999998E-3</v>
      </c>
      <c r="D50" s="8">
        <v>94682.2</v>
      </c>
      <c r="E50" s="8">
        <v>311.39999999999998</v>
      </c>
      <c r="F50" s="6">
        <v>29.25</v>
      </c>
      <c r="G50" t="s">
        <v>13</v>
      </c>
      <c r="H50">
        <v>43</v>
      </c>
      <c r="I50" s="7">
        <v>2.3240000000000001E-3</v>
      </c>
      <c r="J50" s="7">
        <v>2.3210000000000001E-3</v>
      </c>
      <c r="K50" s="8">
        <v>96774</v>
      </c>
      <c r="L50" s="8">
        <v>224.6</v>
      </c>
      <c r="M50" s="6">
        <v>34.44</v>
      </c>
    </row>
    <row r="51" spans="1:13">
      <c r="A51">
        <v>44</v>
      </c>
      <c r="B51" s="7">
        <v>3.8019999999999998E-3</v>
      </c>
      <c r="C51" s="7">
        <v>3.7950000000000002E-3</v>
      </c>
      <c r="D51" s="8">
        <v>94370.8</v>
      </c>
      <c r="E51" s="8">
        <v>358.1</v>
      </c>
      <c r="F51" s="6">
        <v>28.35</v>
      </c>
      <c r="G51" t="s">
        <v>13</v>
      </c>
      <c r="H51">
        <v>44</v>
      </c>
      <c r="I51" s="7">
        <v>2.3340000000000001E-3</v>
      </c>
      <c r="J51" s="7">
        <v>2.3319999999999999E-3</v>
      </c>
      <c r="K51" s="8">
        <v>96549.3</v>
      </c>
      <c r="L51" s="8">
        <v>225.1</v>
      </c>
      <c r="M51" s="6">
        <v>33.520000000000003</v>
      </c>
    </row>
    <row r="52" spans="1:13">
      <c r="A52">
        <v>45</v>
      </c>
      <c r="B52" s="7">
        <v>4.4429999999999999E-3</v>
      </c>
      <c r="C52" s="7">
        <v>4.4330000000000003E-3</v>
      </c>
      <c r="D52" s="8">
        <v>94012.7</v>
      </c>
      <c r="E52" s="8">
        <v>416.8</v>
      </c>
      <c r="F52" s="6">
        <v>27.45</v>
      </c>
      <c r="G52" t="s">
        <v>13</v>
      </c>
      <c r="H52">
        <v>45</v>
      </c>
      <c r="I52" s="7">
        <v>2.8419999999999999E-3</v>
      </c>
      <c r="J52" s="7">
        <v>2.8379999999999998E-3</v>
      </c>
      <c r="K52" s="8">
        <v>96324.2</v>
      </c>
      <c r="L52" s="8">
        <v>273.39999999999998</v>
      </c>
      <c r="M52" s="6">
        <v>32.590000000000003</v>
      </c>
    </row>
    <row r="53" spans="1:13">
      <c r="A53">
        <v>46</v>
      </c>
      <c r="B53" s="7">
        <v>4.542E-3</v>
      </c>
      <c r="C53" s="7">
        <v>4.5310000000000003E-3</v>
      </c>
      <c r="D53" s="8">
        <v>93595.9</v>
      </c>
      <c r="E53" s="8">
        <v>424.1</v>
      </c>
      <c r="F53" s="6">
        <v>26.57</v>
      </c>
      <c r="G53" t="s">
        <v>13</v>
      </c>
      <c r="H53">
        <v>46</v>
      </c>
      <c r="I53" s="7">
        <v>3.3400000000000001E-3</v>
      </c>
      <c r="J53" s="7">
        <v>3.3349999999999999E-3</v>
      </c>
      <c r="K53" s="8">
        <v>96050.8</v>
      </c>
      <c r="L53" s="8">
        <v>320.3</v>
      </c>
      <c r="M53" s="6">
        <v>31.69</v>
      </c>
    </row>
    <row r="54" spans="1:13">
      <c r="A54">
        <v>47</v>
      </c>
      <c r="B54" s="7">
        <v>5.8089999999999999E-3</v>
      </c>
      <c r="C54" s="7">
        <v>5.7920000000000003E-3</v>
      </c>
      <c r="D54" s="8">
        <v>93171.8</v>
      </c>
      <c r="E54" s="8">
        <v>539.70000000000005</v>
      </c>
      <c r="F54" s="6">
        <v>25.69</v>
      </c>
      <c r="G54" t="s">
        <v>13</v>
      </c>
      <c r="H54">
        <v>47</v>
      </c>
      <c r="I54" s="7">
        <v>3.225E-3</v>
      </c>
      <c r="J54" s="7">
        <v>3.2200000000000002E-3</v>
      </c>
      <c r="K54" s="8">
        <v>95730.5</v>
      </c>
      <c r="L54" s="8">
        <v>308.3</v>
      </c>
      <c r="M54" s="6">
        <v>30.79</v>
      </c>
    </row>
    <row r="55" spans="1:13">
      <c r="A55">
        <v>48</v>
      </c>
      <c r="B55" s="7">
        <v>6.0270000000000002E-3</v>
      </c>
      <c r="C55" s="7">
        <v>6.0089999999999996E-3</v>
      </c>
      <c r="D55" s="8">
        <v>92632.1</v>
      </c>
      <c r="E55" s="8">
        <v>556.6</v>
      </c>
      <c r="F55" s="6">
        <v>24.84</v>
      </c>
      <c r="G55" t="s">
        <v>13</v>
      </c>
      <c r="H55">
        <v>48</v>
      </c>
      <c r="I55" s="7">
        <v>3.2720000000000002E-3</v>
      </c>
      <c r="J55" s="7">
        <v>3.2659999999999998E-3</v>
      </c>
      <c r="K55" s="8">
        <v>95422.3</v>
      </c>
      <c r="L55" s="8">
        <v>311.7</v>
      </c>
      <c r="M55" s="6">
        <v>29.89</v>
      </c>
    </row>
    <row r="56" spans="1:13">
      <c r="A56">
        <v>49</v>
      </c>
      <c r="B56" s="7">
        <v>6.894E-3</v>
      </c>
      <c r="C56" s="7">
        <v>6.8700000000000002E-3</v>
      </c>
      <c r="D56" s="8">
        <v>92075.5</v>
      </c>
      <c r="E56" s="8">
        <v>632.6</v>
      </c>
      <c r="F56" s="6">
        <v>23.99</v>
      </c>
      <c r="G56" t="s">
        <v>13</v>
      </c>
      <c r="H56">
        <v>49</v>
      </c>
      <c r="I56" s="7">
        <v>3.9430000000000003E-3</v>
      </c>
      <c r="J56" s="7">
        <v>3.9360000000000003E-3</v>
      </c>
      <c r="K56" s="8">
        <v>95110.6</v>
      </c>
      <c r="L56" s="8">
        <v>374.3</v>
      </c>
      <c r="M56" s="6">
        <v>28.98</v>
      </c>
    </row>
    <row r="57" spans="1:13">
      <c r="A57">
        <v>50</v>
      </c>
      <c r="B57" s="7">
        <v>7.2779999999999997E-3</v>
      </c>
      <c r="C57" s="7">
        <v>7.2509999999999996E-3</v>
      </c>
      <c r="D57" s="8">
        <v>91442.9</v>
      </c>
      <c r="E57" s="8">
        <v>663.1</v>
      </c>
      <c r="F57" s="6">
        <v>23.15</v>
      </c>
      <c r="G57" t="s">
        <v>13</v>
      </c>
      <c r="H57">
        <v>50</v>
      </c>
      <c r="I57" s="7">
        <v>5.032E-3</v>
      </c>
      <c r="J57" s="7">
        <v>5.019E-3</v>
      </c>
      <c r="K57" s="8">
        <v>94736.3</v>
      </c>
      <c r="L57" s="8">
        <v>475.5</v>
      </c>
      <c r="M57" s="6">
        <v>28.1</v>
      </c>
    </row>
    <row r="58" spans="1:13">
      <c r="A58">
        <v>51</v>
      </c>
      <c r="B58" s="7">
        <v>8.1600000000000006E-3</v>
      </c>
      <c r="C58" s="7">
        <v>8.1270000000000005E-3</v>
      </c>
      <c r="D58" s="8">
        <v>90779.8</v>
      </c>
      <c r="E58" s="8">
        <v>737.7</v>
      </c>
      <c r="F58" s="6">
        <v>22.32</v>
      </c>
      <c r="G58" t="s">
        <v>13</v>
      </c>
      <c r="H58">
        <v>51</v>
      </c>
      <c r="I58" s="7">
        <v>4.4539999999999996E-3</v>
      </c>
      <c r="J58" s="7">
        <v>4.444E-3</v>
      </c>
      <c r="K58" s="8">
        <v>94260.800000000003</v>
      </c>
      <c r="L58" s="8">
        <v>418.9</v>
      </c>
      <c r="M58" s="6">
        <v>27.24</v>
      </c>
    </row>
    <row r="59" spans="1:13">
      <c r="A59">
        <v>52</v>
      </c>
      <c r="B59" s="7">
        <v>9.9310000000000006E-3</v>
      </c>
      <c r="C59" s="7">
        <v>9.8820000000000002E-3</v>
      </c>
      <c r="D59" s="8">
        <v>90042.1</v>
      </c>
      <c r="E59" s="8">
        <v>889.8</v>
      </c>
      <c r="F59" s="6">
        <v>21.49</v>
      </c>
      <c r="G59" t="s">
        <v>13</v>
      </c>
      <c r="H59">
        <v>52</v>
      </c>
      <c r="I59" s="7">
        <v>6.136E-3</v>
      </c>
      <c r="J59" s="7">
        <v>6.117E-3</v>
      </c>
      <c r="K59" s="8">
        <v>93841.9</v>
      </c>
      <c r="L59" s="8">
        <v>574</v>
      </c>
      <c r="M59" s="6">
        <v>26.35</v>
      </c>
    </row>
    <row r="60" spans="1:13">
      <c r="A60">
        <v>53</v>
      </c>
      <c r="B60" s="7">
        <v>1.0357999999999999E-2</v>
      </c>
      <c r="C60" s="7">
        <v>1.0304000000000001E-2</v>
      </c>
      <c r="D60" s="8">
        <v>89152.3</v>
      </c>
      <c r="E60" s="8">
        <v>918.7</v>
      </c>
      <c r="F60" s="6">
        <v>20.7</v>
      </c>
      <c r="G60" t="s">
        <v>13</v>
      </c>
      <c r="H60">
        <v>53</v>
      </c>
      <c r="I60" s="7">
        <v>6.0679999999999996E-3</v>
      </c>
      <c r="J60" s="7">
        <v>6.0499999999999998E-3</v>
      </c>
      <c r="K60" s="8">
        <v>93267.8</v>
      </c>
      <c r="L60" s="8">
        <v>564.20000000000005</v>
      </c>
      <c r="M60" s="6">
        <v>25.51</v>
      </c>
    </row>
    <row r="61" spans="1:13">
      <c r="A61">
        <v>54</v>
      </c>
      <c r="B61" s="7">
        <v>1.2011000000000001E-2</v>
      </c>
      <c r="C61" s="7">
        <v>1.1939E-2</v>
      </c>
      <c r="D61" s="8">
        <v>88233.600000000006</v>
      </c>
      <c r="E61" s="8">
        <v>1053.4000000000001</v>
      </c>
      <c r="F61" s="6">
        <v>19.91</v>
      </c>
      <c r="G61" t="s">
        <v>13</v>
      </c>
      <c r="H61">
        <v>54</v>
      </c>
      <c r="I61" s="7">
        <v>7.1799999999999998E-3</v>
      </c>
      <c r="J61" s="7">
        <v>7.1549999999999999E-3</v>
      </c>
      <c r="K61" s="8">
        <v>92703.6</v>
      </c>
      <c r="L61" s="8">
        <v>663.3</v>
      </c>
      <c r="M61" s="6">
        <v>24.67</v>
      </c>
    </row>
    <row r="62" spans="1:13">
      <c r="A62">
        <v>55</v>
      </c>
      <c r="B62" s="7">
        <v>1.2954E-2</v>
      </c>
      <c r="C62" s="7">
        <v>1.2871E-2</v>
      </c>
      <c r="D62" s="8">
        <v>87180.2</v>
      </c>
      <c r="E62" s="8">
        <v>1122.0999999999999</v>
      </c>
      <c r="F62" s="6">
        <v>19.149999999999999</v>
      </c>
      <c r="G62" t="s">
        <v>13</v>
      </c>
      <c r="H62">
        <v>55</v>
      </c>
      <c r="I62" s="7">
        <v>7.5009999999999999E-3</v>
      </c>
      <c r="J62" s="7">
        <v>7.4729999999999996E-3</v>
      </c>
      <c r="K62" s="8">
        <v>92040.3</v>
      </c>
      <c r="L62" s="8">
        <v>687.9</v>
      </c>
      <c r="M62" s="6">
        <v>23.84</v>
      </c>
    </row>
    <row r="63" spans="1:13">
      <c r="A63">
        <v>56</v>
      </c>
      <c r="B63" s="7">
        <v>1.5254999999999999E-2</v>
      </c>
      <c r="C63" s="7">
        <v>1.5140000000000001E-2</v>
      </c>
      <c r="D63" s="8">
        <v>86058.1</v>
      </c>
      <c r="E63" s="8">
        <v>1302.9000000000001</v>
      </c>
      <c r="F63" s="6">
        <v>18.39</v>
      </c>
      <c r="G63" t="s">
        <v>13</v>
      </c>
      <c r="H63">
        <v>56</v>
      </c>
      <c r="I63" s="7">
        <v>9.1509999999999994E-3</v>
      </c>
      <c r="J63" s="7">
        <v>9.1090000000000008E-3</v>
      </c>
      <c r="K63" s="8">
        <v>91352.5</v>
      </c>
      <c r="L63" s="8">
        <v>832.1</v>
      </c>
      <c r="M63" s="6">
        <v>23.02</v>
      </c>
    </row>
    <row r="64" spans="1:13">
      <c r="A64">
        <v>57</v>
      </c>
      <c r="B64" s="7">
        <v>1.687E-2</v>
      </c>
      <c r="C64" s="7">
        <v>1.6729000000000001E-2</v>
      </c>
      <c r="D64" s="8">
        <v>84755.199999999997</v>
      </c>
      <c r="E64" s="8">
        <v>1417.8</v>
      </c>
      <c r="F64" s="6">
        <v>17.670000000000002</v>
      </c>
      <c r="G64" t="s">
        <v>13</v>
      </c>
      <c r="H64">
        <v>57</v>
      </c>
      <c r="I64" s="7">
        <v>9.3399999999999993E-3</v>
      </c>
      <c r="J64" s="7">
        <v>9.2969999999999997E-3</v>
      </c>
      <c r="K64" s="8">
        <v>90520.3</v>
      </c>
      <c r="L64" s="8">
        <v>841.5</v>
      </c>
      <c r="M64" s="6">
        <v>22.22</v>
      </c>
    </row>
    <row r="65" spans="1:13">
      <c r="A65">
        <v>58</v>
      </c>
      <c r="B65" s="7">
        <v>1.8622E-2</v>
      </c>
      <c r="C65" s="7">
        <v>1.8450000000000001E-2</v>
      </c>
      <c r="D65" s="8">
        <v>83337.399999999994</v>
      </c>
      <c r="E65" s="8">
        <v>1537.6</v>
      </c>
      <c r="F65" s="6">
        <v>16.96</v>
      </c>
      <c r="G65" t="s">
        <v>13</v>
      </c>
      <c r="H65">
        <v>58</v>
      </c>
      <c r="I65" s="7">
        <v>1.0126E-2</v>
      </c>
      <c r="J65" s="7">
        <v>1.0075000000000001E-2</v>
      </c>
      <c r="K65" s="8">
        <v>89678.8</v>
      </c>
      <c r="L65" s="8">
        <v>903.5</v>
      </c>
      <c r="M65" s="6">
        <v>21.43</v>
      </c>
    </row>
    <row r="66" spans="1:13">
      <c r="A66">
        <v>59</v>
      </c>
      <c r="B66" s="7">
        <v>2.0508999999999999E-2</v>
      </c>
      <c r="C66" s="7">
        <v>2.0301E-2</v>
      </c>
      <c r="D66" s="8">
        <v>81799.8</v>
      </c>
      <c r="E66" s="8">
        <v>1660.6</v>
      </c>
      <c r="F66" s="6">
        <v>16.27</v>
      </c>
      <c r="G66" t="s">
        <v>13</v>
      </c>
      <c r="H66">
        <v>59</v>
      </c>
      <c r="I66" s="7">
        <v>1.1405999999999999E-2</v>
      </c>
      <c r="J66" s="7">
        <v>1.1341E-2</v>
      </c>
      <c r="K66" s="8">
        <v>88775.3</v>
      </c>
      <c r="L66" s="8">
        <v>1006.8</v>
      </c>
      <c r="M66" s="6">
        <v>20.64</v>
      </c>
    </row>
    <row r="67" spans="1:13">
      <c r="A67">
        <v>60</v>
      </c>
      <c r="B67" s="7">
        <v>2.2311000000000001E-2</v>
      </c>
      <c r="C67" s="7">
        <v>2.2065000000000001E-2</v>
      </c>
      <c r="D67" s="8">
        <v>80139.199999999997</v>
      </c>
      <c r="E67" s="8">
        <v>1768.3</v>
      </c>
      <c r="F67" s="6">
        <v>15.59</v>
      </c>
      <c r="G67" t="s">
        <v>13</v>
      </c>
      <c r="H67">
        <v>60</v>
      </c>
      <c r="I67" s="7">
        <v>1.2421E-2</v>
      </c>
      <c r="J67" s="7">
        <v>1.2344000000000001E-2</v>
      </c>
      <c r="K67" s="8">
        <v>87768.5</v>
      </c>
      <c r="L67" s="8">
        <v>1083.4000000000001</v>
      </c>
      <c r="M67" s="6">
        <v>19.87</v>
      </c>
    </row>
    <row r="68" spans="1:13">
      <c r="A68">
        <v>61</v>
      </c>
      <c r="B68" s="7">
        <v>2.3864E-2</v>
      </c>
      <c r="C68" s="7">
        <v>2.3583E-2</v>
      </c>
      <c r="D68" s="8">
        <v>78370.899999999994</v>
      </c>
      <c r="E68" s="8">
        <v>1848.2</v>
      </c>
      <c r="F68" s="6">
        <v>14.94</v>
      </c>
      <c r="G68" t="s">
        <v>13</v>
      </c>
      <c r="H68">
        <v>61</v>
      </c>
      <c r="I68" s="7">
        <v>1.2963000000000001E-2</v>
      </c>
      <c r="J68" s="7">
        <v>1.2879E-2</v>
      </c>
      <c r="K68" s="8">
        <v>86685</v>
      </c>
      <c r="L68" s="8">
        <v>1116.4000000000001</v>
      </c>
      <c r="M68" s="6">
        <v>19.11</v>
      </c>
    </row>
    <row r="69" spans="1:13">
      <c r="A69">
        <v>62</v>
      </c>
      <c r="B69" s="7">
        <v>2.5569999999999999E-2</v>
      </c>
      <c r="C69" s="7">
        <v>2.5246999999999999E-2</v>
      </c>
      <c r="D69" s="8">
        <v>76522.7</v>
      </c>
      <c r="E69" s="8">
        <v>1932</v>
      </c>
      <c r="F69" s="6">
        <v>14.28</v>
      </c>
      <c r="G69" t="s">
        <v>13</v>
      </c>
      <c r="H69">
        <v>62</v>
      </c>
      <c r="I69" s="7">
        <v>1.3989E-2</v>
      </c>
      <c r="J69" s="7">
        <v>1.3892E-2</v>
      </c>
      <c r="K69" s="8">
        <v>85568.6</v>
      </c>
      <c r="L69" s="8">
        <v>1188.7</v>
      </c>
      <c r="M69" s="6">
        <v>18.36</v>
      </c>
    </row>
    <row r="70" spans="1:13">
      <c r="A70">
        <v>63</v>
      </c>
      <c r="B70" s="7">
        <v>2.878E-2</v>
      </c>
      <c r="C70" s="7">
        <v>2.8372000000000001E-2</v>
      </c>
      <c r="D70" s="8">
        <v>74590.7</v>
      </c>
      <c r="E70" s="8">
        <v>2116.3000000000002</v>
      </c>
      <c r="F70" s="6">
        <v>13.64</v>
      </c>
      <c r="G70" t="s">
        <v>13</v>
      </c>
      <c r="H70">
        <v>63</v>
      </c>
      <c r="I70" s="7">
        <v>1.5965E-2</v>
      </c>
      <c r="J70" s="7">
        <v>1.5838000000000001E-2</v>
      </c>
      <c r="K70" s="8">
        <v>84379.9</v>
      </c>
      <c r="L70" s="8">
        <v>1336.4</v>
      </c>
      <c r="M70" s="6">
        <v>17.61</v>
      </c>
    </row>
    <row r="71" spans="1:13">
      <c r="A71">
        <v>64</v>
      </c>
      <c r="B71" s="7">
        <v>3.2129999999999999E-2</v>
      </c>
      <c r="C71" s="7">
        <v>3.1621999999999997E-2</v>
      </c>
      <c r="D71" s="8">
        <v>72474.399999999994</v>
      </c>
      <c r="E71" s="8">
        <v>2291.8000000000002</v>
      </c>
      <c r="F71" s="6">
        <v>13.02</v>
      </c>
      <c r="G71" t="s">
        <v>13</v>
      </c>
      <c r="H71">
        <v>64</v>
      </c>
      <c r="I71" s="7">
        <v>1.7335E-2</v>
      </c>
      <c r="J71" s="7">
        <v>1.7186E-2</v>
      </c>
      <c r="K71" s="8">
        <v>83043.5</v>
      </c>
      <c r="L71" s="8">
        <v>1427.2</v>
      </c>
      <c r="M71" s="6">
        <v>16.88</v>
      </c>
    </row>
    <row r="72" spans="1:13">
      <c r="A72">
        <v>65</v>
      </c>
      <c r="B72" s="7">
        <v>3.4279999999999998E-2</v>
      </c>
      <c r="C72" s="7">
        <v>3.3702000000000003E-2</v>
      </c>
      <c r="D72" s="8">
        <v>70182.600000000006</v>
      </c>
      <c r="E72" s="8">
        <v>2365.3000000000002</v>
      </c>
      <c r="F72" s="6">
        <v>12.43</v>
      </c>
      <c r="G72" t="s">
        <v>13</v>
      </c>
      <c r="H72">
        <v>65</v>
      </c>
      <c r="I72" s="7">
        <v>1.9899E-2</v>
      </c>
      <c r="J72" s="7">
        <v>1.9702999999999998E-2</v>
      </c>
      <c r="K72" s="8">
        <v>81616.3</v>
      </c>
      <c r="L72" s="8">
        <v>1608.1</v>
      </c>
      <c r="M72" s="6">
        <v>16.170000000000002</v>
      </c>
    </row>
    <row r="73" spans="1:13">
      <c r="A73">
        <v>66</v>
      </c>
      <c r="B73" s="7">
        <v>3.8203000000000001E-2</v>
      </c>
      <c r="C73" s="7">
        <v>3.7486999999999999E-2</v>
      </c>
      <c r="D73" s="8">
        <v>67817.3</v>
      </c>
      <c r="E73" s="8">
        <v>2542.3000000000002</v>
      </c>
      <c r="F73" s="6">
        <v>11.85</v>
      </c>
      <c r="G73" t="s">
        <v>13</v>
      </c>
      <c r="H73">
        <v>66</v>
      </c>
      <c r="I73" s="7">
        <v>2.0829E-2</v>
      </c>
      <c r="J73" s="7">
        <v>2.0614E-2</v>
      </c>
      <c r="K73" s="8">
        <v>80008.2</v>
      </c>
      <c r="L73" s="8">
        <v>1649.3</v>
      </c>
      <c r="M73" s="6">
        <v>15.48</v>
      </c>
    </row>
    <row r="74" spans="1:13">
      <c r="A74">
        <v>67</v>
      </c>
      <c r="B74" s="7">
        <v>4.0478E-2</v>
      </c>
      <c r="C74" s="7">
        <v>3.9675000000000002E-2</v>
      </c>
      <c r="D74" s="8">
        <v>65275</v>
      </c>
      <c r="E74" s="8">
        <v>2589.8000000000002</v>
      </c>
      <c r="F74" s="6">
        <v>11.29</v>
      </c>
      <c r="G74" t="s">
        <v>13</v>
      </c>
      <c r="H74">
        <v>67</v>
      </c>
      <c r="I74" s="7">
        <v>2.3196000000000001E-2</v>
      </c>
      <c r="J74" s="7">
        <v>2.2929999999999999E-2</v>
      </c>
      <c r="K74" s="8">
        <v>78358.899999999994</v>
      </c>
      <c r="L74" s="8">
        <v>1796.8</v>
      </c>
      <c r="M74" s="6">
        <v>14.8</v>
      </c>
    </row>
    <row r="75" spans="1:13">
      <c r="A75">
        <v>68</v>
      </c>
      <c r="B75" s="7">
        <v>4.4375999999999999E-2</v>
      </c>
      <c r="C75" s="7">
        <v>4.3413E-2</v>
      </c>
      <c r="D75" s="8">
        <v>62685.2</v>
      </c>
      <c r="E75" s="8">
        <v>2721.3</v>
      </c>
      <c r="F75" s="6">
        <v>10.74</v>
      </c>
      <c r="G75" t="s">
        <v>13</v>
      </c>
      <c r="H75">
        <v>68</v>
      </c>
      <c r="I75" s="7">
        <v>2.4486000000000001E-2</v>
      </c>
      <c r="J75" s="7">
        <v>2.419E-2</v>
      </c>
      <c r="K75" s="8">
        <v>76562.100000000006</v>
      </c>
      <c r="L75" s="8">
        <v>1852</v>
      </c>
      <c r="M75" s="6">
        <v>14.14</v>
      </c>
    </row>
    <row r="76" spans="1:13">
      <c r="A76">
        <v>69</v>
      </c>
      <c r="B76" s="7">
        <v>4.9152000000000001E-2</v>
      </c>
      <c r="C76" s="7">
        <v>4.7973000000000002E-2</v>
      </c>
      <c r="D76" s="8">
        <v>59963.9</v>
      </c>
      <c r="E76" s="8">
        <v>2876.6</v>
      </c>
      <c r="F76" s="6">
        <v>10.199999999999999</v>
      </c>
      <c r="G76" t="s">
        <v>13</v>
      </c>
      <c r="H76">
        <v>69</v>
      </c>
      <c r="I76" s="7">
        <v>2.6896E-2</v>
      </c>
      <c r="J76" s="7">
        <v>2.6539E-2</v>
      </c>
      <c r="K76" s="8">
        <v>74710.100000000006</v>
      </c>
      <c r="L76" s="8">
        <v>1982.7</v>
      </c>
      <c r="M76" s="6">
        <v>13.47</v>
      </c>
    </row>
    <row r="77" spans="1:13">
      <c r="A77">
        <v>70</v>
      </c>
      <c r="B77" s="7">
        <v>5.2741000000000003E-2</v>
      </c>
      <c r="C77" s="7">
        <v>5.1386000000000001E-2</v>
      </c>
      <c r="D77" s="8">
        <v>57087.3</v>
      </c>
      <c r="E77" s="8">
        <v>2933.5</v>
      </c>
      <c r="F77" s="6">
        <v>9.69</v>
      </c>
      <c r="G77" t="s">
        <v>13</v>
      </c>
      <c r="H77">
        <v>70</v>
      </c>
      <c r="I77" s="7">
        <v>3.0582000000000002E-2</v>
      </c>
      <c r="J77" s="7">
        <v>3.0120999999999998E-2</v>
      </c>
      <c r="K77" s="8">
        <v>72727.3</v>
      </c>
      <c r="L77" s="8">
        <v>2190.6</v>
      </c>
      <c r="M77" s="6">
        <v>12.83</v>
      </c>
    </row>
    <row r="78" spans="1:13">
      <c r="A78">
        <v>71</v>
      </c>
      <c r="B78" s="7">
        <v>5.8434E-2</v>
      </c>
      <c r="C78" s="7">
        <v>5.6774999999999999E-2</v>
      </c>
      <c r="D78" s="8">
        <v>54153.8</v>
      </c>
      <c r="E78" s="8">
        <v>3074.6</v>
      </c>
      <c r="F78" s="6">
        <v>9.19</v>
      </c>
      <c r="G78" t="s">
        <v>13</v>
      </c>
      <c r="H78">
        <v>71</v>
      </c>
      <c r="I78" s="7">
        <v>3.1168000000000001E-2</v>
      </c>
      <c r="J78" s="7">
        <v>3.0689999999999999E-2</v>
      </c>
      <c r="K78" s="8">
        <v>70536.7</v>
      </c>
      <c r="L78" s="8">
        <v>2164.8000000000002</v>
      </c>
      <c r="M78" s="6">
        <v>12.21</v>
      </c>
    </row>
    <row r="79" spans="1:13">
      <c r="A79">
        <v>72</v>
      </c>
      <c r="B79" s="7">
        <v>6.5040000000000001E-2</v>
      </c>
      <c r="C79" s="7">
        <v>6.2991000000000005E-2</v>
      </c>
      <c r="D79" s="8">
        <v>51079.199999999997</v>
      </c>
      <c r="E79" s="8">
        <v>3217.5</v>
      </c>
      <c r="F79" s="6">
        <v>8.7100000000000009</v>
      </c>
      <c r="G79" t="s">
        <v>13</v>
      </c>
      <c r="H79">
        <v>72</v>
      </c>
      <c r="I79" s="7">
        <v>3.6726000000000002E-2</v>
      </c>
      <c r="J79" s="7">
        <v>3.6063999999999999E-2</v>
      </c>
      <c r="K79" s="8">
        <v>68371.899999999994</v>
      </c>
      <c r="L79" s="8">
        <v>2465.8000000000002</v>
      </c>
      <c r="M79" s="6">
        <v>11.58</v>
      </c>
    </row>
    <row r="80" spans="1:13">
      <c r="A80">
        <v>73</v>
      </c>
      <c r="B80" s="7">
        <v>6.9019999999999998E-2</v>
      </c>
      <c r="C80" s="7">
        <v>6.6716999999999999E-2</v>
      </c>
      <c r="D80" s="8">
        <v>47861.599999999999</v>
      </c>
      <c r="E80" s="8">
        <v>3193.2</v>
      </c>
      <c r="F80" s="6">
        <v>8.26</v>
      </c>
      <c r="G80" t="s">
        <v>13</v>
      </c>
      <c r="H80">
        <v>73</v>
      </c>
      <c r="I80" s="7">
        <v>3.9119000000000001E-2</v>
      </c>
      <c r="J80" s="7">
        <v>3.8367999999999999E-2</v>
      </c>
      <c r="K80" s="8">
        <v>65906.2</v>
      </c>
      <c r="L80" s="8">
        <v>2528.6999999999998</v>
      </c>
      <c r="M80" s="6">
        <v>11</v>
      </c>
    </row>
    <row r="81" spans="1:13">
      <c r="A81">
        <v>74</v>
      </c>
      <c r="B81" s="7">
        <v>7.7310000000000004E-2</v>
      </c>
      <c r="C81" s="7">
        <v>7.4432999999999999E-2</v>
      </c>
      <c r="D81" s="8">
        <v>44668.4</v>
      </c>
      <c r="E81" s="8">
        <v>3324.8</v>
      </c>
      <c r="F81" s="6">
        <v>7.82</v>
      </c>
      <c r="G81" t="s">
        <v>13</v>
      </c>
      <c r="H81">
        <v>74</v>
      </c>
      <c r="I81" s="7">
        <v>4.1452000000000003E-2</v>
      </c>
      <c r="J81" s="7">
        <v>4.0611000000000001E-2</v>
      </c>
      <c r="K81" s="8">
        <v>63377.4</v>
      </c>
      <c r="L81" s="8">
        <v>2573.8000000000002</v>
      </c>
      <c r="M81" s="6">
        <v>10.41</v>
      </c>
    </row>
    <row r="82" spans="1:13">
      <c r="A82">
        <v>75</v>
      </c>
      <c r="B82" s="7">
        <v>8.4663000000000002E-2</v>
      </c>
      <c r="C82" s="7">
        <v>8.1224000000000005E-2</v>
      </c>
      <c r="D82" s="8">
        <v>41343.599999999999</v>
      </c>
      <c r="E82" s="8">
        <v>3358.1</v>
      </c>
      <c r="F82" s="6">
        <v>7.41</v>
      </c>
      <c r="G82" t="s">
        <v>13</v>
      </c>
      <c r="H82">
        <v>75</v>
      </c>
      <c r="I82" s="7">
        <v>4.6906999999999997E-2</v>
      </c>
      <c r="J82" s="7">
        <v>4.5831999999999998E-2</v>
      </c>
      <c r="K82" s="8">
        <v>60803.6</v>
      </c>
      <c r="L82" s="8">
        <v>2786.7</v>
      </c>
      <c r="M82" s="6">
        <v>9.83</v>
      </c>
    </row>
    <row r="83" spans="1:13">
      <c r="A83">
        <v>76</v>
      </c>
      <c r="B83" s="7">
        <v>9.1408000000000003E-2</v>
      </c>
      <c r="C83" s="7">
        <v>8.7413000000000005E-2</v>
      </c>
      <c r="D83" s="8">
        <v>37985.5</v>
      </c>
      <c r="E83" s="8">
        <v>3320.4</v>
      </c>
      <c r="F83" s="6">
        <v>7.02</v>
      </c>
      <c r="G83" t="s">
        <v>13</v>
      </c>
      <c r="H83">
        <v>76</v>
      </c>
      <c r="I83" s="7">
        <v>5.1980999999999999E-2</v>
      </c>
      <c r="J83" s="7">
        <v>5.0664000000000001E-2</v>
      </c>
      <c r="K83" s="8">
        <v>58016.9</v>
      </c>
      <c r="L83" s="8">
        <v>2939.4</v>
      </c>
      <c r="M83" s="6">
        <v>9.2799999999999994</v>
      </c>
    </row>
    <row r="84" spans="1:13">
      <c r="A84">
        <v>77</v>
      </c>
      <c r="B84" s="7">
        <v>0.101037</v>
      </c>
      <c r="C84" s="7">
        <v>9.6178E-2</v>
      </c>
      <c r="D84" s="8">
        <v>34665.1</v>
      </c>
      <c r="E84" s="8">
        <v>3334</v>
      </c>
      <c r="F84" s="6">
        <v>6.64</v>
      </c>
      <c r="G84" t="s">
        <v>13</v>
      </c>
      <c r="H84">
        <v>77</v>
      </c>
      <c r="I84" s="7">
        <v>5.858E-2</v>
      </c>
      <c r="J84" s="7">
        <v>5.6912999999999998E-2</v>
      </c>
      <c r="K84" s="8">
        <v>55077.5</v>
      </c>
      <c r="L84" s="8">
        <v>3134.6</v>
      </c>
      <c r="M84" s="6">
        <v>8.75</v>
      </c>
    </row>
    <row r="85" spans="1:13">
      <c r="A85">
        <v>78</v>
      </c>
      <c r="B85" s="7">
        <v>0.105797</v>
      </c>
      <c r="C85" s="7">
        <v>0.100482</v>
      </c>
      <c r="D85" s="8">
        <v>31331.1</v>
      </c>
      <c r="E85" s="8">
        <v>3148.2</v>
      </c>
      <c r="F85" s="6">
        <v>6.3</v>
      </c>
      <c r="G85" t="s">
        <v>13</v>
      </c>
      <c r="H85">
        <v>78</v>
      </c>
      <c r="I85" s="7">
        <v>6.2562999999999994E-2</v>
      </c>
      <c r="J85" s="7">
        <v>6.0665999999999998E-2</v>
      </c>
      <c r="K85" s="8">
        <v>51942.9</v>
      </c>
      <c r="L85" s="8">
        <v>3151.2</v>
      </c>
      <c r="M85" s="6">
        <v>8.25</v>
      </c>
    </row>
    <row r="86" spans="1:13">
      <c r="A86">
        <v>79</v>
      </c>
      <c r="B86" s="7">
        <v>0.116767</v>
      </c>
      <c r="C86" s="7">
        <v>0.11032599999999999</v>
      </c>
      <c r="D86" s="8">
        <v>28182.9</v>
      </c>
      <c r="E86" s="8">
        <v>3109.3</v>
      </c>
      <c r="F86" s="6">
        <v>5.94</v>
      </c>
      <c r="G86" t="s">
        <v>13</v>
      </c>
      <c r="H86">
        <v>79</v>
      </c>
      <c r="I86" s="7">
        <v>7.0516999999999996E-2</v>
      </c>
      <c r="J86" s="7">
        <v>6.8114999999999995E-2</v>
      </c>
      <c r="K86" s="8">
        <v>48791.7</v>
      </c>
      <c r="L86" s="8">
        <v>3323.5</v>
      </c>
      <c r="M86" s="6">
        <v>7.75</v>
      </c>
    </row>
    <row r="87" spans="1:13">
      <c r="A87">
        <v>80</v>
      </c>
      <c r="B87" s="7">
        <v>0.13115099999999999</v>
      </c>
      <c r="C87" s="7">
        <v>0.12307999999999999</v>
      </c>
      <c r="D87" s="8">
        <v>25073.599999999999</v>
      </c>
      <c r="E87" s="8">
        <v>3086.1</v>
      </c>
      <c r="F87" s="6">
        <v>5.62</v>
      </c>
      <c r="G87" t="s">
        <v>13</v>
      </c>
      <c r="H87">
        <v>80</v>
      </c>
      <c r="I87" s="7">
        <v>7.8793000000000002E-2</v>
      </c>
      <c r="J87" s="7">
        <v>7.5805999999999998E-2</v>
      </c>
      <c r="K87" s="8">
        <v>45468.3</v>
      </c>
      <c r="L87" s="8">
        <v>3446.8</v>
      </c>
      <c r="M87" s="6">
        <v>7.28</v>
      </c>
    </row>
    <row r="88" spans="1:13">
      <c r="A88">
        <v>81</v>
      </c>
      <c r="B88" s="7">
        <v>0.13551199999999999</v>
      </c>
      <c r="C88" s="7">
        <v>0.126913</v>
      </c>
      <c r="D88" s="8">
        <v>21987.5</v>
      </c>
      <c r="E88" s="8">
        <v>2790.5</v>
      </c>
      <c r="F88" s="6">
        <v>5.34</v>
      </c>
      <c r="G88" t="s">
        <v>13</v>
      </c>
      <c r="H88">
        <v>81</v>
      </c>
      <c r="I88" s="7">
        <v>8.5408999999999999E-2</v>
      </c>
      <c r="J88" s="7">
        <v>8.1910999999999998E-2</v>
      </c>
      <c r="K88" s="8">
        <v>42021.5</v>
      </c>
      <c r="L88" s="8">
        <v>3442</v>
      </c>
      <c r="M88" s="6">
        <v>6.83</v>
      </c>
    </row>
    <row r="89" spans="1:13">
      <c r="A89">
        <v>82</v>
      </c>
      <c r="B89" s="7">
        <v>0.146206</v>
      </c>
      <c r="C89" s="7">
        <v>0.13624600000000001</v>
      </c>
      <c r="D89" s="8">
        <v>19197</v>
      </c>
      <c r="E89" s="8">
        <v>2615.5</v>
      </c>
      <c r="F89" s="6">
        <v>5.04</v>
      </c>
      <c r="G89" t="s">
        <v>13</v>
      </c>
      <c r="H89">
        <v>82</v>
      </c>
      <c r="I89" s="7">
        <v>9.6297999999999995E-2</v>
      </c>
      <c r="J89" s="7">
        <v>9.1874999999999998E-2</v>
      </c>
      <c r="K89" s="8">
        <v>38579.5</v>
      </c>
      <c r="L89" s="8">
        <v>3544.5</v>
      </c>
      <c r="M89" s="6">
        <v>6.4</v>
      </c>
    </row>
    <row r="90" spans="1:13">
      <c r="A90">
        <v>83</v>
      </c>
      <c r="B90" s="7">
        <v>0.16283600000000001</v>
      </c>
      <c r="C90" s="7">
        <v>0.15057599999999999</v>
      </c>
      <c r="D90" s="8">
        <v>16581.5</v>
      </c>
      <c r="E90" s="8">
        <v>2496.8000000000002</v>
      </c>
      <c r="F90" s="6">
        <v>4.76</v>
      </c>
      <c r="G90" t="s">
        <v>13</v>
      </c>
      <c r="H90">
        <v>83</v>
      </c>
      <c r="I90" s="7">
        <v>0.104308</v>
      </c>
      <c r="J90" s="7">
        <v>9.9137000000000003E-2</v>
      </c>
      <c r="K90" s="8">
        <v>35035</v>
      </c>
      <c r="L90" s="8">
        <v>3473.3</v>
      </c>
      <c r="M90" s="6">
        <v>6</v>
      </c>
    </row>
    <row r="91" spans="1:13">
      <c r="A91">
        <v>84</v>
      </c>
      <c r="B91" s="7">
        <v>0.17363200000000001</v>
      </c>
      <c r="C91" s="7">
        <v>0.15976199999999999</v>
      </c>
      <c r="D91" s="8">
        <v>14084.7</v>
      </c>
      <c r="E91" s="8">
        <v>2250.1999999999998</v>
      </c>
      <c r="F91" s="6">
        <v>4.51</v>
      </c>
      <c r="G91" t="s">
        <v>13</v>
      </c>
      <c r="H91">
        <v>84</v>
      </c>
      <c r="I91" s="7">
        <v>0.116912</v>
      </c>
      <c r="J91" s="7">
        <v>0.110456</v>
      </c>
      <c r="K91" s="8">
        <v>31561.7</v>
      </c>
      <c r="L91" s="8">
        <v>3486.2</v>
      </c>
      <c r="M91" s="6">
        <v>5.6</v>
      </c>
    </row>
    <row r="92" spans="1:13">
      <c r="A92">
        <v>85</v>
      </c>
      <c r="B92" s="7">
        <v>0.191105</v>
      </c>
      <c r="C92" s="7">
        <v>0.17443700000000001</v>
      </c>
      <c r="D92" s="8">
        <v>11834.5</v>
      </c>
      <c r="E92" s="8">
        <v>2064.4</v>
      </c>
      <c r="F92" s="6">
        <v>4.2699999999999996</v>
      </c>
      <c r="G92" t="s">
        <v>13</v>
      </c>
      <c r="H92">
        <v>85</v>
      </c>
      <c r="I92" s="7">
        <v>0.13339300000000001</v>
      </c>
      <c r="J92" s="7">
        <v>0.125052</v>
      </c>
      <c r="K92" s="8">
        <v>28075.5</v>
      </c>
      <c r="L92" s="8">
        <v>3510.9</v>
      </c>
      <c r="M92" s="6">
        <v>5.24</v>
      </c>
    </row>
    <row r="93" spans="1:13">
      <c r="A93">
        <v>86</v>
      </c>
      <c r="B93" s="7">
        <v>0.197215</v>
      </c>
      <c r="C93" s="7">
        <v>0.17951400000000001</v>
      </c>
      <c r="D93" s="8">
        <v>9770.1</v>
      </c>
      <c r="E93" s="8">
        <v>1753.9</v>
      </c>
      <c r="F93" s="6">
        <v>4.07</v>
      </c>
      <c r="G93" t="s">
        <v>13</v>
      </c>
      <c r="H93">
        <v>86</v>
      </c>
      <c r="I93" s="7">
        <v>0.14589099999999999</v>
      </c>
      <c r="J93" s="7">
        <v>0.13597300000000001</v>
      </c>
      <c r="K93" s="8">
        <v>24564.6</v>
      </c>
      <c r="L93" s="8">
        <v>3340.1</v>
      </c>
      <c r="M93" s="6">
        <v>4.91</v>
      </c>
    </row>
    <row r="94" spans="1:13">
      <c r="A94">
        <v>87</v>
      </c>
      <c r="B94" s="7">
        <v>0.21715200000000001</v>
      </c>
      <c r="C94" s="7">
        <v>0.195884</v>
      </c>
      <c r="D94" s="8">
        <v>8016.3</v>
      </c>
      <c r="E94" s="8">
        <v>1570.3</v>
      </c>
      <c r="F94" s="6">
        <v>3.85</v>
      </c>
      <c r="G94" t="s">
        <v>13</v>
      </c>
      <c r="H94">
        <v>87</v>
      </c>
      <c r="I94" s="7">
        <v>0.15601899999999999</v>
      </c>
      <c r="J94" s="7">
        <v>0.144729</v>
      </c>
      <c r="K94" s="8">
        <v>21224.5</v>
      </c>
      <c r="L94" s="8">
        <v>3071.8</v>
      </c>
      <c r="M94" s="6">
        <v>4.6100000000000003</v>
      </c>
    </row>
    <row r="95" spans="1:13">
      <c r="A95">
        <v>88</v>
      </c>
      <c r="B95" s="7">
        <v>0.234323</v>
      </c>
      <c r="C95" s="7">
        <v>0.20974799999999999</v>
      </c>
      <c r="D95" s="8">
        <v>6446</v>
      </c>
      <c r="E95" s="8">
        <v>1352</v>
      </c>
      <c r="F95" s="6">
        <v>3.67</v>
      </c>
      <c r="G95" t="s">
        <v>13</v>
      </c>
      <c r="H95">
        <v>88</v>
      </c>
      <c r="I95" s="7">
        <v>0.17924799999999999</v>
      </c>
      <c r="J95" s="7">
        <v>0.16450500000000001</v>
      </c>
      <c r="K95" s="8">
        <v>18152.7</v>
      </c>
      <c r="L95" s="8">
        <v>2986.2</v>
      </c>
      <c r="M95" s="6">
        <v>4.3</v>
      </c>
    </row>
    <row r="96" spans="1:13">
      <c r="A96">
        <v>89</v>
      </c>
      <c r="B96" s="7">
        <v>0.24230299999999999</v>
      </c>
      <c r="C96" s="7">
        <v>0.21611900000000001</v>
      </c>
      <c r="D96" s="8">
        <v>5094</v>
      </c>
      <c r="E96" s="8">
        <v>1100.9000000000001</v>
      </c>
      <c r="F96" s="6">
        <v>3.51</v>
      </c>
      <c r="G96" t="s">
        <v>13</v>
      </c>
      <c r="H96">
        <v>89</v>
      </c>
      <c r="I96" s="7">
        <v>0.20171700000000001</v>
      </c>
      <c r="J96" s="7">
        <v>0.18323600000000001</v>
      </c>
      <c r="K96" s="8">
        <v>15166.5</v>
      </c>
      <c r="L96" s="8">
        <v>2779.1</v>
      </c>
      <c r="M96" s="6">
        <v>4.05</v>
      </c>
    </row>
    <row r="97" spans="1:13">
      <c r="A97">
        <v>90</v>
      </c>
      <c r="B97" s="7">
        <v>0.25578600000000001</v>
      </c>
      <c r="C97" s="7">
        <v>0.22678200000000001</v>
      </c>
      <c r="D97" s="8">
        <v>3993.1</v>
      </c>
      <c r="E97" s="8">
        <v>905.6</v>
      </c>
      <c r="F97" s="6">
        <v>3.34</v>
      </c>
      <c r="G97" t="s">
        <v>13</v>
      </c>
      <c r="H97">
        <v>90</v>
      </c>
      <c r="I97" s="7">
        <v>0.20341400000000001</v>
      </c>
      <c r="J97" s="7">
        <v>0.18463499999999999</v>
      </c>
      <c r="K97" s="8">
        <v>12387.5</v>
      </c>
      <c r="L97" s="8">
        <v>2287.1999999999998</v>
      </c>
      <c r="M97" s="6">
        <v>3.85</v>
      </c>
    </row>
    <row r="98" spans="1:13">
      <c r="A98">
        <v>91</v>
      </c>
      <c r="B98" s="7">
        <v>0.27382899999999999</v>
      </c>
      <c r="C98" s="7">
        <v>0.24085300000000001</v>
      </c>
      <c r="D98" s="8">
        <v>3087.5</v>
      </c>
      <c r="E98" s="8">
        <v>743.6</v>
      </c>
      <c r="F98" s="6">
        <v>3.18</v>
      </c>
      <c r="G98" t="s">
        <v>13</v>
      </c>
      <c r="H98">
        <v>91</v>
      </c>
      <c r="I98" s="7">
        <v>0.225406</v>
      </c>
      <c r="J98" s="7">
        <v>0.20257500000000001</v>
      </c>
      <c r="K98" s="8">
        <v>10100.299999999999</v>
      </c>
      <c r="L98" s="8">
        <v>2046.1</v>
      </c>
      <c r="M98" s="6">
        <v>3.6</v>
      </c>
    </row>
    <row r="99" spans="1:13">
      <c r="A99">
        <v>92</v>
      </c>
      <c r="B99" s="7">
        <v>0.25858100000000001</v>
      </c>
      <c r="C99" s="7">
        <v>0.22897700000000001</v>
      </c>
      <c r="D99" s="8">
        <v>2343.9</v>
      </c>
      <c r="E99" s="8">
        <v>536.70000000000005</v>
      </c>
      <c r="F99" s="6">
        <v>3.03</v>
      </c>
      <c r="G99" t="s">
        <v>13</v>
      </c>
      <c r="H99">
        <v>92</v>
      </c>
      <c r="I99" s="7">
        <v>0.23349800000000001</v>
      </c>
      <c r="J99" s="7">
        <v>0.209087</v>
      </c>
      <c r="K99" s="8">
        <v>8054.2</v>
      </c>
      <c r="L99" s="8">
        <v>1684</v>
      </c>
      <c r="M99" s="6">
        <v>3.39</v>
      </c>
    </row>
    <row r="100" spans="1:13">
      <c r="A100">
        <v>93</v>
      </c>
      <c r="B100" s="7">
        <v>0.28478999999999999</v>
      </c>
      <c r="C100" s="7">
        <v>0.24929200000000001</v>
      </c>
      <c r="D100" s="8">
        <v>1807.2</v>
      </c>
      <c r="E100" s="8">
        <v>450.5</v>
      </c>
      <c r="F100" s="6">
        <v>2.78</v>
      </c>
      <c r="G100" t="s">
        <v>13</v>
      </c>
      <c r="H100">
        <v>93</v>
      </c>
      <c r="I100" s="7">
        <v>0.27393099999999998</v>
      </c>
      <c r="J100" s="7">
        <v>0.24093100000000001</v>
      </c>
      <c r="K100" s="8">
        <v>6370.2</v>
      </c>
      <c r="L100" s="8">
        <v>1534.8</v>
      </c>
      <c r="M100" s="6">
        <v>3.16</v>
      </c>
    </row>
    <row r="101" spans="1:13">
      <c r="A101">
        <v>94</v>
      </c>
      <c r="B101" s="7">
        <v>0.34398800000000002</v>
      </c>
      <c r="C101" s="7">
        <v>0.29350599999999999</v>
      </c>
      <c r="D101" s="8">
        <v>1356.7</v>
      </c>
      <c r="E101" s="8">
        <v>398.2</v>
      </c>
      <c r="F101" s="6">
        <v>2.5299999999999998</v>
      </c>
      <c r="G101" t="s">
        <v>13</v>
      </c>
      <c r="H101">
        <v>94</v>
      </c>
      <c r="I101" s="7">
        <v>0.299317</v>
      </c>
      <c r="J101" s="7">
        <v>0.260353</v>
      </c>
      <c r="K101" s="8">
        <v>4835.3999999999996</v>
      </c>
      <c r="L101" s="8">
        <v>1258.9000000000001</v>
      </c>
      <c r="M101" s="6">
        <v>3</v>
      </c>
    </row>
    <row r="102" spans="1:13">
      <c r="A102">
        <v>95</v>
      </c>
      <c r="B102" s="7">
        <v>0.36263699999999999</v>
      </c>
      <c r="C102" s="7">
        <v>0.306977</v>
      </c>
      <c r="D102" s="8">
        <v>958.5</v>
      </c>
      <c r="E102" s="8">
        <v>294.2</v>
      </c>
      <c r="F102" s="6">
        <v>2.38</v>
      </c>
      <c r="G102" t="s">
        <v>13</v>
      </c>
      <c r="H102">
        <v>95</v>
      </c>
      <c r="I102" s="7">
        <v>0.29417599999999999</v>
      </c>
      <c r="J102" s="7">
        <v>0.25645400000000002</v>
      </c>
      <c r="K102" s="8">
        <v>3576.5</v>
      </c>
      <c r="L102" s="8">
        <v>917.2</v>
      </c>
      <c r="M102" s="6">
        <v>2.88</v>
      </c>
    </row>
    <row r="103" spans="1:13">
      <c r="A103">
        <v>96</v>
      </c>
      <c r="B103" s="7">
        <v>0.42963000000000001</v>
      </c>
      <c r="C103" s="7">
        <v>0.353659</v>
      </c>
      <c r="D103" s="8">
        <v>664.2</v>
      </c>
      <c r="E103" s="8">
        <v>234.9</v>
      </c>
      <c r="F103" s="6">
        <v>2.21</v>
      </c>
      <c r="G103" t="s">
        <v>13</v>
      </c>
      <c r="H103">
        <v>96</v>
      </c>
      <c r="I103" s="7">
        <v>0.31648399999999999</v>
      </c>
      <c r="J103" s="7">
        <v>0.27324500000000002</v>
      </c>
      <c r="K103" s="8">
        <v>2659.3</v>
      </c>
      <c r="L103" s="8">
        <v>726.6</v>
      </c>
      <c r="M103" s="6">
        <v>2.7</v>
      </c>
    </row>
    <row r="104" spans="1:13">
      <c r="A104">
        <v>97</v>
      </c>
      <c r="B104" s="7">
        <v>0.37430200000000002</v>
      </c>
      <c r="C104" s="7">
        <v>0.31529400000000002</v>
      </c>
      <c r="D104" s="8">
        <v>429.3</v>
      </c>
      <c r="E104" s="8">
        <v>135.4</v>
      </c>
      <c r="F104" s="6">
        <v>2.14</v>
      </c>
      <c r="G104" t="s">
        <v>13</v>
      </c>
      <c r="H104">
        <v>97</v>
      </c>
      <c r="I104" s="7">
        <v>0.36282199999999998</v>
      </c>
      <c r="J104" s="7">
        <v>0.30710900000000002</v>
      </c>
      <c r="K104" s="8">
        <v>1932.7</v>
      </c>
      <c r="L104" s="8">
        <v>593.5</v>
      </c>
      <c r="M104" s="6">
        <v>2.5299999999999998</v>
      </c>
    </row>
    <row r="105" spans="1:13">
      <c r="A105">
        <v>98</v>
      </c>
      <c r="B105" s="7">
        <v>0.47916700000000001</v>
      </c>
      <c r="C105" s="7">
        <v>0.38655499999999998</v>
      </c>
      <c r="D105" s="8">
        <v>294</v>
      </c>
      <c r="E105" s="8">
        <v>113.6</v>
      </c>
      <c r="F105" s="6">
        <v>1.9</v>
      </c>
      <c r="G105" t="s">
        <v>13</v>
      </c>
      <c r="H105">
        <v>98</v>
      </c>
      <c r="I105" s="7">
        <v>0.35919099999999998</v>
      </c>
      <c r="J105" s="7">
        <v>0.30450300000000002</v>
      </c>
      <c r="K105" s="8">
        <v>1339.1</v>
      </c>
      <c r="L105" s="8">
        <v>407.8</v>
      </c>
      <c r="M105" s="6">
        <v>2.4300000000000002</v>
      </c>
    </row>
    <row r="106" spans="1:13">
      <c r="A106">
        <v>99</v>
      </c>
      <c r="B106" s="7">
        <v>0.5</v>
      </c>
      <c r="C106" s="7">
        <v>0.4</v>
      </c>
      <c r="D106" s="8">
        <v>180.3</v>
      </c>
      <c r="E106" s="8">
        <v>72.099999999999994</v>
      </c>
      <c r="F106" s="6">
        <v>1.78</v>
      </c>
      <c r="G106" t="s">
        <v>13</v>
      </c>
      <c r="H106">
        <v>99</v>
      </c>
      <c r="I106" s="7">
        <v>0.35235699999999998</v>
      </c>
      <c r="J106" s="7">
        <v>0.29957800000000001</v>
      </c>
      <c r="K106" s="8">
        <v>931.4</v>
      </c>
      <c r="L106" s="8">
        <v>279</v>
      </c>
      <c r="M106" s="6">
        <v>2.27</v>
      </c>
    </row>
    <row r="107" spans="1:13">
      <c r="A107">
        <v>100</v>
      </c>
      <c r="B107">
        <v>0.48571399999999998</v>
      </c>
      <c r="C107">
        <v>0.39080500000000001</v>
      </c>
      <c r="D107">
        <v>108.2</v>
      </c>
      <c r="E107">
        <v>42.3</v>
      </c>
      <c r="F107">
        <v>1.63</v>
      </c>
      <c r="G107" t="s">
        <v>13</v>
      </c>
      <c r="H107">
        <v>100</v>
      </c>
      <c r="I107">
        <v>0.44402999999999998</v>
      </c>
      <c r="J107">
        <v>0.36335899999999999</v>
      </c>
      <c r="K107">
        <v>652.29999999999995</v>
      </c>
      <c r="L107">
        <v>237</v>
      </c>
      <c r="M107">
        <v>2.02</v>
      </c>
    </row>
  </sheetData>
  <pageMargins left="0.7" right="0.7" top="0.75" bottom="0.75" header="0.3" footer="0.3"/>
  <pageSetup paperSize="9" orientation="portrait" horizontalDpi="300" verticalDpi="30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M107"/>
  <sheetViews>
    <sheetView workbookViewId="0"/>
  </sheetViews>
  <sheetFormatPr defaultColWidth="10.90625" defaultRowHeight="12.5"/>
  <sheetData>
    <row r="1" spans="1:13" ht="19.5">
      <c r="A1" s="3" t="s">
        <v>14</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1.2177E-2</v>
      </c>
      <c r="C7" s="7">
        <v>1.2104E-2</v>
      </c>
      <c r="D7" s="8">
        <v>100000</v>
      </c>
      <c r="E7" s="8">
        <v>1210.4000000000001</v>
      </c>
      <c r="F7" s="6">
        <v>69.34</v>
      </c>
      <c r="G7" t="s">
        <v>13</v>
      </c>
      <c r="H7">
        <v>0</v>
      </c>
      <c r="I7" s="7">
        <v>9.5219999999999992E-3</v>
      </c>
      <c r="J7" s="7">
        <v>9.4769999999999993E-3</v>
      </c>
      <c r="K7" s="8">
        <v>100000</v>
      </c>
      <c r="L7" s="8">
        <v>947.7</v>
      </c>
      <c r="M7" s="6">
        <v>75.47</v>
      </c>
    </row>
    <row r="8" spans="1:13">
      <c r="A8">
        <v>1</v>
      </c>
      <c r="B8" s="7">
        <v>8.5599999999999999E-4</v>
      </c>
      <c r="C8" s="7">
        <v>8.5499999999999997E-4</v>
      </c>
      <c r="D8" s="8">
        <v>98789.6</v>
      </c>
      <c r="E8" s="8">
        <v>84.5</v>
      </c>
      <c r="F8" s="6">
        <v>69.19</v>
      </c>
      <c r="G8" t="s">
        <v>13</v>
      </c>
      <c r="H8">
        <v>1</v>
      </c>
      <c r="I8" s="7">
        <v>6.1300000000000005E-4</v>
      </c>
      <c r="J8" s="7">
        <v>6.1200000000000002E-4</v>
      </c>
      <c r="K8" s="8">
        <v>99052.3</v>
      </c>
      <c r="L8" s="8">
        <v>60.7</v>
      </c>
      <c r="M8" s="6">
        <v>75.19</v>
      </c>
    </row>
    <row r="9" spans="1:13">
      <c r="A9">
        <v>2</v>
      </c>
      <c r="B9" s="7">
        <v>4.9100000000000001E-4</v>
      </c>
      <c r="C9" s="7">
        <v>4.9100000000000001E-4</v>
      </c>
      <c r="D9" s="8">
        <v>98705.1</v>
      </c>
      <c r="E9" s="8">
        <v>48.4</v>
      </c>
      <c r="F9" s="6">
        <v>68.239999999999995</v>
      </c>
      <c r="G9" t="s">
        <v>13</v>
      </c>
      <c r="H9">
        <v>2</v>
      </c>
      <c r="I9" s="7">
        <v>3.9500000000000001E-4</v>
      </c>
      <c r="J9" s="7">
        <v>3.9399999999999998E-4</v>
      </c>
      <c r="K9" s="8">
        <v>98991.6</v>
      </c>
      <c r="L9" s="8">
        <v>39</v>
      </c>
      <c r="M9" s="6">
        <v>74.239999999999995</v>
      </c>
    </row>
    <row r="10" spans="1:13">
      <c r="A10">
        <v>3</v>
      </c>
      <c r="B10" s="7">
        <v>4.64E-4</v>
      </c>
      <c r="C10" s="7">
        <v>4.64E-4</v>
      </c>
      <c r="D10" s="8">
        <v>98656.7</v>
      </c>
      <c r="E10" s="8">
        <v>45.7</v>
      </c>
      <c r="F10" s="6">
        <v>67.28</v>
      </c>
      <c r="G10" t="s">
        <v>13</v>
      </c>
      <c r="H10">
        <v>3</v>
      </c>
      <c r="I10" s="7">
        <v>2.7099999999999997E-4</v>
      </c>
      <c r="J10" s="7">
        <v>2.7099999999999997E-4</v>
      </c>
      <c r="K10" s="8">
        <v>98952.6</v>
      </c>
      <c r="L10" s="8">
        <v>26.8</v>
      </c>
      <c r="M10" s="6">
        <v>73.260000000000005</v>
      </c>
    </row>
    <row r="11" spans="1:13">
      <c r="A11">
        <v>4</v>
      </c>
      <c r="B11" s="7">
        <v>3.4200000000000002E-4</v>
      </c>
      <c r="C11" s="7">
        <v>3.4200000000000002E-4</v>
      </c>
      <c r="D11" s="8">
        <v>98610.9</v>
      </c>
      <c r="E11" s="8">
        <v>33.700000000000003</v>
      </c>
      <c r="F11" s="6">
        <v>66.31</v>
      </c>
      <c r="G11" t="s">
        <v>13</v>
      </c>
      <c r="H11">
        <v>4</v>
      </c>
      <c r="I11" s="7">
        <v>2.7099999999999997E-4</v>
      </c>
      <c r="J11" s="7">
        <v>2.7099999999999997E-4</v>
      </c>
      <c r="K11" s="8">
        <v>98925.8</v>
      </c>
      <c r="L11" s="8">
        <v>26.8</v>
      </c>
      <c r="M11" s="6">
        <v>72.28</v>
      </c>
    </row>
    <row r="12" spans="1:13">
      <c r="A12">
        <v>5</v>
      </c>
      <c r="B12" s="7">
        <v>4.0499999999999998E-4</v>
      </c>
      <c r="C12" s="7">
        <v>4.0499999999999998E-4</v>
      </c>
      <c r="D12" s="8">
        <v>98577.2</v>
      </c>
      <c r="E12" s="8">
        <v>39.9</v>
      </c>
      <c r="F12" s="6">
        <v>65.33</v>
      </c>
      <c r="G12" t="s">
        <v>13</v>
      </c>
      <c r="H12">
        <v>5</v>
      </c>
      <c r="I12" s="7">
        <v>3.1500000000000001E-4</v>
      </c>
      <c r="J12" s="7">
        <v>3.1500000000000001E-4</v>
      </c>
      <c r="K12" s="8">
        <v>98899</v>
      </c>
      <c r="L12" s="8">
        <v>31.1</v>
      </c>
      <c r="M12" s="6">
        <v>71.3</v>
      </c>
    </row>
    <row r="13" spans="1:13">
      <c r="A13">
        <v>6</v>
      </c>
      <c r="B13" s="7">
        <v>3.7199999999999999E-4</v>
      </c>
      <c r="C13" s="7">
        <v>3.7199999999999999E-4</v>
      </c>
      <c r="D13" s="8">
        <v>98537.3</v>
      </c>
      <c r="E13" s="8">
        <v>36.6</v>
      </c>
      <c r="F13" s="6">
        <v>64.36</v>
      </c>
      <c r="G13" t="s">
        <v>13</v>
      </c>
      <c r="H13">
        <v>6</v>
      </c>
      <c r="I13" s="7">
        <v>2.0699999999999999E-4</v>
      </c>
      <c r="J13" s="7">
        <v>2.0699999999999999E-4</v>
      </c>
      <c r="K13" s="8">
        <v>98867.9</v>
      </c>
      <c r="L13" s="8">
        <v>20.5</v>
      </c>
      <c r="M13" s="6">
        <v>70.33</v>
      </c>
    </row>
    <row r="14" spans="1:13">
      <c r="A14">
        <v>7</v>
      </c>
      <c r="B14" s="7">
        <v>2.4800000000000001E-4</v>
      </c>
      <c r="C14" s="7">
        <v>2.4800000000000001E-4</v>
      </c>
      <c r="D14" s="8">
        <v>98500.7</v>
      </c>
      <c r="E14" s="8">
        <v>24.4</v>
      </c>
      <c r="F14" s="6">
        <v>63.38</v>
      </c>
      <c r="G14" t="s">
        <v>13</v>
      </c>
      <c r="H14">
        <v>7</v>
      </c>
      <c r="I14" s="7">
        <v>1.7699999999999999E-4</v>
      </c>
      <c r="J14" s="7">
        <v>1.7699999999999999E-4</v>
      </c>
      <c r="K14" s="8">
        <v>98847.4</v>
      </c>
      <c r="L14" s="8">
        <v>17.5</v>
      </c>
      <c r="M14" s="6">
        <v>69.34</v>
      </c>
    </row>
    <row r="15" spans="1:13">
      <c r="A15">
        <v>8</v>
      </c>
      <c r="B15" s="7">
        <v>2.4800000000000001E-4</v>
      </c>
      <c r="C15" s="7">
        <v>2.4800000000000001E-4</v>
      </c>
      <c r="D15" s="8">
        <v>98476.3</v>
      </c>
      <c r="E15" s="8">
        <v>24.4</v>
      </c>
      <c r="F15" s="6">
        <v>62.4</v>
      </c>
      <c r="G15" t="s">
        <v>13</v>
      </c>
      <c r="H15">
        <v>8</v>
      </c>
      <c r="I15" s="7">
        <v>1.8000000000000001E-4</v>
      </c>
      <c r="J15" s="7">
        <v>1.8000000000000001E-4</v>
      </c>
      <c r="K15" s="8">
        <v>98829.9</v>
      </c>
      <c r="L15" s="8">
        <v>17.8</v>
      </c>
      <c r="M15" s="6">
        <v>68.349999999999994</v>
      </c>
    </row>
    <row r="16" spans="1:13">
      <c r="A16">
        <v>9</v>
      </c>
      <c r="B16" s="7">
        <v>2.7900000000000001E-4</v>
      </c>
      <c r="C16" s="7">
        <v>2.7900000000000001E-4</v>
      </c>
      <c r="D16" s="8">
        <v>98451.9</v>
      </c>
      <c r="E16" s="8">
        <v>27.5</v>
      </c>
      <c r="F16" s="6">
        <v>61.41</v>
      </c>
      <c r="G16" t="s">
        <v>13</v>
      </c>
      <c r="H16">
        <v>9</v>
      </c>
      <c r="I16" s="7">
        <v>1.9799999999999999E-4</v>
      </c>
      <c r="J16" s="7">
        <v>1.9799999999999999E-4</v>
      </c>
      <c r="K16" s="8">
        <v>98812.1</v>
      </c>
      <c r="L16" s="8">
        <v>19.600000000000001</v>
      </c>
      <c r="M16" s="6">
        <v>67.37</v>
      </c>
    </row>
    <row r="17" spans="1:13">
      <c r="A17">
        <v>10</v>
      </c>
      <c r="B17" s="7">
        <v>2.8600000000000001E-4</v>
      </c>
      <c r="C17" s="7">
        <v>2.8600000000000001E-4</v>
      </c>
      <c r="D17" s="8">
        <v>98424.4</v>
      </c>
      <c r="E17" s="8">
        <v>28.1</v>
      </c>
      <c r="F17" s="6">
        <v>60.43</v>
      </c>
      <c r="G17" t="s">
        <v>13</v>
      </c>
      <c r="H17">
        <v>10</v>
      </c>
      <c r="I17" s="7">
        <v>1.94E-4</v>
      </c>
      <c r="J17" s="7">
        <v>1.94E-4</v>
      </c>
      <c r="K17" s="8">
        <v>98792.5</v>
      </c>
      <c r="L17" s="8">
        <v>19.100000000000001</v>
      </c>
      <c r="M17" s="6">
        <v>66.38</v>
      </c>
    </row>
    <row r="18" spans="1:13">
      <c r="A18">
        <v>11</v>
      </c>
      <c r="B18" s="7">
        <v>3.6200000000000002E-4</v>
      </c>
      <c r="C18" s="7">
        <v>3.6200000000000002E-4</v>
      </c>
      <c r="D18" s="8">
        <v>98396.3</v>
      </c>
      <c r="E18" s="8">
        <v>35.6</v>
      </c>
      <c r="F18" s="6">
        <v>59.45</v>
      </c>
      <c r="G18" t="s">
        <v>13</v>
      </c>
      <c r="H18">
        <v>11</v>
      </c>
      <c r="I18" s="7">
        <v>1.34E-4</v>
      </c>
      <c r="J18" s="7">
        <v>1.34E-4</v>
      </c>
      <c r="K18" s="8">
        <v>98773.4</v>
      </c>
      <c r="L18" s="8">
        <v>13.3</v>
      </c>
      <c r="M18" s="6">
        <v>65.39</v>
      </c>
    </row>
    <row r="19" spans="1:13">
      <c r="A19">
        <v>12</v>
      </c>
      <c r="B19" s="7">
        <v>2.6400000000000002E-4</v>
      </c>
      <c r="C19" s="7">
        <v>2.63E-4</v>
      </c>
      <c r="D19" s="8">
        <v>98360.6</v>
      </c>
      <c r="E19" s="8">
        <v>25.9</v>
      </c>
      <c r="F19" s="6">
        <v>58.47</v>
      </c>
      <c r="G19" t="s">
        <v>13</v>
      </c>
      <c r="H19">
        <v>12</v>
      </c>
      <c r="I19" s="7">
        <v>1.7899999999999999E-4</v>
      </c>
      <c r="J19" s="7">
        <v>1.7899999999999999E-4</v>
      </c>
      <c r="K19" s="8">
        <v>98760.1</v>
      </c>
      <c r="L19" s="8">
        <v>17.600000000000001</v>
      </c>
      <c r="M19" s="6">
        <v>64.400000000000006</v>
      </c>
    </row>
    <row r="20" spans="1:13">
      <c r="A20">
        <v>13</v>
      </c>
      <c r="B20" s="7">
        <v>3.1799999999999998E-4</v>
      </c>
      <c r="C20" s="7">
        <v>3.1799999999999998E-4</v>
      </c>
      <c r="D20" s="8">
        <v>98334.7</v>
      </c>
      <c r="E20" s="8">
        <v>31.3</v>
      </c>
      <c r="F20" s="6">
        <v>57.48</v>
      </c>
      <c r="G20" t="s">
        <v>13</v>
      </c>
      <c r="H20">
        <v>13</v>
      </c>
      <c r="I20" s="7">
        <v>2.22E-4</v>
      </c>
      <c r="J20" s="7">
        <v>2.22E-4</v>
      </c>
      <c r="K20" s="8">
        <v>98742.5</v>
      </c>
      <c r="L20" s="8">
        <v>21.9</v>
      </c>
      <c r="M20" s="6">
        <v>63.41</v>
      </c>
    </row>
    <row r="21" spans="1:13">
      <c r="A21">
        <v>14</v>
      </c>
      <c r="B21" s="7">
        <v>3.3E-4</v>
      </c>
      <c r="C21" s="7">
        <v>3.3E-4</v>
      </c>
      <c r="D21" s="8">
        <v>98303.5</v>
      </c>
      <c r="E21" s="8">
        <v>32.4</v>
      </c>
      <c r="F21" s="6">
        <v>56.5</v>
      </c>
      <c r="G21" t="s">
        <v>13</v>
      </c>
      <c r="H21">
        <v>14</v>
      </c>
      <c r="I21" s="7">
        <v>2.5500000000000002E-4</v>
      </c>
      <c r="J21" s="7">
        <v>2.5500000000000002E-4</v>
      </c>
      <c r="K21" s="8">
        <v>98720.5</v>
      </c>
      <c r="L21" s="8">
        <v>25.2</v>
      </c>
      <c r="M21" s="6">
        <v>62.43</v>
      </c>
    </row>
    <row r="22" spans="1:13">
      <c r="A22">
        <v>15</v>
      </c>
      <c r="B22" s="7">
        <v>5.9400000000000002E-4</v>
      </c>
      <c r="C22" s="7">
        <v>5.9400000000000002E-4</v>
      </c>
      <c r="D22" s="8">
        <v>98271</v>
      </c>
      <c r="E22" s="8">
        <v>58.4</v>
      </c>
      <c r="F22" s="6">
        <v>55.52</v>
      </c>
      <c r="G22" t="s">
        <v>13</v>
      </c>
      <c r="H22">
        <v>15</v>
      </c>
      <c r="I22" s="7">
        <v>2.4399999999999999E-4</v>
      </c>
      <c r="J22" s="7">
        <v>2.4399999999999999E-4</v>
      </c>
      <c r="K22" s="8">
        <v>98695.4</v>
      </c>
      <c r="L22" s="8">
        <v>24.1</v>
      </c>
      <c r="M22" s="6">
        <v>61.44</v>
      </c>
    </row>
    <row r="23" spans="1:13">
      <c r="A23">
        <v>16</v>
      </c>
      <c r="B23" s="7">
        <v>6.0499999999999996E-4</v>
      </c>
      <c r="C23" s="7">
        <v>6.0499999999999996E-4</v>
      </c>
      <c r="D23" s="8">
        <v>98212.6</v>
      </c>
      <c r="E23" s="8">
        <v>59.4</v>
      </c>
      <c r="F23" s="6">
        <v>54.55</v>
      </c>
      <c r="G23" t="s">
        <v>13</v>
      </c>
      <c r="H23">
        <v>16</v>
      </c>
      <c r="I23" s="7">
        <v>2.6899999999999998E-4</v>
      </c>
      <c r="J23" s="7">
        <v>2.6899999999999998E-4</v>
      </c>
      <c r="K23" s="8">
        <v>98671.3</v>
      </c>
      <c r="L23" s="8">
        <v>26.5</v>
      </c>
      <c r="M23" s="6">
        <v>60.46</v>
      </c>
    </row>
    <row r="24" spans="1:13">
      <c r="A24">
        <v>17</v>
      </c>
      <c r="B24" s="7">
        <v>9.6699999999999998E-4</v>
      </c>
      <c r="C24" s="7">
        <v>9.6599999999999995E-4</v>
      </c>
      <c r="D24" s="8">
        <v>98153.3</v>
      </c>
      <c r="E24" s="8">
        <v>94.8</v>
      </c>
      <c r="F24" s="6">
        <v>53.58</v>
      </c>
      <c r="G24" t="s">
        <v>13</v>
      </c>
      <c r="H24">
        <v>17</v>
      </c>
      <c r="I24" s="7">
        <v>3.4699999999999998E-4</v>
      </c>
      <c r="J24" s="7">
        <v>3.4600000000000001E-4</v>
      </c>
      <c r="K24" s="8">
        <v>98644.7</v>
      </c>
      <c r="L24" s="8">
        <v>34.200000000000003</v>
      </c>
      <c r="M24" s="6">
        <v>59.47</v>
      </c>
    </row>
    <row r="25" spans="1:13">
      <c r="A25">
        <v>18</v>
      </c>
      <c r="B25" s="7">
        <v>1.1720000000000001E-3</v>
      </c>
      <c r="C25" s="7">
        <v>1.1709999999999999E-3</v>
      </c>
      <c r="D25" s="8">
        <v>98058.4</v>
      </c>
      <c r="E25" s="8">
        <v>114.9</v>
      </c>
      <c r="F25" s="6">
        <v>52.64</v>
      </c>
      <c r="G25" t="s">
        <v>13</v>
      </c>
      <c r="H25">
        <v>18</v>
      </c>
      <c r="I25" s="7">
        <v>3.8900000000000002E-4</v>
      </c>
      <c r="J25" s="7">
        <v>3.8900000000000002E-4</v>
      </c>
      <c r="K25" s="8">
        <v>98610.5</v>
      </c>
      <c r="L25" s="8">
        <v>38.299999999999997</v>
      </c>
      <c r="M25" s="6">
        <v>58.49</v>
      </c>
    </row>
    <row r="26" spans="1:13">
      <c r="A26">
        <v>19</v>
      </c>
      <c r="B26" s="7">
        <v>1.0499999999999999E-3</v>
      </c>
      <c r="C26" s="7">
        <v>1.049E-3</v>
      </c>
      <c r="D26" s="8">
        <v>97943.6</v>
      </c>
      <c r="E26" s="8">
        <v>102.8</v>
      </c>
      <c r="F26" s="6">
        <v>51.7</v>
      </c>
      <c r="G26" t="s">
        <v>13</v>
      </c>
      <c r="H26">
        <v>19</v>
      </c>
      <c r="I26" s="7">
        <v>3.3599999999999998E-4</v>
      </c>
      <c r="J26" s="7">
        <v>3.3599999999999998E-4</v>
      </c>
      <c r="K26" s="8">
        <v>98572.2</v>
      </c>
      <c r="L26" s="8">
        <v>33.1</v>
      </c>
      <c r="M26" s="6">
        <v>57.52</v>
      </c>
    </row>
    <row r="27" spans="1:13">
      <c r="A27">
        <v>20</v>
      </c>
      <c r="B27" s="7">
        <v>1.0449999999999999E-3</v>
      </c>
      <c r="C27" s="7">
        <v>1.0449999999999999E-3</v>
      </c>
      <c r="D27" s="8">
        <v>97840.8</v>
      </c>
      <c r="E27" s="8">
        <v>102.2</v>
      </c>
      <c r="F27" s="6">
        <v>50.75</v>
      </c>
      <c r="G27" t="s">
        <v>13</v>
      </c>
      <c r="H27">
        <v>20</v>
      </c>
      <c r="I27" s="7">
        <v>3.4099999999999999E-4</v>
      </c>
      <c r="J27" s="7">
        <v>3.4099999999999999E-4</v>
      </c>
      <c r="K27" s="8">
        <v>98539.1</v>
      </c>
      <c r="L27" s="8">
        <v>33.6</v>
      </c>
      <c r="M27" s="6">
        <v>56.53</v>
      </c>
    </row>
    <row r="28" spans="1:13">
      <c r="A28">
        <v>21</v>
      </c>
      <c r="B28" s="7">
        <v>9.4399999999999996E-4</v>
      </c>
      <c r="C28" s="7">
        <v>9.4399999999999996E-4</v>
      </c>
      <c r="D28" s="8">
        <v>97738.6</v>
      </c>
      <c r="E28" s="8">
        <v>92.3</v>
      </c>
      <c r="F28" s="6">
        <v>49.8</v>
      </c>
      <c r="G28" t="s">
        <v>13</v>
      </c>
      <c r="H28">
        <v>21</v>
      </c>
      <c r="I28" s="7">
        <v>3.3500000000000001E-4</v>
      </c>
      <c r="J28" s="7">
        <v>3.3500000000000001E-4</v>
      </c>
      <c r="K28" s="8">
        <v>98505.5</v>
      </c>
      <c r="L28" s="8">
        <v>33</v>
      </c>
      <c r="M28" s="6">
        <v>55.55</v>
      </c>
    </row>
    <row r="29" spans="1:13">
      <c r="A29">
        <v>22</v>
      </c>
      <c r="B29" s="7">
        <v>1.049E-3</v>
      </c>
      <c r="C29" s="7">
        <v>1.0480000000000001E-3</v>
      </c>
      <c r="D29" s="8">
        <v>97646.3</v>
      </c>
      <c r="E29" s="8">
        <v>102.4</v>
      </c>
      <c r="F29" s="6">
        <v>48.85</v>
      </c>
      <c r="G29" t="s">
        <v>13</v>
      </c>
      <c r="H29">
        <v>22</v>
      </c>
      <c r="I29" s="7">
        <v>2.7900000000000001E-4</v>
      </c>
      <c r="J29" s="7">
        <v>2.7900000000000001E-4</v>
      </c>
      <c r="K29" s="8">
        <v>98472.6</v>
      </c>
      <c r="L29" s="8">
        <v>27.4</v>
      </c>
      <c r="M29" s="6">
        <v>54.57</v>
      </c>
    </row>
    <row r="30" spans="1:13">
      <c r="A30">
        <v>23</v>
      </c>
      <c r="B30" s="7">
        <v>9.990000000000001E-4</v>
      </c>
      <c r="C30" s="7">
        <v>9.990000000000001E-4</v>
      </c>
      <c r="D30" s="8">
        <v>97544</v>
      </c>
      <c r="E30" s="8">
        <v>97.4</v>
      </c>
      <c r="F30" s="6">
        <v>47.9</v>
      </c>
      <c r="G30" t="s">
        <v>13</v>
      </c>
      <c r="H30">
        <v>23</v>
      </c>
      <c r="I30" s="7">
        <v>3.8699999999999997E-4</v>
      </c>
      <c r="J30" s="7">
        <v>3.8699999999999997E-4</v>
      </c>
      <c r="K30" s="8">
        <v>98445.1</v>
      </c>
      <c r="L30" s="8">
        <v>38.1</v>
      </c>
      <c r="M30" s="6">
        <v>53.59</v>
      </c>
    </row>
    <row r="31" spans="1:13">
      <c r="A31">
        <v>24</v>
      </c>
      <c r="B31" s="7">
        <v>1.0319999999999999E-3</v>
      </c>
      <c r="C31" s="7">
        <v>1.0319999999999999E-3</v>
      </c>
      <c r="D31" s="8">
        <v>97446.5</v>
      </c>
      <c r="E31" s="8">
        <v>100.5</v>
      </c>
      <c r="F31" s="6">
        <v>46.95</v>
      </c>
      <c r="G31" t="s">
        <v>13</v>
      </c>
      <c r="H31">
        <v>24</v>
      </c>
      <c r="I31" s="7">
        <v>2.9799999999999998E-4</v>
      </c>
      <c r="J31" s="7">
        <v>2.9799999999999998E-4</v>
      </c>
      <c r="K31" s="8">
        <v>98407</v>
      </c>
      <c r="L31" s="8">
        <v>29.3</v>
      </c>
      <c r="M31" s="6">
        <v>52.61</v>
      </c>
    </row>
    <row r="32" spans="1:13">
      <c r="A32">
        <v>25</v>
      </c>
      <c r="B32" s="7">
        <v>1.0510000000000001E-3</v>
      </c>
      <c r="C32" s="7">
        <v>1.0499999999999999E-3</v>
      </c>
      <c r="D32" s="8">
        <v>97346</v>
      </c>
      <c r="E32" s="8">
        <v>102.2</v>
      </c>
      <c r="F32" s="6">
        <v>46</v>
      </c>
      <c r="G32" t="s">
        <v>13</v>
      </c>
      <c r="H32">
        <v>25</v>
      </c>
      <c r="I32" s="7">
        <v>3.9599999999999998E-4</v>
      </c>
      <c r="J32" s="7">
        <v>3.9599999999999998E-4</v>
      </c>
      <c r="K32" s="8">
        <v>98377.7</v>
      </c>
      <c r="L32" s="8">
        <v>39</v>
      </c>
      <c r="M32" s="6">
        <v>51.62</v>
      </c>
    </row>
    <row r="33" spans="1:13">
      <c r="A33">
        <v>26</v>
      </c>
      <c r="B33" s="7">
        <v>1.279E-3</v>
      </c>
      <c r="C33" s="7">
        <v>1.2780000000000001E-3</v>
      </c>
      <c r="D33" s="8">
        <v>97243.8</v>
      </c>
      <c r="E33" s="8">
        <v>124.3</v>
      </c>
      <c r="F33" s="6">
        <v>45.04</v>
      </c>
      <c r="G33" t="s">
        <v>13</v>
      </c>
      <c r="H33">
        <v>26</v>
      </c>
      <c r="I33" s="7">
        <v>3.4600000000000001E-4</v>
      </c>
      <c r="J33" s="7">
        <v>3.4600000000000001E-4</v>
      </c>
      <c r="K33" s="8">
        <v>98338.7</v>
      </c>
      <c r="L33" s="8">
        <v>34</v>
      </c>
      <c r="M33" s="6">
        <v>50.64</v>
      </c>
    </row>
    <row r="34" spans="1:13">
      <c r="A34">
        <v>27</v>
      </c>
      <c r="B34" s="7">
        <v>1.0349999999999999E-3</v>
      </c>
      <c r="C34" s="7">
        <v>1.0349999999999999E-3</v>
      </c>
      <c r="D34" s="8">
        <v>97119.5</v>
      </c>
      <c r="E34" s="8">
        <v>100.5</v>
      </c>
      <c r="F34" s="6">
        <v>44.1</v>
      </c>
      <c r="G34" t="s">
        <v>13</v>
      </c>
      <c r="H34">
        <v>27</v>
      </c>
      <c r="I34" s="7">
        <v>5.22E-4</v>
      </c>
      <c r="J34" s="7">
        <v>5.22E-4</v>
      </c>
      <c r="K34" s="8">
        <v>98304.7</v>
      </c>
      <c r="L34" s="8">
        <v>51.3</v>
      </c>
      <c r="M34" s="6">
        <v>49.66</v>
      </c>
    </row>
    <row r="35" spans="1:13">
      <c r="A35">
        <v>28</v>
      </c>
      <c r="B35" s="7">
        <v>8.6700000000000004E-4</v>
      </c>
      <c r="C35" s="7">
        <v>8.6600000000000002E-4</v>
      </c>
      <c r="D35" s="8">
        <v>97019</v>
      </c>
      <c r="E35" s="8">
        <v>84</v>
      </c>
      <c r="F35" s="6">
        <v>43.15</v>
      </c>
      <c r="G35" t="s">
        <v>13</v>
      </c>
      <c r="H35">
        <v>28</v>
      </c>
      <c r="I35" s="7">
        <v>4.86E-4</v>
      </c>
      <c r="J35" s="7">
        <v>4.86E-4</v>
      </c>
      <c r="K35" s="8">
        <v>98253.4</v>
      </c>
      <c r="L35" s="8">
        <v>47.8</v>
      </c>
      <c r="M35" s="6">
        <v>48.69</v>
      </c>
    </row>
    <row r="36" spans="1:13">
      <c r="A36">
        <v>29</v>
      </c>
      <c r="B36" s="7">
        <v>1.2130000000000001E-3</v>
      </c>
      <c r="C36" s="7">
        <v>1.212E-3</v>
      </c>
      <c r="D36" s="8">
        <v>96935</v>
      </c>
      <c r="E36" s="8">
        <v>117.5</v>
      </c>
      <c r="F36" s="6">
        <v>42.18</v>
      </c>
      <c r="G36" t="s">
        <v>13</v>
      </c>
      <c r="H36">
        <v>29</v>
      </c>
      <c r="I36" s="7">
        <v>4.95E-4</v>
      </c>
      <c r="J36" s="7">
        <v>4.95E-4</v>
      </c>
      <c r="K36" s="8">
        <v>98205.6</v>
      </c>
      <c r="L36" s="8">
        <v>48.6</v>
      </c>
      <c r="M36" s="6">
        <v>47.71</v>
      </c>
    </row>
    <row r="37" spans="1:13">
      <c r="A37">
        <v>30</v>
      </c>
      <c r="B37" s="7">
        <v>1.243E-3</v>
      </c>
      <c r="C37" s="7">
        <v>1.242E-3</v>
      </c>
      <c r="D37" s="8">
        <v>96817.5</v>
      </c>
      <c r="E37" s="8">
        <v>120.3</v>
      </c>
      <c r="F37" s="6">
        <v>41.23</v>
      </c>
      <c r="G37" t="s">
        <v>13</v>
      </c>
      <c r="H37">
        <v>30</v>
      </c>
      <c r="I37" s="7">
        <v>6.7699999999999998E-4</v>
      </c>
      <c r="J37" s="7">
        <v>6.7699999999999998E-4</v>
      </c>
      <c r="K37" s="8">
        <v>98157</v>
      </c>
      <c r="L37" s="8">
        <v>66.400000000000006</v>
      </c>
      <c r="M37" s="6">
        <v>46.73</v>
      </c>
    </row>
    <row r="38" spans="1:13">
      <c r="A38">
        <v>31</v>
      </c>
      <c r="B38" s="7">
        <v>1.0579999999999999E-3</v>
      </c>
      <c r="C38" s="7">
        <v>1.057E-3</v>
      </c>
      <c r="D38" s="8">
        <v>96697.2</v>
      </c>
      <c r="E38" s="8">
        <v>102.2</v>
      </c>
      <c r="F38" s="6">
        <v>40.28</v>
      </c>
      <c r="G38" t="s">
        <v>13</v>
      </c>
      <c r="H38">
        <v>31</v>
      </c>
      <c r="I38" s="7">
        <v>5.0900000000000001E-4</v>
      </c>
      <c r="J38" s="7">
        <v>5.0900000000000001E-4</v>
      </c>
      <c r="K38" s="8">
        <v>98090.6</v>
      </c>
      <c r="L38" s="8">
        <v>49.9</v>
      </c>
      <c r="M38" s="6">
        <v>45.76</v>
      </c>
    </row>
    <row r="39" spans="1:13">
      <c r="A39">
        <v>32</v>
      </c>
      <c r="B39" s="7">
        <v>1.2700000000000001E-3</v>
      </c>
      <c r="C39" s="7">
        <v>1.2700000000000001E-3</v>
      </c>
      <c r="D39" s="8">
        <v>96595</v>
      </c>
      <c r="E39" s="8">
        <v>122.6</v>
      </c>
      <c r="F39" s="6">
        <v>39.33</v>
      </c>
      <c r="G39" t="s">
        <v>13</v>
      </c>
      <c r="H39">
        <v>32</v>
      </c>
      <c r="I39" s="7">
        <v>7.0899999999999999E-4</v>
      </c>
      <c r="J39" s="7">
        <v>7.0899999999999999E-4</v>
      </c>
      <c r="K39" s="8">
        <v>98040.6</v>
      </c>
      <c r="L39" s="8">
        <v>69.5</v>
      </c>
      <c r="M39" s="6">
        <v>44.79</v>
      </c>
    </row>
    <row r="40" spans="1:13">
      <c r="A40">
        <v>33</v>
      </c>
      <c r="B40" s="7">
        <v>1.124E-3</v>
      </c>
      <c r="C40" s="7">
        <v>1.124E-3</v>
      </c>
      <c r="D40" s="8">
        <v>96472.3</v>
      </c>
      <c r="E40" s="8">
        <v>108.4</v>
      </c>
      <c r="F40" s="6">
        <v>38.380000000000003</v>
      </c>
      <c r="G40" t="s">
        <v>13</v>
      </c>
      <c r="H40">
        <v>33</v>
      </c>
      <c r="I40" s="7">
        <v>8.0999999999999996E-4</v>
      </c>
      <c r="J40" s="7">
        <v>8.0900000000000004E-4</v>
      </c>
      <c r="K40" s="8">
        <v>97971.1</v>
      </c>
      <c r="L40" s="8">
        <v>79.3</v>
      </c>
      <c r="M40" s="6">
        <v>43.82</v>
      </c>
    </row>
    <row r="41" spans="1:13">
      <c r="A41">
        <v>34</v>
      </c>
      <c r="B41" s="7">
        <v>1.449E-3</v>
      </c>
      <c r="C41" s="7">
        <v>1.4480000000000001E-3</v>
      </c>
      <c r="D41" s="8">
        <v>96363.9</v>
      </c>
      <c r="E41" s="8">
        <v>139.6</v>
      </c>
      <c r="F41" s="6">
        <v>37.42</v>
      </c>
      <c r="G41" t="s">
        <v>13</v>
      </c>
      <c r="H41">
        <v>34</v>
      </c>
      <c r="I41" s="7">
        <v>8.2600000000000002E-4</v>
      </c>
      <c r="J41" s="7">
        <v>8.25E-4</v>
      </c>
      <c r="K41" s="8">
        <v>97891.8</v>
      </c>
      <c r="L41" s="8">
        <v>80.8</v>
      </c>
      <c r="M41" s="6">
        <v>42.85</v>
      </c>
    </row>
    <row r="42" spans="1:13">
      <c r="A42">
        <v>35</v>
      </c>
      <c r="B42" s="7">
        <v>1.5989999999999999E-3</v>
      </c>
      <c r="C42" s="7">
        <v>1.5969999999999999E-3</v>
      </c>
      <c r="D42" s="8">
        <v>96224.4</v>
      </c>
      <c r="E42" s="8">
        <v>153.69999999999999</v>
      </c>
      <c r="F42" s="6">
        <v>36.47</v>
      </c>
      <c r="G42" t="s">
        <v>13</v>
      </c>
      <c r="H42">
        <v>35</v>
      </c>
      <c r="I42" s="7">
        <v>8.5700000000000001E-4</v>
      </c>
      <c r="J42" s="7">
        <v>8.5700000000000001E-4</v>
      </c>
      <c r="K42" s="8">
        <v>97811.1</v>
      </c>
      <c r="L42" s="8">
        <v>83.8</v>
      </c>
      <c r="M42" s="6">
        <v>41.89</v>
      </c>
    </row>
    <row r="43" spans="1:13">
      <c r="A43">
        <v>36</v>
      </c>
      <c r="B43" s="7">
        <v>1.5449999999999999E-3</v>
      </c>
      <c r="C43" s="7">
        <v>1.544E-3</v>
      </c>
      <c r="D43" s="8">
        <v>96070.6</v>
      </c>
      <c r="E43" s="8">
        <v>148.30000000000001</v>
      </c>
      <c r="F43" s="6">
        <v>35.53</v>
      </c>
      <c r="G43" t="s">
        <v>13</v>
      </c>
      <c r="H43">
        <v>36</v>
      </c>
      <c r="I43" s="7">
        <v>1.0330000000000001E-3</v>
      </c>
      <c r="J43" s="7">
        <v>1.0330000000000001E-3</v>
      </c>
      <c r="K43" s="8">
        <v>97727.2</v>
      </c>
      <c r="L43" s="8">
        <v>100.9</v>
      </c>
      <c r="M43" s="6">
        <v>40.92</v>
      </c>
    </row>
    <row r="44" spans="1:13">
      <c r="A44">
        <v>37</v>
      </c>
      <c r="B44" s="7">
        <v>1.7730000000000001E-3</v>
      </c>
      <c r="C44" s="7">
        <v>1.771E-3</v>
      </c>
      <c r="D44" s="8">
        <v>95922.4</v>
      </c>
      <c r="E44" s="8">
        <v>169.9</v>
      </c>
      <c r="F44" s="6">
        <v>34.58</v>
      </c>
      <c r="G44" t="s">
        <v>13</v>
      </c>
      <c r="H44">
        <v>37</v>
      </c>
      <c r="I44" s="7">
        <v>1.0480000000000001E-3</v>
      </c>
      <c r="J44" s="7">
        <v>1.0480000000000001E-3</v>
      </c>
      <c r="K44" s="8">
        <v>97626.3</v>
      </c>
      <c r="L44" s="8">
        <v>102.3</v>
      </c>
      <c r="M44" s="6">
        <v>39.97</v>
      </c>
    </row>
    <row r="45" spans="1:13">
      <c r="A45">
        <v>38</v>
      </c>
      <c r="B45" s="7">
        <v>1.97E-3</v>
      </c>
      <c r="C45" s="7">
        <v>1.9680000000000001E-3</v>
      </c>
      <c r="D45" s="8">
        <v>95752.4</v>
      </c>
      <c r="E45" s="8">
        <v>188.5</v>
      </c>
      <c r="F45" s="6">
        <v>33.64</v>
      </c>
      <c r="G45" t="s">
        <v>13</v>
      </c>
      <c r="H45">
        <v>38</v>
      </c>
      <c r="I45" s="7">
        <v>1.2819999999999999E-3</v>
      </c>
      <c r="J45" s="7">
        <v>1.281E-3</v>
      </c>
      <c r="K45" s="8">
        <v>97524</v>
      </c>
      <c r="L45" s="8">
        <v>125</v>
      </c>
      <c r="M45" s="6">
        <v>39.01</v>
      </c>
    </row>
    <row r="46" spans="1:13">
      <c r="A46">
        <v>39</v>
      </c>
      <c r="B46" s="7">
        <v>2.2179999999999999E-3</v>
      </c>
      <c r="C46" s="7">
        <v>2.2160000000000001E-3</v>
      </c>
      <c r="D46" s="8">
        <v>95564</v>
      </c>
      <c r="E46" s="8">
        <v>211.7</v>
      </c>
      <c r="F46" s="6">
        <v>32.71</v>
      </c>
      <c r="G46" t="s">
        <v>13</v>
      </c>
      <c r="H46">
        <v>39</v>
      </c>
      <c r="I46" s="7">
        <v>1.438E-3</v>
      </c>
      <c r="J46" s="7">
        <v>1.4369999999999999E-3</v>
      </c>
      <c r="K46" s="8">
        <v>97399</v>
      </c>
      <c r="L46" s="8">
        <v>139.9</v>
      </c>
      <c r="M46" s="6">
        <v>38.06</v>
      </c>
    </row>
    <row r="47" spans="1:13">
      <c r="A47">
        <v>40</v>
      </c>
      <c r="B47" s="7">
        <v>2.7810000000000001E-3</v>
      </c>
      <c r="C47" s="7">
        <v>2.777E-3</v>
      </c>
      <c r="D47" s="8">
        <v>95352.2</v>
      </c>
      <c r="E47" s="8">
        <v>264.8</v>
      </c>
      <c r="F47" s="6">
        <v>31.78</v>
      </c>
      <c r="G47" t="s">
        <v>13</v>
      </c>
      <c r="H47">
        <v>40</v>
      </c>
      <c r="I47" s="7">
        <v>1.632E-3</v>
      </c>
      <c r="J47" s="7">
        <v>1.6310000000000001E-3</v>
      </c>
      <c r="K47" s="8">
        <v>97259.1</v>
      </c>
      <c r="L47" s="8">
        <v>158.6</v>
      </c>
      <c r="M47" s="6">
        <v>37.11</v>
      </c>
    </row>
    <row r="48" spans="1:13">
      <c r="A48">
        <v>41</v>
      </c>
      <c r="B48" s="7">
        <v>2.8879999999999999E-3</v>
      </c>
      <c r="C48" s="7">
        <v>2.8839999999999998E-3</v>
      </c>
      <c r="D48" s="8">
        <v>95087.4</v>
      </c>
      <c r="E48" s="8">
        <v>274.2</v>
      </c>
      <c r="F48" s="6">
        <v>30.87</v>
      </c>
      <c r="G48" t="s">
        <v>13</v>
      </c>
      <c r="H48">
        <v>41</v>
      </c>
      <c r="I48" s="7">
        <v>1.593E-3</v>
      </c>
      <c r="J48" s="7">
        <v>1.5920000000000001E-3</v>
      </c>
      <c r="K48" s="8">
        <v>97100.5</v>
      </c>
      <c r="L48" s="8">
        <v>154.5</v>
      </c>
      <c r="M48" s="6">
        <v>36.17</v>
      </c>
    </row>
    <row r="49" spans="1:13">
      <c r="A49">
        <v>42</v>
      </c>
      <c r="B49" s="7">
        <v>3.4320000000000002E-3</v>
      </c>
      <c r="C49" s="7">
        <v>3.4259999999999998E-3</v>
      </c>
      <c r="D49" s="8">
        <v>94813.2</v>
      </c>
      <c r="E49" s="8">
        <v>324.8</v>
      </c>
      <c r="F49" s="6">
        <v>29.96</v>
      </c>
      <c r="G49" t="s">
        <v>13</v>
      </c>
      <c r="H49">
        <v>42</v>
      </c>
      <c r="I49" s="7">
        <v>2.0219999999999999E-3</v>
      </c>
      <c r="J49" s="7">
        <v>2.0200000000000001E-3</v>
      </c>
      <c r="K49" s="8">
        <v>96946</v>
      </c>
      <c r="L49" s="8">
        <v>195.8</v>
      </c>
      <c r="M49" s="6">
        <v>35.229999999999997</v>
      </c>
    </row>
    <row r="50" spans="1:13">
      <c r="A50">
        <v>43</v>
      </c>
      <c r="B50" s="7">
        <v>3.3270000000000001E-3</v>
      </c>
      <c r="C50" s="7">
        <v>3.3219999999999999E-3</v>
      </c>
      <c r="D50" s="8">
        <v>94488.4</v>
      </c>
      <c r="E50" s="8">
        <v>313.89999999999998</v>
      </c>
      <c r="F50" s="6">
        <v>29.06</v>
      </c>
      <c r="G50" t="s">
        <v>13</v>
      </c>
      <c r="H50">
        <v>43</v>
      </c>
      <c r="I50" s="7">
        <v>2.2039999999999998E-3</v>
      </c>
      <c r="J50" s="7">
        <v>2.202E-3</v>
      </c>
      <c r="K50" s="8">
        <v>96750.2</v>
      </c>
      <c r="L50" s="8">
        <v>213</v>
      </c>
      <c r="M50" s="6">
        <v>34.299999999999997</v>
      </c>
    </row>
    <row r="51" spans="1:13">
      <c r="A51">
        <v>44</v>
      </c>
      <c r="B51" s="7">
        <v>4.0790000000000002E-3</v>
      </c>
      <c r="C51" s="7">
        <v>4.071E-3</v>
      </c>
      <c r="D51" s="8">
        <v>94174.6</v>
      </c>
      <c r="E51" s="8">
        <v>383.3</v>
      </c>
      <c r="F51" s="6">
        <v>28.15</v>
      </c>
      <c r="G51" t="s">
        <v>13</v>
      </c>
      <c r="H51">
        <v>44</v>
      </c>
      <c r="I51" s="7">
        <v>2.4329999999999998E-3</v>
      </c>
      <c r="J51" s="7">
        <v>2.4299999999999999E-3</v>
      </c>
      <c r="K51" s="8">
        <v>96537.1</v>
      </c>
      <c r="L51" s="8">
        <v>234.6</v>
      </c>
      <c r="M51" s="6">
        <v>33.369999999999997</v>
      </c>
    </row>
    <row r="52" spans="1:13">
      <c r="A52">
        <v>45</v>
      </c>
      <c r="B52" s="7">
        <v>4.8399999999999997E-3</v>
      </c>
      <c r="C52" s="7">
        <v>4.8279999999999998E-3</v>
      </c>
      <c r="D52" s="8">
        <v>93791.2</v>
      </c>
      <c r="E52" s="8">
        <v>452.8</v>
      </c>
      <c r="F52" s="6">
        <v>27.27</v>
      </c>
      <c r="G52" t="s">
        <v>13</v>
      </c>
      <c r="H52">
        <v>45</v>
      </c>
      <c r="I52" s="7">
        <v>2.826E-3</v>
      </c>
      <c r="J52" s="7">
        <v>2.8219999999999999E-3</v>
      </c>
      <c r="K52" s="8">
        <v>96302.5</v>
      </c>
      <c r="L52" s="8">
        <v>271.8</v>
      </c>
      <c r="M52" s="6">
        <v>32.450000000000003</v>
      </c>
    </row>
    <row r="53" spans="1:13">
      <c r="A53">
        <v>46</v>
      </c>
      <c r="B53" s="7">
        <v>4.7130000000000002E-3</v>
      </c>
      <c r="C53" s="7">
        <v>4.7019999999999996E-3</v>
      </c>
      <c r="D53" s="8">
        <v>93338.4</v>
      </c>
      <c r="E53" s="8">
        <v>438.9</v>
      </c>
      <c r="F53" s="6">
        <v>26.4</v>
      </c>
      <c r="G53" t="s">
        <v>13</v>
      </c>
      <c r="H53">
        <v>46</v>
      </c>
      <c r="I53" s="7">
        <v>3.1879999999999999E-3</v>
      </c>
      <c r="J53" s="7">
        <v>3.1830000000000001E-3</v>
      </c>
      <c r="K53" s="8">
        <v>96030.7</v>
      </c>
      <c r="L53" s="8">
        <v>305.7</v>
      </c>
      <c r="M53" s="6">
        <v>31.54</v>
      </c>
    </row>
    <row r="54" spans="1:13">
      <c r="A54">
        <v>47</v>
      </c>
      <c r="B54" s="7">
        <v>5.816E-3</v>
      </c>
      <c r="C54" s="7">
        <v>5.7999999999999996E-3</v>
      </c>
      <c r="D54" s="8">
        <v>92899.5</v>
      </c>
      <c r="E54" s="8">
        <v>538.79999999999995</v>
      </c>
      <c r="F54" s="6">
        <v>25.52</v>
      </c>
      <c r="G54" t="s">
        <v>13</v>
      </c>
      <c r="H54">
        <v>47</v>
      </c>
      <c r="I54" s="7">
        <v>3.339E-3</v>
      </c>
      <c r="J54" s="7">
        <v>3.333E-3</v>
      </c>
      <c r="K54" s="8">
        <v>95725.1</v>
      </c>
      <c r="L54" s="8">
        <v>319.10000000000002</v>
      </c>
      <c r="M54" s="6">
        <v>30.64</v>
      </c>
    </row>
    <row r="55" spans="1:13">
      <c r="A55">
        <v>48</v>
      </c>
      <c r="B55" s="7">
        <v>6.6389999999999999E-3</v>
      </c>
      <c r="C55" s="7">
        <v>6.6169999999999996E-3</v>
      </c>
      <c r="D55" s="8">
        <v>92360.7</v>
      </c>
      <c r="E55" s="8">
        <v>611.20000000000005</v>
      </c>
      <c r="F55" s="6">
        <v>24.66</v>
      </c>
      <c r="G55" t="s">
        <v>13</v>
      </c>
      <c r="H55">
        <v>48</v>
      </c>
      <c r="I55" s="7">
        <v>3.1979999999999999E-3</v>
      </c>
      <c r="J55" s="7">
        <v>3.1930000000000001E-3</v>
      </c>
      <c r="K55" s="8">
        <v>95406</v>
      </c>
      <c r="L55" s="8">
        <v>304.7</v>
      </c>
      <c r="M55" s="6">
        <v>29.74</v>
      </c>
    </row>
    <row r="56" spans="1:13">
      <c r="A56">
        <v>49</v>
      </c>
      <c r="B56" s="7">
        <v>6.875E-3</v>
      </c>
      <c r="C56" s="7">
        <v>6.8510000000000003E-3</v>
      </c>
      <c r="D56" s="8">
        <v>91749.6</v>
      </c>
      <c r="E56" s="8">
        <v>628.6</v>
      </c>
      <c r="F56" s="6">
        <v>23.82</v>
      </c>
      <c r="G56" t="s">
        <v>13</v>
      </c>
      <c r="H56">
        <v>49</v>
      </c>
      <c r="I56" s="7">
        <v>4.1729999999999996E-3</v>
      </c>
      <c r="J56" s="7">
        <v>4.1640000000000002E-3</v>
      </c>
      <c r="K56" s="8">
        <v>95101.3</v>
      </c>
      <c r="L56" s="8">
        <v>396</v>
      </c>
      <c r="M56" s="6">
        <v>28.84</v>
      </c>
    </row>
    <row r="57" spans="1:13">
      <c r="A57">
        <v>50</v>
      </c>
      <c r="B57" s="7">
        <v>7.8700000000000003E-3</v>
      </c>
      <c r="C57" s="7">
        <v>7.8390000000000005E-3</v>
      </c>
      <c r="D57" s="8">
        <v>91121</v>
      </c>
      <c r="E57" s="8">
        <v>714.3</v>
      </c>
      <c r="F57" s="6">
        <v>22.99</v>
      </c>
      <c r="G57" t="s">
        <v>13</v>
      </c>
      <c r="H57">
        <v>50</v>
      </c>
      <c r="I57" s="7">
        <v>5.084E-3</v>
      </c>
      <c r="J57" s="7">
        <v>5.071E-3</v>
      </c>
      <c r="K57" s="8">
        <v>94705.3</v>
      </c>
      <c r="L57" s="8">
        <v>480.2</v>
      </c>
      <c r="M57" s="6">
        <v>27.96</v>
      </c>
    </row>
    <row r="58" spans="1:13">
      <c r="A58">
        <v>51</v>
      </c>
      <c r="B58" s="7">
        <v>8.7799999999999996E-3</v>
      </c>
      <c r="C58" s="7">
        <v>8.7410000000000005E-3</v>
      </c>
      <c r="D58" s="8">
        <v>90406.7</v>
      </c>
      <c r="E58" s="8">
        <v>790.3</v>
      </c>
      <c r="F58" s="6">
        <v>22.16</v>
      </c>
      <c r="G58" t="s">
        <v>13</v>
      </c>
      <c r="H58">
        <v>51</v>
      </c>
      <c r="I58" s="7">
        <v>4.8789999999999997E-3</v>
      </c>
      <c r="J58" s="7">
        <v>4.8669999999999998E-3</v>
      </c>
      <c r="K58" s="8">
        <v>94225.1</v>
      </c>
      <c r="L58" s="8">
        <v>458.6</v>
      </c>
      <c r="M58" s="6">
        <v>27.1</v>
      </c>
    </row>
    <row r="59" spans="1:13">
      <c r="A59">
        <v>52</v>
      </c>
      <c r="B59" s="7">
        <v>1.0378999999999999E-2</v>
      </c>
      <c r="C59" s="7">
        <v>1.0325000000000001E-2</v>
      </c>
      <c r="D59" s="8">
        <v>89616.4</v>
      </c>
      <c r="E59" s="8">
        <v>925.3</v>
      </c>
      <c r="F59" s="6">
        <v>21.35</v>
      </c>
      <c r="G59" t="s">
        <v>13</v>
      </c>
      <c r="H59">
        <v>52</v>
      </c>
      <c r="I59" s="7">
        <v>5.9090000000000002E-3</v>
      </c>
      <c r="J59" s="7">
        <v>5.8919999999999997E-3</v>
      </c>
      <c r="K59" s="8">
        <v>93766.5</v>
      </c>
      <c r="L59" s="8">
        <v>552.5</v>
      </c>
      <c r="M59" s="6">
        <v>26.23</v>
      </c>
    </row>
    <row r="60" spans="1:13">
      <c r="A60">
        <v>53</v>
      </c>
      <c r="B60" s="7">
        <v>1.0843999999999999E-2</v>
      </c>
      <c r="C60" s="7">
        <v>1.0784999999999999E-2</v>
      </c>
      <c r="D60" s="8">
        <v>88691.1</v>
      </c>
      <c r="E60" s="8">
        <v>956.5</v>
      </c>
      <c r="F60" s="6">
        <v>20.57</v>
      </c>
      <c r="G60" t="s">
        <v>13</v>
      </c>
      <c r="H60">
        <v>53</v>
      </c>
      <c r="I60" s="7">
        <v>6.6379999999999998E-3</v>
      </c>
      <c r="J60" s="7">
        <v>6.6160000000000004E-3</v>
      </c>
      <c r="K60" s="8">
        <v>93214</v>
      </c>
      <c r="L60" s="8">
        <v>616.70000000000005</v>
      </c>
      <c r="M60" s="6">
        <v>25.38</v>
      </c>
    </row>
    <row r="61" spans="1:13">
      <c r="A61">
        <v>54</v>
      </c>
      <c r="B61" s="7">
        <v>1.2005999999999999E-2</v>
      </c>
      <c r="C61" s="7">
        <v>1.1934E-2</v>
      </c>
      <c r="D61" s="8">
        <v>87734.6</v>
      </c>
      <c r="E61" s="8">
        <v>1047</v>
      </c>
      <c r="F61" s="6">
        <v>19.79</v>
      </c>
      <c r="G61" t="s">
        <v>13</v>
      </c>
      <c r="H61">
        <v>54</v>
      </c>
      <c r="I61" s="7">
        <v>7.0299999999999998E-3</v>
      </c>
      <c r="J61" s="7">
        <v>7.0060000000000001E-3</v>
      </c>
      <c r="K61" s="8">
        <v>92597.3</v>
      </c>
      <c r="L61" s="8">
        <v>648.70000000000005</v>
      </c>
      <c r="M61" s="6">
        <v>24.54</v>
      </c>
    </row>
    <row r="62" spans="1:13">
      <c r="A62">
        <v>55</v>
      </c>
      <c r="B62" s="7">
        <v>1.342E-2</v>
      </c>
      <c r="C62" s="7">
        <v>1.333E-2</v>
      </c>
      <c r="D62" s="8">
        <v>86687.5</v>
      </c>
      <c r="E62" s="8">
        <v>1155.5999999999999</v>
      </c>
      <c r="F62" s="6">
        <v>19.02</v>
      </c>
      <c r="G62" t="s">
        <v>13</v>
      </c>
      <c r="H62">
        <v>55</v>
      </c>
      <c r="I62" s="7">
        <v>7.5779999999999997E-3</v>
      </c>
      <c r="J62" s="7">
        <v>7.5500000000000003E-3</v>
      </c>
      <c r="K62" s="8">
        <v>91948.6</v>
      </c>
      <c r="L62" s="8">
        <v>694.2</v>
      </c>
      <c r="M62" s="6">
        <v>23.71</v>
      </c>
    </row>
    <row r="63" spans="1:13">
      <c r="A63">
        <v>56</v>
      </c>
      <c r="B63" s="7">
        <v>1.5373E-2</v>
      </c>
      <c r="C63" s="7">
        <v>1.5254999999999999E-2</v>
      </c>
      <c r="D63" s="8">
        <v>85532</v>
      </c>
      <c r="E63" s="8">
        <v>1304.8</v>
      </c>
      <c r="F63" s="6">
        <v>18.27</v>
      </c>
      <c r="G63" t="s">
        <v>13</v>
      </c>
      <c r="H63">
        <v>56</v>
      </c>
      <c r="I63" s="7">
        <v>8.966E-3</v>
      </c>
      <c r="J63" s="7">
        <v>8.9259999999999999E-3</v>
      </c>
      <c r="K63" s="8">
        <v>91254.399999999994</v>
      </c>
      <c r="L63" s="8">
        <v>814.6</v>
      </c>
      <c r="M63" s="6">
        <v>22.89</v>
      </c>
    </row>
    <row r="64" spans="1:13">
      <c r="A64">
        <v>57</v>
      </c>
      <c r="B64" s="7">
        <v>1.7044E-2</v>
      </c>
      <c r="C64" s="7">
        <v>1.6899999999999998E-2</v>
      </c>
      <c r="D64" s="8">
        <v>84227.1</v>
      </c>
      <c r="E64" s="8">
        <v>1423.4</v>
      </c>
      <c r="F64" s="6">
        <v>17.55</v>
      </c>
      <c r="G64" t="s">
        <v>13</v>
      </c>
      <c r="H64">
        <v>57</v>
      </c>
      <c r="I64" s="7">
        <v>9.5619999999999993E-3</v>
      </c>
      <c r="J64" s="7">
        <v>9.5169999999999994E-3</v>
      </c>
      <c r="K64" s="8">
        <v>90439.8</v>
      </c>
      <c r="L64" s="8">
        <v>860.7</v>
      </c>
      <c r="M64" s="6">
        <v>22.09</v>
      </c>
    </row>
    <row r="65" spans="1:13">
      <c r="A65">
        <v>58</v>
      </c>
      <c r="B65" s="7">
        <v>1.9562E-2</v>
      </c>
      <c r="C65" s="7">
        <v>1.9372E-2</v>
      </c>
      <c r="D65" s="8">
        <v>82803.7</v>
      </c>
      <c r="E65" s="8">
        <v>1604.1</v>
      </c>
      <c r="F65" s="6">
        <v>16.84</v>
      </c>
      <c r="G65" t="s">
        <v>13</v>
      </c>
      <c r="H65">
        <v>58</v>
      </c>
      <c r="I65" s="7">
        <v>1.0281999999999999E-2</v>
      </c>
      <c r="J65" s="7">
        <v>1.0229E-2</v>
      </c>
      <c r="K65" s="8">
        <v>89579.199999999997</v>
      </c>
      <c r="L65" s="8">
        <v>916.3</v>
      </c>
      <c r="M65" s="6">
        <v>21.3</v>
      </c>
    </row>
    <row r="66" spans="1:13">
      <c r="A66">
        <v>59</v>
      </c>
      <c r="B66" s="7">
        <v>2.0910000000000002E-2</v>
      </c>
      <c r="C66" s="7">
        <v>2.0694000000000001E-2</v>
      </c>
      <c r="D66" s="8">
        <v>81199.7</v>
      </c>
      <c r="E66" s="8">
        <v>1680.3</v>
      </c>
      <c r="F66" s="6">
        <v>16.170000000000002</v>
      </c>
      <c r="G66" t="s">
        <v>13</v>
      </c>
      <c r="H66">
        <v>59</v>
      </c>
      <c r="I66" s="7">
        <v>1.0911000000000001E-2</v>
      </c>
      <c r="J66" s="7">
        <v>1.0852000000000001E-2</v>
      </c>
      <c r="K66" s="8">
        <v>88662.8</v>
      </c>
      <c r="L66" s="8">
        <v>962.1</v>
      </c>
      <c r="M66" s="6">
        <v>20.51</v>
      </c>
    </row>
    <row r="67" spans="1:13">
      <c r="A67">
        <v>60</v>
      </c>
      <c r="B67" s="7">
        <v>2.2690999999999999E-2</v>
      </c>
      <c r="C67" s="7">
        <v>2.2436000000000001E-2</v>
      </c>
      <c r="D67" s="8">
        <v>79519.399999999994</v>
      </c>
      <c r="E67" s="8">
        <v>1784.1</v>
      </c>
      <c r="F67" s="6">
        <v>15.5</v>
      </c>
      <c r="G67" t="s">
        <v>13</v>
      </c>
      <c r="H67">
        <v>60</v>
      </c>
      <c r="I67" s="7">
        <v>1.2399E-2</v>
      </c>
      <c r="J67" s="7">
        <v>1.2323000000000001E-2</v>
      </c>
      <c r="K67" s="8">
        <v>87700.7</v>
      </c>
      <c r="L67" s="8">
        <v>1080.7</v>
      </c>
      <c r="M67" s="6">
        <v>19.73</v>
      </c>
    </row>
    <row r="68" spans="1:13">
      <c r="A68">
        <v>61</v>
      </c>
      <c r="B68" s="7">
        <v>2.4295000000000001E-2</v>
      </c>
      <c r="C68" s="7">
        <v>2.4004000000000001E-2</v>
      </c>
      <c r="D68" s="8">
        <v>77735.199999999997</v>
      </c>
      <c r="E68" s="8">
        <v>1865.9</v>
      </c>
      <c r="F68" s="6">
        <v>14.84</v>
      </c>
      <c r="G68" t="s">
        <v>13</v>
      </c>
      <c r="H68">
        <v>61</v>
      </c>
      <c r="I68" s="7">
        <v>1.2997999999999999E-2</v>
      </c>
      <c r="J68" s="7">
        <v>1.2914E-2</v>
      </c>
      <c r="K68" s="8">
        <v>86619.9</v>
      </c>
      <c r="L68" s="8">
        <v>1118.5999999999999</v>
      </c>
      <c r="M68" s="6">
        <v>18.97</v>
      </c>
    </row>
    <row r="69" spans="1:13">
      <c r="A69">
        <v>62</v>
      </c>
      <c r="B69" s="7">
        <v>2.6481000000000001E-2</v>
      </c>
      <c r="C69" s="7">
        <v>2.6134999999999999E-2</v>
      </c>
      <c r="D69" s="8">
        <v>75869.3</v>
      </c>
      <c r="E69" s="8">
        <v>1982.8</v>
      </c>
      <c r="F69" s="6">
        <v>14.19</v>
      </c>
      <c r="G69" t="s">
        <v>13</v>
      </c>
      <c r="H69">
        <v>62</v>
      </c>
      <c r="I69" s="7">
        <v>1.4232E-2</v>
      </c>
      <c r="J69" s="7">
        <v>1.4130999999999999E-2</v>
      </c>
      <c r="K69" s="8">
        <v>85501.3</v>
      </c>
      <c r="L69" s="8">
        <v>1208.2</v>
      </c>
      <c r="M69" s="6">
        <v>18.21</v>
      </c>
    </row>
    <row r="70" spans="1:13">
      <c r="A70">
        <v>63</v>
      </c>
      <c r="B70" s="7">
        <v>2.8624E-2</v>
      </c>
      <c r="C70" s="7">
        <v>2.8219999999999999E-2</v>
      </c>
      <c r="D70" s="8">
        <v>73886.5</v>
      </c>
      <c r="E70" s="8">
        <v>2085.1</v>
      </c>
      <c r="F70" s="6">
        <v>13.56</v>
      </c>
      <c r="G70" t="s">
        <v>13</v>
      </c>
      <c r="H70">
        <v>63</v>
      </c>
      <c r="I70" s="7">
        <v>1.5896E-2</v>
      </c>
      <c r="J70" s="7">
        <v>1.5771E-2</v>
      </c>
      <c r="K70" s="8">
        <v>84293.1</v>
      </c>
      <c r="L70" s="8">
        <v>1329.4</v>
      </c>
      <c r="M70" s="6">
        <v>17.47</v>
      </c>
    </row>
    <row r="71" spans="1:13">
      <c r="A71">
        <v>64</v>
      </c>
      <c r="B71" s="7">
        <v>3.3120999999999998E-2</v>
      </c>
      <c r="C71" s="7">
        <v>3.2582E-2</v>
      </c>
      <c r="D71" s="8">
        <v>71801.399999999994</v>
      </c>
      <c r="E71" s="8">
        <v>2339.4</v>
      </c>
      <c r="F71" s="6">
        <v>12.94</v>
      </c>
      <c r="G71" t="s">
        <v>13</v>
      </c>
      <c r="H71">
        <v>64</v>
      </c>
      <c r="I71" s="7">
        <v>1.7731E-2</v>
      </c>
      <c r="J71" s="7">
        <v>1.7575E-2</v>
      </c>
      <c r="K71" s="8">
        <v>82963.7</v>
      </c>
      <c r="L71" s="8">
        <v>1458.1</v>
      </c>
      <c r="M71" s="6">
        <v>16.739999999999998</v>
      </c>
    </row>
    <row r="72" spans="1:13">
      <c r="A72">
        <v>65</v>
      </c>
      <c r="B72" s="7">
        <v>3.3331E-2</v>
      </c>
      <c r="C72" s="7">
        <v>3.2785000000000002E-2</v>
      </c>
      <c r="D72" s="8">
        <v>69462</v>
      </c>
      <c r="E72" s="8">
        <v>2277.3000000000002</v>
      </c>
      <c r="F72" s="6">
        <v>12.36</v>
      </c>
      <c r="G72" t="s">
        <v>13</v>
      </c>
      <c r="H72">
        <v>65</v>
      </c>
      <c r="I72" s="7">
        <v>2.0074999999999999E-2</v>
      </c>
      <c r="J72" s="7">
        <v>1.9875E-2</v>
      </c>
      <c r="K72" s="8">
        <v>81505.600000000006</v>
      </c>
      <c r="L72" s="8">
        <v>1619.9</v>
      </c>
      <c r="M72" s="6">
        <v>16.03</v>
      </c>
    </row>
    <row r="73" spans="1:13">
      <c r="A73">
        <v>66</v>
      </c>
      <c r="B73" s="7">
        <v>3.8150999999999997E-2</v>
      </c>
      <c r="C73" s="7">
        <v>3.7436999999999998E-2</v>
      </c>
      <c r="D73" s="8">
        <v>67184.7</v>
      </c>
      <c r="E73" s="8">
        <v>2515.1999999999998</v>
      </c>
      <c r="F73" s="6">
        <v>11.76</v>
      </c>
      <c r="G73" t="s">
        <v>13</v>
      </c>
      <c r="H73">
        <v>66</v>
      </c>
      <c r="I73" s="7">
        <v>2.0965000000000001E-2</v>
      </c>
      <c r="J73" s="7">
        <v>2.0747999999999999E-2</v>
      </c>
      <c r="K73" s="8">
        <v>79885.7</v>
      </c>
      <c r="L73" s="8">
        <v>1657.5</v>
      </c>
      <c r="M73" s="6">
        <v>15.35</v>
      </c>
    </row>
    <row r="74" spans="1:13">
      <c r="A74">
        <v>67</v>
      </c>
      <c r="B74" s="7">
        <v>4.0267999999999998E-2</v>
      </c>
      <c r="C74" s="7">
        <v>3.9473000000000001E-2</v>
      </c>
      <c r="D74" s="8">
        <v>64669.5</v>
      </c>
      <c r="E74" s="8">
        <v>2552.6999999999998</v>
      </c>
      <c r="F74" s="6">
        <v>11.2</v>
      </c>
      <c r="G74" t="s">
        <v>13</v>
      </c>
      <c r="H74">
        <v>67</v>
      </c>
      <c r="I74" s="7">
        <v>2.2728000000000002E-2</v>
      </c>
      <c r="J74" s="7">
        <v>2.2471999999999999E-2</v>
      </c>
      <c r="K74" s="8">
        <v>78228.2</v>
      </c>
      <c r="L74" s="8">
        <v>1758</v>
      </c>
      <c r="M74" s="6">
        <v>14.66</v>
      </c>
    </row>
    <row r="75" spans="1:13">
      <c r="A75">
        <v>68</v>
      </c>
      <c r="B75" s="7">
        <v>4.6281000000000003E-2</v>
      </c>
      <c r="C75" s="7">
        <v>4.5234000000000003E-2</v>
      </c>
      <c r="D75" s="8">
        <v>62116.7</v>
      </c>
      <c r="E75" s="8">
        <v>2809.8</v>
      </c>
      <c r="F75" s="6">
        <v>10.64</v>
      </c>
      <c r="G75" t="s">
        <v>13</v>
      </c>
      <c r="H75">
        <v>68</v>
      </c>
      <c r="I75" s="7">
        <v>2.4875000000000001E-2</v>
      </c>
      <c r="J75" s="7">
        <v>2.4570000000000002E-2</v>
      </c>
      <c r="K75" s="8">
        <v>76470.2</v>
      </c>
      <c r="L75" s="8">
        <v>1878.8</v>
      </c>
      <c r="M75" s="6">
        <v>13.99</v>
      </c>
    </row>
    <row r="76" spans="1:13">
      <c r="A76">
        <v>69</v>
      </c>
      <c r="B76" s="7">
        <v>4.9901000000000001E-2</v>
      </c>
      <c r="C76" s="7">
        <v>4.8686E-2</v>
      </c>
      <c r="D76" s="8">
        <v>59307</v>
      </c>
      <c r="E76" s="8">
        <v>2887.4</v>
      </c>
      <c r="F76" s="6">
        <v>10.119999999999999</v>
      </c>
      <c r="G76" t="s">
        <v>13</v>
      </c>
      <c r="H76">
        <v>69</v>
      </c>
      <c r="I76" s="7">
        <v>2.8754999999999999E-2</v>
      </c>
      <c r="J76" s="7">
        <v>2.8347000000000001E-2</v>
      </c>
      <c r="K76" s="8">
        <v>74591.399999999994</v>
      </c>
      <c r="L76" s="8">
        <v>2114.5</v>
      </c>
      <c r="M76" s="6">
        <v>13.33</v>
      </c>
    </row>
    <row r="77" spans="1:13">
      <c r="A77">
        <v>70</v>
      </c>
      <c r="B77" s="7">
        <v>5.4176000000000002E-2</v>
      </c>
      <c r="C77" s="7">
        <v>5.2747000000000002E-2</v>
      </c>
      <c r="D77" s="8">
        <v>56419.5</v>
      </c>
      <c r="E77" s="8">
        <v>2976</v>
      </c>
      <c r="F77" s="6">
        <v>9.61</v>
      </c>
      <c r="G77" t="s">
        <v>13</v>
      </c>
      <c r="H77">
        <v>70</v>
      </c>
      <c r="I77" s="7">
        <v>3.1158000000000002E-2</v>
      </c>
      <c r="J77" s="7">
        <v>3.0679999999999999E-2</v>
      </c>
      <c r="K77" s="8">
        <v>72476.899999999994</v>
      </c>
      <c r="L77" s="8">
        <v>2223.6</v>
      </c>
      <c r="M77" s="6">
        <v>12.7</v>
      </c>
    </row>
    <row r="78" spans="1:13">
      <c r="A78">
        <v>71</v>
      </c>
      <c r="B78" s="7">
        <v>5.8592999999999999E-2</v>
      </c>
      <c r="C78" s="7">
        <v>5.6925999999999997E-2</v>
      </c>
      <c r="D78" s="8">
        <v>53443.5</v>
      </c>
      <c r="E78" s="8">
        <v>3042.3</v>
      </c>
      <c r="F78" s="6">
        <v>9.1199999999999992</v>
      </c>
      <c r="G78" t="s">
        <v>13</v>
      </c>
      <c r="H78">
        <v>71</v>
      </c>
      <c r="I78" s="7">
        <v>3.1746999999999997E-2</v>
      </c>
      <c r="J78" s="7">
        <v>3.1251000000000001E-2</v>
      </c>
      <c r="K78" s="8">
        <v>70253.3</v>
      </c>
      <c r="L78" s="8">
        <v>2195.5</v>
      </c>
      <c r="M78" s="6">
        <v>12.09</v>
      </c>
    </row>
    <row r="79" spans="1:13">
      <c r="A79">
        <v>72</v>
      </c>
      <c r="B79" s="7">
        <v>6.6159999999999997E-2</v>
      </c>
      <c r="C79" s="7">
        <v>6.4042000000000002E-2</v>
      </c>
      <c r="D79" s="8">
        <v>50401.2</v>
      </c>
      <c r="E79" s="8">
        <v>3227.8</v>
      </c>
      <c r="F79" s="6">
        <v>8.64</v>
      </c>
      <c r="G79" t="s">
        <v>13</v>
      </c>
      <c r="H79">
        <v>72</v>
      </c>
      <c r="I79" s="7">
        <v>3.8017000000000002E-2</v>
      </c>
      <c r="J79" s="7">
        <v>3.7308000000000001E-2</v>
      </c>
      <c r="K79" s="8">
        <v>68057.899999999994</v>
      </c>
      <c r="L79" s="8">
        <v>2539.1</v>
      </c>
      <c r="M79" s="6">
        <v>11.46</v>
      </c>
    </row>
    <row r="80" spans="1:13">
      <c r="A80">
        <v>73</v>
      </c>
      <c r="B80" s="7">
        <v>7.0023000000000002E-2</v>
      </c>
      <c r="C80" s="7">
        <v>6.7655000000000007E-2</v>
      </c>
      <c r="D80" s="8">
        <v>47173.4</v>
      </c>
      <c r="E80" s="8">
        <v>3191.5</v>
      </c>
      <c r="F80" s="6">
        <v>8.1999999999999993</v>
      </c>
      <c r="G80" t="s">
        <v>13</v>
      </c>
      <c r="H80">
        <v>73</v>
      </c>
      <c r="I80" s="7">
        <v>3.9749E-2</v>
      </c>
      <c r="J80" s="7">
        <v>3.8974000000000002E-2</v>
      </c>
      <c r="K80" s="8">
        <v>65518.7</v>
      </c>
      <c r="L80" s="8">
        <v>2553.5</v>
      </c>
      <c r="M80" s="6">
        <v>10.88</v>
      </c>
    </row>
    <row r="81" spans="1:13">
      <c r="A81">
        <v>74</v>
      </c>
      <c r="B81" s="7">
        <v>7.7514E-2</v>
      </c>
      <c r="C81" s="7">
        <v>7.4621999999999994E-2</v>
      </c>
      <c r="D81" s="8">
        <v>43981.9</v>
      </c>
      <c r="E81" s="8">
        <v>3282</v>
      </c>
      <c r="F81" s="6">
        <v>7.75</v>
      </c>
      <c r="G81" t="s">
        <v>13</v>
      </c>
      <c r="H81">
        <v>74</v>
      </c>
      <c r="I81" s="7">
        <v>4.3326000000000003E-2</v>
      </c>
      <c r="J81" s="7">
        <v>4.2407E-2</v>
      </c>
      <c r="K81" s="8">
        <v>62965.2</v>
      </c>
      <c r="L81" s="8">
        <v>2670.2</v>
      </c>
      <c r="M81" s="6">
        <v>10.31</v>
      </c>
    </row>
    <row r="82" spans="1:13">
      <c r="A82">
        <v>75</v>
      </c>
      <c r="B82" s="7">
        <v>8.4884000000000001E-2</v>
      </c>
      <c r="C82" s="7">
        <v>8.1428E-2</v>
      </c>
      <c r="D82" s="8">
        <v>40699.9</v>
      </c>
      <c r="E82" s="8">
        <v>3314.1</v>
      </c>
      <c r="F82" s="6">
        <v>7.34</v>
      </c>
      <c r="G82" t="s">
        <v>13</v>
      </c>
      <c r="H82">
        <v>75</v>
      </c>
      <c r="I82" s="7">
        <v>4.6967000000000002E-2</v>
      </c>
      <c r="J82" s="7">
        <v>4.5888999999999999E-2</v>
      </c>
      <c r="K82" s="8">
        <v>60295</v>
      </c>
      <c r="L82" s="8">
        <v>2766.9</v>
      </c>
      <c r="M82" s="6">
        <v>9.74</v>
      </c>
    </row>
    <row r="83" spans="1:13">
      <c r="A83">
        <v>76</v>
      </c>
      <c r="B83" s="7">
        <v>9.1937000000000005E-2</v>
      </c>
      <c r="C83" s="7">
        <v>8.7896000000000002E-2</v>
      </c>
      <c r="D83" s="8">
        <v>37385.800000000003</v>
      </c>
      <c r="E83" s="8">
        <v>3286.1</v>
      </c>
      <c r="F83" s="6">
        <v>6.94</v>
      </c>
      <c r="G83" t="s">
        <v>13</v>
      </c>
      <c r="H83">
        <v>76</v>
      </c>
      <c r="I83" s="7">
        <v>5.2790999999999998E-2</v>
      </c>
      <c r="J83" s="7">
        <v>5.1433E-2</v>
      </c>
      <c r="K83" s="8">
        <v>57528.2</v>
      </c>
      <c r="L83" s="8">
        <v>2958.9</v>
      </c>
      <c r="M83" s="6">
        <v>9.18</v>
      </c>
    </row>
    <row r="84" spans="1:13">
      <c r="A84">
        <v>77</v>
      </c>
      <c r="B84" s="7">
        <v>0.101147</v>
      </c>
      <c r="C84" s="7">
        <v>9.6278000000000002E-2</v>
      </c>
      <c r="D84" s="8">
        <v>34099.800000000003</v>
      </c>
      <c r="E84" s="8">
        <v>3283</v>
      </c>
      <c r="F84" s="6">
        <v>6.57</v>
      </c>
      <c r="G84" t="s">
        <v>13</v>
      </c>
      <c r="H84">
        <v>77</v>
      </c>
      <c r="I84" s="7">
        <v>5.8971999999999997E-2</v>
      </c>
      <c r="J84" s="7">
        <v>5.7283000000000001E-2</v>
      </c>
      <c r="K84" s="8">
        <v>54569.3</v>
      </c>
      <c r="L84" s="8">
        <v>3125.9</v>
      </c>
      <c r="M84" s="6">
        <v>8.66</v>
      </c>
    </row>
    <row r="85" spans="1:13">
      <c r="A85">
        <v>78</v>
      </c>
      <c r="B85" s="7">
        <v>0.10768999999999999</v>
      </c>
      <c r="C85" s="7">
        <v>0.102187</v>
      </c>
      <c r="D85" s="8">
        <v>30816.7</v>
      </c>
      <c r="E85" s="8">
        <v>3149.1</v>
      </c>
      <c r="F85" s="6">
        <v>6.21</v>
      </c>
      <c r="G85" t="s">
        <v>13</v>
      </c>
      <c r="H85">
        <v>78</v>
      </c>
      <c r="I85" s="7">
        <v>6.3411999999999996E-2</v>
      </c>
      <c r="J85" s="7">
        <v>6.1462999999999997E-2</v>
      </c>
      <c r="K85" s="8">
        <v>51443.4</v>
      </c>
      <c r="L85" s="8">
        <v>3161.9</v>
      </c>
      <c r="M85" s="6">
        <v>8.15</v>
      </c>
    </row>
    <row r="86" spans="1:13">
      <c r="A86">
        <v>79</v>
      </c>
      <c r="B86" s="7">
        <v>0.11804099999999999</v>
      </c>
      <c r="C86" s="7">
        <v>0.11146200000000001</v>
      </c>
      <c r="D86" s="8">
        <v>27667.599999999999</v>
      </c>
      <c r="E86" s="8">
        <v>3083.9</v>
      </c>
      <c r="F86" s="6">
        <v>5.86</v>
      </c>
      <c r="G86" t="s">
        <v>13</v>
      </c>
      <c r="H86">
        <v>79</v>
      </c>
      <c r="I86" s="7">
        <v>7.1988999999999997E-2</v>
      </c>
      <c r="J86" s="7">
        <v>6.9487999999999994E-2</v>
      </c>
      <c r="K86" s="8">
        <v>48281.599999999999</v>
      </c>
      <c r="L86" s="8">
        <v>3355</v>
      </c>
      <c r="M86" s="6">
        <v>7.65</v>
      </c>
    </row>
    <row r="87" spans="1:13">
      <c r="A87">
        <v>80</v>
      </c>
      <c r="B87" s="7">
        <v>0.13313</v>
      </c>
      <c r="C87" s="7">
        <v>0.124822</v>
      </c>
      <c r="D87" s="8">
        <v>24583.7</v>
      </c>
      <c r="E87" s="8">
        <v>3068.6</v>
      </c>
      <c r="F87" s="6">
        <v>5.54</v>
      </c>
      <c r="G87" t="s">
        <v>13</v>
      </c>
      <c r="H87">
        <v>80</v>
      </c>
      <c r="I87" s="7">
        <v>8.0973000000000003E-2</v>
      </c>
      <c r="J87" s="7">
        <v>7.7822000000000002E-2</v>
      </c>
      <c r="K87" s="8">
        <v>44926.6</v>
      </c>
      <c r="L87" s="8">
        <v>3496.3</v>
      </c>
      <c r="M87" s="6">
        <v>7.19</v>
      </c>
    </row>
    <row r="88" spans="1:13">
      <c r="A88">
        <v>81</v>
      </c>
      <c r="B88" s="7">
        <v>0.136271</v>
      </c>
      <c r="C88" s="7">
        <v>0.127579</v>
      </c>
      <c r="D88" s="8">
        <v>21515.200000000001</v>
      </c>
      <c r="E88" s="8">
        <v>2744.9</v>
      </c>
      <c r="F88" s="6">
        <v>5.25</v>
      </c>
      <c r="G88" t="s">
        <v>13</v>
      </c>
      <c r="H88">
        <v>81</v>
      </c>
      <c r="I88" s="7">
        <v>8.8652999999999996E-2</v>
      </c>
      <c r="J88" s="7">
        <v>8.4889999999999993E-2</v>
      </c>
      <c r="K88" s="8">
        <v>41430.300000000003</v>
      </c>
      <c r="L88" s="8">
        <v>3517</v>
      </c>
      <c r="M88" s="6">
        <v>6.75</v>
      </c>
    </row>
    <row r="89" spans="1:13">
      <c r="A89">
        <v>82</v>
      </c>
      <c r="B89" s="7">
        <v>0.15068200000000001</v>
      </c>
      <c r="C89" s="7">
        <v>0.140125</v>
      </c>
      <c r="D89" s="8">
        <v>18770.3</v>
      </c>
      <c r="E89" s="8">
        <v>2630.2</v>
      </c>
      <c r="F89" s="6">
        <v>4.95</v>
      </c>
      <c r="G89" t="s">
        <v>13</v>
      </c>
      <c r="H89">
        <v>82</v>
      </c>
      <c r="I89" s="7">
        <v>0.1004</v>
      </c>
      <c r="J89" s="7">
        <v>9.5600000000000004E-2</v>
      </c>
      <c r="K89" s="8">
        <v>37913.199999999997</v>
      </c>
      <c r="L89" s="8">
        <v>3624.5</v>
      </c>
      <c r="M89" s="6">
        <v>6.33</v>
      </c>
    </row>
    <row r="90" spans="1:13">
      <c r="A90">
        <v>83</v>
      </c>
      <c r="B90" s="7">
        <v>0.17136000000000001</v>
      </c>
      <c r="C90" s="7">
        <v>0.157836</v>
      </c>
      <c r="D90" s="8">
        <v>16140.1</v>
      </c>
      <c r="E90" s="8">
        <v>2547.5</v>
      </c>
      <c r="F90" s="6">
        <v>4.67</v>
      </c>
      <c r="G90" t="s">
        <v>13</v>
      </c>
      <c r="H90">
        <v>83</v>
      </c>
      <c r="I90" s="7">
        <v>0.106614</v>
      </c>
      <c r="J90" s="7">
        <v>0.101218</v>
      </c>
      <c r="K90" s="8">
        <v>34288.699999999997</v>
      </c>
      <c r="L90" s="8">
        <v>3470.6</v>
      </c>
      <c r="M90" s="6">
        <v>5.95</v>
      </c>
    </row>
    <row r="91" spans="1:13">
      <c r="A91">
        <v>84</v>
      </c>
      <c r="B91" s="7">
        <v>0.18120600000000001</v>
      </c>
      <c r="C91" s="7">
        <v>0.16615199999999999</v>
      </c>
      <c r="D91" s="8">
        <v>13592.6</v>
      </c>
      <c r="E91" s="8">
        <v>2258.4</v>
      </c>
      <c r="F91" s="6">
        <v>4.46</v>
      </c>
      <c r="G91" t="s">
        <v>13</v>
      </c>
      <c r="H91">
        <v>84</v>
      </c>
      <c r="I91" s="7">
        <v>0.118495</v>
      </c>
      <c r="J91" s="7">
        <v>0.111868</v>
      </c>
      <c r="K91" s="8">
        <v>30818.1</v>
      </c>
      <c r="L91" s="8">
        <v>3447.5</v>
      </c>
      <c r="M91" s="6">
        <v>5.56</v>
      </c>
    </row>
    <row r="92" spans="1:13">
      <c r="A92">
        <v>85</v>
      </c>
      <c r="B92" s="7">
        <v>0.19081300000000001</v>
      </c>
      <c r="C92" s="7">
        <v>0.17419399999999999</v>
      </c>
      <c r="D92" s="8">
        <v>11334.2</v>
      </c>
      <c r="E92" s="8">
        <v>1974.3</v>
      </c>
      <c r="F92" s="6">
        <v>4.24</v>
      </c>
      <c r="G92" t="s">
        <v>13</v>
      </c>
      <c r="H92">
        <v>85</v>
      </c>
      <c r="I92" s="7">
        <v>0.13094</v>
      </c>
      <c r="J92" s="7">
        <v>0.122894</v>
      </c>
      <c r="K92" s="8">
        <v>27370.5</v>
      </c>
      <c r="L92" s="8">
        <v>3363.7</v>
      </c>
      <c r="M92" s="6">
        <v>5.2</v>
      </c>
    </row>
    <row r="93" spans="1:13">
      <c r="A93">
        <v>86</v>
      </c>
      <c r="B93" s="7">
        <v>0.198321</v>
      </c>
      <c r="C93" s="7">
        <v>0.18043000000000001</v>
      </c>
      <c r="D93" s="8">
        <v>9359.7999999999993</v>
      </c>
      <c r="E93" s="8">
        <v>1688.8</v>
      </c>
      <c r="F93" s="6">
        <v>4.03</v>
      </c>
      <c r="G93" t="s">
        <v>13</v>
      </c>
      <c r="H93">
        <v>86</v>
      </c>
      <c r="I93" s="7">
        <v>0.15251700000000001</v>
      </c>
      <c r="J93" s="7">
        <v>0.141711</v>
      </c>
      <c r="K93" s="8">
        <v>24006.9</v>
      </c>
      <c r="L93" s="8">
        <v>3402</v>
      </c>
      <c r="M93" s="6">
        <v>4.8600000000000003</v>
      </c>
    </row>
    <row r="94" spans="1:13">
      <c r="A94">
        <v>87</v>
      </c>
      <c r="B94" s="7">
        <v>0.219223</v>
      </c>
      <c r="C94" s="7">
        <v>0.19756699999999999</v>
      </c>
      <c r="D94" s="8">
        <v>7671</v>
      </c>
      <c r="E94" s="8">
        <v>1515.5</v>
      </c>
      <c r="F94" s="6">
        <v>3.81</v>
      </c>
      <c r="G94" t="s">
        <v>13</v>
      </c>
      <c r="H94">
        <v>87</v>
      </c>
      <c r="I94" s="7">
        <v>0.163103</v>
      </c>
      <c r="J94" s="7">
        <v>0.15080499999999999</v>
      </c>
      <c r="K94" s="8">
        <v>20604.8</v>
      </c>
      <c r="L94" s="8">
        <v>3107.3</v>
      </c>
      <c r="M94" s="6">
        <v>4.57</v>
      </c>
    </row>
    <row r="95" spans="1:13">
      <c r="A95">
        <v>88</v>
      </c>
      <c r="B95" s="7">
        <v>0.23347999999999999</v>
      </c>
      <c r="C95" s="7">
        <v>0.20907300000000001</v>
      </c>
      <c r="D95" s="8">
        <v>6155.5</v>
      </c>
      <c r="E95" s="8">
        <v>1286.9000000000001</v>
      </c>
      <c r="F95" s="6">
        <v>3.63</v>
      </c>
      <c r="G95" t="s">
        <v>13</v>
      </c>
      <c r="H95">
        <v>88</v>
      </c>
      <c r="I95" s="7">
        <v>0.18851200000000001</v>
      </c>
      <c r="J95" s="7">
        <v>0.17227400000000001</v>
      </c>
      <c r="K95" s="8">
        <v>17497.5</v>
      </c>
      <c r="L95" s="8">
        <v>3014.4</v>
      </c>
      <c r="M95" s="6">
        <v>4.3</v>
      </c>
    </row>
    <row r="96" spans="1:13">
      <c r="A96">
        <v>89</v>
      </c>
      <c r="B96" s="7">
        <v>0.244863</v>
      </c>
      <c r="C96" s="7">
        <v>0.21815399999999999</v>
      </c>
      <c r="D96" s="8">
        <v>4868.5</v>
      </c>
      <c r="E96" s="8">
        <v>1062.0999999999999</v>
      </c>
      <c r="F96" s="6">
        <v>3.45</v>
      </c>
      <c r="G96" t="s">
        <v>13</v>
      </c>
      <c r="H96">
        <v>89</v>
      </c>
      <c r="I96" s="7">
        <v>0.203185</v>
      </c>
      <c r="J96" s="7">
        <v>0.184447</v>
      </c>
      <c r="K96" s="8">
        <v>14483.2</v>
      </c>
      <c r="L96" s="8">
        <v>2671.4</v>
      </c>
      <c r="M96" s="6">
        <v>4.09</v>
      </c>
    </row>
    <row r="97" spans="1:13">
      <c r="A97">
        <v>90</v>
      </c>
      <c r="B97" s="7">
        <v>0.25806499999999999</v>
      </c>
      <c r="C97" s="7">
        <v>0.228571</v>
      </c>
      <c r="D97" s="8">
        <v>3806.4</v>
      </c>
      <c r="E97" s="8">
        <v>870</v>
      </c>
      <c r="F97" s="6">
        <v>3.28</v>
      </c>
      <c r="G97" t="s">
        <v>13</v>
      </c>
      <c r="H97">
        <v>90</v>
      </c>
      <c r="I97" s="7">
        <v>0.20255300000000001</v>
      </c>
      <c r="J97" s="7">
        <v>0.18392500000000001</v>
      </c>
      <c r="K97" s="8">
        <v>11811.8</v>
      </c>
      <c r="L97" s="8">
        <v>2172.5</v>
      </c>
      <c r="M97" s="6">
        <v>3.9</v>
      </c>
    </row>
    <row r="98" spans="1:13">
      <c r="A98">
        <v>91</v>
      </c>
      <c r="B98" s="7">
        <v>0.28335199999999999</v>
      </c>
      <c r="C98" s="7">
        <v>0.24818999999999999</v>
      </c>
      <c r="D98" s="8">
        <v>2936.4</v>
      </c>
      <c r="E98" s="8">
        <v>728.8</v>
      </c>
      <c r="F98" s="6">
        <v>3.1</v>
      </c>
      <c r="G98" t="s">
        <v>13</v>
      </c>
      <c r="H98">
        <v>91</v>
      </c>
      <c r="I98" s="7">
        <v>0.22031700000000001</v>
      </c>
      <c r="J98" s="7">
        <v>0.19845499999999999</v>
      </c>
      <c r="K98" s="8">
        <v>9639.2999999999993</v>
      </c>
      <c r="L98" s="8">
        <v>1913</v>
      </c>
      <c r="M98" s="6">
        <v>3.67</v>
      </c>
    </row>
    <row r="99" spans="1:13">
      <c r="A99">
        <v>92</v>
      </c>
      <c r="B99" s="7">
        <v>0.27855999999999997</v>
      </c>
      <c r="C99" s="7">
        <v>0.244505</v>
      </c>
      <c r="D99" s="8">
        <v>2207.6</v>
      </c>
      <c r="E99" s="8">
        <v>539.79999999999995</v>
      </c>
      <c r="F99" s="6">
        <v>2.96</v>
      </c>
      <c r="G99" t="s">
        <v>13</v>
      </c>
      <c r="H99">
        <v>92</v>
      </c>
      <c r="I99" s="7">
        <v>0.232157</v>
      </c>
      <c r="J99" s="7">
        <v>0.208011</v>
      </c>
      <c r="K99" s="8">
        <v>7726.3</v>
      </c>
      <c r="L99" s="8">
        <v>1607.2</v>
      </c>
      <c r="M99" s="6">
        <v>3.45</v>
      </c>
    </row>
    <row r="100" spans="1:13">
      <c r="A100">
        <v>93</v>
      </c>
      <c r="B100" s="7">
        <v>0.28172000000000003</v>
      </c>
      <c r="C100" s="7">
        <v>0.24693699999999999</v>
      </c>
      <c r="D100" s="8">
        <v>1667.8</v>
      </c>
      <c r="E100" s="8">
        <v>411.9</v>
      </c>
      <c r="F100" s="6">
        <v>2.75</v>
      </c>
      <c r="G100" t="s">
        <v>13</v>
      </c>
      <c r="H100">
        <v>93</v>
      </c>
      <c r="I100" s="7">
        <v>0.26762000000000002</v>
      </c>
      <c r="J100" s="7">
        <v>0.236036</v>
      </c>
      <c r="K100" s="8">
        <v>6119.2</v>
      </c>
      <c r="L100" s="8">
        <v>1444.3</v>
      </c>
      <c r="M100" s="6">
        <v>3.23</v>
      </c>
    </row>
    <row r="101" spans="1:13">
      <c r="A101">
        <v>94</v>
      </c>
      <c r="B101" s="7">
        <v>0.32758599999999999</v>
      </c>
      <c r="C101" s="7">
        <v>0.28148099999999998</v>
      </c>
      <c r="D101" s="8">
        <v>1256</v>
      </c>
      <c r="E101" s="8">
        <v>353.5</v>
      </c>
      <c r="F101" s="6">
        <v>2.4900000000000002</v>
      </c>
      <c r="G101" t="s">
        <v>13</v>
      </c>
      <c r="H101">
        <v>94</v>
      </c>
      <c r="I101" s="7">
        <v>0.26938299999999998</v>
      </c>
      <c r="J101" s="7">
        <v>0.23740700000000001</v>
      </c>
      <c r="K101" s="8">
        <v>4674.8</v>
      </c>
      <c r="L101" s="8">
        <v>1109.8</v>
      </c>
      <c r="M101" s="6">
        <v>3.07</v>
      </c>
    </row>
    <row r="102" spans="1:13">
      <c r="A102">
        <v>95</v>
      </c>
      <c r="B102" s="7">
        <v>0.41724899999999998</v>
      </c>
      <c r="C102" s="7">
        <v>0.34522700000000001</v>
      </c>
      <c r="D102" s="8">
        <v>902.5</v>
      </c>
      <c r="E102" s="8">
        <v>311.60000000000002</v>
      </c>
      <c r="F102" s="6">
        <v>2.27</v>
      </c>
      <c r="G102" t="s">
        <v>13</v>
      </c>
      <c r="H102">
        <v>95</v>
      </c>
      <c r="I102" s="7">
        <v>0.30689499999999997</v>
      </c>
      <c r="J102" s="7">
        <v>0.266067</v>
      </c>
      <c r="K102" s="8">
        <v>3565</v>
      </c>
      <c r="L102" s="8">
        <v>948.5</v>
      </c>
      <c r="M102" s="6">
        <v>2.87</v>
      </c>
    </row>
    <row r="103" spans="1:13">
      <c r="A103">
        <v>96</v>
      </c>
      <c r="B103" s="7">
        <v>0.40293000000000001</v>
      </c>
      <c r="C103" s="7">
        <v>0.335366</v>
      </c>
      <c r="D103" s="8">
        <v>590.9</v>
      </c>
      <c r="E103" s="8">
        <v>198.2</v>
      </c>
      <c r="F103" s="6">
        <v>2.21</v>
      </c>
      <c r="G103" t="s">
        <v>13</v>
      </c>
      <c r="H103">
        <v>96</v>
      </c>
      <c r="I103" s="7">
        <v>0.32919300000000001</v>
      </c>
      <c r="J103" s="7">
        <v>0.282667</v>
      </c>
      <c r="K103" s="8">
        <v>2616.5</v>
      </c>
      <c r="L103" s="8">
        <v>739.6</v>
      </c>
      <c r="M103" s="6">
        <v>2.72</v>
      </c>
    </row>
    <row r="104" spans="1:13">
      <c r="A104">
        <v>97</v>
      </c>
      <c r="B104" s="7">
        <v>0.42236000000000001</v>
      </c>
      <c r="C104" s="7">
        <v>0.34871799999999997</v>
      </c>
      <c r="D104" s="8">
        <v>392.7</v>
      </c>
      <c r="E104" s="8">
        <v>137</v>
      </c>
      <c r="F104" s="6">
        <v>2.0699999999999998</v>
      </c>
      <c r="G104" t="s">
        <v>13</v>
      </c>
      <c r="H104">
        <v>97</v>
      </c>
      <c r="I104" s="7">
        <v>0.35616399999999998</v>
      </c>
      <c r="J104" s="7">
        <v>0.30232599999999998</v>
      </c>
      <c r="K104" s="8">
        <v>1876.9</v>
      </c>
      <c r="L104" s="8">
        <v>567.4</v>
      </c>
      <c r="M104" s="6">
        <v>2.6</v>
      </c>
    </row>
    <row r="105" spans="1:13">
      <c r="A105">
        <v>98</v>
      </c>
      <c r="B105" s="7">
        <v>0.42477900000000002</v>
      </c>
      <c r="C105" s="7">
        <v>0.35036499999999998</v>
      </c>
      <c r="D105" s="8">
        <v>255.8</v>
      </c>
      <c r="E105" s="8">
        <v>89.6</v>
      </c>
      <c r="F105" s="6">
        <v>1.9</v>
      </c>
      <c r="G105" t="s">
        <v>13</v>
      </c>
      <c r="H105">
        <v>98</v>
      </c>
      <c r="I105" s="7">
        <v>0.34608699999999998</v>
      </c>
      <c r="J105" s="7">
        <v>0.29503299999999999</v>
      </c>
      <c r="K105" s="8">
        <v>1309.4000000000001</v>
      </c>
      <c r="L105" s="8">
        <v>386.3</v>
      </c>
      <c r="M105" s="6">
        <v>2.5099999999999998</v>
      </c>
    </row>
    <row r="106" spans="1:13">
      <c r="A106">
        <v>99</v>
      </c>
      <c r="B106" s="7">
        <v>0.55882399999999999</v>
      </c>
      <c r="C106" s="7">
        <v>0.436782</v>
      </c>
      <c r="D106" s="8">
        <v>166.2</v>
      </c>
      <c r="E106" s="8">
        <v>72.599999999999994</v>
      </c>
      <c r="F106" s="6">
        <v>1.66</v>
      </c>
      <c r="G106" t="s">
        <v>13</v>
      </c>
      <c r="H106">
        <v>99</v>
      </c>
      <c r="I106" s="7">
        <v>0.32116800000000001</v>
      </c>
      <c r="J106" s="7">
        <v>0.27672999999999998</v>
      </c>
      <c r="K106" s="8">
        <v>923.1</v>
      </c>
      <c r="L106" s="8">
        <v>255.5</v>
      </c>
      <c r="M106" s="6">
        <v>2.35</v>
      </c>
    </row>
    <row r="107" spans="1:13">
      <c r="A107">
        <v>100</v>
      </c>
      <c r="B107">
        <v>0.57142899999999996</v>
      </c>
      <c r="C107">
        <v>0.44444400000000001</v>
      </c>
      <c r="D107">
        <v>93.6</v>
      </c>
      <c r="E107">
        <v>41.6</v>
      </c>
      <c r="F107">
        <v>1.56</v>
      </c>
      <c r="G107" t="s">
        <v>13</v>
      </c>
      <c r="H107">
        <v>100</v>
      </c>
      <c r="I107">
        <v>0.41935499999999998</v>
      </c>
      <c r="J107">
        <v>0.346667</v>
      </c>
      <c r="K107">
        <v>667.7</v>
      </c>
      <c r="L107">
        <v>231.5</v>
      </c>
      <c r="M107">
        <v>2.06</v>
      </c>
    </row>
  </sheetData>
  <pageMargins left="0.7" right="0.7" top="0.75" bottom="0.75" header="0.3" footer="0.3"/>
  <pageSetup paperSize="9" orientation="portrait" horizontalDpi="300" verticalDpi="300"/>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dimension ref="A1:M107"/>
  <sheetViews>
    <sheetView workbookViewId="0"/>
  </sheetViews>
  <sheetFormatPr defaultColWidth="10.90625" defaultRowHeight="12.5"/>
  <sheetData>
    <row r="1" spans="1:13" ht="19.5">
      <c r="A1" s="3" t="s">
        <v>2</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5" t="s">
        <v>7</v>
      </c>
      <c r="B6" s="5" t="s">
        <v>8</v>
      </c>
      <c r="C6" s="5" t="s">
        <v>9</v>
      </c>
      <c r="D6" s="5" t="s">
        <v>10</v>
      </c>
      <c r="E6" s="5" t="s">
        <v>11</v>
      </c>
      <c r="F6" s="5" t="s">
        <v>12</v>
      </c>
      <c r="G6" t="s">
        <v>13</v>
      </c>
      <c r="H6" s="5" t="s">
        <v>7</v>
      </c>
      <c r="I6" s="5" t="s">
        <v>8</v>
      </c>
      <c r="J6" s="5" t="s">
        <v>9</v>
      </c>
      <c r="K6" s="5" t="s">
        <v>10</v>
      </c>
      <c r="L6" s="5" t="s">
        <v>11</v>
      </c>
      <c r="M6" s="5" t="s">
        <v>12</v>
      </c>
    </row>
    <row r="7" spans="1:13">
      <c r="A7">
        <v>0</v>
      </c>
      <c r="B7" s="7">
        <v>1.2996000000000001E-2</v>
      </c>
      <c r="C7" s="7">
        <v>1.2912E-2</v>
      </c>
      <c r="D7" s="8">
        <v>100000</v>
      </c>
      <c r="E7" s="8">
        <v>1291.2</v>
      </c>
      <c r="F7" s="6">
        <v>69.11</v>
      </c>
      <c r="G7" t="s">
        <v>13</v>
      </c>
      <c r="H7">
        <v>0</v>
      </c>
      <c r="I7" s="7">
        <v>1.0206E-2</v>
      </c>
      <c r="J7" s="7">
        <v>1.0154E-2</v>
      </c>
      <c r="K7" s="8">
        <v>100000</v>
      </c>
      <c r="L7" s="8">
        <v>1015.4</v>
      </c>
      <c r="M7" s="6">
        <v>75.31</v>
      </c>
    </row>
    <row r="8" spans="1:13">
      <c r="A8">
        <v>1</v>
      </c>
      <c r="B8" s="7">
        <v>9.4499999999999998E-4</v>
      </c>
      <c r="C8" s="7">
        <v>9.4499999999999998E-4</v>
      </c>
      <c r="D8" s="8">
        <v>98708.800000000003</v>
      </c>
      <c r="E8" s="8">
        <v>93.3</v>
      </c>
      <c r="F8" s="6">
        <v>69.010000000000005</v>
      </c>
      <c r="G8" t="s">
        <v>13</v>
      </c>
      <c r="H8">
        <v>1</v>
      </c>
      <c r="I8" s="7">
        <v>7.0100000000000002E-4</v>
      </c>
      <c r="J8" s="7">
        <v>7.0100000000000002E-4</v>
      </c>
      <c r="K8" s="8">
        <v>98984.6</v>
      </c>
      <c r="L8" s="8">
        <v>69.400000000000006</v>
      </c>
      <c r="M8" s="6">
        <v>75.08</v>
      </c>
    </row>
    <row r="9" spans="1:13">
      <c r="A9">
        <v>2</v>
      </c>
      <c r="B9" s="7">
        <v>5.7200000000000003E-4</v>
      </c>
      <c r="C9" s="7">
        <v>5.7200000000000003E-4</v>
      </c>
      <c r="D9" s="8">
        <v>98615.5</v>
      </c>
      <c r="E9" s="8">
        <v>56.4</v>
      </c>
      <c r="F9" s="6">
        <v>68.08</v>
      </c>
      <c r="G9" t="s">
        <v>13</v>
      </c>
      <c r="H9">
        <v>2</v>
      </c>
      <c r="I9" s="7">
        <v>3.5500000000000001E-4</v>
      </c>
      <c r="J9" s="7">
        <v>3.5500000000000001E-4</v>
      </c>
      <c r="K9" s="8">
        <v>98915.199999999997</v>
      </c>
      <c r="L9" s="8">
        <v>35.1</v>
      </c>
      <c r="M9" s="6">
        <v>74.13</v>
      </c>
    </row>
    <row r="10" spans="1:13">
      <c r="A10">
        <v>3</v>
      </c>
      <c r="B10" s="7">
        <v>5.3200000000000003E-4</v>
      </c>
      <c r="C10" s="7">
        <v>5.3200000000000003E-4</v>
      </c>
      <c r="D10" s="8">
        <v>98559.1</v>
      </c>
      <c r="E10" s="8">
        <v>52.4</v>
      </c>
      <c r="F10" s="6">
        <v>67.11</v>
      </c>
      <c r="G10" t="s">
        <v>13</v>
      </c>
      <c r="H10">
        <v>3</v>
      </c>
      <c r="I10" s="7">
        <v>3.0299999999999999E-4</v>
      </c>
      <c r="J10" s="7">
        <v>3.0299999999999999E-4</v>
      </c>
      <c r="K10" s="8">
        <v>98880.1</v>
      </c>
      <c r="L10" s="8">
        <v>30</v>
      </c>
      <c r="M10" s="6">
        <v>73.16</v>
      </c>
    </row>
    <row r="11" spans="1:13">
      <c r="A11">
        <v>4</v>
      </c>
      <c r="B11" s="7">
        <v>4.0299999999999998E-4</v>
      </c>
      <c r="C11" s="7">
        <v>4.0299999999999998E-4</v>
      </c>
      <c r="D11" s="8">
        <v>98506.7</v>
      </c>
      <c r="E11" s="8">
        <v>39.700000000000003</v>
      </c>
      <c r="F11" s="6">
        <v>66.150000000000006</v>
      </c>
      <c r="G11" t="s">
        <v>13</v>
      </c>
      <c r="H11">
        <v>4</v>
      </c>
      <c r="I11" s="7">
        <v>2.13E-4</v>
      </c>
      <c r="J11" s="7">
        <v>2.13E-4</v>
      </c>
      <c r="K11" s="8">
        <v>98850.2</v>
      </c>
      <c r="L11" s="8">
        <v>21</v>
      </c>
      <c r="M11" s="6">
        <v>72.180000000000007</v>
      </c>
    </row>
    <row r="12" spans="1:13">
      <c r="A12">
        <v>5</v>
      </c>
      <c r="B12" s="7">
        <v>3.8000000000000002E-4</v>
      </c>
      <c r="C12" s="7">
        <v>3.8000000000000002E-4</v>
      </c>
      <c r="D12" s="8">
        <v>98467</v>
      </c>
      <c r="E12" s="8">
        <v>37.4</v>
      </c>
      <c r="F12" s="6">
        <v>65.180000000000007</v>
      </c>
      <c r="G12" t="s">
        <v>13</v>
      </c>
      <c r="H12">
        <v>5</v>
      </c>
      <c r="I12" s="7">
        <v>3.1500000000000001E-4</v>
      </c>
      <c r="J12" s="7">
        <v>3.1500000000000001E-4</v>
      </c>
      <c r="K12" s="8">
        <v>98829.1</v>
      </c>
      <c r="L12" s="8">
        <v>31.1</v>
      </c>
      <c r="M12" s="6">
        <v>71.19</v>
      </c>
    </row>
    <row r="13" spans="1:13">
      <c r="A13">
        <v>6</v>
      </c>
      <c r="B13" s="7">
        <v>3.4499999999999998E-4</v>
      </c>
      <c r="C13" s="7">
        <v>3.4499999999999998E-4</v>
      </c>
      <c r="D13" s="8">
        <v>98429.5</v>
      </c>
      <c r="E13" s="8">
        <v>34</v>
      </c>
      <c r="F13" s="6">
        <v>64.2</v>
      </c>
      <c r="G13" t="s">
        <v>13</v>
      </c>
      <c r="H13">
        <v>6</v>
      </c>
      <c r="I13" s="7">
        <v>2.3900000000000001E-4</v>
      </c>
      <c r="J13" s="7">
        <v>2.3900000000000001E-4</v>
      </c>
      <c r="K13" s="8">
        <v>98798.1</v>
      </c>
      <c r="L13" s="8">
        <v>23.6</v>
      </c>
      <c r="M13" s="6">
        <v>70.22</v>
      </c>
    </row>
    <row r="14" spans="1:13">
      <c r="A14">
        <v>7</v>
      </c>
      <c r="B14" s="7">
        <v>2.3699999999999999E-4</v>
      </c>
      <c r="C14" s="7">
        <v>2.3699999999999999E-4</v>
      </c>
      <c r="D14" s="8">
        <v>98395.6</v>
      </c>
      <c r="E14" s="8">
        <v>23.3</v>
      </c>
      <c r="F14" s="6">
        <v>63.22</v>
      </c>
      <c r="G14" t="s">
        <v>13</v>
      </c>
      <c r="H14">
        <v>7</v>
      </c>
      <c r="I14" s="7">
        <v>2.1000000000000001E-4</v>
      </c>
      <c r="J14" s="7">
        <v>2.1000000000000001E-4</v>
      </c>
      <c r="K14" s="8">
        <v>98774.399999999994</v>
      </c>
      <c r="L14" s="8">
        <v>20.7</v>
      </c>
      <c r="M14" s="6">
        <v>69.23</v>
      </c>
    </row>
    <row r="15" spans="1:13">
      <c r="A15">
        <v>8</v>
      </c>
      <c r="B15" s="7">
        <v>3.2299999999999999E-4</v>
      </c>
      <c r="C15" s="7">
        <v>3.2299999999999999E-4</v>
      </c>
      <c r="D15" s="8">
        <v>98372.2</v>
      </c>
      <c r="E15" s="8">
        <v>31.7</v>
      </c>
      <c r="F15" s="6">
        <v>62.24</v>
      </c>
      <c r="G15" t="s">
        <v>13</v>
      </c>
      <c r="H15">
        <v>8</v>
      </c>
      <c r="I15" s="7">
        <v>1.6000000000000001E-4</v>
      </c>
      <c r="J15" s="7">
        <v>1.6000000000000001E-4</v>
      </c>
      <c r="K15" s="8">
        <v>98753.7</v>
      </c>
      <c r="L15" s="8">
        <v>15.8</v>
      </c>
      <c r="M15" s="6">
        <v>68.25</v>
      </c>
    </row>
    <row r="16" spans="1:13">
      <c r="A16">
        <v>9</v>
      </c>
      <c r="B16" s="7">
        <v>2.9300000000000002E-4</v>
      </c>
      <c r="C16" s="7">
        <v>2.9300000000000002E-4</v>
      </c>
      <c r="D16" s="8">
        <v>98340.5</v>
      </c>
      <c r="E16" s="8">
        <v>28.8</v>
      </c>
      <c r="F16" s="6">
        <v>61.26</v>
      </c>
      <c r="G16" t="s">
        <v>13</v>
      </c>
      <c r="H16">
        <v>9</v>
      </c>
      <c r="I16" s="7">
        <v>1.84E-4</v>
      </c>
      <c r="J16" s="7">
        <v>1.84E-4</v>
      </c>
      <c r="K16" s="8">
        <v>98737.9</v>
      </c>
      <c r="L16" s="8">
        <v>18.2</v>
      </c>
      <c r="M16" s="6">
        <v>67.260000000000005</v>
      </c>
    </row>
    <row r="17" spans="1:13">
      <c r="A17">
        <v>10</v>
      </c>
      <c r="B17" s="7">
        <v>2.4800000000000001E-4</v>
      </c>
      <c r="C17" s="7">
        <v>2.4800000000000001E-4</v>
      </c>
      <c r="D17" s="8">
        <v>98311.6</v>
      </c>
      <c r="E17" s="8">
        <v>24.4</v>
      </c>
      <c r="F17" s="6">
        <v>60.28</v>
      </c>
      <c r="G17" t="s">
        <v>13</v>
      </c>
      <c r="H17">
        <v>10</v>
      </c>
      <c r="I17" s="7">
        <v>1.84E-4</v>
      </c>
      <c r="J17" s="7">
        <v>1.84E-4</v>
      </c>
      <c r="K17" s="8">
        <v>98719.7</v>
      </c>
      <c r="L17" s="8">
        <v>18.2</v>
      </c>
      <c r="M17" s="6">
        <v>66.27</v>
      </c>
    </row>
    <row r="18" spans="1:13">
      <c r="A18">
        <v>11</v>
      </c>
      <c r="B18" s="7">
        <v>3.6999999999999999E-4</v>
      </c>
      <c r="C18" s="7">
        <v>3.6999999999999999E-4</v>
      </c>
      <c r="D18" s="8">
        <v>98287.2</v>
      </c>
      <c r="E18" s="8">
        <v>36.4</v>
      </c>
      <c r="F18" s="6">
        <v>59.29</v>
      </c>
      <c r="G18" t="s">
        <v>13</v>
      </c>
      <c r="H18">
        <v>11</v>
      </c>
      <c r="I18" s="7">
        <v>1.7000000000000001E-4</v>
      </c>
      <c r="J18" s="7">
        <v>1.7000000000000001E-4</v>
      </c>
      <c r="K18" s="8">
        <v>98701.5</v>
      </c>
      <c r="L18" s="8">
        <v>16.8</v>
      </c>
      <c r="M18" s="6">
        <v>65.28</v>
      </c>
    </row>
    <row r="19" spans="1:13">
      <c r="A19">
        <v>12</v>
      </c>
      <c r="B19" s="7">
        <v>3.2400000000000001E-4</v>
      </c>
      <c r="C19" s="7">
        <v>3.2400000000000001E-4</v>
      </c>
      <c r="D19" s="8">
        <v>98250.8</v>
      </c>
      <c r="E19" s="8">
        <v>31.9</v>
      </c>
      <c r="F19" s="6">
        <v>58.31</v>
      </c>
      <c r="G19" t="s">
        <v>13</v>
      </c>
      <c r="H19">
        <v>12</v>
      </c>
      <c r="I19" s="7">
        <v>2.22E-4</v>
      </c>
      <c r="J19" s="7">
        <v>2.22E-4</v>
      </c>
      <c r="K19" s="8">
        <v>98684.7</v>
      </c>
      <c r="L19" s="8">
        <v>21.9</v>
      </c>
      <c r="M19" s="6">
        <v>64.290000000000006</v>
      </c>
    </row>
    <row r="20" spans="1:13">
      <c r="A20">
        <v>13</v>
      </c>
      <c r="B20" s="7">
        <v>2.63E-4</v>
      </c>
      <c r="C20" s="7">
        <v>2.63E-4</v>
      </c>
      <c r="D20" s="8">
        <v>98219</v>
      </c>
      <c r="E20" s="8">
        <v>25.8</v>
      </c>
      <c r="F20" s="6">
        <v>57.33</v>
      </c>
      <c r="G20" t="s">
        <v>13</v>
      </c>
      <c r="H20">
        <v>13</v>
      </c>
      <c r="I20" s="7">
        <v>2.32E-4</v>
      </c>
      <c r="J20" s="7">
        <v>2.32E-4</v>
      </c>
      <c r="K20" s="8">
        <v>98662.9</v>
      </c>
      <c r="L20" s="8">
        <v>22.8</v>
      </c>
      <c r="M20" s="6">
        <v>63.31</v>
      </c>
    </row>
    <row r="21" spans="1:13">
      <c r="A21">
        <v>14</v>
      </c>
      <c r="B21" s="7">
        <v>3.97E-4</v>
      </c>
      <c r="C21" s="7">
        <v>3.97E-4</v>
      </c>
      <c r="D21" s="8">
        <v>98193.1</v>
      </c>
      <c r="E21" s="8">
        <v>39</v>
      </c>
      <c r="F21" s="6">
        <v>56.35</v>
      </c>
      <c r="G21" t="s">
        <v>13</v>
      </c>
      <c r="H21">
        <v>14</v>
      </c>
      <c r="I21" s="7">
        <v>2.3599999999999999E-4</v>
      </c>
      <c r="J21" s="7">
        <v>2.3599999999999999E-4</v>
      </c>
      <c r="K21" s="8">
        <v>98640</v>
      </c>
      <c r="L21" s="8">
        <v>23.3</v>
      </c>
      <c r="M21" s="6">
        <v>62.32</v>
      </c>
    </row>
    <row r="22" spans="1:13">
      <c r="A22">
        <v>15</v>
      </c>
      <c r="B22" s="7">
        <v>5.71E-4</v>
      </c>
      <c r="C22" s="7">
        <v>5.71E-4</v>
      </c>
      <c r="D22" s="8">
        <v>98154.2</v>
      </c>
      <c r="E22" s="8">
        <v>56</v>
      </c>
      <c r="F22" s="6">
        <v>55.37</v>
      </c>
      <c r="G22" t="s">
        <v>13</v>
      </c>
      <c r="H22">
        <v>15</v>
      </c>
      <c r="I22" s="7">
        <v>2.7599999999999999E-4</v>
      </c>
      <c r="J22" s="7">
        <v>2.7599999999999999E-4</v>
      </c>
      <c r="K22" s="8">
        <v>98616.7</v>
      </c>
      <c r="L22" s="8">
        <v>27.2</v>
      </c>
      <c r="M22" s="6">
        <v>61.34</v>
      </c>
    </row>
    <row r="23" spans="1:13">
      <c r="A23">
        <v>16</v>
      </c>
      <c r="B23" s="7">
        <v>5.62E-4</v>
      </c>
      <c r="C23" s="7">
        <v>5.62E-4</v>
      </c>
      <c r="D23" s="8">
        <v>98098.1</v>
      </c>
      <c r="E23" s="8">
        <v>55.2</v>
      </c>
      <c r="F23" s="6">
        <v>54.4</v>
      </c>
      <c r="G23" t="s">
        <v>13</v>
      </c>
      <c r="H23">
        <v>16</v>
      </c>
      <c r="I23" s="7">
        <v>2.2699999999999999E-4</v>
      </c>
      <c r="J23" s="7">
        <v>2.2699999999999999E-4</v>
      </c>
      <c r="K23" s="8">
        <v>98589.5</v>
      </c>
      <c r="L23" s="8">
        <v>22.4</v>
      </c>
      <c r="M23" s="6">
        <v>60.35</v>
      </c>
    </row>
    <row r="24" spans="1:13">
      <c r="A24">
        <v>17</v>
      </c>
      <c r="B24" s="7">
        <v>1.0059999999999999E-3</v>
      </c>
      <c r="C24" s="7">
        <v>1.0059999999999999E-3</v>
      </c>
      <c r="D24" s="8">
        <v>98043</v>
      </c>
      <c r="E24" s="8">
        <v>98.6</v>
      </c>
      <c r="F24" s="6">
        <v>53.43</v>
      </c>
      <c r="G24" t="s">
        <v>13</v>
      </c>
      <c r="H24">
        <v>17</v>
      </c>
      <c r="I24" s="7">
        <v>3.28E-4</v>
      </c>
      <c r="J24" s="7">
        <v>3.28E-4</v>
      </c>
      <c r="K24" s="8">
        <v>98567.1</v>
      </c>
      <c r="L24" s="8">
        <v>32.299999999999997</v>
      </c>
      <c r="M24" s="6">
        <v>59.37</v>
      </c>
    </row>
    <row r="25" spans="1:13">
      <c r="A25">
        <v>18</v>
      </c>
      <c r="B25" s="7">
        <v>1.1850000000000001E-3</v>
      </c>
      <c r="C25" s="7">
        <v>1.1839999999999999E-3</v>
      </c>
      <c r="D25" s="8">
        <v>97944.4</v>
      </c>
      <c r="E25" s="8">
        <v>116</v>
      </c>
      <c r="F25" s="6">
        <v>52.48</v>
      </c>
      <c r="G25" t="s">
        <v>13</v>
      </c>
      <c r="H25">
        <v>18</v>
      </c>
      <c r="I25" s="7">
        <v>4.37E-4</v>
      </c>
      <c r="J25" s="7">
        <v>4.37E-4</v>
      </c>
      <c r="K25" s="8">
        <v>98534.8</v>
      </c>
      <c r="L25" s="8">
        <v>43.1</v>
      </c>
      <c r="M25" s="6">
        <v>58.39</v>
      </c>
    </row>
    <row r="26" spans="1:13">
      <c r="A26">
        <v>19</v>
      </c>
      <c r="B26" s="7">
        <v>1.0939999999999999E-3</v>
      </c>
      <c r="C26" s="7">
        <v>1.093E-3</v>
      </c>
      <c r="D26" s="8">
        <v>97828.4</v>
      </c>
      <c r="E26" s="8">
        <v>107</v>
      </c>
      <c r="F26" s="6">
        <v>51.54</v>
      </c>
      <c r="G26" t="s">
        <v>13</v>
      </c>
      <c r="H26">
        <v>19</v>
      </c>
      <c r="I26" s="7">
        <v>3.8400000000000001E-4</v>
      </c>
      <c r="J26" s="7">
        <v>3.8400000000000001E-4</v>
      </c>
      <c r="K26" s="8">
        <v>98491.7</v>
      </c>
      <c r="L26" s="8">
        <v>37.799999999999997</v>
      </c>
      <c r="M26" s="6">
        <v>57.41</v>
      </c>
    </row>
    <row r="27" spans="1:13">
      <c r="A27">
        <v>20</v>
      </c>
      <c r="B27" s="7">
        <v>1.096E-3</v>
      </c>
      <c r="C27" s="7">
        <v>1.096E-3</v>
      </c>
      <c r="D27" s="8">
        <v>97721.4</v>
      </c>
      <c r="E27" s="8">
        <v>107.1</v>
      </c>
      <c r="F27" s="6">
        <v>50.6</v>
      </c>
      <c r="G27" t="s">
        <v>13</v>
      </c>
      <c r="H27">
        <v>20</v>
      </c>
      <c r="I27" s="7">
        <v>4.4700000000000002E-4</v>
      </c>
      <c r="J27" s="7">
        <v>4.4700000000000002E-4</v>
      </c>
      <c r="K27" s="8">
        <v>98453.9</v>
      </c>
      <c r="L27" s="8">
        <v>44</v>
      </c>
      <c r="M27" s="6">
        <v>56.43</v>
      </c>
    </row>
    <row r="28" spans="1:13">
      <c r="A28">
        <v>21</v>
      </c>
      <c r="B28" s="7">
        <v>1.114E-3</v>
      </c>
      <c r="C28" s="7">
        <v>1.1130000000000001E-3</v>
      </c>
      <c r="D28" s="8">
        <v>97614.399999999994</v>
      </c>
      <c r="E28" s="8">
        <v>108.6</v>
      </c>
      <c r="F28" s="6">
        <v>49.66</v>
      </c>
      <c r="G28" t="s">
        <v>13</v>
      </c>
      <c r="H28">
        <v>21</v>
      </c>
      <c r="I28" s="7">
        <v>3.4699999999999998E-4</v>
      </c>
      <c r="J28" s="7">
        <v>3.4600000000000001E-4</v>
      </c>
      <c r="K28" s="8">
        <v>98409.9</v>
      </c>
      <c r="L28" s="8">
        <v>34.1</v>
      </c>
      <c r="M28" s="6">
        <v>55.46</v>
      </c>
    </row>
    <row r="29" spans="1:13">
      <c r="A29">
        <v>22</v>
      </c>
      <c r="B29" s="7">
        <v>1.1479999999999999E-3</v>
      </c>
      <c r="C29" s="7">
        <v>1.1479999999999999E-3</v>
      </c>
      <c r="D29" s="8">
        <v>97505.7</v>
      </c>
      <c r="E29" s="8">
        <v>111.9</v>
      </c>
      <c r="F29" s="6">
        <v>48.71</v>
      </c>
      <c r="G29" t="s">
        <v>13</v>
      </c>
      <c r="H29">
        <v>22</v>
      </c>
      <c r="I29" s="7">
        <v>3.0800000000000001E-4</v>
      </c>
      <c r="J29" s="7">
        <v>3.0800000000000001E-4</v>
      </c>
      <c r="K29" s="8">
        <v>98375.8</v>
      </c>
      <c r="L29" s="8">
        <v>30.3</v>
      </c>
      <c r="M29" s="6">
        <v>54.48</v>
      </c>
    </row>
    <row r="30" spans="1:13">
      <c r="A30">
        <v>23</v>
      </c>
      <c r="B30" s="7">
        <v>1.049E-3</v>
      </c>
      <c r="C30" s="7">
        <v>1.0480000000000001E-3</v>
      </c>
      <c r="D30" s="8">
        <v>97393.8</v>
      </c>
      <c r="E30" s="8">
        <v>102.1</v>
      </c>
      <c r="F30" s="6">
        <v>47.77</v>
      </c>
      <c r="G30" t="s">
        <v>13</v>
      </c>
      <c r="H30">
        <v>23</v>
      </c>
      <c r="I30" s="7">
        <v>3.9500000000000001E-4</v>
      </c>
      <c r="J30" s="7">
        <v>3.9500000000000001E-4</v>
      </c>
      <c r="K30" s="8">
        <v>98345.5</v>
      </c>
      <c r="L30" s="8">
        <v>38.799999999999997</v>
      </c>
      <c r="M30" s="6">
        <v>53.49</v>
      </c>
    </row>
    <row r="31" spans="1:13">
      <c r="A31">
        <v>24</v>
      </c>
      <c r="B31" s="7">
        <v>1.1130000000000001E-3</v>
      </c>
      <c r="C31" s="7">
        <v>1.1119999999999999E-3</v>
      </c>
      <c r="D31" s="8">
        <v>97291.7</v>
      </c>
      <c r="E31" s="8">
        <v>108.2</v>
      </c>
      <c r="F31" s="6">
        <v>46.82</v>
      </c>
      <c r="G31" t="s">
        <v>13</v>
      </c>
      <c r="H31">
        <v>24</v>
      </c>
      <c r="I31" s="7">
        <v>2.7900000000000001E-4</v>
      </c>
      <c r="J31" s="7">
        <v>2.7900000000000001E-4</v>
      </c>
      <c r="K31" s="8">
        <v>98306.7</v>
      </c>
      <c r="L31" s="8">
        <v>27.4</v>
      </c>
      <c r="M31" s="6">
        <v>52.51</v>
      </c>
    </row>
    <row r="32" spans="1:13">
      <c r="A32">
        <v>25</v>
      </c>
      <c r="B32" s="7">
        <v>1.111E-3</v>
      </c>
      <c r="C32" s="7">
        <v>1.111E-3</v>
      </c>
      <c r="D32" s="8">
        <v>97183.6</v>
      </c>
      <c r="E32" s="8">
        <v>108</v>
      </c>
      <c r="F32" s="6">
        <v>45.87</v>
      </c>
      <c r="G32" t="s">
        <v>13</v>
      </c>
      <c r="H32">
        <v>25</v>
      </c>
      <c r="I32" s="7">
        <v>4.2400000000000001E-4</v>
      </c>
      <c r="J32" s="7">
        <v>4.2400000000000001E-4</v>
      </c>
      <c r="K32" s="8">
        <v>98279.4</v>
      </c>
      <c r="L32" s="8">
        <v>41.7</v>
      </c>
      <c r="M32" s="6">
        <v>51.53</v>
      </c>
    </row>
    <row r="33" spans="1:13">
      <c r="A33">
        <v>26</v>
      </c>
      <c r="B33" s="7">
        <v>1.2520000000000001E-3</v>
      </c>
      <c r="C33" s="7">
        <v>1.2520000000000001E-3</v>
      </c>
      <c r="D33" s="8">
        <v>97075.6</v>
      </c>
      <c r="E33" s="8">
        <v>121.5</v>
      </c>
      <c r="F33" s="6">
        <v>44.92</v>
      </c>
      <c r="G33" t="s">
        <v>13</v>
      </c>
      <c r="H33">
        <v>26</v>
      </c>
      <c r="I33" s="7">
        <v>4.44E-4</v>
      </c>
      <c r="J33" s="7">
        <v>4.44E-4</v>
      </c>
      <c r="K33" s="8">
        <v>98237.7</v>
      </c>
      <c r="L33" s="8">
        <v>43.6</v>
      </c>
      <c r="M33" s="6">
        <v>50.55</v>
      </c>
    </row>
    <row r="34" spans="1:13">
      <c r="A34">
        <v>27</v>
      </c>
      <c r="B34" s="7">
        <v>1.1000000000000001E-3</v>
      </c>
      <c r="C34" s="7">
        <v>1.0989999999999999E-3</v>
      </c>
      <c r="D34" s="8">
        <v>96954.1</v>
      </c>
      <c r="E34" s="8">
        <v>106.6</v>
      </c>
      <c r="F34" s="6">
        <v>43.97</v>
      </c>
      <c r="G34" t="s">
        <v>13</v>
      </c>
      <c r="H34">
        <v>27</v>
      </c>
      <c r="I34" s="7">
        <v>6.3400000000000001E-4</v>
      </c>
      <c r="J34" s="7">
        <v>6.3400000000000001E-4</v>
      </c>
      <c r="K34" s="8">
        <v>98194</v>
      </c>
      <c r="L34" s="8">
        <v>62.2</v>
      </c>
      <c r="M34" s="6">
        <v>49.57</v>
      </c>
    </row>
    <row r="35" spans="1:13">
      <c r="A35">
        <v>28</v>
      </c>
      <c r="B35" s="7">
        <v>8.4800000000000001E-4</v>
      </c>
      <c r="C35" s="7">
        <v>8.4800000000000001E-4</v>
      </c>
      <c r="D35" s="8">
        <v>96847.5</v>
      </c>
      <c r="E35" s="8">
        <v>82.1</v>
      </c>
      <c r="F35" s="6">
        <v>43.02</v>
      </c>
      <c r="G35" t="s">
        <v>13</v>
      </c>
      <c r="H35">
        <v>28</v>
      </c>
      <c r="I35" s="7">
        <v>4.3399999999999998E-4</v>
      </c>
      <c r="J35" s="7">
        <v>4.3399999999999998E-4</v>
      </c>
      <c r="K35" s="8">
        <v>98131.8</v>
      </c>
      <c r="L35" s="8">
        <v>42.6</v>
      </c>
      <c r="M35" s="6">
        <v>48.6</v>
      </c>
    </row>
    <row r="36" spans="1:13">
      <c r="A36">
        <v>29</v>
      </c>
      <c r="B36" s="7">
        <v>1.1460000000000001E-3</v>
      </c>
      <c r="C36" s="7">
        <v>1.1460000000000001E-3</v>
      </c>
      <c r="D36" s="8">
        <v>96765.4</v>
      </c>
      <c r="E36" s="8">
        <v>110.9</v>
      </c>
      <c r="F36" s="6">
        <v>42.06</v>
      </c>
      <c r="G36" t="s">
        <v>13</v>
      </c>
      <c r="H36">
        <v>29</v>
      </c>
      <c r="I36" s="7">
        <v>5.7499999999999999E-4</v>
      </c>
      <c r="J36" s="7">
        <v>5.7499999999999999E-4</v>
      </c>
      <c r="K36" s="8">
        <v>98089.2</v>
      </c>
      <c r="L36" s="8">
        <v>56.4</v>
      </c>
      <c r="M36" s="6">
        <v>47.63</v>
      </c>
    </row>
    <row r="37" spans="1:13">
      <c r="A37">
        <v>30</v>
      </c>
      <c r="B37" s="7">
        <v>1.1950000000000001E-3</v>
      </c>
      <c r="C37" s="7">
        <v>1.194E-3</v>
      </c>
      <c r="D37" s="8">
        <v>96654.6</v>
      </c>
      <c r="E37" s="8">
        <v>115.4</v>
      </c>
      <c r="F37" s="6">
        <v>41.1</v>
      </c>
      <c r="G37" t="s">
        <v>13</v>
      </c>
      <c r="H37">
        <v>30</v>
      </c>
      <c r="I37" s="7">
        <v>4.8700000000000002E-4</v>
      </c>
      <c r="J37" s="7">
        <v>4.8700000000000002E-4</v>
      </c>
      <c r="K37" s="8">
        <v>98032.8</v>
      </c>
      <c r="L37" s="8">
        <v>47.7</v>
      </c>
      <c r="M37" s="6">
        <v>46.65</v>
      </c>
    </row>
    <row r="38" spans="1:13">
      <c r="A38">
        <v>31</v>
      </c>
      <c r="B38" s="7">
        <v>1.1199999999999999E-3</v>
      </c>
      <c r="C38" s="7">
        <v>1.119E-3</v>
      </c>
      <c r="D38" s="8">
        <v>96539.199999999997</v>
      </c>
      <c r="E38" s="8">
        <v>108.1</v>
      </c>
      <c r="F38" s="6">
        <v>40.15</v>
      </c>
      <c r="G38" t="s">
        <v>13</v>
      </c>
      <c r="H38">
        <v>31</v>
      </c>
      <c r="I38" s="7">
        <v>5.1500000000000005E-4</v>
      </c>
      <c r="J38" s="7">
        <v>5.1500000000000005E-4</v>
      </c>
      <c r="K38" s="8">
        <v>97985.1</v>
      </c>
      <c r="L38" s="8">
        <v>50.4</v>
      </c>
      <c r="M38" s="6">
        <v>45.67</v>
      </c>
    </row>
    <row r="39" spans="1:13">
      <c r="A39">
        <v>32</v>
      </c>
      <c r="B39" s="7">
        <v>1.2359999999999999E-3</v>
      </c>
      <c r="C39" s="7">
        <v>1.235E-3</v>
      </c>
      <c r="D39" s="8">
        <v>96431.1</v>
      </c>
      <c r="E39" s="8">
        <v>119.1</v>
      </c>
      <c r="F39" s="6">
        <v>39.200000000000003</v>
      </c>
      <c r="G39" t="s">
        <v>13</v>
      </c>
      <c r="H39">
        <v>32</v>
      </c>
      <c r="I39" s="7">
        <v>7.5000000000000002E-4</v>
      </c>
      <c r="J39" s="7">
        <v>7.5000000000000002E-4</v>
      </c>
      <c r="K39" s="8">
        <v>97934.7</v>
      </c>
      <c r="L39" s="8">
        <v>73.400000000000006</v>
      </c>
      <c r="M39" s="6">
        <v>44.7</v>
      </c>
    </row>
    <row r="40" spans="1:13">
      <c r="A40">
        <v>33</v>
      </c>
      <c r="B40" s="7">
        <v>1.2489999999999999E-3</v>
      </c>
      <c r="C40" s="7">
        <v>1.2489999999999999E-3</v>
      </c>
      <c r="D40" s="8">
        <v>96312</v>
      </c>
      <c r="E40" s="8">
        <v>120.3</v>
      </c>
      <c r="F40" s="6">
        <v>38.25</v>
      </c>
      <c r="G40" t="s">
        <v>13</v>
      </c>
      <c r="H40">
        <v>33</v>
      </c>
      <c r="I40" s="7">
        <v>8.1400000000000005E-4</v>
      </c>
      <c r="J40" s="7">
        <v>8.1400000000000005E-4</v>
      </c>
      <c r="K40" s="8">
        <v>97861.2</v>
      </c>
      <c r="L40" s="8">
        <v>79.599999999999994</v>
      </c>
      <c r="M40" s="6">
        <v>43.73</v>
      </c>
    </row>
    <row r="41" spans="1:13">
      <c r="A41">
        <v>34</v>
      </c>
      <c r="B41" s="7">
        <v>1.426E-3</v>
      </c>
      <c r="C41" s="7">
        <v>1.4250000000000001E-3</v>
      </c>
      <c r="D41" s="8">
        <v>96191.8</v>
      </c>
      <c r="E41" s="8">
        <v>137.1</v>
      </c>
      <c r="F41" s="6">
        <v>37.29</v>
      </c>
      <c r="G41" t="s">
        <v>13</v>
      </c>
      <c r="H41">
        <v>34</v>
      </c>
      <c r="I41" s="7">
        <v>8.5400000000000005E-4</v>
      </c>
      <c r="J41" s="7">
        <v>8.5300000000000003E-4</v>
      </c>
      <c r="K41" s="8">
        <v>97781.6</v>
      </c>
      <c r="L41" s="8">
        <v>83.5</v>
      </c>
      <c r="M41" s="6">
        <v>42.77</v>
      </c>
    </row>
    <row r="42" spans="1:13">
      <c r="A42">
        <v>35</v>
      </c>
      <c r="B42" s="7">
        <v>1.573E-3</v>
      </c>
      <c r="C42" s="7">
        <v>1.572E-3</v>
      </c>
      <c r="D42" s="8">
        <v>96054.7</v>
      </c>
      <c r="E42" s="8">
        <v>151</v>
      </c>
      <c r="F42" s="6">
        <v>36.340000000000003</v>
      </c>
      <c r="G42" t="s">
        <v>13</v>
      </c>
      <c r="H42">
        <v>35</v>
      </c>
      <c r="I42" s="7">
        <v>8.6399999999999997E-4</v>
      </c>
      <c r="J42" s="7">
        <v>8.6300000000000005E-4</v>
      </c>
      <c r="K42" s="8">
        <v>97698.1</v>
      </c>
      <c r="L42" s="8">
        <v>84.3</v>
      </c>
      <c r="M42" s="6">
        <v>41.8</v>
      </c>
    </row>
    <row r="43" spans="1:13">
      <c r="A43">
        <v>36</v>
      </c>
      <c r="B43" s="7">
        <v>1.89E-3</v>
      </c>
      <c r="C43" s="7">
        <v>1.8879999999999999E-3</v>
      </c>
      <c r="D43" s="8">
        <v>95903.7</v>
      </c>
      <c r="E43" s="8">
        <v>181.1</v>
      </c>
      <c r="F43" s="6">
        <v>35.4</v>
      </c>
      <c r="G43" t="s">
        <v>13</v>
      </c>
      <c r="H43">
        <v>36</v>
      </c>
      <c r="I43" s="7">
        <v>1.0330000000000001E-3</v>
      </c>
      <c r="J43" s="7">
        <v>1.0330000000000001E-3</v>
      </c>
      <c r="K43" s="8">
        <v>97613.8</v>
      </c>
      <c r="L43" s="8">
        <v>100.8</v>
      </c>
      <c r="M43" s="6">
        <v>40.840000000000003</v>
      </c>
    </row>
    <row r="44" spans="1:13">
      <c r="A44">
        <v>37</v>
      </c>
      <c r="B44" s="7">
        <v>1.841E-3</v>
      </c>
      <c r="C44" s="7">
        <v>1.8389999999999999E-3</v>
      </c>
      <c r="D44" s="8">
        <v>95722.6</v>
      </c>
      <c r="E44" s="8">
        <v>176.1</v>
      </c>
      <c r="F44" s="6">
        <v>34.47</v>
      </c>
      <c r="G44" t="s">
        <v>13</v>
      </c>
      <c r="H44">
        <v>37</v>
      </c>
      <c r="I44" s="7">
        <v>1.194E-3</v>
      </c>
      <c r="J44" s="7">
        <v>1.193E-3</v>
      </c>
      <c r="K44" s="8">
        <v>97513</v>
      </c>
      <c r="L44" s="8">
        <v>116.4</v>
      </c>
      <c r="M44" s="6">
        <v>39.880000000000003</v>
      </c>
    </row>
    <row r="45" spans="1:13">
      <c r="A45">
        <v>38</v>
      </c>
      <c r="B45" s="7">
        <v>1.9350000000000001E-3</v>
      </c>
      <c r="C45" s="7">
        <v>1.933E-3</v>
      </c>
      <c r="D45" s="8">
        <v>95546.5</v>
      </c>
      <c r="E45" s="8">
        <v>184.7</v>
      </c>
      <c r="F45" s="6">
        <v>33.53</v>
      </c>
      <c r="G45" t="s">
        <v>13</v>
      </c>
      <c r="H45">
        <v>38</v>
      </c>
      <c r="I45" s="7">
        <v>1.1670000000000001E-3</v>
      </c>
      <c r="J45" s="7">
        <v>1.1659999999999999E-3</v>
      </c>
      <c r="K45" s="8">
        <v>97396.7</v>
      </c>
      <c r="L45" s="8">
        <v>113.6</v>
      </c>
      <c r="M45" s="6">
        <v>38.93</v>
      </c>
    </row>
    <row r="46" spans="1:13">
      <c r="A46">
        <v>39</v>
      </c>
      <c r="B46" s="7">
        <v>2.362E-3</v>
      </c>
      <c r="C46" s="7">
        <v>2.359E-3</v>
      </c>
      <c r="D46" s="8">
        <v>95361.8</v>
      </c>
      <c r="E46" s="8">
        <v>224.9</v>
      </c>
      <c r="F46" s="6">
        <v>32.590000000000003</v>
      </c>
      <c r="G46" t="s">
        <v>13</v>
      </c>
      <c r="H46">
        <v>39</v>
      </c>
      <c r="I46" s="7">
        <v>1.5150000000000001E-3</v>
      </c>
      <c r="J46" s="7">
        <v>1.5139999999999999E-3</v>
      </c>
      <c r="K46" s="8">
        <v>97283.1</v>
      </c>
      <c r="L46" s="8">
        <v>147.30000000000001</v>
      </c>
      <c r="M46" s="6">
        <v>37.97</v>
      </c>
    </row>
    <row r="47" spans="1:13">
      <c r="A47">
        <v>40</v>
      </c>
      <c r="B47" s="7">
        <v>2.921E-3</v>
      </c>
      <c r="C47" s="7">
        <v>2.9169999999999999E-3</v>
      </c>
      <c r="D47" s="8">
        <v>95136.9</v>
      </c>
      <c r="E47" s="8">
        <v>277.5</v>
      </c>
      <c r="F47" s="6">
        <v>31.67</v>
      </c>
      <c r="G47" t="s">
        <v>13</v>
      </c>
      <c r="H47">
        <v>40</v>
      </c>
      <c r="I47" s="7">
        <v>1.712E-3</v>
      </c>
      <c r="J47" s="7">
        <v>1.7099999999999999E-3</v>
      </c>
      <c r="K47" s="8">
        <v>97135.8</v>
      </c>
      <c r="L47" s="8">
        <v>166.1</v>
      </c>
      <c r="M47" s="6">
        <v>37.03</v>
      </c>
    </row>
    <row r="48" spans="1:13">
      <c r="A48">
        <v>41</v>
      </c>
      <c r="B48" s="7">
        <v>3.101E-3</v>
      </c>
      <c r="C48" s="7">
        <v>3.0969999999999999E-3</v>
      </c>
      <c r="D48" s="8">
        <v>94859.4</v>
      </c>
      <c r="E48" s="8">
        <v>293.7</v>
      </c>
      <c r="F48" s="6">
        <v>30.76</v>
      </c>
      <c r="G48" t="s">
        <v>13</v>
      </c>
      <c r="H48">
        <v>41</v>
      </c>
      <c r="I48" s="7">
        <v>1.699E-3</v>
      </c>
      <c r="J48" s="7">
        <v>1.6980000000000001E-3</v>
      </c>
      <c r="K48" s="8">
        <v>96969.7</v>
      </c>
      <c r="L48" s="8">
        <v>164.6</v>
      </c>
      <c r="M48" s="6">
        <v>36.090000000000003</v>
      </c>
    </row>
    <row r="49" spans="1:13">
      <c r="A49">
        <v>42</v>
      </c>
      <c r="B49" s="7">
        <v>3.2320000000000001E-3</v>
      </c>
      <c r="C49" s="7">
        <v>3.2269999999999998E-3</v>
      </c>
      <c r="D49" s="8">
        <v>94565.7</v>
      </c>
      <c r="E49" s="8">
        <v>305.10000000000002</v>
      </c>
      <c r="F49" s="6">
        <v>29.86</v>
      </c>
      <c r="G49" t="s">
        <v>13</v>
      </c>
      <c r="H49">
        <v>42</v>
      </c>
      <c r="I49" s="7">
        <v>1.9959999999999999E-3</v>
      </c>
      <c r="J49" s="7">
        <v>1.9949999999999998E-3</v>
      </c>
      <c r="K49" s="8">
        <v>96805</v>
      </c>
      <c r="L49" s="8">
        <v>193.1</v>
      </c>
      <c r="M49" s="6">
        <v>35.15</v>
      </c>
    </row>
    <row r="50" spans="1:13">
      <c r="A50">
        <v>43</v>
      </c>
      <c r="B50" s="7">
        <v>3.4749999999999998E-3</v>
      </c>
      <c r="C50" s="7">
        <v>3.4689999999999999E-3</v>
      </c>
      <c r="D50" s="8">
        <v>94260.5</v>
      </c>
      <c r="E50" s="8">
        <v>327</v>
      </c>
      <c r="F50" s="6">
        <v>28.95</v>
      </c>
      <c r="G50" t="s">
        <v>13</v>
      </c>
      <c r="H50">
        <v>43</v>
      </c>
      <c r="I50" s="7">
        <v>2.3370000000000001E-3</v>
      </c>
      <c r="J50" s="7">
        <v>2.3340000000000001E-3</v>
      </c>
      <c r="K50" s="8">
        <v>96612</v>
      </c>
      <c r="L50" s="8">
        <v>225.5</v>
      </c>
      <c r="M50" s="6">
        <v>34.22</v>
      </c>
    </row>
    <row r="51" spans="1:13">
      <c r="A51">
        <v>44</v>
      </c>
      <c r="B51" s="7">
        <v>3.7889999999999998E-3</v>
      </c>
      <c r="C51" s="7">
        <v>3.7820000000000002E-3</v>
      </c>
      <c r="D51" s="8">
        <v>93933.6</v>
      </c>
      <c r="E51" s="8">
        <v>355.3</v>
      </c>
      <c r="F51" s="6">
        <v>28.05</v>
      </c>
      <c r="G51" t="s">
        <v>13</v>
      </c>
      <c r="H51">
        <v>44</v>
      </c>
      <c r="I51" s="7">
        <v>2.6719999999999999E-3</v>
      </c>
      <c r="J51" s="7">
        <v>2.6679999999999998E-3</v>
      </c>
      <c r="K51" s="8">
        <v>96386.5</v>
      </c>
      <c r="L51" s="8">
        <v>257.2</v>
      </c>
      <c r="M51" s="6">
        <v>33.299999999999997</v>
      </c>
    </row>
    <row r="52" spans="1:13">
      <c r="A52">
        <v>45</v>
      </c>
      <c r="B52" s="7">
        <v>5.0800000000000003E-3</v>
      </c>
      <c r="C52" s="7">
        <v>5.0670000000000003E-3</v>
      </c>
      <c r="D52" s="8">
        <v>93578.3</v>
      </c>
      <c r="E52" s="8">
        <v>474.2</v>
      </c>
      <c r="F52" s="6">
        <v>27.15</v>
      </c>
      <c r="G52" t="s">
        <v>13</v>
      </c>
      <c r="H52">
        <v>45</v>
      </c>
      <c r="I52" s="7">
        <v>2.7959999999999999E-3</v>
      </c>
      <c r="J52" s="7">
        <v>2.7920000000000002E-3</v>
      </c>
      <c r="K52" s="8">
        <v>96129.3</v>
      </c>
      <c r="L52" s="8">
        <v>268.39999999999998</v>
      </c>
      <c r="M52" s="6">
        <v>32.39</v>
      </c>
    </row>
    <row r="53" spans="1:13">
      <c r="A53">
        <v>46</v>
      </c>
      <c r="B53" s="7">
        <v>4.6979999999999999E-3</v>
      </c>
      <c r="C53" s="7">
        <v>4.6870000000000002E-3</v>
      </c>
      <c r="D53" s="8">
        <v>93104.1</v>
      </c>
      <c r="E53" s="8">
        <v>436.4</v>
      </c>
      <c r="F53" s="6">
        <v>26.29</v>
      </c>
      <c r="G53" t="s">
        <v>13</v>
      </c>
      <c r="H53">
        <v>46</v>
      </c>
      <c r="I53" s="7">
        <v>3.3470000000000001E-3</v>
      </c>
      <c r="J53" s="7">
        <v>3.3419999999999999E-3</v>
      </c>
      <c r="K53" s="8">
        <v>95860.9</v>
      </c>
      <c r="L53" s="8">
        <v>320.3</v>
      </c>
      <c r="M53" s="6">
        <v>31.48</v>
      </c>
    </row>
    <row r="54" spans="1:13">
      <c r="A54">
        <v>47</v>
      </c>
      <c r="B54" s="7">
        <v>5.9249999999999997E-3</v>
      </c>
      <c r="C54" s="7">
        <v>5.9080000000000001E-3</v>
      </c>
      <c r="D54" s="8">
        <v>92667.8</v>
      </c>
      <c r="E54" s="8">
        <v>547.5</v>
      </c>
      <c r="F54" s="6">
        <v>25.41</v>
      </c>
      <c r="G54" t="s">
        <v>13</v>
      </c>
      <c r="H54">
        <v>47</v>
      </c>
      <c r="I54" s="7">
        <v>3.3899999999999998E-3</v>
      </c>
      <c r="J54" s="7">
        <v>3.3839999999999999E-3</v>
      </c>
      <c r="K54" s="8">
        <v>95540.6</v>
      </c>
      <c r="L54" s="8">
        <v>323.3</v>
      </c>
      <c r="M54" s="6">
        <v>30.58</v>
      </c>
    </row>
    <row r="55" spans="1:13">
      <c r="A55">
        <v>48</v>
      </c>
      <c r="B55" s="7">
        <v>6.4469999999999996E-3</v>
      </c>
      <c r="C55" s="7">
        <v>6.4260000000000003E-3</v>
      </c>
      <c r="D55" s="8">
        <v>92120.3</v>
      </c>
      <c r="E55" s="8">
        <v>592</v>
      </c>
      <c r="F55" s="6">
        <v>24.56</v>
      </c>
      <c r="G55" t="s">
        <v>13</v>
      </c>
      <c r="H55">
        <v>48</v>
      </c>
      <c r="I55" s="7">
        <v>3.3609999999999998E-3</v>
      </c>
      <c r="J55" s="7">
        <v>3.3549999999999999E-3</v>
      </c>
      <c r="K55" s="8">
        <v>95217.3</v>
      </c>
      <c r="L55" s="8">
        <v>319.5</v>
      </c>
      <c r="M55" s="6">
        <v>29.68</v>
      </c>
    </row>
    <row r="56" spans="1:13">
      <c r="A56">
        <v>49</v>
      </c>
      <c r="B56" s="7">
        <v>7.1130000000000004E-3</v>
      </c>
      <c r="C56" s="7">
        <v>7.0870000000000004E-3</v>
      </c>
      <c r="D56" s="8">
        <v>91528.3</v>
      </c>
      <c r="E56" s="8">
        <v>648.70000000000005</v>
      </c>
      <c r="F56" s="6">
        <v>23.71</v>
      </c>
      <c r="G56" t="s">
        <v>13</v>
      </c>
      <c r="H56">
        <v>49</v>
      </c>
      <c r="I56" s="7">
        <v>4.5929999999999999E-3</v>
      </c>
      <c r="J56" s="7">
        <v>4.5830000000000003E-3</v>
      </c>
      <c r="K56" s="8">
        <v>94897.8</v>
      </c>
      <c r="L56" s="8">
        <v>434.9</v>
      </c>
      <c r="M56" s="6">
        <v>28.78</v>
      </c>
    </row>
    <row r="57" spans="1:13">
      <c r="A57">
        <v>50</v>
      </c>
      <c r="B57" s="7">
        <v>8.1030000000000008E-3</v>
      </c>
      <c r="C57" s="7">
        <v>8.0700000000000008E-3</v>
      </c>
      <c r="D57" s="8">
        <v>90879.6</v>
      </c>
      <c r="E57" s="8">
        <v>733.4</v>
      </c>
      <c r="F57" s="6">
        <v>22.88</v>
      </c>
      <c r="G57" t="s">
        <v>13</v>
      </c>
      <c r="H57">
        <v>50</v>
      </c>
      <c r="I57" s="7">
        <v>5.2630000000000003E-3</v>
      </c>
      <c r="J57" s="7">
        <v>5.2500000000000003E-3</v>
      </c>
      <c r="K57" s="8">
        <v>94462.9</v>
      </c>
      <c r="L57" s="8">
        <v>495.9</v>
      </c>
      <c r="M57" s="6">
        <v>27.91</v>
      </c>
    </row>
    <row r="58" spans="1:13">
      <c r="A58">
        <v>51</v>
      </c>
      <c r="B58" s="7">
        <v>9.3519999999999992E-3</v>
      </c>
      <c r="C58" s="7">
        <v>9.3089999999999996E-3</v>
      </c>
      <c r="D58" s="8">
        <v>90146.2</v>
      </c>
      <c r="E58" s="8">
        <v>839.2</v>
      </c>
      <c r="F58" s="6">
        <v>22.06</v>
      </c>
      <c r="G58" t="s">
        <v>13</v>
      </c>
      <c r="H58">
        <v>51</v>
      </c>
      <c r="I58" s="7">
        <v>5.3239999999999997E-3</v>
      </c>
      <c r="J58" s="7">
        <v>5.3099999999999996E-3</v>
      </c>
      <c r="K58" s="8">
        <v>93967</v>
      </c>
      <c r="L58" s="8">
        <v>498.9</v>
      </c>
      <c r="M58" s="6">
        <v>27.06</v>
      </c>
    </row>
    <row r="59" spans="1:13">
      <c r="A59">
        <v>52</v>
      </c>
      <c r="B59" s="7">
        <v>1.0374E-2</v>
      </c>
      <c r="C59" s="7">
        <v>1.0321E-2</v>
      </c>
      <c r="D59" s="8">
        <v>89307</v>
      </c>
      <c r="E59" s="8">
        <v>921.7</v>
      </c>
      <c r="F59" s="6">
        <v>21.26</v>
      </c>
      <c r="G59" t="s">
        <v>13</v>
      </c>
      <c r="H59">
        <v>52</v>
      </c>
      <c r="I59" s="7">
        <v>6.1009999999999997E-3</v>
      </c>
      <c r="J59" s="7">
        <v>6.0829999999999999E-3</v>
      </c>
      <c r="K59" s="8">
        <v>93468.1</v>
      </c>
      <c r="L59" s="8">
        <v>568.5</v>
      </c>
      <c r="M59" s="6">
        <v>26.2</v>
      </c>
    </row>
    <row r="60" spans="1:13">
      <c r="A60">
        <v>53</v>
      </c>
      <c r="B60" s="7">
        <v>1.0938E-2</v>
      </c>
      <c r="C60" s="7">
        <v>1.0878000000000001E-2</v>
      </c>
      <c r="D60" s="8">
        <v>88385.3</v>
      </c>
      <c r="E60" s="8">
        <v>961.5</v>
      </c>
      <c r="F60" s="6">
        <v>20.48</v>
      </c>
      <c r="G60" t="s">
        <v>13</v>
      </c>
      <c r="H60">
        <v>53</v>
      </c>
      <c r="I60" s="7">
        <v>6.7289999999999997E-3</v>
      </c>
      <c r="J60" s="7">
        <v>6.7060000000000002E-3</v>
      </c>
      <c r="K60" s="8">
        <v>92899.5</v>
      </c>
      <c r="L60" s="8">
        <v>623</v>
      </c>
      <c r="M60" s="6">
        <v>25.35</v>
      </c>
    </row>
    <row r="61" spans="1:13">
      <c r="A61">
        <v>54</v>
      </c>
      <c r="B61" s="7">
        <v>1.2316000000000001E-2</v>
      </c>
      <c r="C61" s="7">
        <v>1.2241E-2</v>
      </c>
      <c r="D61" s="8">
        <v>87423.8</v>
      </c>
      <c r="E61" s="8">
        <v>1070.2</v>
      </c>
      <c r="F61" s="6">
        <v>19.7</v>
      </c>
      <c r="G61" t="s">
        <v>13</v>
      </c>
      <c r="H61">
        <v>54</v>
      </c>
      <c r="I61" s="7">
        <v>7.156E-3</v>
      </c>
      <c r="J61" s="7">
        <v>7.1300000000000001E-3</v>
      </c>
      <c r="K61" s="8">
        <v>92276.5</v>
      </c>
      <c r="L61" s="8">
        <v>657.9</v>
      </c>
      <c r="M61" s="6">
        <v>24.52</v>
      </c>
    </row>
    <row r="62" spans="1:13">
      <c r="A62">
        <v>55</v>
      </c>
      <c r="B62" s="7">
        <v>1.4123999999999999E-2</v>
      </c>
      <c r="C62" s="7">
        <v>1.4024999999999999E-2</v>
      </c>
      <c r="D62" s="8">
        <v>86353.600000000006</v>
      </c>
      <c r="E62" s="8">
        <v>1211.0999999999999</v>
      </c>
      <c r="F62" s="6">
        <v>18.940000000000001</v>
      </c>
      <c r="G62" t="s">
        <v>13</v>
      </c>
      <c r="H62">
        <v>55</v>
      </c>
      <c r="I62" s="7">
        <v>7.5929999999999999E-3</v>
      </c>
      <c r="J62" s="7">
        <v>7.5649999999999997E-3</v>
      </c>
      <c r="K62" s="8">
        <v>91618.6</v>
      </c>
      <c r="L62" s="8">
        <v>693.1</v>
      </c>
      <c r="M62" s="6">
        <v>23.7</v>
      </c>
    </row>
    <row r="63" spans="1:13">
      <c r="A63">
        <v>56</v>
      </c>
      <c r="B63" s="7">
        <v>1.5391E-2</v>
      </c>
      <c r="C63" s="7">
        <v>1.5273E-2</v>
      </c>
      <c r="D63" s="8">
        <v>85142.5</v>
      </c>
      <c r="E63" s="8">
        <v>1300.4000000000001</v>
      </c>
      <c r="F63" s="6">
        <v>18.2</v>
      </c>
      <c r="G63" t="s">
        <v>13</v>
      </c>
      <c r="H63">
        <v>56</v>
      </c>
      <c r="I63" s="7">
        <v>8.5500000000000003E-3</v>
      </c>
      <c r="J63" s="7">
        <v>8.5140000000000007E-3</v>
      </c>
      <c r="K63" s="8">
        <v>90925.5</v>
      </c>
      <c r="L63" s="8">
        <v>774.1</v>
      </c>
      <c r="M63" s="6">
        <v>22.87</v>
      </c>
    </row>
    <row r="64" spans="1:13">
      <c r="A64">
        <v>57</v>
      </c>
      <c r="B64" s="7">
        <v>1.7270000000000001E-2</v>
      </c>
      <c r="C64" s="7">
        <v>1.7121999999999998E-2</v>
      </c>
      <c r="D64" s="8">
        <v>83842.100000000006</v>
      </c>
      <c r="E64" s="8">
        <v>1435.5</v>
      </c>
      <c r="F64" s="6">
        <v>17.48</v>
      </c>
      <c r="G64" t="s">
        <v>13</v>
      </c>
      <c r="H64">
        <v>57</v>
      </c>
      <c r="I64" s="7">
        <v>9.9159999999999995E-3</v>
      </c>
      <c r="J64" s="7">
        <v>9.8670000000000008E-3</v>
      </c>
      <c r="K64" s="8">
        <v>90151.4</v>
      </c>
      <c r="L64" s="8">
        <v>889.5</v>
      </c>
      <c r="M64" s="6">
        <v>22.06</v>
      </c>
    </row>
    <row r="65" spans="1:13">
      <c r="A65">
        <v>58</v>
      </c>
      <c r="B65" s="7">
        <v>1.9390999999999999E-2</v>
      </c>
      <c r="C65" s="7">
        <v>1.9205E-2</v>
      </c>
      <c r="D65" s="8">
        <v>82406.600000000006</v>
      </c>
      <c r="E65" s="8">
        <v>1582.6</v>
      </c>
      <c r="F65" s="6">
        <v>16.77</v>
      </c>
      <c r="G65" t="s">
        <v>13</v>
      </c>
      <c r="H65">
        <v>58</v>
      </c>
      <c r="I65" s="7">
        <v>1.057E-2</v>
      </c>
      <c r="J65" s="7">
        <v>1.0514000000000001E-2</v>
      </c>
      <c r="K65" s="8">
        <v>89261.9</v>
      </c>
      <c r="L65" s="8">
        <v>938.5</v>
      </c>
      <c r="M65" s="6">
        <v>21.28</v>
      </c>
    </row>
    <row r="66" spans="1:13">
      <c r="A66">
        <v>59</v>
      </c>
      <c r="B66" s="7">
        <v>2.1052000000000001E-2</v>
      </c>
      <c r="C66" s="7">
        <v>2.0832E-2</v>
      </c>
      <c r="D66" s="8">
        <v>80824</v>
      </c>
      <c r="E66" s="8">
        <v>1683.8</v>
      </c>
      <c r="F66" s="6">
        <v>16.09</v>
      </c>
      <c r="G66" t="s">
        <v>13</v>
      </c>
      <c r="H66">
        <v>59</v>
      </c>
      <c r="I66" s="7">
        <v>1.0729000000000001E-2</v>
      </c>
      <c r="J66" s="7">
        <v>1.0671E-2</v>
      </c>
      <c r="K66" s="8">
        <v>88323.4</v>
      </c>
      <c r="L66" s="8">
        <v>942.5</v>
      </c>
      <c r="M66" s="6">
        <v>20.5</v>
      </c>
    </row>
    <row r="67" spans="1:13">
      <c r="A67">
        <v>60</v>
      </c>
      <c r="B67" s="7">
        <v>2.2325000000000001E-2</v>
      </c>
      <c r="C67" s="7">
        <v>2.2078E-2</v>
      </c>
      <c r="D67" s="8">
        <v>79140.2</v>
      </c>
      <c r="E67" s="8">
        <v>1747.3</v>
      </c>
      <c r="F67" s="6">
        <v>15.42</v>
      </c>
      <c r="G67" t="s">
        <v>13</v>
      </c>
      <c r="H67">
        <v>60</v>
      </c>
      <c r="I67" s="7">
        <v>1.269E-2</v>
      </c>
      <c r="J67" s="7">
        <v>1.261E-2</v>
      </c>
      <c r="K67" s="8">
        <v>87380.800000000003</v>
      </c>
      <c r="L67" s="8">
        <v>1101.9000000000001</v>
      </c>
      <c r="M67" s="6">
        <v>19.72</v>
      </c>
    </row>
    <row r="68" spans="1:13">
      <c r="A68">
        <v>61</v>
      </c>
      <c r="B68" s="7">
        <v>2.4301E-2</v>
      </c>
      <c r="C68" s="7">
        <v>2.4008999999999999E-2</v>
      </c>
      <c r="D68" s="8">
        <v>77392.899999999994</v>
      </c>
      <c r="E68" s="8">
        <v>1858.1</v>
      </c>
      <c r="F68" s="6">
        <v>14.76</v>
      </c>
      <c r="G68" t="s">
        <v>13</v>
      </c>
      <c r="H68">
        <v>61</v>
      </c>
      <c r="I68" s="7">
        <v>1.3171E-2</v>
      </c>
      <c r="J68" s="7">
        <v>1.3084999999999999E-2</v>
      </c>
      <c r="K68" s="8">
        <v>86278.9</v>
      </c>
      <c r="L68" s="8">
        <v>1129</v>
      </c>
      <c r="M68" s="6">
        <v>18.96</v>
      </c>
    </row>
    <row r="69" spans="1:13">
      <c r="A69">
        <v>62</v>
      </c>
      <c r="B69" s="7">
        <v>2.6454999999999999E-2</v>
      </c>
      <c r="C69" s="7">
        <v>2.6110000000000001E-2</v>
      </c>
      <c r="D69" s="8">
        <v>75534.8</v>
      </c>
      <c r="E69" s="8">
        <v>1972.2</v>
      </c>
      <c r="F69" s="6">
        <v>14.11</v>
      </c>
      <c r="G69" t="s">
        <v>13</v>
      </c>
      <c r="H69">
        <v>62</v>
      </c>
      <c r="I69" s="7">
        <v>1.4466E-2</v>
      </c>
      <c r="J69" s="7">
        <v>1.4362E-2</v>
      </c>
      <c r="K69" s="8">
        <v>85149.9</v>
      </c>
      <c r="L69" s="8">
        <v>1222.9000000000001</v>
      </c>
      <c r="M69" s="6">
        <v>18.21</v>
      </c>
    </row>
    <row r="70" spans="1:13">
      <c r="A70">
        <v>63</v>
      </c>
      <c r="B70" s="7">
        <v>2.9843999999999999E-2</v>
      </c>
      <c r="C70" s="7">
        <v>2.9405000000000001E-2</v>
      </c>
      <c r="D70" s="8">
        <v>73562.600000000006</v>
      </c>
      <c r="E70" s="8">
        <v>2163.1</v>
      </c>
      <c r="F70" s="6">
        <v>13.47</v>
      </c>
      <c r="G70" t="s">
        <v>13</v>
      </c>
      <c r="H70">
        <v>63</v>
      </c>
      <c r="I70" s="7">
        <v>1.6247999999999999E-2</v>
      </c>
      <c r="J70" s="7">
        <v>1.6116999999999999E-2</v>
      </c>
      <c r="K70" s="8">
        <v>83927</v>
      </c>
      <c r="L70" s="8">
        <v>1352.7</v>
      </c>
      <c r="M70" s="6">
        <v>17.46</v>
      </c>
    </row>
    <row r="71" spans="1:13">
      <c r="A71">
        <v>64</v>
      </c>
      <c r="B71" s="7">
        <v>3.2606000000000003E-2</v>
      </c>
      <c r="C71" s="7">
        <v>3.2083E-2</v>
      </c>
      <c r="D71" s="8">
        <v>71399.5</v>
      </c>
      <c r="E71" s="8">
        <v>2290.6999999999998</v>
      </c>
      <c r="F71" s="6">
        <v>12.87</v>
      </c>
      <c r="G71" t="s">
        <v>13</v>
      </c>
      <c r="H71">
        <v>64</v>
      </c>
      <c r="I71" s="7">
        <v>1.8092E-2</v>
      </c>
      <c r="J71" s="7">
        <v>1.7930000000000001E-2</v>
      </c>
      <c r="K71" s="8">
        <v>82574.399999999994</v>
      </c>
      <c r="L71" s="8">
        <v>1480.5</v>
      </c>
      <c r="M71" s="6">
        <v>16.739999999999998</v>
      </c>
    </row>
    <row r="72" spans="1:13">
      <c r="A72">
        <v>65</v>
      </c>
      <c r="B72" s="7">
        <v>3.4143E-2</v>
      </c>
      <c r="C72" s="7">
        <v>3.3570000000000003E-2</v>
      </c>
      <c r="D72" s="8">
        <v>69108.800000000003</v>
      </c>
      <c r="E72" s="8">
        <v>2319.9</v>
      </c>
      <c r="F72" s="6">
        <v>12.28</v>
      </c>
      <c r="G72" t="s">
        <v>13</v>
      </c>
      <c r="H72">
        <v>65</v>
      </c>
      <c r="I72" s="7">
        <v>1.9171000000000001E-2</v>
      </c>
      <c r="J72" s="7">
        <v>1.8988999999999999E-2</v>
      </c>
      <c r="K72" s="8">
        <v>81093.8</v>
      </c>
      <c r="L72" s="8">
        <v>1539.9</v>
      </c>
      <c r="M72" s="6">
        <v>16.04</v>
      </c>
    </row>
    <row r="73" spans="1:13">
      <c r="A73">
        <v>66</v>
      </c>
      <c r="B73" s="7">
        <v>3.8406000000000003E-2</v>
      </c>
      <c r="C73" s="7">
        <v>3.7683000000000001E-2</v>
      </c>
      <c r="D73" s="8">
        <v>66788.899999999994</v>
      </c>
      <c r="E73" s="8">
        <v>2516.8000000000002</v>
      </c>
      <c r="F73" s="6">
        <v>11.69</v>
      </c>
      <c r="G73" t="s">
        <v>13</v>
      </c>
      <c r="H73">
        <v>66</v>
      </c>
      <c r="I73" s="7">
        <v>2.1243999999999999E-2</v>
      </c>
      <c r="J73" s="7">
        <v>2.1021000000000001E-2</v>
      </c>
      <c r="K73" s="8">
        <v>79554</v>
      </c>
      <c r="L73" s="8">
        <v>1672.3</v>
      </c>
      <c r="M73" s="6">
        <v>15.34</v>
      </c>
    </row>
    <row r="74" spans="1:13">
      <c r="A74">
        <v>67</v>
      </c>
      <c r="B74" s="7">
        <v>4.0661000000000003E-2</v>
      </c>
      <c r="C74" s="7">
        <v>3.9850999999999998E-2</v>
      </c>
      <c r="D74" s="8">
        <v>64272.1</v>
      </c>
      <c r="E74" s="8">
        <v>2561.3000000000002</v>
      </c>
      <c r="F74" s="6">
        <v>11.12</v>
      </c>
      <c r="G74" t="s">
        <v>13</v>
      </c>
      <c r="H74">
        <v>67</v>
      </c>
      <c r="I74" s="7">
        <v>2.257E-2</v>
      </c>
      <c r="J74" s="7">
        <v>2.2318000000000001E-2</v>
      </c>
      <c r="K74" s="8">
        <v>77881.7</v>
      </c>
      <c r="L74" s="8">
        <v>1738.2</v>
      </c>
      <c r="M74" s="6">
        <v>14.66</v>
      </c>
    </row>
    <row r="75" spans="1:13">
      <c r="A75">
        <v>68</v>
      </c>
      <c r="B75" s="7">
        <v>4.6314000000000001E-2</v>
      </c>
      <c r="C75" s="7">
        <v>4.5266000000000001E-2</v>
      </c>
      <c r="D75" s="8">
        <v>61710.8</v>
      </c>
      <c r="E75" s="8">
        <v>2793.4</v>
      </c>
      <c r="F75" s="6">
        <v>10.57</v>
      </c>
      <c r="G75" t="s">
        <v>13</v>
      </c>
      <c r="H75">
        <v>68</v>
      </c>
      <c r="I75" s="7">
        <v>2.4562E-2</v>
      </c>
      <c r="J75" s="7">
        <v>2.4264000000000001E-2</v>
      </c>
      <c r="K75" s="8">
        <v>76143.5</v>
      </c>
      <c r="L75" s="8">
        <v>1847.5</v>
      </c>
      <c r="M75" s="6">
        <v>13.98</v>
      </c>
    </row>
    <row r="76" spans="1:13">
      <c r="A76">
        <v>69</v>
      </c>
      <c r="B76" s="7">
        <v>5.1580000000000001E-2</v>
      </c>
      <c r="C76" s="7">
        <v>5.0283000000000001E-2</v>
      </c>
      <c r="D76" s="8">
        <v>58917.4</v>
      </c>
      <c r="E76" s="8">
        <v>2962.6</v>
      </c>
      <c r="F76" s="6">
        <v>10.039999999999999</v>
      </c>
      <c r="G76" t="s">
        <v>13</v>
      </c>
      <c r="H76">
        <v>69</v>
      </c>
      <c r="I76" s="7">
        <v>2.8388E-2</v>
      </c>
      <c r="J76" s="7">
        <v>2.7990999999999999E-2</v>
      </c>
      <c r="K76" s="8">
        <v>74296</v>
      </c>
      <c r="L76" s="8">
        <v>2079.6</v>
      </c>
      <c r="M76" s="6">
        <v>13.32</v>
      </c>
    </row>
    <row r="77" spans="1:13">
      <c r="A77">
        <v>70</v>
      </c>
      <c r="B77" s="7">
        <v>5.4084E-2</v>
      </c>
      <c r="C77" s="7">
        <v>5.2659999999999998E-2</v>
      </c>
      <c r="D77" s="8">
        <v>55954.8</v>
      </c>
      <c r="E77" s="8">
        <v>2946.6</v>
      </c>
      <c r="F77" s="6">
        <v>9.5500000000000007</v>
      </c>
      <c r="G77" t="s">
        <v>13</v>
      </c>
      <c r="H77">
        <v>70</v>
      </c>
      <c r="I77" s="7">
        <v>2.9454999999999999E-2</v>
      </c>
      <c r="J77" s="7">
        <v>2.9027000000000001E-2</v>
      </c>
      <c r="K77" s="8">
        <v>72216.399999999994</v>
      </c>
      <c r="L77" s="8">
        <v>2096.1999999999998</v>
      </c>
      <c r="M77" s="6">
        <v>12.68</v>
      </c>
    </row>
    <row r="78" spans="1:13">
      <c r="A78">
        <v>71</v>
      </c>
      <c r="B78" s="7">
        <v>5.8507000000000003E-2</v>
      </c>
      <c r="C78" s="7">
        <v>5.6845E-2</v>
      </c>
      <c r="D78" s="8">
        <v>53008.2</v>
      </c>
      <c r="E78" s="8">
        <v>3013.2</v>
      </c>
      <c r="F78" s="6">
        <v>9.0500000000000007</v>
      </c>
      <c r="G78" t="s">
        <v>13</v>
      </c>
      <c r="H78">
        <v>71</v>
      </c>
      <c r="I78" s="7">
        <v>3.2431000000000001E-2</v>
      </c>
      <c r="J78" s="7">
        <v>3.1912999999999997E-2</v>
      </c>
      <c r="K78" s="8">
        <v>70120.100000000006</v>
      </c>
      <c r="L78" s="8">
        <v>2237.8000000000002</v>
      </c>
      <c r="M78" s="6">
        <v>12.05</v>
      </c>
    </row>
    <row r="79" spans="1:13">
      <c r="A79">
        <v>72</v>
      </c>
      <c r="B79" s="7">
        <v>6.6577999999999998E-2</v>
      </c>
      <c r="C79" s="7">
        <v>6.4433000000000004E-2</v>
      </c>
      <c r="D79" s="8">
        <v>49995</v>
      </c>
      <c r="E79" s="8">
        <v>3221.3</v>
      </c>
      <c r="F79" s="6">
        <v>8.57</v>
      </c>
      <c r="G79" t="s">
        <v>13</v>
      </c>
      <c r="H79">
        <v>72</v>
      </c>
      <c r="I79" s="7">
        <v>3.6943999999999998E-2</v>
      </c>
      <c r="J79" s="7">
        <v>3.6274000000000001E-2</v>
      </c>
      <c r="K79" s="8">
        <v>67882.399999999994</v>
      </c>
      <c r="L79" s="8">
        <v>2462.3000000000002</v>
      </c>
      <c r="M79" s="6">
        <v>11.43</v>
      </c>
    </row>
    <row r="80" spans="1:13">
      <c r="A80">
        <v>73</v>
      </c>
      <c r="B80" s="7">
        <v>7.3334999999999997E-2</v>
      </c>
      <c r="C80" s="7">
        <v>7.0740999999999998E-2</v>
      </c>
      <c r="D80" s="8">
        <v>46773.599999999999</v>
      </c>
      <c r="E80" s="8">
        <v>3308.8</v>
      </c>
      <c r="F80" s="6">
        <v>8.1199999999999992</v>
      </c>
      <c r="G80" t="s">
        <v>13</v>
      </c>
      <c r="H80">
        <v>73</v>
      </c>
      <c r="I80" s="7">
        <v>4.0471E-2</v>
      </c>
      <c r="J80" s="7">
        <v>3.9668000000000002E-2</v>
      </c>
      <c r="K80" s="8">
        <v>65420</v>
      </c>
      <c r="L80" s="8">
        <v>2595.1</v>
      </c>
      <c r="M80" s="6">
        <v>10.84</v>
      </c>
    </row>
    <row r="81" spans="1:13">
      <c r="A81">
        <v>74</v>
      </c>
      <c r="B81" s="7">
        <v>7.8787999999999997E-2</v>
      </c>
      <c r="C81" s="7">
        <v>7.5801999999999994E-2</v>
      </c>
      <c r="D81" s="8">
        <v>43464.800000000003</v>
      </c>
      <c r="E81" s="8">
        <v>3294.7</v>
      </c>
      <c r="F81" s="6">
        <v>7.7</v>
      </c>
      <c r="G81" t="s">
        <v>13</v>
      </c>
      <c r="H81">
        <v>74</v>
      </c>
      <c r="I81" s="7">
        <v>4.3535999999999998E-2</v>
      </c>
      <c r="J81" s="7">
        <v>4.2609000000000001E-2</v>
      </c>
      <c r="K81" s="8">
        <v>62824.9</v>
      </c>
      <c r="L81" s="8">
        <v>2676.9</v>
      </c>
      <c r="M81" s="6">
        <v>10.27</v>
      </c>
    </row>
    <row r="82" spans="1:13">
      <c r="A82">
        <v>75</v>
      </c>
      <c r="B82" s="7">
        <v>8.5751999999999995E-2</v>
      </c>
      <c r="C82" s="7">
        <v>8.2226999999999995E-2</v>
      </c>
      <c r="D82" s="8">
        <v>40170.1</v>
      </c>
      <c r="E82" s="8">
        <v>3303.1</v>
      </c>
      <c r="F82" s="6">
        <v>7.29</v>
      </c>
      <c r="G82" t="s">
        <v>13</v>
      </c>
      <c r="H82">
        <v>75</v>
      </c>
      <c r="I82" s="7">
        <v>4.8029000000000002E-2</v>
      </c>
      <c r="J82" s="7">
        <v>4.6903E-2</v>
      </c>
      <c r="K82" s="8">
        <v>60148</v>
      </c>
      <c r="L82" s="8">
        <v>2821.1</v>
      </c>
      <c r="M82" s="6">
        <v>9.6999999999999993</v>
      </c>
    </row>
    <row r="83" spans="1:13">
      <c r="A83">
        <v>76</v>
      </c>
      <c r="B83" s="7">
        <v>9.3276999999999999E-2</v>
      </c>
      <c r="C83" s="7">
        <v>8.9121000000000006E-2</v>
      </c>
      <c r="D83" s="8">
        <v>36867</v>
      </c>
      <c r="E83" s="8">
        <v>3285.6</v>
      </c>
      <c r="F83" s="6">
        <v>6.9</v>
      </c>
      <c r="G83" t="s">
        <v>13</v>
      </c>
      <c r="H83">
        <v>76</v>
      </c>
      <c r="I83" s="7">
        <v>5.3349000000000001E-2</v>
      </c>
      <c r="J83" s="7">
        <v>5.1963000000000002E-2</v>
      </c>
      <c r="K83" s="8">
        <v>57326.9</v>
      </c>
      <c r="L83" s="8">
        <v>2978.9</v>
      </c>
      <c r="M83" s="6">
        <v>9.16</v>
      </c>
    </row>
    <row r="84" spans="1:13">
      <c r="A84">
        <v>77</v>
      </c>
      <c r="B84" s="7">
        <v>9.9989999999999996E-2</v>
      </c>
      <c r="C84" s="7">
        <v>9.5228999999999994E-2</v>
      </c>
      <c r="D84" s="8">
        <v>33581.4</v>
      </c>
      <c r="E84" s="8">
        <v>3197.9</v>
      </c>
      <c r="F84" s="6">
        <v>6.53</v>
      </c>
      <c r="G84" t="s">
        <v>13</v>
      </c>
      <c r="H84">
        <v>77</v>
      </c>
      <c r="I84" s="7">
        <v>6.0498999999999997E-2</v>
      </c>
      <c r="J84" s="7">
        <v>5.8722000000000003E-2</v>
      </c>
      <c r="K84" s="8">
        <v>54348</v>
      </c>
      <c r="L84" s="8">
        <v>3191.4</v>
      </c>
      <c r="M84" s="6">
        <v>8.6300000000000008</v>
      </c>
    </row>
    <row r="85" spans="1:13">
      <c r="A85">
        <v>78</v>
      </c>
      <c r="B85" s="7">
        <v>0.110267</v>
      </c>
      <c r="C85" s="7">
        <v>0.104505</v>
      </c>
      <c r="D85" s="8">
        <v>30383.5</v>
      </c>
      <c r="E85" s="8">
        <v>3175.2</v>
      </c>
      <c r="F85" s="6">
        <v>6.16</v>
      </c>
      <c r="G85" t="s">
        <v>13</v>
      </c>
      <c r="H85">
        <v>78</v>
      </c>
      <c r="I85" s="7">
        <v>6.4232999999999998E-2</v>
      </c>
      <c r="J85" s="7">
        <v>6.2233999999999998E-2</v>
      </c>
      <c r="K85" s="8">
        <v>51156.6</v>
      </c>
      <c r="L85" s="8">
        <v>3183.7</v>
      </c>
      <c r="M85" s="6">
        <v>8.14</v>
      </c>
    </row>
    <row r="86" spans="1:13">
      <c r="A86">
        <v>79</v>
      </c>
      <c r="B86" s="7">
        <v>0.11926200000000001</v>
      </c>
      <c r="C86" s="7">
        <v>0.11255</v>
      </c>
      <c r="D86" s="8">
        <v>27208.2</v>
      </c>
      <c r="E86" s="8">
        <v>3062.3</v>
      </c>
      <c r="F86" s="6">
        <v>5.82</v>
      </c>
      <c r="G86" t="s">
        <v>13</v>
      </c>
      <c r="H86">
        <v>79</v>
      </c>
      <c r="I86" s="7">
        <v>7.3079000000000005E-2</v>
      </c>
      <c r="J86" s="7">
        <v>7.0502999999999996E-2</v>
      </c>
      <c r="K86" s="8">
        <v>47972.9</v>
      </c>
      <c r="L86" s="8">
        <v>3382.2</v>
      </c>
      <c r="M86" s="6">
        <v>7.64</v>
      </c>
    </row>
    <row r="87" spans="1:13">
      <c r="A87">
        <v>80</v>
      </c>
      <c r="B87" s="7">
        <v>0.13394300000000001</v>
      </c>
      <c r="C87" s="7">
        <v>0.12553500000000001</v>
      </c>
      <c r="D87" s="8">
        <v>24145.9</v>
      </c>
      <c r="E87" s="8">
        <v>3031.2</v>
      </c>
      <c r="F87" s="6">
        <v>5.5</v>
      </c>
      <c r="G87" t="s">
        <v>13</v>
      </c>
      <c r="H87">
        <v>80</v>
      </c>
      <c r="I87" s="7">
        <v>8.2156999999999994E-2</v>
      </c>
      <c r="J87" s="7">
        <v>7.8914999999999999E-2</v>
      </c>
      <c r="K87" s="8">
        <v>44590.7</v>
      </c>
      <c r="L87" s="8">
        <v>3518.9</v>
      </c>
      <c r="M87" s="6">
        <v>7.19</v>
      </c>
    </row>
    <row r="88" spans="1:13">
      <c r="A88">
        <v>81</v>
      </c>
      <c r="B88" s="7">
        <v>0.138126</v>
      </c>
      <c r="C88" s="7">
        <v>0.12920300000000001</v>
      </c>
      <c r="D88" s="8">
        <v>21114.799999999999</v>
      </c>
      <c r="E88" s="8">
        <v>2728.1</v>
      </c>
      <c r="F88" s="6">
        <v>5.22</v>
      </c>
      <c r="G88" t="s">
        <v>13</v>
      </c>
      <c r="H88">
        <v>81</v>
      </c>
      <c r="I88" s="7">
        <v>8.7258000000000002E-2</v>
      </c>
      <c r="J88" s="7">
        <v>8.3610000000000004E-2</v>
      </c>
      <c r="K88" s="8">
        <v>41071.800000000003</v>
      </c>
      <c r="L88" s="8">
        <v>3434</v>
      </c>
      <c r="M88" s="6">
        <v>6.76</v>
      </c>
    </row>
    <row r="89" spans="1:13">
      <c r="A89">
        <v>82</v>
      </c>
      <c r="B89" s="7">
        <v>0.153255</v>
      </c>
      <c r="C89" s="7">
        <v>0.142347</v>
      </c>
      <c r="D89" s="8">
        <v>18386.7</v>
      </c>
      <c r="E89" s="8">
        <v>2617.3000000000002</v>
      </c>
      <c r="F89" s="6">
        <v>4.92</v>
      </c>
      <c r="G89" t="s">
        <v>13</v>
      </c>
      <c r="H89">
        <v>82</v>
      </c>
      <c r="I89" s="7">
        <v>0.100385</v>
      </c>
      <c r="J89" s="7">
        <v>9.5587000000000005E-2</v>
      </c>
      <c r="K89" s="8">
        <v>37637.800000000003</v>
      </c>
      <c r="L89" s="8">
        <v>3597.7</v>
      </c>
      <c r="M89" s="6">
        <v>6.33</v>
      </c>
    </row>
    <row r="90" spans="1:13">
      <c r="A90">
        <v>83</v>
      </c>
      <c r="B90" s="7">
        <v>0.17083799999999999</v>
      </c>
      <c r="C90" s="7">
        <v>0.15739300000000001</v>
      </c>
      <c r="D90" s="8">
        <v>15769.4</v>
      </c>
      <c r="E90" s="8">
        <v>2482</v>
      </c>
      <c r="F90" s="6">
        <v>4.6500000000000004</v>
      </c>
      <c r="G90" t="s">
        <v>13</v>
      </c>
      <c r="H90">
        <v>83</v>
      </c>
      <c r="I90" s="7">
        <v>0.107964</v>
      </c>
      <c r="J90" s="7">
        <v>0.102435</v>
      </c>
      <c r="K90" s="8">
        <v>34040.1</v>
      </c>
      <c r="L90" s="8">
        <v>3486.9</v>
      </c>
      <c r="M90" s="6">
        <v>5.95</v>
      </c>
    </row>
    <row r="91" spans="1:13">
      <c r="A91">
        <v>84</v>
      </c>
      <c r="B91" s="7">
        <v>0.180342</v>
      </c>
      <c r="C91" s="7">
        <v>0.16542599999999999</v>
      </c>
      <c r="D91" s="8">
        <v>13287.4</v>
      </c>
      <c r="E91" s="8">
        <v>2198.1</v>
      </c>
      <c r="F91" s="6">
        <v>4.42</v>
      </c>
      <c r="G91" t="s">
        <v>13</v>
      </c>
      <c r="H91">
        <v>84</v>
      </c>
      <c r="I91" s="7">
        <v>0.118801</v>
      </c>
      <c r="J91" s="7">
        <v>0.112139</v>
      </c>
      <c r="K91" s="8">
        <v>30553.200000000001</v>
      </c>
      <c r="L91" s="8">
        <v>3426.2</v>
      </c>
      <c r="M91" s="6">
        <v>5.57</v>
      </c>
    </row>
    <row r="92" spans="1:13">
      <c r="A92">
        <v>85</v>
      </c>
      <c r="B92" s="7">
        <v>0.19723199999999999</v>
      </c>
      <c r="C92" s="7">
        <v>0.17952799999999999</v>
      </c>
      <c r="D92" s="8">
        <v>11089.3</v>
      </c>
      <c r="E92" s="8">
        <v>1990.8</v>
      </c>
      <c r="F92" s="6">
        <v>4.2</v>
      </c>
      <c r="G92" t="s">
        <v>13</v>
      </c>
      <c r="H92">
        <v>85</v>
      </c>
      <c r="I92" s="7">
        <v>0.133242</v>
      </c>
      <c r="J92" s="7">
        <v>0.124919</v>
      </c>
      <c r="K92" s="8">
        <v>27127</v>
      </c>
      <c r="L92" s="8">
        <v>3388.7</v>
      </c>
      <c r="M92" s="6">
        <v>5.21</v>
      </c>
    </row>
    <row r="93" spans="1:13">
      <c r="A93">
        <v>86</v>
      </c>
      <c r="B93" s="7">
        <v>0.19711100000000001</v>
      </c>
      <c r="C93" s="7">
        <v>0.179427</v>
      </c>
      <c r="D93" s="8">
        <v>9098.5</v>
      </c>
      <c r="E93" s="8">
        <v>1632.5</v>
      </c>
      <c r="F93" s="6">
        <v>4.01</v>
      </c>
      <c r="G93" t="s">
        <v>13</v>
      </c>
      <c r="H93">
        <v>86</v>
      </c>
      <c r="I93" s="7">
        <v>0.15278700000000001</v>
      </c>
      <c r="J93" s="7">
        <v>0.14194399999999999</v>
      </c>
      <c r="K93" s="8">
        <v>23738.3</v>
      </c>
      <c r="L93" s="8">
        <v>3369.5</v>
      </c>
      <c r="M93" s="6">
        <v>4.88</v>
      </c>
    </row>
    <row r="94" spans="1:13">
      <c r="A94">
        <v>87</v>
      </c>
      <c r="B94" s="7">
        <v>0.223026</v>
      </c>
      <c r="C94" s="7">
        <v>0.200651</v>
      </c>
      <c r="D94" s="8">
        <v>7466</v>
      </c>
      <c r="E94" s="8">
        <v>1498.1</v>
      </c>
      <c r="F94" s="6">
        <v>3.78</v>
      </c>
      <c r="G94" t="s">
        <v>13</v>
      </c>
      <c r="H94">
        <v>87</v>
      </c>
      <c r="I94" s="7">
        <v>0.16217100000000001</v>
      </c>
      <c r="J94" s="7">
        <v>0.150007</v>
      </c>
      <c r="K94" s="8">
        <v>20368.8</v>
      </c>
      <c r="L94" s="8">
        <v>3055.5</v>
      </c>
      <c r="M94" s="6">
        <v>4.6100000000000003</v>
      </c>
    </row>
    <row r="95" spans="1:13">
      <c r="A95">
        <v>88</v>
      </c>
      <c r="B95" s="7">
        <v>0.23738699999999999</v>
      </c>
      <c r="C95" s="7">
        <v>0.2122</v>
      </c>
      <c r="D95" s="8">
        <v>5967.9</v>
      </c>
      <c r="E95" s="8">
        <v>1266.4000000000001</v>
      </c>
      <c r="F95" s="6">
        <v>3.6</v>
      </c>
      <c r="G95" t="s">
        <v>13</v>
      </c>
      <c r="H95">
        <v>88</v>
      </c>
      <c r="I95" s="7">
        <v>0.18513499999999999</v>
      </c>
      <c r="J95" s="7">
        <v>0.16944999999999999</v>
      </c>
      <c r="K95" s="8">
        <v>17313.3</v>
      </c>
      <c r="L95" s="8">
        <v>2933.7</v>
      </c>
      <c r="M95" s="6">
        <v>4.33</v>
      </c>
    </row>
    <row r="96" spans="1:13">
      <c r="A96">
        <v>89</v>
      </c>
      <c r="B96" s="7">
        <v>0.237154</v>
      </c>
      <c r="C96" s="7">
        <v>0.21201400000000001</v>
      </c>
      <c r="D96" s="8">
        <v>4701.5</v>
      </c>
      <c r="E96" s="8">
        <v>996.8</v>
      </c>
      <c r="F96" s="6">
        <v>3.44</v>
      </c>
      <c r="G96" t="s">
        <v>13</v>
      </c>
      <c r="H96">
        <v>89</v>
      </c>
      <c r="I96" s="7">
        <v>0.188918</v>
      </c>
      <c r="J96" s="7">
        <v>0.17261299999999999</v>
      </c>
      <c r="K96" s="8">
        <v>14379.6</v>
      </c>
      <c r="L96" s="8">
        <v>2482.1</v>
      </c>
      <c r="M96" s="6">
        <v>4.1100000000000003</v>
      </c>
    </row>
    <row r="97" spans="1:13">
      <c r="A97">
        <v>90</v>
      </c>
      <c r="B97" s="7">
        <v>0.26604699999999998</v>
      </c>
      <c r="C97" s="7">
        <v>0.23481199999999999</v>
      </c>
      <c r="D97" s="8">
        <v>3704.7</v>
      </c>
      <c r="E97" s="8">
        <v>869.9</v>
      </c>
      <c r="F97" s="6">
        <v>3.23</v>
      </c>
      <c r="G97" t="s">
        <v>13</v>
      </c>
      <c r="H97">
        <v>90</v>
      </c>
      <c r="I97" s="7">
        <v>0.20951700000000001</v>
      </c>
      <c r="J97" s="7">
        <v>0.18965000000000001</v>
      </c>
      <c r="K97" s="8">
        <v>11897.5</v>
      </c>
      <c r="L97" s="8">
        <v>2256.4</v>
      </c>
      <c r="M97" s="6">
        <v>3.86</v>
      </c>
    </row>
    <row r="98" spans="1:13">
      <c r="A98">
        <v>91</v>
      </c>
      <c r="B98" s="7">
        <v>0.29366900000000001</v>
      </c>
      <c r="C98" s="7">
        <v>0.25607000000000002</v>
      </c>
      <c r="D98" s="8">
        <v>2834.8</v>
      </c>
      <c r="E98" s="8">
        <v>725.9</v>
      </c>
      <c r="F98" s="6">
        <v>3.07</v>
      </c>
      <c r="G98" t="s">
        <v>13</v>
      </c>
      <c r="H98">
        <v>91</v>
      </c>
      <c r="I98" s="7">
        <v>0.21865000000000001</v>
      </c>
      <c r="J98" s="7">
        <v>0.197101</v>
      </c>
      <c r="K98" s="8">
        <v>9641.1</v>
      </c>
      <c r="L98" s="8">
        <v>1900.3</v>
      </c>
      <c r="M98" s="6">
        <v>3.65</v>
      </c>
    </row>
    <row r="99" spans="1:13">
      <c r="A99">
        <v>92</v>
      </c>
      <c r="B99" s="7">
        <v>0.28993600000000003</v>
      </c>
      <c r="C99" s="7">
        <v>0.25322600000000001</v>
      </c>
      <c r="D99" s="8">
        <v>2108.9</v>
      </c>
      <c r="E99" s="8">
        <v>534</v>
      </c>
      <c r="F99" s="6">
        <v>2.95</v>
      </c>
      <c r="G99" t="s">
        <v>13</v>
      </c>
      <c r="H99">
        <v>92</v>
      </c>
      <c r="I99" s="7">
        <v>0.23496300000000001</v>
      </c>
      <c r="J99" s="7">
        <v>0.210261</v>
      </c>
      <c r="K99" s="8">
        <v>7740.8</v>
      </c>
      <c r="L99" s="8">
        <v>1627.6</v>
      </c>
      <c r="M99" s="6">
        <v>3.43</v>
      </c>
    </row>
    <row r="100" spans="1:13">
      <c r="A100">
        <v>93</v>
      </c>
      <c r="B100" s="7">
        <v>0.26702100000000001</v>
      </c>
      <c r="C100" s="7">
        <v>0.23557</v>
      </c>
      <c r="D100" s="8">
        <v>1574.9</v>
      </c>
      <c r="E100" s="8">
        <v>371</v>
      </c>
      <c r="F100" s="6">
        <v>2.78</v>
      </c>
      <c r="G100" t="s">
        <v>13</v>
      </c>
      <c r="H100">
        <v>93</v>
      </c>
      <c r="I100" s="7">
        <v>0.26185900000000001</v>
      </c>
      <c r="J100" s="7">
        <v>0.231543</v>
      </c>
      <c r="K100" s="8">
        <v>6113.3</v>
      </c>
      <c r="L100" s="8">
        <v>1415.5</v>
      </c>
      <c r="M100" s="6">
        <v>3.21</v>
      </c>
    </row>
    <row r="101" spans="1:13">
      <c r="A101">
        <v>94</v>
      </c>
      <c r="B101" s="7">
        <v>0.339478</v>
      </c>
      <c r="C101" s="7">
        <v>0.290217</v>
      </c>
      <c r="D101" s="8">
        <v>1203.9000000000001</v>
      </c>
      <c r="E101" s="8">
        <v>349.4</v>
      </c>
      <c r="F101" s="6">
        <v>2.48</v>
      </c>
      <c r="G101" t="s">
        <v>13</v>
      </c>
      <c r="H101">
        <v>94</v>
      </c>
      <c r="I101" s="7">
        <v>0.27335399999999999</v>
      </c>
      <c r="J101" s="7">
        <v>0.240485</v>
      </c>
      <c r="K101" s="8">
        <v>4697.8</v>
      </c>
      <c r="L101" s="8">
        <v>1129.7</v>
      </c>
      <c r="M101" s="6">
        <v>3.02</v>
      </c>
    </row>
    <row r="102" spans="1:13">
      <c r="A102">
        <v>95</v>
      </c>
      <c r="B102" s="7">
        <v>0.40681800000000001</v>
      </c>
      <c r="C102" s="7">
        <v>0.33805499999999999</v>
      </c>
      <c r="D102" s="8">
        <v>854.5</v>
      </c>
      <c r="E102" s="8">
        <v>288.89999999999998</v>
      </c>
      <c r="F102" s="6">
        <v>2.29</v>
      </c>
      <c r="G102" t="s">
        <v>13</v>
      </c>
      <c r="H102">
        <v>95</v>
      </c>
      <c r="I102" s="7">
        <v>0.33111800000000002</v>
      </c>
      <c r="J102" s="7">
        <v>0.28408600000000001</v>
      </c>
      <c r="K102" s="8">
        <v>3568</v>
      </c>
      <c r="L102" s="8">
        <v>1013.6</v>
      </c>
      <c r="M102" s="6">
        <v>2.82</v>
      </c>
    </row>
    <row r="103" spans="1:13">
      <c r="A103">
        <v>96</v>
      </c>
      <c r="B103" s="7">
        <v>0.415323</v>
      </c>
      <c r="C103" s="7">
        <v>0.34390700000000002</v>
      </c>
      <c r="D103" s="8">
        <v>565.6</v>
      </c>
      <c r="E103" s="8">
        <v>194.5</v>
      </c>
      <c r="F103" s="6">
        <v>2.21</v>
      </c>
      <c r="G103" t="s">
        <v>13</v>
      </c>
      <c r="H103">
        <v>96</v>
      </c>
      <c r="I103" s="7">
        <v>0.33977499999999999</v>
      </c>
      <c r="J103" s="7">
        <v>0.29043400000000003</v>
      </c>
      <c r="K103" s="8">
        <v>2554.4</v>
      </c>
      <c r="L103" s="8">
        <v>741.9</v>
      </c>
      <c r="M103" s="6">
        <v>2.74</v>
      </c>
    </row>
    <row r="104" spans="1:13">
      <c r="A104">
        <v>97</v>
      </c>
      <c r="B104" s="7">
        <v>0.397727</v>
      </c>
      <c r="C104" s="7">
        <v>0.33175399999999999</v>
      </c>
      <c r="D104" s="8">
        <v>371.1</v>
      </c>
      <c r="E104" s="8">
        <v>123.1</v>
      </c>
      <c r="F104" s="6">
        <v>2.1</v>
      </c>
      <c r="G104" t="s">
        <v>13</v>
      </c>
      <c r="H104">
        <v>97</v>
      </c>
      <c r="I104" s="7">
        <v>0.35011999999999999</v>
      </c>
      <c r="J104" s="7">
        <v>0.29795899999999997</v>
      </c>
      <c r="K104" s="8">
        <v>1812.5</v>
      </c>
      <c r="L104" s="8">
        <v>540.1</v>
      </c>
      <c r="M104" s="6">
        <v>2.66</v>
      </c>
    </row>
    <row r="105" spans="1:13">
      <c r="A105">
        <v>98</v>
      </c>
      <c r="B105" s="7">
        <v>0.37142900000000001</v>
      </c>
      <c r="C105" s="7">
        <v>0.313253</v>
      </c>
      <c r="D105" s="8">
        <v>248</v>
      </c>
      <c r="E105" s="8">
        <v>77.7</v>
      </c>
      <c r="F105" s="6">
        <v>1.9</v>
      </c>
      <c r="G105" t="s">
        <v>13</v>
      </c>
      <c r="H105">
        <v>98</v>
      </c>
      <c r="I105" s="7">
        <v>0.31182799999999999</v>
      </c>
      <c r="J105" s="7">
        <v>0.26976699999999998</v>
      </c>
      <c r="K105" s="8">
        <v>1272.5</v>
      </c>
      <c r="L105" s="8">
        <v>343.3</v>
      </c>
      <c r="M105" s="6">
        <v>2.57</v>
      </c>
    </row>
    <row r="106" spans="1:13">
      <c r="A106">
        <v>99</v>
      </c>
      <c r="B106" s="7">
        <v>0.53225800000000001</v>
      </c>
      <c r="C106" s="7">
        <v>0.42038199999999998</v>
      </c>
      <c r="D106" s="8">
        <v>170.3</v>
      </c>
      <c r="E106" s="8">
        <v>71.599999999999994</v>
      </c>
      <c r="F106" s="6">
        <v>1.54</v>
      </c>
      <c r="G106" t="s">
        <v>13</v>
      </c>
      <c r="H106">
        <v>99</v>
      </c>
      <c r="I106" s="7">
        <v>0.35675699999999999</v>
      </c>
      <c r="J106" s="7">
        <v>0.30275200000000002</v>
      </c>
      <c r="K106" s="8">
        <v>929.2</v>
      </c>
      <c r="L106" s="8">
        <v>281.3</v>
      </c>
      <c r="M106" s="6">
        <v>2.33</v>
      </c>
    </row>
    <row r="107" spans="1:13">
      <c r="A107">
        <v>100</v>
      </c>
      <c r="B107">
        <v>0.90909099999999998</v>
      </c>
      <c r="C107">
        <v>0.625</v>
      </c>
      <c r="D107">
        <v>98.7</v>
      </c>
      <c r="E107">
        <v>61.7</v>
      </c>
      <c r="F107">
        <v>1.3</v>
      </c>
      <c r="G107" t="s">
        <v>13</v>
      </c>
      <c r="H107">
        <v>100</v>
      </c>
      <c r="I107">
        <v>0.39738000000000001</v>
      </c>
      <c r="J107">
        <v>0.33151199999999997</v>
      </c>
      <c r="K107">
        <v>647.9</v>
      </c>
      <c r="L107">
        <v>214.8</v>
      </c>
      <c r="M107">
        <v>2.13</v>
      </c>
    </row>
  </sheetData>
  <pageMargins left="0.7" right="0.7" top="0.75" bottom="0.75" header="0.3" footer="0.3"/>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53"/>
  <sheetViews>
    <sheetView workbookViewId="0"/>
  </sheetViews>
  <sheetFormatPr defaultColWidth="8.90625" defaultRowHeight="12.5"/>
  <cols>
    <col min="1" max="1" width="94" style="51" customWidth="1"/>
    <col min="2" max="2" width="21.81640625" style="51" customWidth="1"/>
    <col min="3" max="3" width="34.6328125" style="51" customWidth="1"/>
    <col min="4" max="256" width="8.90625" style="51"/>
    <col min="257" max="257" width="15.6328125" style="51" customWidth="1"/>
    <col min="258" max="258" width="21.6328125" style="51" customWidth="1"/>
    <col min="259" max="259" width="34.6328125" style="51" customWidth="1"/>
    <col min="260" max="512" width="8.90625" style="51"/>
    <col min="513" max="513" width="15.6328125" style="51" customWidth="1"/>
    <col min="514" max="514" width="21.6328125" style="51" customWidth="1"/>
    <col min="515" max="515" width="34.6328125" style="51" customWidth="1"/>
    <col min="516" max="768" width="8.90625" style="51"/>
    <col min="769" max="769" width="15.6328125" style="51" customWidth="1"/>
    <col min="770" max="770" width="21.6328125" style="51" customWidth="1"/>
    <col min="771" max="771" width="34.6328125" style="51" customWidth="1"/>
    <col min="772" max="1024" width="8.90625" style="51"/>
    <col min="1025" max="1025" width="15.6328125" style="51" customWidth="1"/>
    <col min="1026" max="1026" width="21.6328125" style="51" customWidth="1"/>
    <col min="1027" max="1027" width="34.6328125" style="51" customWidth="1"/>
    <col min="1028" max="1280" width="8.90625" style="51"/>
    <col min="1281" max="1281" width="15.6328125" style="51" customWidth="1"/>
    <col min="1282" max="1282" width="21.6328125" style="51" customWidth="1"/>
    <col min="1283" max="1283" width="34.6328125" style="51" customWidth="1"/>
    <col min="1284" max="1536" width="8.90625" style="51"/>
    <col min="1537" max="1537" width="15.6328125" style="51" customWidth="1"/>
    <col min="1538" max="1538" width="21.6328125" style="51" customWidth="1"/>
    <col min="1539" max="1539" width="34.6328125" style="51" customWidth="1"/>
    <col min="1540" max="1792" width="8.90625" style="51"/>
    <col min="1793" max="1793" width="15.6328125" style="51" customWidth="1"/>
    <col min="1794" max="1794" width="21.6328125" style="51" customWidth="1"/>
    <col min="1795" max="1795" width="34.6328125" style="51" customWidth="1"/>
    <col min="1796" max="2048" width="8.90625" style="51"/>
    <col min="2049" max="2049" width="15.6328125" style="51" customWidth="1"/>
    <col min="2050" max="2050" width="21.6328125" style="51" customWidth="1"/>
    <col min="2051" max="2051" width="34.6328125" style="51" customWidth="1"/>
    <col min="2052" max="2304" width="8.90625" style="51"/>
    <col min="2305" max="2305" width="15.6328125" style="51" customWidth="1"/>
    <col min="2306" max="2306" width="21.6328125" style="51" customWidth="1"/>
    <col min="2307" max="2307" width="34.6328125" style="51" customWidth="1"/>
    <col min="2308" max="2560" width="8.90625" style="51"/>
    <col min="2561" max="2561" width="15.6328125" style="51" customWidth="1"/>
    <col min="2562" max="2562" width="21.6328125" style="51" customWidth="1"/>
    <col min="2563" max="2563" width="34.6328125" style="51" customWidth="1"/>
    <col min="2564" max="2816" width="8.90625" style="51"/>
    <col min="2817" max="2817" width="15.6328125" style="51" customWidth="1"/>
    <col min="2818" max="2818" width="21.6328125" style="51" customWidth="1"/>
    <col min="2819" max="2819" width="34.6328125" style="51" customWidth="1"/>
    <col min="2820" max="3072" width="8.90625" style="51"/>
    <col min="3073" max="3073" width="15.6328125" style="51" customWidth="1"/>
    <col min="3074" max="3074" width="21.6328125" style="51" customWidth="1"/>
    <col min="3075" max="3075" width="34.6328125" style="51" customWidth="1"/>
    <col min="3076" max="3328" width="8.90625" style="51"/>
    <col min="3329" max="3329" width="15.6328125" style="51" customWidth="1"/>
    <col min="3330" max="3330" width="21.6328125" style="51" customWidth="1"/>
    <col min="3331" max="3331" width="34.6328125" style="51" customWidth="1"/>
    <col min="3332" max="3584" width="8.90625" style="51"/>
    <col min="3585" max="3585" width="15.6328125" style="51" customWidth="1"/>
    <col min="3586" max="3586" width="21.6328125" style="51" customWidth="1"/>
    <col min="3587" max="3587" width="34.6328125" style="51" customWidth="1"/>
    <col min="3588" max="3840" width="8.90625" style="51"/>
    <col min="3841" max="3841" width="15.6328125" style="51" customWidth="1"/>
    <col min="3842" max="3842" width="21.6328125" style="51" customWidth="1"/>
    <col min="3843" max="3843" width="34.6328125" style="51" customWidth="1"/>
    <col min="3844" max="4096" width="8.90625" style="51"/>
    <col min="4097" max="4097" width="15.6328125" style="51" customWidth="1"/>
    <col min="4098" max="4098" width="21.6328125" style="51" customWidth="1"/>
    <col min="4099" max="4099" width="34.6328125" style="51" customWidth="1"/>
    <col min="4100" max="4352" width="8.90625" style="51"/>
    <col min="4353" max="4353" width="15.6328125" style="51" customWidth="1"/>
    <col min="4354" max="4354" width="21.6328125" style="51" customWidth="1"/>
    <col min="4355" max="4355" width="34.6328125" style="51" customWidth="1"/>
    <col min="4356" max="4608" width="8.90625" style="51"/>
    <col min="4609" max="4609" width="15.6328125" style="51" customWidth="1"/>
    <col min="4610" max="4610" width="21.6328125" style="51" customWidth="1"/>
    <col min="4611" max="4611" width="34.6328125" style="51" customWidth="1"/>
    <col min="4612" max="4864" width="8.90625" style="51"/>
    <col min="4865" max="4865" width="15.6328125" style="51" customWidth="1"/>
    <col min="4866" max="4866" width="21.6328125" style="51" customWidth="1"/>
    <col min="4867" max="4867" width="34.6328125" style="51" customWidth="1"/>
    <col min="4868" max="5120" width="8.90625" style="51"/>
    <col min="5121" max="5121" width="15.6328125" style="51" customWidth="1"/>
    <col min="5122" max="5122" width="21.6328125" style="51" customWidth="1"/>
    <col min="5123" max="5123" width="34.6328125" style="51" customWidth="1"/>
    <col min="5124" max="5376" width="8.90625" style="51"/>
    <col min="5377" max="5377" width="15.6328125" style="51" customWidth="1"/>
    <col min="5378" max="5378" width="21.6328125" style="51" customWidth="1"/>
    <col min="5379" max="5379" width="34.6328125" style="51" customWidth="1"/>
    <col min="5380" max="5632" width="8.90625" style="51"/>
    <col min="5633" max="5633" width="15.6328125" style="51" customWidth="1"/>
    <col min="5634" max="5634" width="21.6328125" style="51" customWidth="1"/>
    <col min="5635" max="5635" width="34.6328125" style="51" customWidth="1"/>
    <col min="5636" max="5888" width="8.90625" style="51"/>
    <col min="5889" max="5889" width="15.6328125" style="51" customWidth="1"/>
    <col min="5890" max="5890" width="21.6328125" style="51" customWidth="1"/>
    <col min="5891" max="5891" width="34.6328125" style="51" customWidth="1"/>
    <col min="5892" max="6144" width="8.90625" style="51"/>
    <col min="6145" max="6145" width="15.6328125" style="51" customWidth="1"/>
    <col min="6146" max="6146" width="21.6328125" style="51" customWidth="1"/>
    <col min="6147" max="6147" width="34.6328125" style="51" customWidth="1"/>
    <col min="6148" max="6400" width="8.90625" style="51"/>
    <col min="6401" max="6401" width="15.6328125" style="51" customWidth="1"/>
    <col min="6402" max="6402" width="21.6328125" style="51" customWidth="1"/>
    <col min="6403" max="6403" width="34.6328125" style="51" customWidth="1"/>
    <col min="6404" max="6656" width="8.90625" style="51"/>
    <col min="6657" max="6657" width="15.6328125" style="51" customWidth="1"/>
    <col min="6658" max="6658" width="21.6328125" style="51" customWidth="1"/>
    <col min="6659" max="6659" width="34.6328125" style="51" customWidth="1"/>
    <col min="6660" max="6912" width="8.90625" style="51"/>
    <col min="6913" max="6913" width="15.6328125" style="51" customWidth="1"/>
    <col min="6914" max="6914" width="21.6328125" style="51" customWidth="1"/>
    <col min="6915" max="6915" width="34.6328125" style="51" customWidth="1"/>
    <col min="6916" max="7168" width="8.90625" style="51"/>
    <col min="7169" max="7169" width="15.6328125" style="51" customWidth="1"/>
    <col min="7170" max="7170" width="21.6328125" style="51" customWidth="1"/>
    <col min="7171" max="7171" width="34.6328125" style="51" customWidth="1"/>
    <col min="7172" max="7424" width="8.90625" style="51"/>
    <col min="7425" max="7425" width="15.6328125" style="51" customWidth="1"/>
    <col min="7426" max="7426" width="21.6328125" style="51" customWidth="1"/>
    <col min="7427" max="7427" width="34.6328125" style="51" customWidth="1"/>
    <col min="7428" max="7680" width="8.90625" style="51"/>
    <col min="7681" max="7681" width="15.6328125" style="51" customWidth="1"/>
    <col min="7682" max="7682" width="21.6328125" style="51" customWidth="1"/>
    <col min="7683" max="7683" width="34.6328125" style="51" customWidth="1"/>
    <col min="7684" max="7936" width="8.90625" style="51"/>
    <col min="7937" max="7937" width="15.6328125" style="51" customWidth="1"/>
    <col min="7938" max="7938" width="21.6328125" style="51" customWidth="1"/>
    <col min="7939" max="7939" width="34.6328125" style="51" customWidth="1"/>
    <col min="7940" max="8192" width="8.90625" style="51"/>
    <col min="8193" max="8193" width="15.6328125" style="51" customWidth="1"/>
    <col min="8194" max="8194" width="21.6328125" style="51" customWidth="1"/>
    <col min="8195" max="8195" width="34.6328125" style="51" customWidth="1"/>
    <col min="8196" max="8448" width="8.90625" style="51"/>
    <col min="8449" max="8449" width="15.6328125" style="51" customWidth="1"/>
    <col min="8450" max="8450" width="21.6328125" style="51" customWidth="1"/>
    <col min="8451" max="8451" width="34.6328125" style="51" customWidth="1"/>
    <col min="8452" max="8704" width="8.90625" style="51"/>
    <col min="8705" max="8705" width="15.6328125" style="51" customWidth="1"/>
    <col min="8706" max="8706" width="21.6328125" style="51" customWidth="1"/>
    <col min="8707" max="8707" width="34.6328125" style="51" customWidth="1"/>
    <col min="8708" max="8960" width="8.90625" style="51"/>
    <col min="8961" max="8961" width="15.6328125" style="51" customWidth="1"/>
    <col min="8962" max="8962" width="21.6328125" style="51" customWidth="1"/>
    <col min="8963" max="8963" width="34.6328125" style="51" customWidth="1"/>
    <col min="8964" max="9216" width="8.90625" style="51"/>
    <col min="9217" max="9217" width="15.6328125" style="51" customWidth="1"/>
    <col min="9218" max="9218" width="21.6328125" style="51" customWidth="1"/>
    <col min="9219" max="9219" width="34.6328125" style="51" customWidth="1"/>
    <col min="9220" max="9472" width="8.90625" style="51"/>
    <col min="9473" max="9473" width="15.6328125" style="51" customWidth="1"/>
    <col min="9474" max="9474" width="21.6328125" style="51" customWidth="1"/>
    <col min="9475" max="9475" width="34.6328125" style="51" customWidth="1"/>
    <col min="9476" max="9728" width="8.90625" style="51"/>
    <col min="9729" max="9729" width="15.6328125" style="51" customWidth="1"/>
    <col min="9730" max="9730" width="21.6328125" style="51" customWidth="1"/>
    <col min="9731" max="9731" width="34.6328125" style="51" customWidth="1"/>
    <col min="9732" max="9984" width="8.90625" style="51"/>
    <col min="9985" max="9985" width="15.6328125" style="51" customWidth="1"/>
    <col min="9986" max="9986" width="21.6328125" style="51" customWidth="1"/>
    <col min="9987" max="9987" width="34.6328125" style="51" customWidth="1"/>
    <col min="9988" max="10240" width="8.90625" style="51"/>
    <col min="10241" max="10241" width="15.6328125" style="51" customWidth="1"/>
    <col min="10242" max="10242" width="21.6328125" style="51" customWidth="1"/>
    <col min="10243" max="10243" width="34.6328125" style="51" customWidth="1"/>
    <col min="10244" max="10496" width="8.90625" style="51"/>
    <col min="10497" max="10497" width="15.6328125" style="51" customWidth="1"/>
    <col min="10498" max="10498" width="21.6328125" style="51" customWidth="1"/>
    <col min="10499" max="10499" width="34.6328125" style="51" customWidth="1"/>
    <col min="10500" max="10752" width="8.90625" style="51"/>
    <col min="10753" max="10753" width="15.6328125" style="51" customWidth="1"/>
    <col min="10754" max="10754" width="21.6328125" style="51" customWidth="1"/>
    <col min="10755" max="10755" width="34.6328125" style="51" customWidth="1"/>
    <col min="10756" max="11008" width="8.90625" style="51"/>
    <col min="11009" max="11009" width="15.6328125" style="51" customWidth="1"/>
    <col min="11010" max="11010" width="21.6328125" style="51" customWidth="1"/>
    <col min="11011" max="11011" width="34.6328125" style="51" customWidth="1"/>
    <col min="11012" max="11264" width="8.90625" style="51"/>
    <col min="11265" max="11265" width="15.6328125" style="51" customWidth="1"/>
    <col min="11266" max="11266" width="21.6328125" style="51" customWidth="1"/>
    <col min="11267" max="11267" width="34.6328125" style="51" customWidth="1"/>
    <col min="11268" max="11520" width="8.90625" style="51"/>
    <col min="11521" max="11521" width="15.6328125" style="51" customWidth="1"/>
    <col min="11522" max="11522" width="21.6328125" style="51" customWidth="1"/>
    <col min="11523" max="11523" width="34.6328125" style="51" customWidth="1"/>
    <col min="11524" max="11776" width="8.90625" style="51"/>
    <col min="11777" max="11777" width="15.6328125" style="51" customWidth="1"/>
    <col min="11778" max="11778" width="21.6328125" style="51" customWidth="1"/>
    <col min="11779" max="11779" width="34.6328125" style="51" customWidth="1"/>
    <col min="11780" max="12032" width="8.90625" style="51"/>
    <col min="12033" max="12033" width="15.6328125" style="51" customWidth="1"/>
    <col min="12034" max="12034" width="21.6328125" style="51" customWidth="1"/>
    <col min="12035" max="12035" width="34.6328125" style="51" customWidth="1"/>
    <col min="12036" max="12288" width="8.90625" style="51"/>
    <col min="12289" max="12289" width="15.6328125" style="51" customWidth="1"/>
    <col min="12290" max="12290" width="21.6328125" style="51" customWidth="1"/>
    <col min="12291" max="12291" width="34.6328125" style="51" customWidth="1"/>
    <col min="12292" max="12544" width="8.90625" style="51"/>
    <col min="12545" max="12545" width="15.6328125" style="51" customWidth="1"/>
    <col min="12546" max="12546" width="21.6328125" style="51" customWidth="1"/>
    <col min="12547" max="12547" width="34.6328125" style="51" customWidth="1"/>
    <col min="12548" max="12800" width="8.90625" style="51"/>
    <col min="12801" max="12801" width="15.6328125" style="51" customWidth="1"/>
    <col min="12802" max="12802" width="21.6328125" style="51" customWidth="1"/>
    <col min="12803" max="12803" width="34.6328125" style="51" customWidth="1"/>
    <col min="12804" max="13056" width="8.90625" style="51"/>
    <col min="13057" max="13057" width="15.6328125" style="51" customWidth="1"/>
    <col min="13058" max="13058" width="21.6328125" style="51" customWidth="1"/>
    <col min="13059" max="13059" width="34.6328125" style="51" customWidth="1"/>
    <col min="13060" max="13312" width="8.90625" style="51"/>
    <col min="13313" max="13313" width="15.6328125" style="51" customWidth="1"/>
    <col min="13314" max="13314" width="21.6328125" style="51" customWidth="1"/>
    <col min="13315" max="13315" width="34.6328125" style="51" customWidth="1"/>
    <col min="13316" max="13568" width="8.90625" style="51"/>
    <col min="13569" max="13569" width="15.6328125" style="51" customWidth="1"/>
    <col min="13570" max="13570" width="21.6328125" style="51" customWidth="1"/>
    <col min="13571" max="13571" width="34.6328125" style="51" customWidth="1"/>
    <col min="13572" max="13824" width="8.90625" style="51"/>
    <col min="13825" max="13825" width="15.6328125" style="51" customWidth="1"/>
    <col min="13826" max="13826" width="21.6328125" style="51" customWidth="1"/>
    <col min="13827" max="13827" width="34.6328125" style="51" customWidth="1"/>
    <col min="13828" max="14080" width="8.90625" style="51"/>
    <col min="14081" max="14081" width="15.6328125" style="51" customWidth="1"/>
    <col min="14082" max="14082" width="21.6328125" style="51" customWidth="1"/>
    <col min="14083" max="14083" width="34.6328125" style="51" customWidth="1"/>
    <col min="14084" max="14336" width="8.90625" style="51"/>
    <col min="14337" max="14337" width="15.6328125" style="51" customWidth="1"/>
    <col min="14338" max="14338" width="21.6328125" style="51" customWidth="1"/>
    <col min="14339" max="14339" width="34.6328125" style="51" customWidth="1"/>
    <col min="14340" max="14592" width="8.90625" style="51"/>
    <col min="14593" max="14593" width="15.6328125" style="51" customWidth="1"/>
    <col min="14594" max="14594" width="21.6328125" style="51" customWidth="1"/>
    <col min="14595" max="14595" width="34.6328125" style="51" customWidth="1"/>
    <col min="14596" max="14848" width="8.90625" style="51"/>
    <col min="14849" max="14849" width="15.6328125" style="51" customWidth="1"/>
    <col min="14850" max="14850" width="21.6328125" style="51" customWidth="1"/>
    <col min="14851" max="14851" width="34.6328125" style="51" customWidth="1"/>
    <col min="14852" max="15104" width="8.90625" style="51"/>
    <col min="15105" max="15105" width="15.6328125" style="51" customWidth="1"/>
    <col min="15106" max="15106" width="21.6328125" style="51" customWidth="1"/>
    <col min="15107" max="15107" width="34.6328125" style="51" customWidth="1"/>
    <col min="15108" max="15360" width="8.90625" style="51"/>
    <col min="15361" max="15361" width="15.6328125" style="51" customWidth="1"/>
    <col min="15362" max="15362" width="21.6328125" style="51" customWidth="1"/>
    <col min="15363" max="15363" width="34.6328125" style="51" customWidth="1"/>
    <col min="15364" max="15616" width="8.90625" style="51"/>
    <col min="15617" max="15617" width="15.6328125" style="51" customWidth="1"/>
    <col min="15618" max="15618" width="21.6328125" style="51" customWidth="1"/>
    <col min="15619" max="15619" width="34.6328125" style="51" customWidth="1"/>
    <col min="15620" max="15872" width="8.90625" style="51"/>
    <col min="15873" max="15873" width="15.6328125" style="51" customWidth="1"/>
    <col min="15874" max="15874" width="21.6328125" style="51" customWidth="1"/>
    <col min="15875" max="15875" width="34.6328125" style="51" customWidth="1"/>
    <col min="15876" max="16128" width="8.90625" style="51"/>
    <col min="16129" max="16129" width="15.6328125" style="51" customWidth="1"/>
    <col min="16130" max="16130" width="21.6328125" style="51" customWidth="1"/>
    <col min="16131" max="16131" width="34.6328125" style="51" customWidth="1"/>
    <col min="16132" max="16384" width="8.90625" style="51"/>
  </cols>
  <sheetData>
    <row r="1" spans="1:7" ht="15.5">
      <c r="A1" s="50" t="s">
        <v>121</v>
      </c>
      <c r="F1" s="52"/>
      <c r="G1" s="53"/>
    </row>
    <row r="2" spans="1:7" ht="15.5">
      <c r="A2" s="50" t="s">
        <v>72</v>
      </c>
      <c r="G2" s="54"/>
    </row>
    <row r="3" spans="1:7" ht="15">
      <c r="A3" s="55" t="s">
        <v>122</v>
      </c>
    </row>
    <row r="4" spans="1:7" ht="50">
      <c r="A4" s="56" t="s">
        <v>123</v>
      </c>
    </row>
    <row r="5" spans="1:7" ht="29.5" customHeight="1">
      <c r="A5" s="51" t="s">
        <v>124</v>
      </c>
    </row>
    <row r="7" spans="1:7" ht="15.5">
      <c r="A7" s="51" t="s">
        <v>125</v>
      </c>
    </row>
    <row r="8" spans="1:7" ht="27" customHeight="1"/>
    <row r="10" spans="1:7" ht="15.5">
      <c r="A10" s="51" t="s">
        <v>126</v>
      </c>
    </row>
    <row r="13" spans="1:7" ht="15.5">
      <c r="A13" s="51" t="s">
        <v>127</v>
      </c>
    </row>
    <row r="15" spans="1:7">
      <c r="A15" s="57"/>
    </row>
    <row r="16" spans="1:7">
      <c r="A16" s="57"/>
    </row>
    <row r="17" spans="1:1" ht="15.5">
      <c r="A17" s="51" t="s">
        <v>128</v>
      </c>
    </row>
    <row r="19" spans="1:1">
      <c r="A19" s="57"/>
    </row>
    <row r="20" spans="1:1" ht="17" customHeight="1">
      <c r="A20" s="57"/>
    </row>
    <row r="21" spans="1:1" ht="21">
      <c r="A21" s="51" t="s">
        <v>129</v>
      </c>
    </row>
    <row r="22" spans="1:1" ht="21">
      <c r="A22" s="51" t="s">
        <v>130</v>
      </c>
    </row>
    <row r="23" spans="1:1" ht="15.5">
      <c r="A23" s="58" t="s">
        <v>131</v>
      </c>
    </row>
    <row r="25" spans="1:1" ht="15">
      <c r="A25" s="55" t="s">
        <v>132</v>
      </c>
    </row>
    <row r="26" spans="1:1" ht="21">
      <c r="A26" s="51" t="s">
        <v>133</v>
      </c>
    </row>
    <row r="27" spans="1:1" ht="21">
      <c r="A27" s="51" t="s">
        <v>134</v>
      </c>
    </row>
    <row r="28" spans="1:1" ht="24" customHeight="1"/>
    <row r="29" spans="1:1" ht="17" customHeight="1">
      <c r="A29" s="59"/>
    </row>
    <row r="30" spans="1:1" ht="13">
      <c r="A30" s="55" t="s">
        <v>135</v>
      </c>
    </row>
    <row r="31" spans="1:1" ht="21">
      <c r="A31" s="51" t="s">
        <v>136</v>
      </c>
    </row>
    <row r="32" spans="1:1" ht="21">
      <c r="A32" s="51" t="s">
        <v>137</v>
      </c>
    </row>
    <row r="33" spans="1:3" ht="27" customHeight="1">
      <c r="A33" s="51" t="s">
        <v>138</v>
      </c>
    </row>
    <row r="34" spans="1:3" ht="15.5">
      <c r="A34" s="58"/>
    </row>
    <row r="35" spans="1:3" ht="18.5" customHeight="1"/>
    <row r="36" spans="1:3" ht="13">
      <c r="A36" s="55" t="s">
        <v>139</v>
      </c>
    </row>
    <row r="37" spans="1:3" ht="21">
      <c r="A37" s="51" t="s">
        <v>140</v>
      </c>
    </row>
    <row r="38" spans="1:3">
      <c r="A38" s="51" t="s">
        <v>141</v>
      </c>
    </row>
    <row r="39" spans="1:3" ht="32" customHeight="1"/>
    <row r="40" spans="1:3" ht="21">
      <c r="A40" s="51" t="s">
        <v>142</v>
      </c>
    </row>
    <row r="41" spans="1:3" ht="21">
      <c r="B41" s="51" t="s">
        <v>143</v>
      </c>
    </row>
    <row r="42" spans="1:3" ht="21">
      <c r="A42" s="51" t="s">
        <v>144</v>
      </c>
    </row>
    <row r="43" spans="1:3" ht="13" thickBot="1">
      <c r="A43" s="51" t="s">
        <v>145</v>
      </c>
    </row>
    <row r="44" spans="1:3" ht="25.5" thickBot="1">
      <c r="A44" s="60" t="s">
        <v>146</v>
      </c>
      <c r="B44" s="61" t="s">
        <v>147</v>
      </c>
      <c r="C44" s="61" t="s">
        <v>148</v>
      </c>
    </row>
    <row r="45" spans="1:3" ht="25.5" thickBot="1">
      <c r="A45" s="62" t="s">
        <v>149</v>
      </c>
      <c r="B45" s="63">
        <v>0.2</v>
      </c>
      <c r="C45" s="64" t="s">
        <v>150</v>
      </c>
    </row>
    <row r="46" spans="1:3" ht="13" thickBot="1">
      <c r="A46" s="62" t="s">
        <v>151</v>
      </c>
      <c r="B46" s="63">
        <v>1.5</v>
      </c>
      <c r="C46" s="64"/>
    </row>
    <row r="47" spans="1:3" ht="13" thickBot="1">
      <c r="A47" s="62" t="s">
        <v>152</v>
      </c>
      <c r="B47" s="63">
        <v>4</v>
      </c>
      <c r="C47" s="64"/>
    </row>
    <row r="48" spans="1:3" ht="13" thickBot="1">
      <c r="A48" s="62" t="s">
        <v>153</v>
      </c>
      <c r="B48" s="63">
        <v>7</v>
      </c>
      <c r="C48" s="64"/>
    </row>
    <row r="49" spans="1:3" ht="13" thickBot="1">
      <c r="A49" s="62" t="s">
        <v>154</v>
      </c>
      <c r="B49" s="63">
        <v>10</v>
      </c>
      <c r="C49" s="64"/>
    </row>
    <row r="50" spans="1:3" ht="21">
      <c r="A50" s="51" t="s">
        <v>155</v>
      </c>
    </row>
    <row r="51" spans="1:3">
      <c r="A51" s="51" t="s">
        <v>156</v>
      </c>
    </row>
    <row r="53" spans="1:3" ht="13">
      <c r="A53" s="55"/>
    </row>
  </sheetData>
  <pageMargins left="0.7" right="0.7" top="0.75" bottom="0.75" header="0.3" footer="0.3"/>
  <pageSetup paperSize="9" orientation="portrait" horizontalDpi="300" verticalDpi="300"/>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M107"/>
  <sheetViews>
    <sheetView workbookViewId="0"/>
  </sheetViews>
  <sheetFormatPr defaultColWidth="10.90625" defaultRowHeight="12.5"/>
  <sheetData>
    <row r="1" spans="1:13" ht="19.5">
      <c r="A1" s="3" t="s">
        <v>51</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5" t="s">
        <v>7</v>
      </c>
      <c r="B6" s="65" t="s">
        <v>8</v>
      </c>
      <c r="C6" s="65" t="s">
        <v>9</v>
      </c>
      <c r="D6" s="65" t="s">
        <v>10</v>
      </c>
      <c r="E6" s="65" t="s">
        <v>11</v>
      </c>
      <c r="F6" s="65" t="s">
        <v>12</v>
      </c>
      <c r="G6" t="s">
        <v>13</v>
      </c>
      <c r="H6" s="65" t="s">
        <v>7</v>
      </c>
      <c r="I6" s="65" t="s">
        <v>8</v>
      </c>
      <c r="J6" s="65" t="s">
        <v>9</v>
      </c>
      <c r="K6" s="65" t="s">
        <v>10</v>
      </c>
      <c r="L6" s="65" t="s">
        <v>11</v>
      </c>
      <c r="M6" s="65" t="s">
        <v>12</v>
      </c>
    </row>
    <row r="7" spans="1:13">
      <c r="A7">
        <v>0</v>
      </c>
      <c r="B7" s="7">
        <v>3.4610000000000001E-3</v>
      </c>
      <c r="C7" s="7">
        <v>3.4550000000000002E-3</v>
      </c>
      <c r="D7" s="8">
        <v>100000</v>
      </c>
      <c r="E7" s="8">
        <v>345.5</v>
      </c>
      <c r="F7" s="6">
        <v>76.790000000000006</v>
      </c>
      <c r="G7" t="s">
        <v>13</v>
      </c>
      <c r="H7">
        <v>0</v>
      </c>
      <c r="I7" s="7">
        <v>2.882E-3</v>
      </c>
      <c r="J7" s="7">
        <v>2.8779999999999999E-3</v>
      </c>
      <c r="K7" s="8">
        <v>100000</v>
      </c>
      <c r="L7" s="8">
        <v>287.8</v>
      </c>
      <c r="M7" s="6">
        <v>81.010000000000005</v>
      </c>
    </row>
    <row r="8" spans="1:13">
      <c r="A8">
        <v>1</v>
      </c>
      <c r="B8" s="7">
        <v>2.34E-4</v>
      </c>
      <c r="C8" s="7">
        <v>2.34E-4</v>
      </c>
      <c r="D8" s="8">
        <v>99654.5</v>
      </c>
      <c r="E8" s="8">
        <v>23.3</v>
      </c>
      <c r="F8" s="6">
        <v>76.06</v>
      </c>
      <c r="G8" t="s">
        <v>13</v>
      </c>
      <c r="H8">
        <v>1</v>
      </c>
      <c r="I8" s="7">
        <v>2.7500000000000002E-4</v>
      </c>
      <c r="J8" s="7">
        <v>2.7500000000000002E-4</v>
      </c>
      <c r="K8" s="8">
        <v>99712.2</v>
      </c>
      <c r="L8" s="8">
        <v>27.4</v>
      </c>
      <c r="M8" s="6">
        <v>80.25</v>
      </c>
    </row>
    <row r="9" spans="1:13">
      <c r="A9">
        <v>2</v>
      </c>
      <c r="B9" s="7">
        <v>1.3100000000000001E-4</v>
      </c>
      <c r="C9" s="7">
        <v>1.3100000000000001E-4</v>
      </c>
      <c r="D9" s="8">
        <v>99631.2</v>
      </c>
      <c r="E9" s="8">
        <v>13</v>
      </c>
      <c r="F9" s="6">
        <v>75.069999999999993</v>
      </c>
      <c r="G9" t="s">
        <v>13</v>
      </c>
      <c r="H9">
        <v>2</v>
      </c>
      <c r="I9" s="7">
        <v>1.27E-4</v>
      </c>
      <c r="J9" s="7">
        <v>1.27E-4</v>
      </c>
      <c r="K9" s="8">
        <v>99684.9</v>
      </c>
      <c r="L9" s="8">
        <v>12.6</v>
      </c>
      <c r="M9" s="6">
        <v>79.27</v>
      </c>
    </row>
    <row r="10" spans="1:13">
      <c r="A10">
        <v>3</v>
      </c>
      <c r="B10" s="7">
        <v>1.0399999999999999E-4</v>
      </c>
      <c r="C10" s="7">
        <v>1.0399999999999999E-4</v>
      </c>
      <c r="D10" s="8">
        <v>99618.2</v>
      </c>
      <c r="E10" s="8">
        <v>10.3</v>
      </c>
      <c r="F10" s="6">
        <v>74.08</v>
      </c>
      <c r="G10" t="s">
        <v>13</v>
      </c>
      <c r="H10">
        <v>3</v>
      </c>
      <c r="I10" s="7">
        <v>1.35E-4</v>
      </c>
      <c r="J10" s="7">
        <v>1.35E-4</v>
      </c>
      <c r="K10" s="8">
        <v>99672.2</v>
      </c>
      <c r="L10" s="8">
        <v>13.5</v>
      </c>
      <c r="M10" s="6">
        <v>78.28</v>
      </c>
    </row>
    <row r="11" spans="1:13">
      <c r="A11">
        <v>4</v>
      </c>
      <c r="B11" s="7">
        <v>5.7000000000000003E-5</v>
      </c>
      <c r="C11" s="7">
        <v>5.7000000000000003E-5</v>
      </c>
      <c r="D11" s="8">
        <v>99607.9</v>
      </c>
      <c r="E11" s="8">
        <v>5.6</v>
      </c>
      <c r="F11" s="6">
        <v>73.09</v>
      </c>
      <c r="G11" t="s">
        <v>13</v>
      </c>
      <c r="H11">
        <v>4</v>
      </c>
      <c r="I11" s="7">
        <v>3.6000000000000001E-5</v>
      </c>
      <c r="J11" s="7">
        <v>3.6000000000000001E-5</v>
      </c>
      <c r="K11" s="8">
        <v>99658.8</v>
      </c>
      <c r="L11" s="8">
        <v>3.6</v>
      </c>
      <c r="M11" s="6">
        <v>77.290000000000006</v>
      </c>
    </row>
    <row r="12" spans="1:13">
      <c r="A12">
        <v>5</v>
      </c>
      <c r="B12" s="7">
        <v>5.5999999999999999E-5</v>
      </c>
      <c r="C12" s="7">
        <v>5.5999999999999999E-5</v>
      </c>
      <c r="D12" s="8">
        <v>99602.2</v>
      </c>
      <c r="E12" s="8">
        <v>5.6</v>
      </c>
      <c r="F12" s="6">
        <v>72.099999999999994</v>
      </c>
      <c r="G12" t="s">
        <v>13</v>
      </c>
      <c r="H12">
        <v>5</v>
      </c>
      <c r="I12" s="7">
        <v>3.4999999999999997E-5</v>
      </c>
      <c r="J12" s="7">
        <v>3.4999999999999997E-5</v>
      </c>
      <c r="K12" s="8">
        <v>99655.2</v>
      </c>
      <c r="L12" s="8">
        <v>3.5</v>
      </c>
      <c r="M12" s="6">
        <v>76.290000000000006</v>
      </c>
    </row>
    <row r="13" spans="1:13">
      <c r="A13">
        <v>6</v>
      </c>
      <c r="B13" s="7">
        <v>6.6000000000000005E-5</v>
      </c>
      <c r="C13" s="7">
        <v>6.6000000000000005E-5</v>
      </c>
      <c r="D13" s="8">
        <v>99596.7</v>
      </c>
      <c r="E13" s="8">
        <v>6.6</v>
      </c>
      <c r="F13" s="6">
        <v>71.099999999999994</v>
      </c>
      <c r="G13" t="s">
        <v>13</v>
      </c>
      <c r="H13">
        <v>6</v>
      </c>
      <c r="I13" s="7">
        <v>1.16E-4</v>
      </c>
      <c r="J13" s="7">
        <v>1.16E-4</v>
      </c>
      <c r="K13" s="8">
        <v>99651.6</v>
      </c>
      <c r="L13" s="8">
        <v>11.6</v>
      </c>
      <c r="M13" s="6">
        <v>75.290000000000006</v>
      </c>
    </row>
    <row r="14" spans="1:13">
      <c r="A14">
        <v>7</v>
      </c>
      <c r="B14" s="7">
        <v>5.3999999999999998E-5</v>
      </c>
      <c r="C14" s="7">
        <v>5.3999999999999998E-5</v>
      </c>
      <c r="D14" s="8">
        <v>99590.1</v>
      </c>
      <c r="E14" s="8">
        <v>5.3</v>
      </c>
      <c r="F14" s="6">
        <v>70.11</v>
      </c>
      <c r="G14" t="s">
        <v>13</v>
      </c>
      <c r="H14">
        <v>7</v>
      </c>
      <c r="I14" s="7">
        <v>7.8999999999999996E-5</v>
      </c>
      <c r="J14" s="7">
        <v>7.8999999999999996E-5</v>
      </c>
      <c r="K14" s="8">
        <v>99640.1</v>
      </c>
      <c r="L14" s="8">
        <v>7.9</v>
      </c>
      <c r="M14" s="6">
        <v>74.3</v>
      </c>
    </row>
    <row r="15" spans="1:13">
      <c r="A15">
        <v>8</v>
      </c>
      <c r="B15" s="7">
        <v>8.6000000000000003E-5</v>
      </c>
      <c r="C15" s="7">
        <v>8.6000000000000003E-5</v>
      </c>
      <c r="D15" s="8">
        <v>99584.8</v>
      </c>
      <c r="E15" s="8">
        <v>8.5</v>
      </c>
      <c r="F15" s="6">
        <v>69.11</v>
      </c>
      <c r="G15" t="s">
        <v>13</v>
      </c>
      <c r="H15">
        <v>8</v>
      </c>
      <c r="I15" s="7">
        <v>1.01E-4</v>
      </c>
      <c r="J15" s="7">
        <v>1.01E-4</v>
      </c>
      <c r="K15" s="8">
        <v>99632.2</v>
      </c>
      <c r="L15" s="8">
        <v>10.1</v>
      </c>
      <c r="M15" s="6">
        <v>73.31</v>
      </c>
    </row>
    <row r="16" spans="1:13">
      <c r="A16">
        <v>9</v>
      </c>
      <c r="B16" s="7">
        <v>3.1999999999999999E-5</v>
      </c>
      <c r="C16" s="7">
        <v>3.1999999999999999E-5</v>
      </c>
      <c r="D16" s="8">
        <v>99576.2</v>
      </c>
      <c r="E16" s="8">
        <v>3.2</v>
      </c>
      <c r="F16" s="6">
        <v>68.11</v>
      </c>
      <c r="G16" t="s">
        <v>13</v>
      </c>
      <c r="H16">
        <v>9</v>
      </c>
      <c r="I16" s="7">
        <v>3.3000000000000003E-5</v>
      </c>
      <c r="J16" s="7">
        <v>3.3000000000000003E-5</v>
      </c>
      <c r="K16" s="8">
        <v>99622.1</v>
      </c>
      <c r="L16" s="8">
        <v>3.3</v>
      </c>
      <c r="M16" s="6">
        <v>72.31</v>
      </c>
    </row>
    <row r="17" spans="1:13">
      <c r="A17">
        <v>10</v>
      </c>
      <c r="B17" s="7">
        <v>1.08E-4</v>
      </c>
      <c r="C17" s="7">
        <v>1.08E-4</v>
      </c>
      <c r="D17" s="8">
        <v>99573</v>
      </c>
      <c r="E17" s="8">
        <v>10.8</v>
      </c>
      <c r="F17" s="6">
        <v>67.12</v>
      </c>
      <c r="G17" t="s">
        <v>13</v>
      </c>
      <c r="H17">
        <v>10</v>
      </c>
      <c r="I17" s="7">
        <v>6.7000000000000002E-5</v>
      </c>
      <c r="J17" s="7">
        <v>6.7000000000000002E-5</v>
      </c>
      <c r="K17" s="8">
        <v>99618.8</v>
      </c>
      <c r="L17" s="8">
        <v>6.7</v>
      </c>
      <c r="M17" s="6">
        <v>71.319999999999993</v>
      </c>
    </row>
    <row r="18" spans="1:13">
      <c r="A18">
        <v>11</v>
      </c>
      <c r="B18" s="7">
        <v>8.7000000000000001E-5</v>
      </c>
      <c r="C18" s="7">
        <v>8.7000000000000001E-5</v>
      </c>
      <c r="D18" s="8">
        <v>99562.2</v>
      </c>
      <c r="E18" s="8">
        <v>8.6999999999999993</v>
      </c>
      <c r="F18" s="6">
        <v>66.12</v>
      </c>
      <c r="G18" t="s">
        <v>13</v>
      </c>
      <c r="H18">
        <v>11</v>
      </c>
      <c r="I18" s="7">
        <v>5.7000000000000003E-5</v>
      </c>
      <c r="J18" s="7">
        <v>5.7000000000000003E-5</v>
      </c>
      <c r="K18" s="8">
        <v>99612.1</v>
      </c>
      <c r="L18" s="8">
        <v>5.6</v>
      </c>
      <c r="M18" s="6">
        <v>70.319999999999993</v>
      </c>
    </row>
    <row r="19" spans="1:13">
      <c r="A19">
        <v>12</v>
      </c>
      <c r="B19" s="7">
        <v>1E-4</v>
      </c>
      <c r="C19" s="7">
        <v>1E-4</v>
      </c>
      <c r="D19" s="8">
        <v>99553.600000000006</v>
      </c>
      <c r="E19" s="8">
        <v>10</v>
      </c>
      <c r="F19" s="6">
        <v>65.13</v>
      </c>
      <c r="G19" t="s">
        <v>13</v>
      </c>
      <c r="H19">
        <v>12</v>
      </c>
      <c r="I19" s="7">
        <v>9.2E-5</v>
      </c>
      <c r="J19" s="7">
        <v>9.2E-5</v>
      </c>
      <c r="K19" s="8">
        <v>99606.5</v>
      </c>
      <c r="L19" s="8">
        <v>9.1999999999999993</v>
      </c>
      <c r="M19" s="6">
        <v>69.33</v>
      </c>
    </row>
    <row r="20" spans="1:13">
      <c r="A20">
        <v>13</v>
      </c>
      <c r="B20" s="7">
        <v>9.1000000000000003E-5</v>
      </c>
      <c r="C20" s="7">
        <v>9.1000000000000003E-5</v>
      </c>
      <c r="D20" s="8">
        <v>99543.6</v>
      </c>
      <c r="E20" s="8">
        <v>9</v>
      </c>
      <c r="F20" s="6">
        <v>64.14</v>
      </c>
      <c r="G20" t="s">
        <v>13</v>
      </c>
      <c r="H20">
        <v>13</v>
      </c>
      <c r="I20" s="7">
        <v>9.5000000000000005E-5</v>
      </c>
      <c r="J20" s="7">
        <v>9.5000000000000005E-5</v>
      </c>
      <c r="K20" s="8">
        <v>99597.3</v>
      </c>
      <c r="L20" s="8">
        <v>9.5</v>
      </c>
      <c r="M20" s="6">
        <v>68.33</v>
      </c>
    </row>
    <row r="21" spans="1:13">
      <c r="A21">
        <v>14</v>
      </c>
      <c r="B21" s="7">
        <v>1.95E-4</v>
      </c>
      <c r="C21" s="7">
        <v>1.95E-4</v>
      </c>
      <c r="D21" s="8">
        <v>99534.6</v>
      </c>
      <c r="E21" s="8">
        <v>19.399999999999999</v>
      </c>
      <c r="F21" s="6">
        <v>63.14</v>
      </c>
      <c r="G21" t="s">
        <v>13</v>
      </c>
      <c r="H21">
        <v>14</v>
      </c>
      <c r="I21" s="7">
        <v>1.3300000000000001E-4</v>
      </c>
      <c r="J21" s="7">
        <v>1.3300000000000001E-4</v>
      </c>
      <c r="K21" s="8">
        <v>99587.8</v>
      </c>
      <c r="L21" s="8">
        <v>13.3</v>
      </c>
      <c r="M21" s="6">
        <v>67.34</v>
      </c>
    </row>
    <row r="22" spans="1:13">
      <c r="A22">
        <v>15</v>
      </c>
      <c r="B22" s="7">
        <v>2.22E-4</v>
      </c>
      <c r="C22" s="7">
        <v>2.22E-4</v>
      </c>
      <c r="D22" s="8">
        <v>99515.199999999997</v>
      </c>
      <c r="E22" s="8">
        <v>22.1</v>
      </c>
      <c r="F22" s="6">
        <v>62.15</v>
      </c>
      <c r="G22" t="s">
        <v>13</v>
      </c>
      <c r="H22">
        <v>15</v>
      </c>
      <c r="I22" s="7">
        <v>1.6000000000000001E-4</v>
      </c>
      <c r="J22" s="7">
        <v>1.6000000000000001E-4</v>
      </c>
      <c r="K22" s="8">
        <v>99574.6</v>
      </c>
      <c r="L22" s="8">
        <v>16</v>
      </c>
      <c r="M22" s="6">
        <v>66.349999999999994</v>
      </c>
    </row>
    <row r="23" spans="1:13">
      <c r="A23">
        <v>16</v>
      </c>
      <c r="B23" s="7">
        <v>4.06E-4</v>
      </c>
      <c r="C23" s="7">
        <v>4.06E-4</v>
      </c>
      <c r="D23" s="8">
        <v>99493</v>
      </c>
      <c r="E23" s="8">
        <v>40.4</v>
      </c>
      <c r="F23" s="6">
        <v>61.17</v>
      </c>
      <c r="G23" t="s">
        <v>13</v>
      </c>
      <c r="H23">
        <v>16</v>
      </c>
      <c r="I23" s="7">
        <v>1.76E-4</v>
      </c>
      <c r="J23" s="7">
        <v>1.76E-4</v>
      </c>
      <c r="K23" s="8">
        <v>99558.6</v>
      </c>
      <c r="L23" s="8">
        <v>17.5</v>
      </c>
      <c r="M23" s="6">
        <v>65.36</v>
      </c>
    </row>
    <row r="24" spans="1:13">
      <c r="A24">
        <v>17</v>
      </c>
      <c r="B24" s="7">
        <v>5.62E-4</v>
      </c>
      <c r="C24" s="7">
        <v>5.62E-4</v>
      </c>
      <c r="D24" s="8">
        <v>99452.6</v>
      </c>
      <c r="E24" s="8">
        <v>55.9</v>
      </c>
      <c r="F24" s="6">
        <v>60.19</v>
      </c>
      <c r="G24" t="s">
        <v>13</v>
      </c>
      <c r="H24">
        <v>17</v>
      </c>
      <c r="I24" s="7">
        <v>2.5000000000000001E-4</v>
      </c>
      <c r="J24" s="7">
        <v>2.5000000000000001E-4</v>
      </c>
      <c r="K24" s="8">
        <v>99541.1</v>
      </c>
      <c r="L24" s="8">
        <v>24.8</v>
      </c>
      <c r="M24" s="6">
        <v>64.37</v>
      </c>
    </row>
    <row r="25" spans="1:13">
      <c r="A25">
        <v>18</v>
      </c>
      <c r="B25" s="7">
        <v>7.5000000000000002E-4</v>
      </c>
      <c r="C25" s="7">
        <v>7.5000000000000002E-4</v>
      </c>
      <c r="D25" s="8">
        <v>99396.800000000003</v>
      </c>
      <c r="E25" s="8">
        <v>74.5</v>
      </c>
      <c r="F25" s="6">
        <v>59.23</v>
      </c>
      <c r="G25" t="s">
        <v>13</v>
      </c>
      <c r="H25">
        <v>18</v>
      </c>
      <c r="I25" s="7">
        <v>3.0299999999999999E-4</v>
      </c>
      <c r="J25" s="7">
        <v>3.0299999999999999E-4</v>
      </c>
      <c r="K25" s="8">
        <v>99516.2</v>
      </c>
      <c r="L25" s="8">
        <v>30.1</v>
      </c>
      <c r="M25" s="6">
        <v>63.39</v>
      </c>
    </row>
    <row r="26" spans="1:13">
      <c r="A26">
        <v>19</v>
      </c>
      <c r="B26" s="7">
        <v>6.0499999999999996E-4</v>
      </c>
      <c r="C26" s="7">
        <v>6.0400000000000004E-4</v>
      </c>
      <c r="D26" s="8">
        <v>99322.3</v>
      </c>
      <c r="E26" s="8">
        <v>60</v>
      </c>
      <c r="F26" s="6">
        <v>58.27</v>
      </c>
      <c r="G26" t="s">
        <v>13</v>
      </c>
      <c r="H26">
        <v>19</v>
      </c>
      <c r="I26" s="7">
        <v>1.9699999999999999E-4</v>
      </c>
      <c r="J26" s="7">
        <v>1.9699999999999999E-4</v>
      </c>
      <c r="K26" s="8">
        <v>99486.1</v>
      </c>
      <c r="L26" s="8">
        <v>19.600000000000001</v>
      </c>
      <c r="M26" s="6">
        <v>62.4</v>
      </c>
    </row>
    <row r="27" spans="1:13">
      <c r="A27">
        <v>20</v>
      </c>
      <c r="B27" s="7">
        <v>5.9299999999999999E-4</v>
      </c>
      <c r="C27" s="7">
        <v>5.9299999999999999E-4</v>
      </c>
      <c r="D27" s="8">
        <v>99262.2</v>
      </c>
      <c r="E27" s="8">
        <v>58.8</v>
      </c>
      <c r="F27" s="6">
        <v>57.31</v>
      </c>
      <c r="G27" t="s">
        <v>13</v>
      </c>
      <c r="H27">
        <v>20</v>
      </c>
      <c r="I27" s="7">
        <v>2.4899999999999998E-4</v>
      </c>
      <c r="J27" s="7">
        <v>2.4899999999999998E-4</v>
      </c>
      <c r="K27" s="8">
        <v>99466.5</v>
      </c>
      <c r="L27" s="8">
        <v>24.7</v>
      </c>
      <c r="M27" s="6">
        <v>61.42</v>
      </c>
    </row>
    <row r="28" spans="1:13">
      <c r="A28">
        <v>21</v>
      </c>
      <c r="B28" s="7">
        <v>7.5500000000000003E-4</v>
      </c>
      <c r="C28" s="7">
        <v>7.5500000000000003E-4</v>
      </c>
      <c r="D28" s="8">
        <v>99203.4</v>
      </c>
      <c r="E28" s="8">
        <v>74.900000000000006</v>
      </c>
      <c r="F28" s="6">
        <v>56.34</v>
      </c>
      <c r="G28" t="s">
        <v>13</v>
      </c>
      <c r="H28">
        <v>21</v>
      </c>
      <c r="I28" s="7">
        <v>3.28E-4</v>
      </c>
      <c r="J28" s="7">
        <v>3.28E-4</v>
      </c>
      <c r="K28" s="8">
        <v>99441.8</v>
      </c>
      <c r="L28" s="8">
        <v>32.6</v>
      </c>
      <c r="M28" s="6">
        <v>60.43</v>
      </c>
    </row>
    <row r="29" spans="1:13">
      <c r="A29">
        <v>22</v>
      </c>
      <c r="B29" s="7">
        <v>7.0600000000000003E-4</v>
      </c>
      <c r="C29" s="7">
        <v>7.0600000000000003E-4</v>
      </c>
      <c r="D29" s="8">
        <v>99128.5</v>
      </c>
      <c r="E29" s="8">
        <v>70</v>
      </c>
      <c r="F29" s="6">
        <v>55.38</v>
      </c>
      <c r="G29" t="s">
        <v>13</v>
      </c>
      <c r="H29">
        <v>22</v>
      </c>
      <c r="I29" s="7">
        <v>3.48E-4</v>
      </c>
      <c r="J29" s="7">
        <v>3.48E-4</v>
      </c>
      <c r="K29" s="8">
        <v>99409.2</v>
      </c>
      <c r="L29" s="8">
        <v>34.5</v>
      </c>
      <c r="M29" s="6">
        <v>59.45</v>
      </c>
    </row>
    <row r="30" spans="1:13">
      <c r="A30">
        <v>23</v>
      </c>
      <c r="B30" s="7">
        <v>9.0300000000000005E-4</v>
      </c>
      <c r="C30" s="7">
        <v>9.0300000000000005E-4</v>
      </c>
      <c r="D30" s="8">
        <v>99058.5</v>
      </c>
      <c r="E30" s="8">
        <v>89.5</v>
      </c>
      <c r="F30" s="6">
        <v>54.42</v>
      </c>
      <c r="G30" t="s">
        <v>13</v>
      </c>
      <c r="H30">
        <v>23</v>
      </c>
      <c r="I30" s="7">
        <v>3.59E-4</v>
      </c>
      <c r="J30" s="7">
        <v>3.59E-4</v>
      </c>
      <c r="K30" s="8">
        <v>99374.7</v>
      </c>
      <c r="L30" s="8">
        <v>35.700000000000003</v>
      </c>
      <c r="M30" s="6">
        <v>58.47</v>
      </c>
    </row>
    <row r="31" spans="1:13">
      <c r="A31">
        <v>24</v>
      </c>
      <c r="B31" s="7">
        <v>9.0600000000000001E-4</v>
      </c>
      <c r="C31" s="7">
        <v>9.0600000000000001E-4</v>
      </c>
      <c r="D31" s="8">
        <v>98969</v>
      </c>
      <c r="E31" s="8">
        <v>89.6</v>
      </c>
      <c r="F31" s="6">
        <v>53.47</v>
      </c>
      <c r="G31" t="s">
        <v>13</v>
      </c>
      <c r="H31">
        <v>24</v>
      </c>
      <c r="I31" s="7">
        <v>3.28E-4</v>
      </c>
      <c r="J31" s="7">
        <v>3.28E-4</v>
      </c>
      <c r="K31" s="8">
        <v>99339</v>
      </c>
      <c r="L31" s="8">
        <v>32.6</v>
      </c>
      <c r="M31" s="6">
        <v>57.49</v>
      </c>
    </row>
    <row r="32" spans="1:13">
      <c r="A32">
        <v>25</v>
      </c>
      <c r="B32" s="7">
        <v>1.0460000000000001E-3</v>
      </c>
      <c r="C32" s="7">
        <v>1.0460000000000001E-3</v>
      </c>
      <c r="D32" s="8">
        <v>98879.4</v>
      </c>
      <c r="E32" s="8">
        <v>103.4</v>
      </c>
      <c r="F32" s="6">
        <v>52.52</v>
      </c>
      <c r="G32" t="s">
        <v>13</v>
      </c>
      <c r="H32">
        <v>25</v>
      </c>
      <c r="I32" s="7">
        <v>2.9399999999999999E-4</v>
      </c>
      <c r="J32" s="7">
        <v>2.9399999999999999E-4</v>
      </c>
      <c r="K32" s="8">
        <v>99306.4</v>
      </c>
      <c r="L32" s="8">
        <v>29.2</v>
      </c>
      <c r="M32" s="6">
        <v>56.51</v>
      </c>
    </row>
    <row r="33" spans="1:13">
      <c r="A33">
        <v>26</v>
      </c>
      <c r="B33" s="7">
        <v>9.2800000000000001E-4</v>
      </c>
      <c r="C33" s="7">
        <v>9.2800000000000001E-4</v>
      </c>
      <c r="D33" s="8">
        <v>98776</v>
      </c>
      <c r="E33" s="8">
        <v>91.6</v>
      </c>
      <c r="F33" s="6">
        <v>51.57</v>
      </c>
      <c r="G33" t="s">
        <v>13</v>
      </c>
      <c r="H33">
        <v>26</v>
      </c>
      <c r="I33" s="7">
        <v>2.6400000000000002E-4</v>
      </c>
      <c r="J33" s="7">
        <v>2.6400000000000002E-4</v>
      </c>
      <c r="K33" s="8">
        <v>99277.2</v>
      </c>
      <c r="L33" s="8">
        <v>26.3</v>
      </c>
      <c r="M33" s="6">
        <v>55.53</v>
      </c>
    </row>
    <row r="34" spans="1:13">
      <c r="A34">
        <v>27</v>
      </c>
      <c r="B34" s="7">
        <v>8.9700000000000001E-4</v>
      </c>
      <c r="C34" s="7">
        <v>8.9700000000000001E-4</v>
      </c>
      <c r="D34" s="8">
        <v>98684.4</v>
      </c>
      <c r="E34" s="8">
        <v>88.5</v>
      </c>
      <c r="F34" s="6">
        <v>50.62</v>
      </c>
      <c r="G34" t="s">
        <v>13</v>
      </c>
      <c r="H34">
        <v>27</v>
      </c>
      <c r="I34" s="7">
        <v>4.0299999999999998E-4</v>
      </c>
      <c r="J34" s="7">
        <v>4.0299999999999998E-4</v>
      </c>
      <c r="K34" s="8">
        <v>99250.9</v>
      </c>
      <c r="L34" s="8">
        <v>40</v>
      </c>
      <c r="M34" s="6">
        <v>54.54</v>
      </c>
    </row>
    <row r="35" spans="1:13">
      <c r="A35">
        <v>28</v>
      </c>
      <c r="B35" s="7">
        <v>1.07E-3</v>
      </c>
      <c r="C35" s="7">
        <v>1.0690000000000001E-3</v>
      </c>
      <c r="D35" s="8">
        <v>98595.9</v>
      </c>
      <c r="E35" s="8">
        <v>105.4</v>
      </c>
      <c r="F35" s="6">
        <v>49.66</v>
      </c>
      <c r="G35" t="s">
        <v>13</v>
      </c>
      <c r="H35">
        <v>28</v>
      </c>
      <c r="I35" s="7">
        <v>4.5300000000000001E-4</v>
      </c>
      <c r="J35" s="7">
        <v>4.5300000000000001E-4</v>
      </c>
      <c r="K35" s="8">
        <v>99211</v>
      </c>
      <c r="L35" s="8">
        <v>45</v>
      </c>
      <c r="M35" s="6">
        <v>53.56</v>
      </c>
    </row>
    <row r="36" spans="1:13">
      <c r="A36">
        <v>29</v>
      </c>
      <c r="B36" s="7">
        <v>1.2520000000000001E-3</v>
      </c>
      <c r="C36" s="7">
        <v>1.2509999999999999E-3</v>
      </c>
      <c r="D36" s="8">
        <v>98490.5</v>
      </c>
      <c r="E36" s="8">
        <v>123.3</v>
      </c>
      <c r="F36" s="6">
        <v>48.72</v>
      </c>
      <c r="G36" t="s">
        <v>13</v>
      </c>
      <c r="H36">
        <v>29</v>
      </c>
      <c r="I36" s="7">
        <v>5.7300000000000005E-4</v>
      </c>
      <c r="J36" s="7">
        <v>5.7300000000000005E-4</v>
      </c>
      <c r="K36" s="8">
        <v>99166</v>
      </c>
      <c r="L36" s="8">
        <v>56.8</v>
      </c>
      <c r="M36" s="6">
        <v>52.59</v>
      </c>
    </row>
    <row r="37" spans="1:13">
      <c r="A37">
        <v>30</v>
      </c>
      <c r="B37" s="7">
        <v>1.15E-3</v>
      </c>
      <c r="C37" s="7">
        <v>1.1490000000000001E-3</v>
      </c>
      <c r="D37" s="8">
        <v>98367.2</v>
      </c>
      <c r="E37" s="8">
        <v>113</v>
      </c>
      <c r="F37" s="6">
        <v>47.78</v>
      </c>
      <c r="G37" t="s">
        <v>13</v>
      </c>
      <c r="H37">
        <v>30</v>
      </c>
      <c r="I37" s="7">
        <v>4.8200000000000001E-4</v>
      </c>
      <c r="J37" s="7">
        <v>4.8200000000000001E-4</v>
      </c>
      <c r="K37" s="8">
        <v>99109.2</v>
      </c>
      <c r="L37" s="8">
        <v>47.8</v>
      </c>
      <c r="M37" s="6">
        <v>51.62</v>
      </c>
    </row>
    <row r="38" spans="1:13">
      <c r="A38">
        <v>31</v>
      </c>
      <c r="B38" s="7">
        <v>1.188E-3</v>
      </c>
      <c r="C38" s="7">
        <v>1.188E-3</v>
      </c>
      <c r="D38" s="8">
        <v>98254.2</v>
      </c>
      <c r="E38" s="8">
        <v>116.7</v>
      </c>
      <c r="F38" s="6">
        <v>46.83</v>
      </c>
      <c r="G38" t="s">
        <v>13</v>
      </c>
      <c r="H38">
        <v>31</v>
      </c>
      <c r="I38" s="7">
        <v>5.2999999999999998E-4</v>
      </c>
      <c r="J38" s="7">
        <v>5.2999999999999998E-4</v>
      </c>
      <c r="K38" s="8">
        <v>99061.4</v>
      </c>
      <c r="L38" s="8">
        <v>52.5</v>
      </c>
      <c r="M38" s="6">
        <v>50.64</v>
      </c>
    </row>
    <row r="39" spans="1:13">
      <c r="A39">
        <v>32</v>
      </c>
      <c r="B39" s="7">
        <v>1.472E-3</v>
      </c>
      <c r="C39" s="7">
        <v>1.4710000000000001E-3</v>
      </c>
      <c r="D39" s="8">
        <v>98137.5</v>
      </c>
      <c r="E39" s="8">
        <v>144.30000000000001</v>
      </c>
      <c r="F39" s="6">
        <v>45.89</v>
      </c>
      <c r="G39" t="s">
        <v>13</v>
      </c>
      <c r="H39">
        <v>32</v>
      </c>
      <c r="I39" s="7">
        <v>7.0600000000000003E-4</v>
      </c>
      <c r="J39" s="7">
        <v>7.0600000000000003E-4</v>
      </c>
      <c r="K39" s="8">
        <v>99008.9</v>
      </c>
      <c r="L39" s="8">
        <v>69.900000000000006</v>
      </c>
      <c r="M39" s="6">
        <v>49.67</v>
      </c>
    </row>
    <row r="40" spans="1:13">
      <c r="A40">
        <v>33</v>
      </c>
      <c r="B40" s="7">
        <v>1.585E-3</v>
      </c>
      <c r="C40" s="7">
        <v>1.5839999999999999E-3</v>
      </c>
      <c r="D40" s="8">
        <v>97993.2</v>
      </c>
      <c r="E40" s="8">
        <v>155.19999999999999</v>
      </c>
      <c r="F40" s="6">
        <v>44.95</v>
      </c>
      <c r="G40" t="s">
        <v>13</v>
      </c>
      <c r="H40">
        <v>33</v>
      </c>
      <c r="I40" s="7">
        <v>6.9700000000000003E-4</v>
      </c>
      <c r="J40" s="7">
        <v>6.9700000000000003E-4</v>
      </c>
      <c r="K40" s="8">
        <v>98939</v>
      </c>
      <c r="L40" s="8">
        <v>68.900000000000006</v>
      </c>
      <c r="M40" s="6">
        <v>48.7</v>
      </c>
    </row>
    <row r="41" spans="1:13">
      <c r="A41">
        <v>34</v>
      </c>
      <c r="B41" s="7">
        <v>1.707E-3</v>
      </c>
      <c r="C41" s="7">
        <v>1.7060000000000001E-3</v>
      </c>
      <c r="D41" s="8">
        <v>97837.9</v>
      </c>
      <c r="E41" s="8">
        <v>166.9</v>
      </c>
      <c r="F41" s="6">
        <v>44.02</v>
      </c>
      <c r="G41" t="s">
        <v>13</v>
      </c>
      <c r="H41">
        <v>34</v>
      </c>
      <c r="I41" s="7">
        <v>8.4500000000000005E-4</v>
      </c>
      <c r="J41" s="7">
        <v>8.4400000000000002E-4</v>
      </c>
      <c r="K41" s="8">
        <v>98870.1</v>
      </c>
      <c r="L41" s="8">
        <v>83.5</v>
      </c>
      <c r="M41" s="6">
        <v>47.74</v>
      </c>
    </row>
    <row r="42" spans="1:13">
      <c r="A42">
        <v>35</v>
      </c>
      <c r="B42" s="7">
        <v>1.8E-3</v>
      </c>
      <c r="C42" s="7">
        <v>1.7979999999999999E-3</v>
      </c>
      <c r="D42" s="8">
        <v>97671</v>
      </c>
      <c r="E42" s="8">
        <v>175.6</v>
      </c>
      <c r="F42" s="6">
        <v>43.1</v>
      </c>
      <c r="G42" t="s">
        <v>13</v>
      </c>
      <c r="H42">
        <v>35</v>
      </c>
      <c r="I42" s="7">
        <v>8.12E-4</v>
      </c>
      <c r="J42" s="7">
        <v>8.1099999999999998E-4</v>
      </c>
      <c r="K42" s="8">
        <v>98786.6</v>
      </c>
      <c r="L42" s="8">
        <v>80.2</v>
      </c>
      <c r="M42" s="6">
        <v>46.78</v>
      </c>
    </row>
    <row r="43" spans="1:13">
      <c r="A43">
        <v>36</v>
      </c>
      <c r="B43" s="7">
        <v>2.166E-3</v>
      </c>
      <c r="C43" s="7">
        <v>2.163E-3</v>
      </c>
      <c r="D43" s="8">
        <v>97495.4</v>
      </c>
      <c r="E43" s="8">
        <v>210.9</v>
      </c>
      <c r="F43" s="6">
        <v>42.17</v>
      </c>
      <c r="G43" t="s">
        <v>13</v>
      </c>
      <c r="H43">
        <v>36</v>
      </c>
      <c r="I43" s="7">
        <v>1.1169999999999999E-3</v>
      </c>
      <c r="J43" s="7">
        <v>1.1169999999999999E-3</v>
      </c>
      <c r="K43" s="8">
        <v>98706.5</v>
      </c>
      <c r="L43" s="8">
        <v>110.2</v>
      </c>
      <c r="M43" s="6">
        <v>45.82</v>
      </c>
    </row>
    <row r="44" spans="1:13">
      <c r="A44">
        <v>37</v>
      </c>
      <c r="B44" s="7">
        <v>2.2539999999999999E-3</v>
      </c>
      <c r="C44" s="7">
        <v>2.251E-3</v>
      </c>
      <c r="D44" s="8">
        <v>97284.5</v>
      </c>
      <c r="E44" s="8">
        <v>219</v>
      </c>
      <c r="F44" s="6">
        <v>41.26</v>
      </c>
      <c r="G44" t="s">
        <v>13</v>
      </c>
      <c r="H44">
        <v>37</v>
      </c>
      <c r="I44" s="7">
        <v>1.085E-3</v>
      </c>
      <c r="J44" s="7">
        <v>1.085E-3</v>
      </c>
      <c r="K44" s="8">
        <v>98596.2</v>
      </c>
      <c r="L44" s="8">
        <v>106.9</v>
      </c>
      <c r="M44" s="6">
        <v>44.87</v>
      </c>
    </row>
    <row r="45" spans="1:13">
      <c r="A45">
        <v>38</v>
      </c>
      <c r="B45" s="7">
        <v>2.1689999999999999E-3</v>
      </c>
      <c r="C45" s="7">
        <v>2.166E-3</v>
      </c>
      <c r="D45" s="8">
        <v>97065.5</v>
      </c>
      <c r="E45" s="8">
        <v>210.3</v>
      </c>
      <c r="F45" s="6">
        <v>40.36</v>
      </c>
      <c r="G45" t="s">
        <v>13</v>
      </c>
      <c r="H45">
        <v>38</v>
      </c>
      <c r="I45" s="7">
        <v>1.083E-3</v>
      </c>
      <c r="J45" s="7">
        <v>1.0820000000000001E-3</v>
      </c>
      <c r="K45" s="8">
        <v>98489.3</v>
      </c>
      <c r="L45" s="8">
        <v>106.6</v>
      </c>
      <c r="M45" s="6">
        <v>43.91</v>
      </c>
    </row>
    <row r="46" spans="1:13">
      <c r="A46">
        <v>39</v>
      </c>
      <c r="B46" s="7">
        <v>2.3210000000000001E-3</v>
      </c>
      <c r="C46" s="7">
        <v>2.3180000000000002E-3</v>
      </c>
      <c r="D46" s="8">
        <v>96855.2</v>
      </c>
      <c r="E46" s="8">
        <v>224.5</v>
      </c>
      <c r="F46" s="6">
        <v>39.44</v>
      </c>
      <c r="G46" t="s">
        <v>13</v>
      </c>
      <c r="H46">
        <v>39</v>
      </c>
      <c r="I46" s="7">
        <v>1.6540000000000001E-3</v>
      </c>
      <c r="J46" s="7">
        <v>1.652E-3</v>
      </c>
      <c r="K46" s="8">
        <v>98382.7</v>
      </c>
      <c r="L46" s="8">
        <v>162.5</v>
      </c>
      <c r="M46" s="6">
        <v>42.96</v>
      </c>
    </row>
    <row r="47" spans="1:13">
      <c r="A47">
        <v>40</v>
      </c>
      <c r="B47" s="7">
        <v>2.777E-3</v>
      </c>
      <c r="C47" s="7">
        <v>2.7729999999999999E-3</v>
      </c>
      <c r="D47" s="8">
        <v>96630.7</v>
      </c>
      <c r="E47" s="8">
        <v>267.89999999999998</v>
      </c>
      <c r="F47" s="6">
        <v>38.53</v>
      </c>
      <c r="G47" t="s">
        <v>13</v>
      </c>
      <c r="H47">
        <v>40</v>
      </c>
      <c r="I47" s="7">
        <v>1.555E-3</v>
      </c>
      <c r="J47" s="7">
        <v>1.554E-3</v>
      </c>
      <c r="K47" s="8">
        <v>98220.2</v>
      </c>
      <c r="L47" s="8">
        <v>152.6</v>
      </c>
      <c r="M47" s="6">
        <v>42.03</v>
      </c>
    </row>
    <row r="48" spans="1:13">
      <c r="A48">
        <v>41</v>
      </c>
      <c r="B48" s="7">
        <v>3.0270000000000002E-3</v>
      </c>
      <c r="C48" s="7">
        <v>3.0219999999999999E-3</v>
      </c>
      <c r="D48" s="8">
        <v>96362.7</v>
      </c>
      <c r="E48" s="8">
        <v>291.2</v>
      </c>
      <c r="F48" s="6">
        <v>37.64</v>
      </c>
      <c r="G48" t="s">
        <v>13</v>
      </c>
      <c r="H48">
        <v>41</v>
      </c>
      <c r="I48" s="7">
        <v>1.67E-3</v>
      </c>
      <c r="J48" s="7">
        <v>1.668E-3</v>
      </c>
      <c r="K48" s="8">
        <v>98067.6</v>
      </c>
      <c r="L48" s="8">
        <v>163.6</v>
      </c>
      <c r="M48" s="6">
        <v>41.1</v>
      </c>
    </row>
    <row r="49" spans="1:13">
      <c r="A49">
        <v>42</v>
      </c>
      <c r="B49" s="7">
        <v>3.1289999999999998E-3</v>
      </c>
      <c r="C49" s="7">
        <v>3.124E-3</v>
      </c>
      <c r="D49" s="8">
        <v>96071.5</v>
      </c>
      <c r="E49" s="8">
        <v>300.2</v>
      </c>
      <c r="F49" s="6">
        <v>36.75</v>
      </c>
      <c r="G49" t="s">
        <v>13</v>
      </c>
      <c r="H49">
        <v>42</v>
      </c>
      <c r="I49" s="7">
        <v>1.6119999999999999E-3</v>
      </c>
      <c r="J49" s="7">
        <v>1.6100000000000001E-3</v>
      </c>
      <c r="K49" s="8">
        <v>97904</v>
      </c>
      <c r="L49" s="8">
        <v>157.69999999999999</v>
      </c>
      <c r="M49" s="6">
        <v>40.159999999999997</v>
      </c>
    </row>
    <row r="50" spans="1:13">
      <c r="A50">
        <v>43</v>
      </c>
      <c r="B50" s="7">
        <v>3.362E-3</v>
      </c>
      <c r="C50" s="7">
        <v>3.356E-3</v>
      </c>
      <c r="D50" s="8">
        <v>95771.4</v>
      </c>
      <c r="E50" s="8">
        <v>321.39999999999998</v>
      </c>
      <c r="F50" s="6">
        <v>35.869999999999997</v>
      </c>
      <c r="G50" t="s">
        <v>13</v>
      </c>
      <c r="H50">
        <v>43</v>
      </c>
      <c r="I50" s="7">
        <v>2.0019999999999999E-3</v>
      </c>
      <c r="J50" s="7">
        <v>2E-3</v>
      </c>
      <c r="K50" s="8">
        <v>97746.3</v>
      </c>
      <c r="L50" s="8">
        <v>195.5</v>
      </c>
      <c r="M50" s="6">
        <v>39.229999999999997</v>
      </c>
    </row>
    <row r="51" spans="1:13">
      <c r="A51">
        <v>44</v>
      </c>
      <c r="B51" s="7">
        <v>3.6210000000000001E-3</v>
      </c>
      <c r="C51" s="7">
        <v>3.614E-3</v>
      </c>
      <c r="D51" s="8">
        <v>95450</v>
      </c>
      <c r="E51" s="8">
        <v>345</v>
      </c>
      <c r="F51" s="6">
        <v>34.979999999999997</v>
      </c>
      <c r="G51" t="s">
        <v>13</v>
      </c>
      <c r="H51">
        <v>44</v>
      </c>
      <c r="I51" s="7">
        <v>1.799E-3</v>
      </c>
      <c r="J51" s="7">
        <v>1.797E-3</v>
      </c>
      <c r="K51" s="8">
        <v>97550.8</v>
      </c>
      <c r="L51" s="8">
        <v>175.3</v>
      </c>
      <c r="M51" s="6">
        <v>38.31</v>
      </c>
    </row>
    <row r="52" spans="1:13">
      <c r="A52">
        <v>45</v>
      </c>
      <c r="B52" s="7">
        <v>3.8570000000000002E-3</v>
      </c>
      <c r="C52" s="7">
        <v>3.849E-3</v>
      </c>
      <c r="D52" s="8">
        <v>95105</v>
      </c>
      <c r="E52" s="8">
        <v>366.1</v>
      </c>
      <c r="F52" s="6">
        <v>34.11</v>
      </c>
      <c r="G52" t="s">
        <v>13</v>
      </c>
      <c r="H52">
        <v>45</v>
      </c>
      <c r="I52" s="7">
        <v>2.0799999999999998E-3</v>
      </c>
      <c r="J52" s="7">
        <v>2.078E-3</v>
      </c>
      <c r="K52" s="8">
        <v>97375.5</v>
      </c>
      <c r="L52" s="8">
        <v>202.3</v>
      </c>
      <c r="M52" s="6">
        <v>37.369999999999997</v>
      </c>
    </row>
    <row r="53" spans="1:13">
      <c r="A53">
        <v>46</v>
      </c>
      <c r="B53" s="7">
        <v>4.4209999999999996E-3</v>
      </c>
      <c r="C53" s="7">
        <v>4.4120000000000001E-3</v>
      </c>
      <c r="D53" s="8">
        <v>94738.9</v>
      </c>
      <c r="E53" s="8">
        <v>417.9</v>
      </c>
      <c r="F53" s="6">
        <v>33.24</v>
      </c>
      <c r="G53" t="s">
        <v>13</v>
      </c>
      <c r="H53">
        <v>46</v>
      </c>
      <c r="I53" s="7">
        <v>2.2820000000000002E-3</v>
      </c>
      <c r="J53" s="7">
        <v>2.2790000000000002E-3</v>
      </c>
      <c r="K53" s="8">
        <v>97173.2</v>
      </c>
      <c r="L53" s="8">
        <v>221.5</v>
      </c>
      <c r="M53" s="6">
        <v>36.450000000000003</v>
      </c>
    </row>
    <row r="54" spans="1:13">
      <c r="A54">
        <v>47</v>
      </c>
      <c r="B54" s="7">
        <v>3.8289999999999999E-3</v>
      </c>
      <c r="C54" s="7">
        <v>3.8210000000000002E-3</v>
      </c>
      <c r="D54" s="8">
        <v>94321</v>
      </c>
      <c r="E54" s="8">
        <v>360.4</v>
      </c>
      <c r="F54" s="6">
        <v>32.380000000000003</v>
      </c>
      <c r="G54" t="s">
        <v>13</v>
      </c>
      <c r="H54">
        <v>47</v>
      </c>
      <c r="I54" s="7">
        <v>2.4689999999999998E-3</v>
      </c>
      <c r="J54" s="7">
        <v>2.4659999999999999E-3</v>
      </c>
      <c r="K54" s="8">
        <v>96951.7</v>
      </c>
      <c r="L54" s="8">
        <v>239.1</v>
      </c>
      <c r="M54" s="6">
        <v>35.53</v>
      </c>
    </row>
    <row r="55" spans="1:13">
      <c r="A55">
        <v>48</v>
      </c>
      <c r="B55" s="7">
        <v>4.3210000000000002E-3</v>
      </c>
      <c r="C55" s="7">
        <v>4.3119999999999999E-3</v>
      </c>
      <c r="D55" s="8">
        <v>93960.5</v>
      </c>
      <c r="E55" s="8">
        <v>405.1</v>
      </c>
      <c r="F55" s="6">
        <v>31.51</v>
      </c>
      <c r="G55" t="s">
        <v>13</v>
      </c>
      <c r="H55">
        <v>48</v>
      </c>
      <c r="I55" s="7">
        <v>2.3770000000000002E-3</v>
      </c>
      <c r="J55" s="7">
        <v>2.3739999999999998E-3</v>
      </c>
      <c r="K55" s="8">
        <v>96712.6</v>
      </c>
      <c r="L55" s="8">
        <v>229.6</v>
      </c>
      <c r="M55" s="6">
        <v>34.619999999999997</v>
      </c>
    </row>
    <row r="56" spans="1:13">
      <c r="A56">
        <v>49</v>
      </c>
      <c r="B56" s="7">
        <v>4.7720000000000002E-3</v>
      </c>
      <c r="C56" s="7">
        <v>4.7609999999999996E-3</v>
      </c>
      <c r="D56" s="8">
        <v>93555.4</v>
      </c>
      <c r="E56" s="8">
        <v>445.4</v>
      </c>
      <c r="F56" s="6">
        <v>30.64</v>
      </c>
      <c r="G56" t="s">
        <v>13</v>
      </c>
      <c r="H56">
        <v>49</v>
      </c>
      <c r="I56" s="7">
        <v>2.5839999999999999E-3</v>
      </c>
      <c r="J56" s="7">
        <v>2.581E-3</v>
      </c>
      <c r="K56" s="8">
        <v>96483</v>
      </c>
      <c r="L56" s="8">
        <v>249</v>
      </c>
      <c r="M56" s="6">
        <v>33.700000000000003</v>
      </c>
    </row>
    <row r="57" spans="1:13">
      <c r="A57">
        <v>50</v>
      </c>
      <c r="B57" s="7">
        <v>4.7959999999999999E-3</v>
      </c>
      <c r="C57" s="7">
        <v>4.7840000000000001E-3</v>
      </c>
      <c r="D57" s="8">
        <v>93110</v>
      </c>
      <c r="E57" s="8">
        <v>445.5</v>
      </c>
      <c r="F57" s="6">
        <v>29.79</v>
      </c>
      <c r="G57" t="s">
        <v>13</v>
      </c>
      <c r="H57">
        <v>50</v>
      </c>
      <c r="I57" s="7">
        <v>2.9870000000000001E-3</v>
      </c>
      <c r="J57" s="7">
        <v>2.983E-3</v>
      </c>
      <c r="K57" s="8">
        <v>96234</v>
      </c>
      <c r="L57" s="8">
        <v>287</v>
      </c>
      <c r="M57" s="6">
        <v>32.79</v>
      </c>
    </row>
    <row r="58" spans="1:13">
      <c r="A58">
        <v>51</v>
      </c>
      <c r="B58" s="7">
        <v>4.9760000000000004E-3</v>
      </c>
      <c r="C58" s="7">
        <v>4.9639999999999997E-3</v>
      </c>
      <c r="D58" s="8">
        <v>92664.5</v>
      </c>
      <c r="E58" s="8">
        <v>460</v>
      </c>
      <c r="F58" s="6">
        <v>28.93</v>
      </c>
      <c r="G58" t="s">
        <v>13</v>
      </c>
      <c r="H58">
        <v>51</v>
      </c>
      <c r="I58" s="7">
        <v>3.1740000000000002E-3</v>
      </c>
      <c r="J58" s="7">
        <v>3.1689999999999999E-3</v>
      </c>
      <c r="K58" s="8">
        <v>95947</v>
      </c>
      <c r="L58" s="8">
        <v>304.10000000000002</v>
      </c>
      <c r="M58" s="6">
        <v>31.88</v>
      </c>
    </row>
    <row r="59" spans="1:13">
      <c r="A59">
        <v>52</v>
      </c>
      <c r="B59" s="7">
        <v>5.5230000000000001E-3</v>
      </c>
      <c r="C59" s="7">
        <v>5.5079999999999999E-3</v>
      </c>
      <c r="D59" s="8">
        <v>92204.5</v>
      </c>
      <c r="E59" s="8">
        <v>507.9</v>
      </c>
      <c r="F59" s="6">
        <v>28.07</v>
      </c>
      <c r="G59" t="s">
        <v>13</v>
      </c>
      <c r="H59">
        <v>52</v>
      </c>
      <c r="I59" s="7">
        <v>3.14E-3</v>
      </c>
      <c r="J59" s="7">
        <v>3.1350000000000002E-3</v>
      </c>
      <c r="K59" s="8">
        <v>95642.9</v>
      </c>
      <c r="L59" s="8">
        <v>299.8</v>
      </c>
      <c r="M59" s="6">
        <v>30.98</v>
      </c>
    </row>
    <row r="60" spans="1:13">
      <c r="A60">
        <v>53</v>
      </c>
      <c r="B60" s="7">
        <v>5.7190000000000001E-3</v>
      </c>
      <c r="C60" s="7">
        <v>5.7029999999999997E-3</v>
      </c>
      <c r="D60" s="8">
        <v>91696.6</v>
      </c>
      <c r="E60" s="8">
        <v>522.9</v>
      </c>
      <c r="F60" s="6">
        <v>27.22</v>
      </c>
      <c r="G60" t="s">
        <v>13</v>
      </c>
      <c r="H60">
        <v>53</v>
      </c>
      <c r="I60" s="7">
        <v>3.4819999999999999E-3</v>
      </c>
      <c r="J60" s="7">
        <v>3.4759999999999999E-3</v>
      </c>
      <c r="K60" s="8">
        <v>95343</v>
      </c>
      <c r="L60" s="8">
        <v>331.4</v>
      </c>
      <c r="M60" s="6">
        <v>30.08</v>
      </c>
    </row>
    <row r="61" spans="1:13">
      <c r="A61">
        <v>54</v>
      </c>
      <c r="B61" s="7">
        <v>5.9129999999999999E-3</v>
      </c>
      <c r="C61" s="7">
        <v>5.8960000000000002E-3</v>
      </c>
      <c r="D61" s="8">
        <v>91173.7</v>
      </c>
      <c r="E61" s="8">
        <v>537.5</v>
      </c>
      <c r="F61" s="6">
        <v>26.37</v>
      </c>
      <c r="G61" t="s">
        <v>13</v>
      </c>
      <c r="H61">
        <v>54</v>
      </c>
      <c r="I61" s="7">
        <v>3.8839999999999999E-3</v>
      </c>
      <c r="J61" s="7">
        <v>3.8760000000000001E-3</v>
      </c>
      <c r="K61" s="8">
        <v>95011.6</v>
      </c>
      <c r="L61" s="8">
        <v>368.3</v>
      </c>
      <c r="M61" s="6">
        <v>29.18</v>
      </c>
    </row>
    <row r="62" spans="1:13">
      <c r="A62">
        <v>55</v>
      </c>
      <c r="B62" s="7">
        <v>5.8910000000000004E-3</v>
      </c>
      <c r="C62" s="7">
        <v>5.8739999999999999E-3</v>
      </c>
      <c r="D62" s="8">
        <v>90636.2</v>
      </c>
      <c r="E62" s="8">
        <v>532.4</v>
      </c>
      <c r="F62" s="6">
        <v>25.53</v>
      </c>
      <c r="G62" t="s">
        <v>13</v>
      </c>
      <c r="H62">
        <v>55</v>
      </c>
      <c r="I62" s="7">
        <v>4.0930000000000003E-3</v>
      </c>
      <c r="J62" s="7">
        <v>4.0850000000000001E-3</v>
      </c>
      <c r="K62" s="8">
        <v>94643.3</v>
      </c>
      <c r="L62" s="8">
        <v>386.6</v>
      </c>
      <c r="M62" s="6">
        <v>28.29</v>
      </c>
    </row>
    <row r="63" spans="1:13">
      <c r="A63">
        <v>56</v>
      </c>
      <c r="B63" s="7">
        <v>6.8259999999999996E-3</v>
      </c>
      <c r="C63" s="7">
        <v>6.803E-3</v>
      </c>
      <c r="D63" s="8">
        <v>90103.8</v>
      </c>
      <c r="E63" s="8">
        <v>613</v>
      </c>
      <c r="F63" s="6">
        <v>24.68</v>
      </c>
      <c r="G63" t="s">
        <v>13</v>
      </c>
      <c r="H63">
        <v>56</v>
      </c>
      <c r="I63" s="7">
        <v>4.3959999999999997E-3</v>
      </c>
      <c r="J63" s="7">
        <v>4.3860000000000001E-3</v>
      </c>
      <c r="K63" s="8">
        <v>94256.7</v>
      </c>
      <c r="L63" s="8">
        <v>413.4</v>
      </c>
      <c r="M63" s="6">
        <v>27.41</v>
      </c>
    </row>
    <row r="64" spans="1:13">
      <c r="A64">
        <v>57</v>
      </c>
      <c r="B64" s="7">
        <v>7.2420000000000002E-3</v>
      </c>
      <c r="C64" s="7">
        <v>7.2160000000000002E-3</v>
      </c>
      <c r="D64" s="8">
        <v>89490.8</v>
      </c>
      <c r="E64" s="8">
        <v>645.70000000000005</v>
      </c>
      <c r="F64" s="6">
        <v>23.84</v>
      </c>
      <c r="G64" t="s">
        <v>13</v>
      </c>
      <c r="H64">
        <v>57</v>
      </c>
      <c r="I64" s="7">
        <v>4.8459999999999996E-3</v>
      </c>
      <c r="J64" s="7">
        <v>4.8339999999999998E-3</v>
      </c>
      <c r="K64" s="8">
        <v>93843.199999999997</v>
      </c>
      <c r="L64" s="8">
        <v>453.7</v>
      </c>
      <c r="M64" s="6">
        <v>26.53</v>
      </c>
    </row>
    <row r="65" spans="1:13">
      <c r="A65">
        <v>58</v>
      </c>
      <c r="B65" s="7">
        <v>8.1650000000000004E-3</v>
      </c>
      <c r="C65" s="7">
        <v>8.1309999999999993E-3</v>
      </c>
      <c r="D65" s="8">
        <v>88845.1</v>
      </c>
      <c r="E65" s="8">
        <v>722.4</v>
      </c>
      <c r="F65" s="6">
        <v>23.01</v>
      </c>
      <c r="G65" t="s">
        <v>13</v>
      </c>
      <c r="H65">
        <v>58</v>
      </c>
      <c r="I65" s="7">
        <v>5.0939999999999996E-3</v>
      </c>
      <c r="J65" s="7">
        <v>5.0809999999999996E-3</v>
      </c>
      <c r="K65" s="8">
        <v>93389.6</v>
      </c>
      <c r="L65" s="8">
        <v>474.5</v>
      </c>
      <c r="M65" s="6">
        <v>25.65</v>
      </c>
    </row>
    <row r="66" spans="1:13">
      <c r="A66">
        <v>59</v>
      </c>
      <c r="B66" s="7">
        <v>9.0109999999999999E-3</v>
      </c>
      <c r="C66" s="7">
        <v>8.9709999999999998E-3</v>
      </c>
      <c r="D66" s="8">
        <v>88122.6</v>
      </c>
      <c r="E66" s="8">
        <v>790.5</v>
      </c>
      <c r="F66" s="6">
        <v>22.2</v>
      </c>
      <c r="G66" t="s">
        <v>13</v>
      </c>
      <c r="H66">
        <v>59</v>
      </c>
      <c r="I66" s="7">
        <v>6.0980000000000001E-3</v>
      </c>
      <c r="J66" s="7">
        <v>6.0790000000000002E-3</v>
      </c>
      <c r="K66" s="8">
        <v>92915.1</v>
      </c>
      <c r="L66" s="8">
        <v>564.79999999999995</v>
      </c>
      <c r="M66" s="6">
        <v>24.78</v>
      </c>
    </row>
    <row r="67" spans="1:13">
      <c r="A67">
        <v>60</v>
      </c>
      <c r="B67" s="7">
        <v>9.4540000000000006E-3</v>
      </c>
      <c r="C67" s="7">
        <v>9.41E-3</v>
      </c>
      <c r="D67" s="8">
        <v>87332.1</v>
      </c>
      <c r="E67" s="8">
        <v>821.8</v>
      </c>
      <c r="F67" s="6">
        <v>21.39</v>
      </c>
      <c r="G67" t="s">
        <v>13</v>
      </c>
      <c r="H67">
        <v>60</v>
      </c>
      <c r="I67" s="7">
        <v>6.581E-3</v>
      </c>
      <c r="J67" s="7">
        <v>6.5599999999999999E-3</v>
      </c>
      <c r="K67" s="8">
        <v>92350.2</v>
      </c>
      <c r="L67" s="8">
        <v>605.79999999999995</v>
      </c>
      <c r="M67" s="6">
        <v>23.93</v>
      </c>
    </row>
    <row r="68" spans="1:13">
      <c r="A68">
        <v>61</v>
      </c>
      <c r="B68" s="7">
        <v>1.0833000000000001E-2</v>
      </c>
      <c r="C68" s="7">
        <v>1.0775E-2</v>
      </c>
      <c r="D68" s="8">
        <v>86510.3</v>
      </c>
      <c r="E68" s="8">
        <v>932.2</v>
      </c>
      <c r="F68" s="6">
        <v>20.59</v>
      </c>
      <c r="G68" t="s">
        <v>13</v>
      </c>
      <c r="H68">
        <v>61</v>
      </c>
      <c r="I68" s="7">
        <v>7.0910000000000001E-3</v>
      </c>
      <c r="J68" s="7">
        <v>7.0660000000000002E-3</v>
      </c>
      <c r="K68" s="8">
        <v>91744.4</v>
      </c>
      <c r="L68" s="8">
        <v>648.29999999999995</v>
      </c>
      <c r="M68" s="6">
        <v>23.08</v>
      </c>
    </row>
    <row r="69" spans="1:13">
      <c r="A69">
        <v>62</v>
      </c>
      <c r="B69" s="7">
        <v>1.1934999999999999E-2</v>
      </c>
      <c r="C69" s="7">
        <v>1.1864E-2</v>
      </c>
      <c r="D69" s="8">
        <v>85578.2</v>
      </c>
      <c r="E69" s="8">
        <v>1015.3</v>
      </c>
      <c r="F69" s="6">
        <v>19.809999999999999</v>
      </c>
      <c r="G69" t="s">
        <v>13</v>
      </c>
      <c r="H69">
        <v>62</v>
      </c>
      <c r="I69" s="7">
        <v>7.9740000000000002E-3</v>
      </c>
      <c r="J69" s="7">
        <v>7.9419999999999994E-3</v>
      </c>
      <c r="K69" s="8">
        <v>91096.2</v>
      </c>
      <c r="L69" s="8">
        <v>723.5</v>
      </c>
      <c r="M69" s="6">
        <v>22.24</v>
      </c>
    </row>
    <row r="70" spans="1:13">
      <c r="A70">
        <v>63</v>
      </c>
      <c r="B70" s="7">
        <v>1.3062000000000001E-2</v>
      </c>
      <c r="C70" s="7">
        <v>1.2977000000000001E-2</v>
      </c>
      <c r="D70" s="8">
        <v>84562.8</v>
      </c>
      <c r="E70" s="8">
        <v>1097.4000000000001</v>
      </c>
      <c r="F70" s="6">
        <v>19.04</v>
      </c>
      <c r="G70" t="s">
        <v>13</v>
      </c>
      <c r="H70">
        <v>63</v>
      </c>
      <c r="I70" s="7">
        <v>8.1010000000000006E-3</v>
      </c>
      <c r="J70" s="7">
        <v>8.0680000000000005E-3</v>
      </c>
      <c r="K70" s="8">
        <v>90372.7</v>
      </c>
      <c r="L70" s="8">
        <v>729.1</v>
      </c>
      <c r="M70" s="6">
        <v>21.42</v>
      </c>
    </row>
    <row r="71" spans="1:13">
      <c r="A71">
        <v>64</v>
      </c>
      <c r="B71" s="7">
        <v>1.2703000000000001E-2</v>
      </c>
      <c r="C71" s="7">
        <v>1.2623000000000001E-2</v>
      </c>
      <c r="D71" s="8">
        <v>83465.5</v>
      </c>
      <c r="E71" s="8">
        <v>1053.5999999999999</v>
      </c>
      <c r="F71" s="6">
        <v>18.28</v>
      </c>
      <c r="G71" t="s">
        <v>13</v>
      </c>
      <c r="H71">
        <v>64</v>
      </c>
      <c r="I71" s="7">
        <v>9.1719999999999996E-3</v>
      </c>
      <c r="J71" s="7">
        <v>9.1299999999999992E-3</v>
      </c>
      <c r="K71" s="8">
        <v>89643.5</v>
      </c>
      <c r="L71" s="8">
        <v>818.5</v>
      </c>
      <c r="M71" s="6">
        <v>20.59</v>
      </c>
    </row>
    <row r="72" spans="1:13">
      <c r="A72">
        <v>65</v>
      </c>
      <c r="B72" s="7">
        <v>1.5441E-2</v>
      </c>
      <c r="C72" s="7">
        <v>1.5322000000000001E-2</v>
      </c>
      <c r="D72" s="8">
        <v>82411.899999999994</v>
      </c>
      <c r="E72" s="8">
        <v>1262.7</v>
      </c>
      <c r="F72" s="6">
        <v>17.510000000000002</v>
      </c>
      <c r="G72" t="s">
        <v>13</v>
      </c>
      <c r="H72">
        <v>65</v>
      </c>
      <c r="I72" s="7">
        <v>1.0571000000000001E-2</v>
      </c>
      <c r="J72" s="7">
        <v>1.0515E-2</v>
      </c>
      <c r="K72" s="8">
        <v>88825.1</v>
      </c>
      <c r="L72" s="8">
        <v>934</v>
      </c>
      <c r="M72" s="6">
        <v>19.77</v>
      </c>
    </row>
    <row r="73" spans="1:13">
      <c r="A73">
        <v>66</v>
      </c>
      <c r="B73" s="7">
        <v>1.6494999999999999E-2</v>
      </c>
      <c r="C73" s="7">
        <v>1.636E-2</v>
      </c>
      <c r="D73" s="8">
        <v>81149.100000000006</v>
      </c>
      <c r="E73" s="8">
        <v>1327.6</v>
      </c>
      <c r="F73" s="6">
        <v>16.78</v>
      </c>
      <c r="G73" t="s">
        <v>13</v>
      </c>
      <c r="H73">
        <v>66</v>
      </c>
      <c r="I73" s="7">
        <v>1.0888E-2</v>
      </c>
      <c r="J73" s="7">
        <v>1.0829E-2</v>
      </c>
      <c r="K73" s="8">
        <v>87891</v>
      </c>
      <c r="L73" s="8">
        <v>951.8</v>
      </c>
      <c r="M73" s="6">
        <v>18.98</v>
      </c>
    </row>
    <row r="74" spans="1:13">
      <c r="A74">
        <v>67</v>
      </c>
      <c r="B74" s="7">
        <v>1.7559999999999999E-2</v>
      </c>
      <c r="C74" s="7">
        <v>1.7408E-2</v>
      </c>
      <c r="D74" s="8">
        <v>79821.5</v>
      </c>
      <c r="E74" s="8">
        <v>1389.5</v>
      </c>
      <c r="F74" s="6">
        <v>16.05</v>
      </c>
      <c r="G74" t="s">
        <v>13</v>
      </c>
      <c r="H74">
        <v>67</v>
      </c>
      <c r="I74" s="7">
        <v>1.221E-2</v>
      </c>
      <c r="J74" s="7">
        <v>1.2135999999999999E-2</v>
      </c>
      <c r="K74" s="8">
        <v>86939.199999999997</v>
      </c>
      <c r="L74" s="8">
        <v>1055.0999999999999</v>
      </c>
      <c r="M74" s="6">
        <v>18.18</v>
      </c>
    </row>
    <row r="75" spans="1:13">
      <c r="A75">
        <v>68</v>
      </c>
      <c r="B75" s="7">
        <v>1.9348000000000001E-2</v>
      </c>
      <c r="C75" s="7">
        <v>1.9162999999999999E-2</v>
      </c>
      <c r="D75" s="8">
        <v>78432</v>
      </c>
      <c r="E75" s="8">
        <v>1503</v>
      </c>
      <c r="F75" s="6">
        <v>15.32</v>
      </c>
      <c r="G75" t="s">
        <v>13</v>
      </c>
      <c r="H75">
        <v>68</v>
      </c>
      <c r="I75" s="7">
        <v>1.3050000000000001E-2</v>
      </c>
      <c r="J75" s="7">
        <v>1.2965000000000001E-2</v>
      </c>
      <c r="K75" s="8">
        <v>85884.2</v>
      </c>
      <c r="L75" s="8">
        <v>1113.5</v>
      </c>
      <c r="M75" s="6">
        <v>17.399999999999999</v>
      </c>
    </row>
    <row r="76" spans="1:13">
      <c r="A76">
        <v>69</v>
      </c>
      <c r="B76" s="7">
        <v>2.1142000000000001E-2</v>
      </c>
      <c r="C76" s="7">
        <v>2.0920000000000001E-2</v>
      </c>
      <c r="D76" s="8">
        <v>76929</v>
      </c>
      <c r="E76" s="8">
        <v>1609.4</v>
      </c>
      <c r="F76" s="6">
        <v>14.61</v>
      </c>
      <c r="G76" t="s">
        <v>13</v>
      </c>
      <c r="H76">
        <v>69</v>
      </c>
      <c r="I76" s="7">
        <v>1.4487999999999999E-2</v>
      </c>
      <c r="J76" s="7">
        <v>1.4383999999999999E-2</v>
      </c>
      <c r="K76" s="8">
        <v>84770.7</v>
      </c>
      <c r="L76" s="8">
        <v>1219.3</v>
      </c>
      <c r="M76" s="6">
        <v>16.62</v>
      </c>
    </row>
    <row r="77" spans="1:13">
      <c r="A77">
        <v>70</v>
      </c>
      <c r="B77" s="7">
        <v>2.2702E-2</v>
      </c>
      <c r="C77" s="7">
        <v>2.2447000000000002E-2</v>
      </c>
      <c r="D77" s="8">
        <v>75319.600000000006</v>
      </c>
      <c r="E77" s="8">
        <v>1690.7</v>
      </c>
      <c r="F77" s="6">
        <v>13.91</v>
      </c>
      <c r="G77" t="s">
        <v>13</v>
      </c>
      <c r="H77">
        <v>70</v>
      </c>
      <c r="I77" s="7">
        <v>1.6115000000000001E-2</v>
      </c>
      <c r="J77" s="7">
        <v>1.5987000000000001E-2</v>
      </c>
      <c r="K77" s="8">
        <v>83551.3</v>
      </c>
      <c r="L77" s="8">
        <v>1335.7</v>
      </c>
      <c r="M77" s="6">
        <v>15.86</v>
      </c>
    </row>
    <row r="78" spans="1:13">
      <c r="A78">
        <v>71</v>
      </c>
      <c r="B78" s="7">
        <v>2.4674000000000001E-2</v>
      </c>
      <c r="C78" s="7">
        <v>2.4372999999999999E-2</v>
      </c>
      <c r="D78" s="8">
        <v>73628.899999999994</v>
      </c>
      <c r="E78" s="8">
        <v>1794.6</v>
      </c>
      <c r="F78" s="6">
        <v>13.22</v>
      </c>
      <c r="G78" t="s">
        <v>13</v>
      </c>
      <c r="H78">
        <v>71</v>
      </c>
      <c r="I78" s="7">
        <v>1.6839E-2</v>
      </c>
      <c r="J78" s="7">
        <v>1.6698000000000001E-2</v>
      </c>
      <c r="K78" s="8">
        <v>82215.600000000006</v>
      </c>
      <c r="L78" s="8">
        <v>1372.8</v>
      </c>
      <c r="M78" s="6">
        <v>15.11</v>
      </c>
    </row>
    <row r="79" spans="1:13">
      <c r="A79">
        <v>72</v>
      </c>
      <c r="B79" s="7">
        <v>2.7390000000000001E-2</v>
      </c>
      <c r="C79" s="7">
        <v>2.7019999999999999E-2</v>
      </c>
      <c r="D79" s="8">
        <v>71834.3</v>
      </c>
      <c r="E79" s="8">
        <v>1940.9</v>
      </c>
      <c r="F79" s="6">
        <v>12.54</v>
      </c>
      <c r="G79" t="s">
        <v>13</v>
      </c>
      <c r="H79">
        <v>72</v>
      </c>
      <c r="I79" s="7">
        <v>1.9484000000000001E-2</v>
      </c>
      <c r="J79" s="7">
        <v>1.9296000000000001E-2</v>
      </c>
      <c r="K79" s="8">
        <v>80842.8</v>
      </c>
      <c r="L79" s="8">
        <v>1559.9</v>
      </c>
      <c r="M79" s="6">
        <v>14.35</v>
      </c>
    </row>
    <row r="80" spans="1:13">
      <c r="A80">
        <v>73</v>
      </c>
      <c r="B80" s="7">
        <v>2.9995000000000001E-2</v>
      </c>
      <c r="C80" s="7">
        <v>2.9551999999999998E-2</v>
      </c>
      <c r="D80" s="8">
        <v>69893.399999999994</v>
      </c>
      <c r="E80" s="8">
        <v>2065.5</v>
      </c>
      <c r="F80" s="6">
        <v>11.87</v>
      </c>
      <c r="G80" t="s">
        <v>13</v>
      </c>
      <c r="H80">
        <v>73</v>
      </c>
      <c r="I80" s="7">
        <v>2.1683999999999998E-2</v>
      </c>
      <c r="J80" s="7">
        <v>2.1451000000000001E-2</v>
      </c>
      <c r="K80" s="8">
        <v>79282.899999999994</v>
      </c>
      <c r="L80" s="8">
        <v>1700.7</v>
      </c>
      <c r="M80" s="6">
        <v>13.63</v>
      </c>
    </row>
    <row r="81" spans="1:13">
      <c r="A81">
        <v>74</v>
      </c>
      <c r="B81" s="7">
        <v>3.5208000000000003E-2</v>
      </c>
      <c r="C81" s="7">
        <v>3.4598999999999998E-2</v>
      </c>
      <c r="D81" s="8">
        <v>67827.899999999994</v>
      </c>
      <c r="E81" s="8">
        <v>2346.8000000000002</v>
      </c>
      <c r="F81" s="6">
        <v>11.22</v>
      </c>
      <c r="G81" t="s">
        <v>13</v>
      </c>
      <c r="H81">
        <v>74</v>
      </c>
      <c r="I81" s="7">
        <v>2.4406000000000001E-2</v>
      </c>
      <c r="J81" s="7">
        <v>2.4112000000000001E-2</v>
      </c>
      <c r="K81" s="8">
        <v>77582.2</v>
      </c>
      <c r="L81" s="8">
        <v>1870.6</v>
      </c>
      <c r="M81" s="6">
        <v>12.91</v>
      </c>
    </row>
    <row r="82" spans="1:13">
      <c r="A82">
        <v>75</v>
      </c>
      <c r="B82" s="7">
        <v>4.0184999999999998E-2</v>
      </c>
      <c r="C82" s="7">
        <v>3.9393999999999998E-2</v>
      </c>
      <c r="D82" s="8">
        <v>65481.1</v>
      </c>
      <c r="E82" s="8">
        <v>2579.5</v>
      </c>
      <c r="F82" s="6">
        <v>10.6</v>
      </c>
      <c r="G82" t="s">
        <v>13</v>
      </c>
      <c r="H82">
        <v>75</v>
      </c>
      <c r="I82" s="7">
        <v>2.7987999999999999E-2</v>
      </c>
      <c r="J82" s="7">
        <v>2.7602000000000002E-2</v>
      </c>
      <c r="K82" s="8">
        <v>75711.600000000006</v>
      </c>
      <c r="L82" s="8">
        <v>2089.8000000000002</v>
      </c>
      <c r="M82" s="6">
        <v>12.22</v>
      </c>
    </row>
    <row r="83" spans="1:13">
      <c r="A83">
        <v>76</v>
      </c>
      <c r="B83" s="7">
        <v>4.4079E-2</v>
      </c>
      <c r="C83" s="7">
        <v>4.3128E-2</v>
      </c>
      <c r="D83" s="8">
        <v>62901.599999999999</v>
      </c>
      <c r="E83" s="8">
        <v>2712.8</v>
      </c>
      <c r="F83" s="6">
        <v>10.02</v>
      </c>
      <c r="G83" t="s">
        <v>13</v>
      </c>
      <c r="H83">
        <v>76</v>
      </c>
      <c r="I83" s="7">
        <v>2.9618999999999999E-2</v>
      </c>
      <c r="J83" s="7">
        <v>2.9187000000000001E-2</v>
      </c>
      <c r="K83" s="8">
        <v>73621.8</v>
      </c>
      <c r="L83" s="8">
        <v>2148.8000000000002</v>
      </c>
      <c r="M83" s="6">
        <v>11.55</v>
      </c>
    </row>
    <row r="84" spans="1:13">
      <c r="A84">
        <v>77</v>
      </c>
      <c r="B84" s="7">
        <v>4.8737999999999997E-2</v>
      </c>
      <c r="C84" s="7">
        <v>4.7578000000000002E-2</v>
      </c>
      <c r="D84" s="8">
        <v>60188.800000000003</v>
      </c>
      <c r="E84" s="8">
        <v>2863.7</v>
      </c>
      <c r="F84" s="6">
        <v>9.4499999999999993</v>
      </c>
      <c r="G84" t="s">
        <v>13</v>
      </c>
      <c r="H84">
        <v>77</v>
      </c>
      <c r="I84" s="7">
        <v>3.4744999999999998E-2</v>
      </c>
      <c r="J84" s="7">
        <v>3.4152000000000002E-2</v>
      </c>
      <c r="K84" s="8">
        <v>71473</v>
      </c>
      <c r="L84" s="8">
        <v>2440.9</v>
      </c>
      <c r="M84" s="6">
        <v>10.89</v>
      </c>
    </row>
    <row r="85" spans="1:13">
      <c r="A85">
        <v>78</v>
      </c>
      <c r="B85" s="7">
        <v>5.4758000000000001E-2</v>
      </c>
      <c r="C85" s="7">
        <v>5.3298999999999999E-2</v>
      </c>
      <c r="D85" s="8">
        <v>57325.1</v>
      </c>
      <c r="E85" s="8">
        <v>3055.3</v>
      </c>
      <c r="F85" s="6">
        <v>8.9</v>
      </c>
      <c r="G85" t="s">
        <v>13</v>
      </c>
      <c r="H85">
        <v>78</v>
      </c>
      <c r="I85" s="7">
        <v>3.9058000000000002E-2</v>
      </c>
      <c r="J85" s="7">
        <v>3.8309000000000003E-2</v>
      </c>
      <c r="K85" s="8">
        <v>69032.100000000006</v>
      </c>
      <c r="L85" s="8">
        <v>2644.6</v>
      </c>
      <c r="M85" s="6">
        <v>10.25</v>
      </c>
    </row>
    <row r="86" spans="1:13">
      <c r="A86">
        <v>79</v>
      </c>
      <c r="B86" s="7">
        <v>6.0895999999999999E-2</v>
      </c>
      <c r="C86" s="7">
        <v>5.9096000000000003E-2</v>
      </c>
      <c r="D86" s="8">
        <v>54269.7</v>
      </c>
      <c r="E86" s="8">
        <v>3207.2</v>
      </c>
      <c r="F86" s="6">
        <v>8.3699999999999992</v>
      </c>
      <c r="G86" t="s">
        <v>13</v>
      </c>
      <c r="H86">
        <v>79</v>
      </c>
      <c r="I86" s="7">
        <v>4.2318000000000001E-2</v>
      </c>
      <c r="J86" s="7">
        <v>4.1440999999999999E-2</v>
      </c>
      <c r="K86" s="8">
        <v>66387.5</v>
      </c>
      <c r="L86" s="8">
        <v>2751.2</v>
      </c>
      <c r="M86" s="6">
        <v>9.64</v>
      </c>
    </row>
    <row r="87" spans="1:13">
      <c r="A87">
        <v>80</v>
      </c>
      <c r="B87" s="7">
        <v>6.7862000000000006E-2</v>
      </c>
      <c r="C87" s="7">
        <v>6.5634999999999999E-2</v>
      </c>
      <c r="D87" s="8">
        <v>51062.6</v>
      </c>
      <c r="E87" s="8">
        <v>3351.5</v>
      </c>
      <c r="F87" s="6">
        <v>7.86</v>
      </c>
      <c r="G87" t="s">
        <v>13</v>
      </c>
      <c r="H87">
        <v>80</v>
      </c>
      <c r="I87" s="7">
        <v>4.7468000000000003E-2</v>
      </c>
      <c r="J87" s="7">
        <v>4.6366999999999998E-2</v>
      </c>
      <c r="K87" s="8">
        <v>63636.3</v>
      </c>
      <c r="L87" s="8">
        <v>2950.6</v>
      </c>
      <c r="M87" s="6">
        <v>9.0399999999999991</v>
      </c>
    </row>
    <row r="88" spans="1:13">
      <c r="A88">
        <v>81</v>
      </c>
      <c r="B88" s="7">
        <v>7.3162000000000005E-2</v>
      </c>
      <c r="C88" s="7">
        <v>7.0580000000000004E-2</v>
      </c>
      <c r="D88" s="8">
        <v>47711.1</v>
      </c>
      <c r="E88" s="8">
        <v>3367.5</v>
      </c>
      <c r="F88" s="6">
        <v>7.38</v>
      </c>
      <c r="G88" t="s">
        <v>13</v>
      </c>
      <c r="H88">
        <v>81</v>
      </c>
      <c r="I88" s="7">
        <v>5.6991E-2</v>
      </c>
      <c r="J88" s="7">
        <v>5.5412000000000003E-2</v>
      </c>
      <c r="K88" s="8">
        <v>60685.7</v>
      </c>
      <c r="L88" s="8">
        <v>3362.7</v>
      </c>
      <c r="M88" s="6">
        <v>8.4499999999999993</v>
      </c>
    </row>
    <row r="89" spans="1:13">
      <c r="A89">
        <v>82</v>
      </c>
      <c r="B89" s="7">
        <v>8.1534999999999996E-2</v>
      </c>
      <c r="C89" s="7">
        <v>7.8340999999999994E-2</v>
      </c>
      <c r="D89" s="8">
        <v>44343.6</v>
      </c>
      <c r="E89" s="8">
        <v>3473.9</v>
      </c>
      <c r="F89" s="6">
        <v>6.9</v>
      </c>
      <c r="G89" t="s">
        <v>13</v>
      </c>
      <c r="H89">
        <v>82</v>
      </c>
      <c r="I89" s="7">
        <v>6.1385000000000002E-2</v>
      </c>
      <c r="J89" s="7">
        <v>5.9556999999999999E-2</v>
      </c>
      <c r="K89" s="8">
        <v>57322.9</v>
      </c>
      <c r="L89" s="8">
        <v>3414</v>
      </c>
      <c r="M89" s="6">
        <v>7.92</v>
      </c>
    </row>
    <row r="90" spans="1:13">
      <c r="A90">
        <v>83</v>
      </c>
      <c r="B90" s="7">
        <v>9.3082999999999999E-2</v>
      </c>
      <c r="C90" s="7">
        <v>8.8942999999999994E-2</v>
      </c>
      <c r="D90" s="8">
        <v>40869.699999999997</v>
      </c>
      <c r="E90" s="8">
        <v>3635.1</v>
      </c>
      <c r="F90" s="6">
        <v>6.45</v>
      </c>
      <c r="G90" t="s">
        <v>13</v>
      </c>
      <c r="H90">
        <v>83</v>
      </c>
      <c r="I90" s="7">
        <v>6.6906999999999994E-2</v>
      </c>
      <c r="J90" s="7">
        <v>6.4741000000000007E-2</v>
      </c>
      <c r="K90" s="8">
        <v>53908.9</v>
      </c>
      <c r="L90" s="8">
        <v>3490.1</v>
      </c>
      <c r="M90" s="6">
        <v>7.39</v>
      </c>
    </row>
    <row r="91" spans="1:13">
      <c r="A91">
        <v>84</v>
      </c>
      <c r="B91" s="7">
        <v>0.101968</v>
      </c>
      <c r="C91" s="7">
        <v>9.7021999999999997E-2</v>
      </c>
      <c r="D91" s="8">
        <v>37234.6</v>
      </c>
      <c r="E91" s="8">
        <v>3612.6</v>
      </c>
      <c r="F91" s="6">
        <v>6.03</v>
      </c>
      <c r="G91" t="s">
        <v>13</v>
      </c>
      <c r="H91">
        <v>84</v>
      </c>
      <c r="I91" s="7">
        <v>7.7187000000000006E-2</v>
      </c>
      <c r="J91" s="7">
        <v>7.4318999999999996E-2</v>
      </c>
      <c r="K91" s="8">
        <v>50418.8</v>
      </c>
      <c r="L91" s="8">
        <v>3747.1</v>
      </c>
      <c r="M91" s="6">
        <v>6.86</v>
      </c>
    </row>
    <row r="92" spans="1:13">
      <c r="A92">
        <v>85</v>
      </c>
      <c r="B92" s="7">
        <v>0.112923</v>
      </c>
      <c r="C92" s="7">
        <v>0.106888</v>
      </c>
      <c r="D92" s="8">
        <v>33622</v>
      </c>
      <c r="E92" s="8">
        <v>3593.8</v>
      </c>
      <c r="F92" s="6">
        <v>5.62</v>
      </c>
      <c r="G92" t="s">
        <v>13</v>
      </c>
      <c r="H92">
        <v>85</v>
      </c>
      <c r="I92" s="7">
        <v>8.5042000000000006E-2</v>
      </c>
      <c r="J92" s="7">
        <v>8.1573000000000007E-2</v>
      </c>
      <c r="K92" s="8">
        <v>46671.7</v>
      </c>
      <c r="L92" s="8">
        <v>3807.2</v>
      </c>
      <c r="M92" s="6">
        <v>6.37</v>
      </c>
    </row>
    <row r="93" spans="1:13">
      <c r="A93">
        <v>86</v>
      </c>
      <c r="B93" s="7">
        <v>0.125476</v>
      </c>
      <c r="C93" s="7">
        <v>0.11806800000000001</v>
      </c>
      <c r="D93" s="8">
        <v>30028.2</v>
      </c>
      <c r="E93" s="8">
        <v>3545.4</v>
      </c>
      <c r="F93" s="6">
        <v>5.23</v>
      </c>
      <c r="G93" t="s">
        <v>13</v>
      </c>
      <c r="H93">
        <v>86</v>
      </c>
      <c r="I93" s="7">
        <v>0.101133</v>
      </c>
      <c r="J93" s="7">
        <v>9.6265000000000003E-2</v>
      </c>
      <c r="K93" s="8">
        <v>42864.6</v>
      </c>
      <c r="L93" s="8">
        <v>4126.3999999999996</v>
      </c>
      <c r="M93" s="6">
        <v>5.9</v>
      </c>
    </row>
    <row r="94" spans="1:13">
      <c r="A94">
        <v>87</v>
      </c>
      <c r="B94" s="7">
        <v>0.139264</v>
      </c>
      <c r="C94" s="7">
        <v>0.13019800000000001</v>
      </c>
      <c r="D94" s="8">
        <v>26482.9</v>
      </c>
      <c r="E94" s="8">
        <v>3448</v>
      </c>
      <c r="F94" s="6">
        <v>4.87</v>
      </c>
      <c r="G94" t="s">
        <v>13</v>
      </c>
      <c r="H94">
        <v>87</v>
      </c>
      <c r="I94" s="7">
        <v>0.112502</v>
      </c>
      <c r="J94" s="7">
        <v>0.10651099999999999</v>
      </c>
      <c r="K94" s="8">
        <v>38738.199999999997</v>
      </c>
      <c r="L94" s="8">
        <v>4126</v>
      </c>
      <c r="M94" s="6">
        <v>5.47</v>
      </c>
    </row>
    <row r="95" spans="1:13">
      <c r="A95">
        <v>88</v>
      </c>
      <c r="B95" s="7">
        <v>0.15782399999999999</v>
      </c>
      <c r="C95" s="7">
        <v>0.14628099999999999</v>
      </c>
      <c r="D95" s="8">
        <v>23034.799999999999</v>
      </c>
      <c r="E95" s="8">
        <v>3369.6</v>
      </c>
      <c r="F95" s="6">
        <v>4.5199999999999996</v>
      </c>
      <c r="G95" t="s">
        <v>13</v>
      </c>
      <c r="H95">
        <v>88</v>
      </c>
      <c r="I95" s="7">
        <v>0.126747</v>
      </c>
      <c r="J95" s="7">
        <v>0.11919399999999999</v>
      </c>
      <c r="K95" s="8">
        <v>34612.199999999997</v>
      </c>
      <c r="L95" s="8">
        <v>4125.5</v>
      </c>
      <c r="M95" s="6">
        <v>5.0599999999999996</v>
      </c>
    </row>
    <row r="96" spans="1:13">
      <c r="A96">
        <v>89</v>
      </c>
      <c r="B96" s="7">
        <v>0.179814</v>
      </c>
      <c r="C96" s="7">
        <v>0.16498099999999999</v>
      </c>
      <c r="D96" s="8">
        <v>19665.3</v>
      </c>
      <c r="E96" s="8">
        <v>3244.4</v>
      </c>
      <c r="F96" s="6">
        <v>4.21</v>
      </c>
      <c r="G96" t="s">
        <v>13</v>
      </c>
      <c r="H96">
        <v>89</v>
      </c>
      <c r="I96" s="7">
        <v>0.14177300000000001</v>
      </c>
      <c r="J96" s="7">
        <v>0.13238800000000001</v>
      </c>
      <c r="K96" s="8">
        <v>30486.6</v>
      </c>
      <c r="L96" s="8">
        <v>4036.1</v>
      </c>
      <c r="M96" s="6">
        <v>4.68</v>
      </c>
    </row>
    <row r="97" spans="1:13">
      <c r="A97">
        <v>90</v>
      </c>
      <c r="B97" s="7">
        <v>0.18859100000000001</v>
      </c>
      <c r="C97" s="7">
        <v>0.17233999999999999</v>
      </c>
      <c r="D97" s="8">
        <v>16420.900000000001</v>
      </c>
      <c r="E97" s="8">
        <v>2830</v>
      </c>
      <c r="F97" s="6">
        <v>3.94</v>
      </c>
      <c r="G97" t="s">
        <v>13</v>
      </c>
      <c r="H97">
        <v>90</v>
      </c>
      <c r="I97" s="7">
        <v>0.163517</v>
      </c>
      <c r="J97" s="7">
        <v>0.15115799999999999</v>
      </c>
      <c r="K97" s="8">
        <v>26450.5</v>
      </c>
      <c r="L97" s="8">
        <v>3998.2</v>
      </c>
      <c r="M97" s="6">
        <v>4.32</v>
      </c>
    </row>
    <row r="98" spans="1:13">
      <c r="A98">
        <v>91</v>
      </c>
      <c r="B98" s="7">
        <v>0.21460299999999999</v>
      </c>
      <c r="C98" s="7">
        <v>0.19380800000000001</v>
      </c>
      <c r="D98" s="8">
        <v>13590.9</v>
      </c>
      <c r="E98" s="8">
        <v>2634</v>
      </c>
      <c r="F98" s="6">
        <v>3.66</v>
      </c>
      <c r="G98" t="s">
        <v>13</v>
      </c>
      <c r="H98">
        <v>91</v>
      </c>
      <c r="I98" s="7">
        <v>0.18192900000000001</v>
      </c>
      <c r="J98" s="7">
        <v>0.16675999999999999</v>
      </c>
      <c r="K98" s="8">
        <v>22452.3</v>
      </c>
      <c r="L98" s="8">
        <v>3744.1</v>
      </c>
      <c r="M98" s="6">
        <v>4</v>
      </c>
    </row>
    <row r="99" spans="1:13">
      <c r="A99">
        <v>92</v>
      </c>
      <c r="B99" s="7">
        <v>0.24454100000000001</v>
      </c>
      <c r="C99" s="7">
        <v>0.21789900000000001</v>
      </c>
      <c r="D99" s="8">
        <v>10956.9</v>
      </c>
      <c r="E99" s="8">
        <v>2387.5</v>
      </c>
      <c r="F99" s="6">
        <v>3.42</v>
      </c>
      <c r="G99" t="s">
        <v>13</v>
      </c>
      <c r="H99">
        <v>92</v>
      </c>
      <c r="I99" s="7">
        <v>0.20441400000000001</v>
      </c>
      <c r="J99" s="7">
        <v>0.18545900000000001</v>
      </c>
      <c r="K99" s="8">
        <v>18708.2</v>
      </c>
      <c r="L99" s="8">
        <v>3469.6</v>
      </c>
      <c r="M99" s="6">
        <v>3.7</v>
      </c>
    </row>
    <row r="100" spans="1:13">
      <c r="A100">
        <v>93</v>
      </c>
      <c r="B100" s="7">
        <v>0.24706600000000001</v>
      </c>
      <c r="C100" s="7">
        <v>0.21990100000000001</v>
      </c>
      <c r="D100" s="8">
        <v>8569.4</v>
      </c>
      <c r="E100" s="8">
        <v>1884.4</v>
      </c>
      <c r="F100" s="6">
        <v>3.23</v>
      </c>
      <c r="G100" t="s">
        <v>13</v>
      </c>
      <c r="H100">
        <v>93</v>
      </c>
      <c r="I100" s="7">
        <v>0.223914</v>
      </c>
      <c r="J100" s="7">
        <v>0.20136899999999999</v>
      </c>
      <c r="K100" s="8">
        <v>15238.6</v>
      </c>
      <c r="L100" s="8">
        <v>3068.6</v>
      </c>
      <c r="M100" s="6">
        <v>3.43</v>
      </c>
    </row>
    <row r="101" spans="1:13">
      <c r="A101">
        <v>94</v>
      </c>
      <c r="B101" s="7">
        <v>0.278005</v>
      </c>
      <c r="C101" s="7">
        <v>0.24407699999999999</v>
      </c>
      <c r="D101" s="8">
        <v>6685</v>
      </c>
      <c r="E101" s="8">
        <v>1631.7</v>
      </c>
      <c r="F101" s="6">
        <v>3</v>
      </c>
      <c r="G101" t="s">
        <v>13</v>
      </c>
      <c r="H101">
        <v>94</v>
      </c>
      <c r="I101" s="7">
        <v>0.253048</v>
      </c>
      <c r="J101" s="7">
        <v>0.22462799999999999</v>
      </c>
      <c r="K101" s="8">
        <v>12170</v>
      </c>
      <c r="L101" s="8">
        <v>2733.7</v>
      </c>
      <c r="M101" s="6">
        <v>3.17</v>
      </c>
    </row>
    <row r="102" spans="1:13">
      <c r="A102">
        <v>95</v>
      </c>
      <c r="B102" s="7">
        <v>0.309971</v>
      </c>
      <c r="C102" s="7">
        <v>0.268376</v>
      </c>
      <c r="D102" s="8">
        <v>5053.3</v>
      </c>
      <c r="E102" s="8">
        <v>1356.2</v>
      </c>
      <c r="F102" s="6">
        <v>2.8</v>
      </c>
      <c r="G102" t="s">
        <v>13</v>
      </c>
      <c r="H102">
        <v>95</v>
      </c>
      <c r="I102" s="7">
        <v>0.278696</v>
      </c>
      <c r="J102" s="7">
        <v>0.24460999999999999</v>
      </c>
      <c r="K102" s="8">
        <v>9436.2999999999993</v>
      </c>
      <c r="L102" s="8">
        <v>2308.1999999999998</v>
      </c>
      <c r="M102" s="6">
        <v>2.94</v>
      </c>
    </row>
    <row r="103" spans="1:13">
      <c r="A103">
        <v>96</v>
      </c>
      <c r="B103" s="7">
        <v>0.32890000000000003</v>
      </c>
      <c r="C103" s="7">
        <v>0.28245100000000001</v>
      </c>
      <c r="D103" s="8">
        <v>3697.1</v>
      </c>
      <c r="E103" s="8">
        <v>1044.3</v>
      </c>
      <c r="F103" s="6">
        <v>2.65</v>
      </c>
      <c r="G103" t="s">
        <v>13</v>
      </c>
      <c r="H103">
        <v>96</v>
      </c>
      <c r="I103" s="7">
        <v>0.29830800000000002</v>
      </c>
      <c r="J103" s="7">
        <v>0.25958900000000001</v>
      </c>
      <c r="K103" s="8">
        <v>7128.1</v>
      </c>
      <c r="L103" s="8">
        <v>1850.4</v>
      </c>
      <c r="M103" s="6">
        <v>2.73</v>
      </c>
    </row>
    <row r="104" spans="1:13">
      <c r="A104">
        <v>97</v>
      </c>
      <c r="B104" s="7">
        <v>0.35283500000000001</v>
      </c>
      <c r="C104" s="7">
        <v>0.299923</v>
      </c>
      <c r="D104" s="8">
        <v>2652.9</v>
      </c>
      <c r="E104" s="8">
        <v>795.7</v>
      </c>
      <c r="F104" s="6">
        <v>2.5</v>
      </c>
      <c r="G104" t="s">
        <v>13</v>
      </c>
      <c r="H104">
        <v>97</v>
      </c>
      <c r="I104" s="7">
        <v>0.34260800000000002</v>
      </c>
      <c r="J104" s="7">
        <v>0.29250100000000001</v>
      </c>
      <c r="K104" s="8">
        <v>5277.7</v>
      </c>
      <c r="L104" s="8">
        <v>1543.7</v>
      </c>
      <c r="M104" s="6">
        <v>2.5099999999999998</v>
      </c>
    </row>
    <row r="105" spans="1:13">
      <c r="A105">
        <v>98</v>
      </c>
      <c r="B105" s="7">
        <v>0.41208800000000001</v>
      </c>
      <c r="C105" s="7">
        <v>0.34168599999999999</v>
      </c>
      <c r="D105" s="8">
        <v>1857.2</v>
      </c>
      <c r="E105" s="8">
        <v>634.6</v>
      </c>
      <c r="F105" s="6">
        <v>2.35</v>
      </c>
      <c r="G105" t="s">
        <v>13</v>
      </c>
      <c r="H105">
        <v>98</v>
      </c>
      <c r="I105" s="7">
        <v>0.35936899999999999</v>
      </c>
      <c r="J105" s="7">
        <v>0.30463099999999999</v>
      </c>
      <c r="K105" s="8">
        <v>3734</v>
      </c>
      <c r="L105" s="8">
        <v>1137.5</v>
      </c>
      <c r="M105" s="6">
        <v>2.35</v>
      </c>
    </row>
    <row r="106" spans="1:13">
      <c r="A106">
        <v>99</v>
      </c>
      <c r="B106" s="7">
        <v>0.395735</v>
      </c>
      <c r="C106" s="7">
        <v>0.33036599999999999</v>
      </c>
      <c r="D106" s="8">
        <v>1222.5999999999999</v>
      </c>
      <c r="E106" s="8">
        <v>403.9</v>
      </c>
      <c r="F106" s="6">
        <v>2.31</v>
      </c>
      <c r="G106" t="s">
        <v>13</v>
      </c>
      <c r="H106">
        <v>99</v>
      </c>
      <c r="I106" s="7">
        <v>0.39084099999999999</v>
      </c>
      <c r="J106" s="7">
        <v>0.32694800000000002</v>
      </c>
      <c r="K106" s="8">
        <v>2596.5</v>
      </c>
      <c r="L106" s="8">
        <v>848.9</v>
      </c>
      <c r="M106" s="6">
        <v>2.15</v>
      </c>
    </row>
    <row r="107" spans="1:13">
      <c r="A107">
        <v>100</v>
      </c>
      <c r="B107">
        <v>0.41739100000000001</v>
      </c>
      <c r="C107">
        <v>0.34532400000000002</v>
      </c>
      <c r="D107">
        <v>818.7</v>
      </c>
      <c r="E107">
        <v>282.7</v>
      </c>
      <c r="F107">
        <v>2.21</v>
      </c>
      <c r="G107" t="s">
        <v>13</v>
      </c>
      <c r="H107">
        <v>100</v>
      </c>
      <c r="I107">
        <v>0.46898800000000002</v>
      </c>
      <c r="J107">
        <v>0.37990299999999999</v>
      </c>
      <c r="K107">
        <v>1747.6</v>
      </c>
      <c r="L107">
        <v>663.9</v>
      </c>
      <c r="M107">
        <v>1.96</v>
      </c>
    </row>
  </sheetData>
  <pageMargins left="0.7" right="0.7" top="0.75" bottom="0.75" header="0.3" footer="0.3"/>
  <pageSetup paperSize="9" orientation="portrait" horizontalDpi="300" verticalDpi="300"/>
  <tableParts count="2">
    <tablePart r:id="rId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07"/>
  <sheetViews>
    <sheetView workbookViewId="0"/>
  </sheetViews>
  <sheetFormatPr defaultColWidth="10.90625" defaultRowHeight="12.5"/>
  <sheetData>
    <row r="1" spans="1:13" ht="19.5">
      <c r="A1" s="3" t="s">
        <v>50</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5" t="s">
        <v>7</v>
      </c>
      <c r="B6" s="65" t="s">
        <v>8</v>
      </c>
      <c r="C6" s="65" t="s">
        <v>9</v>
      </c>
      <c r="D6" s="65" t="s">
        <v>10</v>
      </c>
      <c r="E6" s="65" t="s">
        <v>11</v>
      </c>
      <c r="F6" s="65" t="s">
        <v>12</v>
      </c>
      <c r="G6" t="s">
        <v>13</v>
      </c>
      <c r="H6" s="65" t="s">
        <v>7</v>
      </c>
      <c r="I6" s="65" t="s">
        <v>8</v>
      </c>
      <c r="J6" s="65" t="s">
        <v>9</v>
      </c>
      <c r="K6" s="65" t="s">
        <v>10</v>
      </c>
      <c r="L6" s="65" t="s">
        <v>11</v>
      </c>
      <c r="M6" s="65" t="s">
        <v>12</v>
      </c>
    </row>
    <row r="7" spans="1:13">
      <c r="A7">
        <v>0</v>
      </c>
      <c r="B7" s="7">
        <v>3.6159999999999999E-3</v>
      </c>
      <c r="C7" s="7">
        <v>3.6089999999999998E-3</v>
      </c>
      <c r="D7" s="8">
        <v>100000</v>
      </c>
      <c r="E7" s="8">
        <v>360.9</v>
      </c>
      <c r="F7" s="6">
        <v>77.13</v>
      </c>
      <c r="G7" t="s">
        <v>13</v>
      </c>
      <c r="H7">
        <v>0</v>
      </c>
      <c r="I7" s="7">
        <v>2.8540000000000002E-3</v>
      </c>
      <c r="J7" s="7">
        <v>2.8500000000000001E-3</v>
      </c>
      <c r="K7" s="8">
        <v>100000</v>
      </c>
      <c r="L7" s="8">
        <v>285</v>
      </c>
      <c r="M7" s="6">
        <v>81.13</v>
      </c>
    </row>
    <row r="8" spans="1:13">
      <c r="A8">
        <v>1</v>
      </c>
      <c r="B8" s="7">
        <v>2.63E-4</v>
      </c>
      <c r="C8" s="7">
        <v>2.63E-4</v>
      </c>
      <c r="D8" s="8">
        <v>99639.1</v>
      </c>
      <c r="E8" s="8">
        <v>26.2</v>
      </c>
      <c r="F8" s="6">
        <v>76.41</v>
      </c>
      <c r="G8" t="s">
        <v>13</v>
      </c>
      <c r="H8">
        <v>1</v>
      </c>
      <c r="I8" s="7">
        <v>2.1599999999999999E-4</v>
      </c>
      <c r="J8" s="7">
        <v>2.1599999999999999E-4</v>
      </c>
      <c r="K8" s="8">
        <v>99715</v>
      </c>
      <c r="L8" s="8">
        <v>21.5</v>
      </c>
      <c r="M8" s="6">
        <v>80.36</v>
      </c>
    </row>
    <row r="9" spans="1:13">
      <c r="A9">
        <v>2</v>
      </c>
      <c r="B9" s="7">
        <v>1.3899999999999999E-4</v>
      </c>
      <c r="C9" s="7">
        <v>1.3899999999999999E-4</v>
      </c>
      <c r="D9" s="8">
        <v>99612.9</v>
      </c>
      <c r="E9" s="8">
        <v>13.9</v>
      </c>
      <c r="F9" s="6">
        <v>75.430000000000007</v>
      </c>
      <c r="G9" t="s">
        <v>13</v>
      </c>
      <c r="H9">
        <v>2</v>
      </c>
      <c r="I9" s="7">
        <v>1.11E-4</v>
      </c>
      <c r="J9" s="7">
        <v>1.11E-4</v>
      </c>
      <c r="K9" s="8">
        <v>99693.4</v>
      </c>
      <c r="L9" s="8">
        <v>11.1</v>
      </c>
      <c r="M9" s="6">
        <v>79.38</v>
      </c>
    </row>
    <row r="10" spans="1:13">
      <c r="A10">
        <v>3</v>
      </c>
      <c r="B10" s="7">
        <v>6.7999999999999999E-5</v>
      </c>
      <c r="C10" s="7">
        <v>6.7999999999999999E-5</v>
      </c>
      <c r="D10" s="8">
        <v>99599.1</v>
      </c>
      <c r="E10" s="8">
        <v>6.8</v>
      </c>
      <c r="F10" s="6">
        <v>74.44</v>
      </c>
      <c r="G10" t="s">
        <v>13</v>
      </c>
      <c r="H10">
        <v>3</v>
      </c>
      <c r="I10" s="7">
        <v>1.45E-4</v>
      </c>
      <c r="J10" s="7">
        <v>1.45E-4</v>
      </c>
      <c r="K10" s="8">
        <v>99682.4</v>
      </c>
      <c r="L10" s="8">
        <v>14.4</v>
      </c>
      <c r="M10" s="6">
        <v>78.39</v>
      </c>
    </row>
    <row r="11" spans="1:13">
      <c r="A11">
        <v>4</v>
      </c>
      <c r="B11" s="7">
        <v>9.0000000000000006E-5</v>
      </c>
      <c r="C11" s="7">
        <v>9.0000000000000006E-5</v>
      </c>
      <c r="D11" s="8">
        <v>99592.3</v>
      </c>
      <c r="E11" s="8">
        <v>9</v>
      </c>
      <c r="F11" s="6">
        <v>73.44</v>
      </c>
      <c r="G11" t="s">
        <v>13</v>
      </c>
      <c r="H11">
        <v>4</v>
      </c>
      <c r="I11" s="7">
        <v>3.6000000000000001E-5</v>
      </c>
      <c r="J11" s="7">
        <v>3.6000000000000001E-5</v>
      </c>
      <c r="K11" s="8">
        <v>99667.9</v>
      </c>
      <c r="L11" s="8">
        <v>3.5</v>
      </c>
      <c r="M11" s="6">
        <v>77.400000000000006</v>
      </c>
    </row>
    <row r="12" spans="1:13">
      <c r="A12">
        <v>5</v>
      </c>
      <c r="B12" s="7">
        <v>4.3999999999999999E-5</v>
      </c>
      <c r="C12" s="7">
        <v>4.3999999999999999E-5</v>
      </c>
      <c r="D12" s="8">
        <v>99583.3</v>
      </c>
      <c r="E12" s="8">
        <v>4.4000000000000004</v>
      </c>
      <c r="F12" s="6">
        <v>72.45</v>
      </c>
      <c r="G12" t="s">
        <v>13</v>
      </c>
      <c r="H12">
        <v>5</v>
      </c>
      <c r="I12" s="7">
        <v>8.1000000000000004E-5</v>
      </c>
      <c r="J12" s="7">
        <v>8.1000000000000004E-5</v>
      </c>
      <c r="K12" s="8">
        <v>99664.4</v>
      </c>
      <c r="L12" s="8">
        <v>8.1</v>
      </c>
      <c r="M12" s="6">
        <v>76.400000000000006</v>
      </c>
    </row>
    <row r="13" spans="1:13">
      <c r="A13">
        <v>6</v>
      </c>
      <c r="B13" s="7">
        <v>8.6000000000000003E-5</v>
      </c>
      <c r="C13" s="7">
        <v>8.6000000000000003E-5</v>
      </c>
      <c r="D13" s="8">
        <v>99578.9</v>
      </c>
      <c r="E13" s="8">
        <v>8.6</v>
      </c>
      <c r="F13" s="6">
        <v>71.45</v>
      </c>
      <c r="G13" t="s">
        <v>13</v>
      </c>
      <c r="H13">
        <v>6</v>
      </c>
      <c r="I13" s="7">
        <v>1.13E-4</v>
      </c>
      <c r="J13" s="7">
        <v>1.13E-4</v>
      </c>
      <c r="K13" s="8">
        <v>99656.3</v>
      </c>
      <c r="L13" s="8">
        <v>11.3</v>
      </c>
      <c r="M13" s="6">
        <v>75.41</v>
      </c>
    </row>
    <row r="14" spans="1:13">
      <c r="A14">
        <v>7</v>
      </c>
      <c r="B14" s="7">
        <v>5.3999999999999998E-5</v>
      </c>
      <c r="C14" s="7">
        <v>5.3999999999999998E-5</v>
      </c>
      <c r="D14" s="8">
        <v>99570.4</v>
      </c>
      <c r="E14" s="8">
        <v>5.4</v>
      </c>
      <c r="F14" s="6">
        <v>70.459999999999994</v>
      </c>
      <c r="G14" t="s">
        <v>13</v>
      </c>
      <c r="H14">
        <v>7</v>
      </c>
      <c r="I14" s="7">
        <v>4.5000000000000003E-5</v>
      </c>
      <c r="J14" s="7">
        <v>4.5000000000000003E-5</v>
      </c>
      <c r="K14" s="8">
        <v>99645</v>
      </c>
      <c r="L14" s="8">
        <v>4.5</v>
      </c>
      <c r="M14" s="6">
        <v>74.41</v>
      </c>
    </row>
    <row r="15" spans="1:13">
      <c r="A15">
        <v>8</v>
      </c>
      <c r="B15" s="7">
        <v>7.4999999999999993E-5</v>
      </c>
      <c r="C15" s="7">
        <v>7.4999999999999993E-5</v>
      </c>
      <c r="D15" s="8">
        <v>99565</v>
      </c>
      <c r="E15" s="8">
        <v>7.5</v>
      </c>
      <c r="F15" s="6">
        <v>69.459999999999994</v>
      </c>
      <c r="G15" t="s">
        <v>13</v>
      </c>
      <c r="H15">
        <v>8</v>
      </c>
      <c r="I15" s="7">
        <v>5.5999999999999999E-5</v>
      </c>
      <c r="J15" s="7">
        <v>5.5999999999999999E-5</v>
      </c>
      <c r="K15" s="8">
        <v>99640.5</v>
      </c>
      <c r="L15" s="8">
        <v>5.6</v>
      </c>
      <c r="M15" s="6">
        <v>73.42</v>
      </c>
    </row>
    <row r="16" spans="1:13">
      <c r="A16">
        <v>9</v>
      </c>
      <c r="B16" s="7">
        <v>2.1999999999999999E-5</v>
      </c>
      <c r="C16" s="7">
        <v>2.1999999999999999E-5</v>
      </c>
      <c r="D16" s="8">
        <v>99557.5</v>
      </c>
      <c r="E16" s="8">
        <v>2.2000000000000002</v>
      </c>
      <c r="F16" s="6">
        <v>68.47</v>
      </c>
      <c r="G16" t="s">
        <v>13</v>
      </c>
      <c r="H16">
        <v>9</v>
      </c>
      <c r="I16" s="7">
        <v>4.5000000000000003E-5</v>
      </c>
      <c r="J16" s="7">
        <v>4.5000000000000003E-5</v>
      </c>
      <c r="K16" s="8">
        <v>99634.9</v>
      </c>
      <c r="L16" s="8">
        <v>4.5</v>
      </c>
      <c r="M16" s="6">
        <v>72.42</v>
      </c>
    </row>
    <row r="17" spans="1:13">
      <c r="A17">
        <v>10</v>
      </c>
      <c r="B17" s="7">
        <v>6.4999999999999994E-5</v>
      </c>
      <c r="C17" s="7">
        <v>6.4999999999999994E-5</v>
      </c>
      <c r="D17" s="8">
        <v>99555.3</v>
      </c>
      <c r="E17" s="8">
        <v>6.5</v>
      </c>
      <c r="F17" s="6">
        <v>67.47</v>
      </c>
      <c r="G17" t="s">
        <v>13</v>
      </c>
      <c r="H17">
        <v>10</v>
      </c>
      <c r="I17" s="7">
        <v>7.8999999999999996E-5</v>
      </c>
      <c r="J17" s="7">
        <v>7.8999999999999996E-5</v>
      </c>
      <c r="K17" s="8">
        <v>99630.399999999994</v>
      </c>
      <c r="L17" s="8">
        <v>7.9</v>
      </c>
      <c r="M17" s="6">
        <v>71.430000000000007</v>
      </c>
    </row>
    <row r="18" spans="1:13">
      <c r="A18">
        <v>11</v>
      </c>
      <c r="B18" s="7">
        <v>7.7999999999999999E-5</v>
      </c>
      <c r="C18" s="7">
        <v>7.7999999999999999E-5</v>
      </c>
      <c r="D18" s="8">
        <v>99548.800000000003</v>
      </c>
      <c r="E18" s="8">
        <v>7.8</v>
      </c>
      <c r="F18" s="6">
        <v>66.47</v>
      </c>
      <c r="G18" t="s">
        <v>13</v>
      </c>
      <c r="H18">
        <v>11</v>
      </c>
      <c r="I18" s="7">
        <v>9.2999999999999997E-5</v>
      </c>
      <c r="J18" s="7">
        <v>9.2999999999999997E-5</v>
      </c>
      <c r="K18" s="8">
        <v>99622.5</v>
      </c>
      <c r="L18" s="8">
        <v>9.1999999999999993</v>
      </c>
      <c r="M18" s="6">
        <v>70.430000000000007</v>
      </c>
    </row>
    <row r="19" spans="1:13">
      <c r="A19">
        <v>12</v>
      </c>
      <c r="B19" s="7">
        <v>8.0000000000000007E-5</v>
      </c>
      <c r="C19" s="7">
        <v>8.0000000000000007E-5</v>
      </c>
      <c r="D19" s="8">
        <v>99541</v>
      </c>
      <c r="E19" s="8">
        <v>7.9</v>
      </c>
      <c r="F19" s="6">
        <v>65.48</v>
      </c>
      <c r="G19" t="s">
        <v>13</v>
      </c>
      <c r="H19">
        <v>12</v>
      </c>
      <c r="I19" s="7">
        <v>9.5000000000000005E-5</v>
      </c>
      <c r="J19" s="7">
        <v>9.5000000000000005E-5</v>
      </c>
      <c r="K19" s="8">
        <v>99613.3</v>
      </c>
      <c r="L19" s="8">
        <v>9.5</v>
      </c>
      <c r="M19" s="6">
        <v>69.44</v>
      </c>
    </row>
    <row r="20" spans="1:13">
      <c r="A20">
        <v>13</v>
      </c>
      <c r="B20" s="7">
        <v>1.3799999999999999E-4</v>
      </c>
      <c r="C20" s="7">
        <v>1.3799999999999999E-4</v>
      </c>
      <c r="D20" s="8">
        <v>99533.1</v>
      </c>
      <c r="E20" s="8">
        <v>13.8</v>
      </c>
      <c r="F20" s="6">
        <v>64.48</v>
      </c>
      <c r="G20" t="s">
        <v>13</v>
      </c>
      <c r="H20">
        <v>13</v>
      </c>
      <c r="I20" s="7">
        <v>9.7E-5</v>
      </c>
      <c r="J20" s="7">
        <v>9.7E-5</v>
      </c>
      <c r="K20" s="8">
        <v>99603.8</v>
      </c>
      <c r="L20" s="8">
        <v>9.6999999999999993</v>
      </c>
      <c r="M20" s="6">
        <v>68.44</v>
      </c>
    </row>
    <row r="21" spans="1:13">
      <c r="A21">
        <v>14</v>
      </c>
      <c r="B21" s="7">
        <v>1.8799999999999999E-4</v>
      </c>
      <c r="C21" s="7">
        <v>1.8799999999999999E-4</v>
      </c>
      <c r="D21" s="8">
        <v>99519.4</v>
      </c>
      <c r="E21" s="8">
        <v>18.7</v>
      </c>
      <c r="F21" s="6">
        <v>63.49</v>
      </c>
      <c r="G21" t="s">
        <v>13</v>
      </c>
      <c r="H21">
        <v>14</v>
      </c>
      <c r="I21" s="7">
        <v>1.9799999999999999E-4</v>
      </c>
      <c r="J21" s="7">
        <v>1.9799999999999999E-4</v>
      </c>
      <c r="K21" s="8">
        <v>99594.1</v>
      </c>
      <c r="L21" s="8">
        <v>19.7</v>
      </c>
      <c r="M21" s="6">
        <v>67.45</v>
      </c>
    </row>
    <row r="22" spans="1:13">
      <c r="A22">
        <v>15</v>
      </c>
      <c r="B22" s="7">
        <v>1.92E-4</v>
      </c>
      <c r="C22" s="7">
        <v>1.92E-4</v>
      </c>
      <c r="D22" s="8">
        <v>99500.7</v>
      </c>
      <c r="E22" s="8">
        <v>19.100000000000001</v>
      </c>
      <c r="F22" s="6">
        <v>62.5</v>
      </c>
      <c r="G22" t="s">
        <v>13</v>
      </c>
      <c r="H22">
        <v>15</v>
      </c>
      <c r="I22" s="7">
        <v>1.8900000000000001E-4</v>
      </c>
      <c r="J22" s="7">
        <v>1.8900000000000001E-4</v>
      </c>
      <c r="K22" s="8">
        <v>99574.399999999994</v>
      </c>
      <c r="L22" s="8">
        <v>18.8</v>
      </c>
      <c r="M22" s="6">
        <v>66.459999999999994</v>
      </c>
    </row>
    <row r="23" spans="1:13">
      <c r="A23">
        <v>16</v>
      </c>
      <c r="B23" s="7">
        <v>3.7300000000000001E-4</v>
      </c>
      <c r="C23" s="7">
        <v>3.7199999999999999E-4</v>
      </c>
      <c r="D23" s="8">
        <v>99481.5</v>
      </c>
      <c r="E23" s="8">
        <v>37.1</v>
      </c>
      <c r="F23" s="6">
        <v>61.52</v>
      </c>
      <c r="G23" t="s">
        <v>13</v>
      </c>
      <c r="H23">
        <v>16</v>
      </c>
      <c r="I23" s="7">
        <v>1.3799999999999999E-4</v>
      </c>
      <c r="J23" s="7">
        <v>1.3799999999999999E-4</v>
      </c>
      <c r="K23" s="8">
        <v>99555.6</v>
      </c>
      <c r="L23" s="8">
        <v>13.7</v>
      </c>
      <c r="M23" s="6">
        <v>65.48</v>
      </c>
    </row>
    <row r="24" spans="1:13">
      <c r="A24">
        <v>17</v>
      </c>
      <c r="B24" s="7">
        <v>4.9200000000000003E-4</v>
      </c>
      <c r="C24" s="7">
        <v>4.9200000000000003E-4</v>
      </c>
      <c r="D24" s="8">
        <v>99444.5</v>
      </c>
      <c r="E24" s="8">
        <v>49</v>
      </c>
      <c r="F24" s="6">
        <v>60.54</v>
      </c>
      <c r="G24" t="s">
        <v>13</v>
      </c>
      <c r="H24">
        <v>17</v>
      </c>
      <c r="I24" s="7">
        <v>2.7099999999999997E-4</v>
      </c>
      <c r="J24" s="7">
        <v>2.7099999999999997E-4</v>
      </c>
      <c r="K24" s="8">
        <v>99541.9</v>
      </c>
      <c r="L24" s="8">
        <v>26.9</v>
      </c>
      <c r="M24" s="6">
        <v>64.489999999999995</v>
      </c>
    </row>
    <row r="25" spans="1:13">
      <c r="A25">
        <v>18</v>
      </c>
      <c r="B25" s="7">
        <v>5.8100000000000003E-4</v>
      </c>
      <c r="C25" s="7">
        <v>5.8100000000000003E-4</v>
      </c>
      <c r="D25" s="8">
        <v>99395.5</v>
      </c>
      <c r="E25" s="8">
        <v>57.7</v>
      </c>
      <c r="F25" s="6">
        <v>59.57</v>
      </c>
      <c r="G25" t="s">
        <v>13</v>
      </c>
      <c r="H25">
        <v>18</v>
      </c>
      <c r="I25" s="7">
        <v>3.5300000000000002E-4</v>
      </c>
      <c r="J25" s="7">
        <v>3.5300000000000002E-4</v>
      </c>
      <c r="K25" s="8">
        <v>99514.9</v>
      </c>
      <c r="L25" s="8">
        <v>35.1</v>
      </c>
      <c r="M25" s="6">
        <v>63.5</v>
      </c>
    </row>
    <row r="26" spans="1:13">
      <c r="A26">
        <v>19</v>
      </c>
      <c r="B26" s="7">
        <v>5.3899999999999998E-4</v>
      </c>
      <c r="C26" s="7">
        <v>5.3899999999999998E-4</v>
      </c>
      <c r="D26" s="8">
        <v>99337.8</v>
      </c>
      <c r="E26" s="8">
        <v>53.5</v>
      </c>
      <c r="F26" s="6">
        <v>58.6</v>
      </c>
      <c r="G26" t="s">
        <v>13</v>
      </c>
      <c r="H26">
        <v>19</v>
      </c>
      <c r="I26" s="7">
        <v>1.83E-4</v>
      </c>
      <c r="J26" s="7">
        <v>1.83E-4</v>
      </c>
      <c r="K26" s="8">
        <v>99479.8</v>
      </c>
      <c r="L26" s="8">
        <v>18.2</v>
      </c>
      <c r="M26" s="6">
        <v>62.52</v>
      </c>
    </row>
    <row r="27" spans="1:13">
      <c r="A27">
        <v>20</v>
      </c>
      <c r="B27" s="7">
        <v>5.4000000000000001E-4</v>
      </c>
      <c r="C27" s="7">
        <v>5.4000000000000001E-4</v>
      </c>
      <c r="D27" s="8">
        <v>99284.3</v>
      </c>
      <c r="E27" s="8">
        <v>53.6</v>
      </c>
      <c r="F27" s="6">
        <v>57.63</v>
      </c>
      <c r="G27" t="s">
        <v>13</v>
      </c>
      <c r="H27">
        <v>20</v>
      </c>
      <c r="I27" s="7">
        <v>2.6200000000000003E-4</v>
      </c>
      <c r="J27" s="7">
        <v>2.6200000000000003E-4</v>
      </c>
      <c r="K27" s="8">
        <v>99461.6</v>
      </c>
      <c r="L27" s="8">
        <v>26.1</v>
      </c>
      <c r="M27" s="6">
        <v>61.54</v>
      </c>
    </row>
    <row r="28" spans="1:13">
      <c r="A28">
        <v>21</v>
      </c>
      <c r="B28" s="7">
        <v>6.78E-4</v>
      </c>
      <c r="C28" s="7">
        <v>6.7699999999999998E-4</v>
      </c>
      <c r="D28" s="8">
        <v>99230.7</v>
      </c>
      <c r="E28" s="8">
        <v>67.2</v>
      </c>
      <c r="F28" s="6">
        <v>56.66</v>
      </c>
      <c r="G28" t="s">
        <v>13</v>
      </c>
      <c r="H28">
        <v>21</v>
      </c>
      <c r="I28" s="7">
        <v>2.4499999999999999E-4</v>
      </c>
      <c r="J28" s="7">
        <v>2.4499999999999999E-4</v>
      </c>
      <c r="K28" s="8">
        <v>99435.6</v>
      </c>
      <c r="L28" s="8">
        <v>24.3</v>
      </c>
      <c r="M28" s="6">
        <v>60.55</v>
      </c>
    </row>
    <row r="29" spans="1:13">
      <c r="A29">
        <v>22</v>
      </c>
      <c r="B29" s="7">
        <v>6.6299999999999996E-4</v>
      </c>
      <c r="C29" s="7">
        <v>6.6299999999999996E-4</v>
      </c>
      <c r="D29" s="8">
        <v>99163.5</v>
      </c>
      <c r="E29" s="8">
        <v>65.7</v>
      </c>
      <c r="F29" s="6">
        <v>55.7</v>
      </c>
      <c r="G29" t="s">
        <v>13</v>
      </c>
      <c r="H29">
        <v>22</v>
      </c>
      <c r="I29" s="7">
        <v>2.9599999999999998E-4</v>
      </c>
      <c r="J29" s="7">
        <v>2.9599999999999998E-4</v>
      </c>
      <c r="K29" s="8">
        <v>99411.199999999997</v>
      </c>
      <c r="L29" s="8">
        <v>29.4</v>
      </c>
      <c r="M29" s="6">
        <v>59.57</v>
      </c>
    </row>
    <row r="30" spans="1:13">
      <c r="A30">
        <v>23</v>
      </c>
      <c r="B30" s="7">
        <v>7.54E-4</v>
      </c>
      <c r="C30" s="7">
        <v>7.5299999999999998E-4</v>
      </c>
      <c r="D30" s="8">
        <v>99097.8</v>
      </c>
      <c r="E30" s="8">
        <v>74.7</v>
      </c>
      <c r="F30" s="6">
        <v>54.74</v>
      </c>
      <c r="G30" t="s">
        <v>13</v>
      </c>
      <c r="H30">
        <v>23</v>
      </c>
      <c r="I30" s="7">
        <v>3.7500000000000001E-4</v>
      </c>
      <c r="J30" s="7">
        <v>3.7500000000000001E-4</v>
      </c>
      <c r="K30" s="8">
        <v>99381.8</v>
      </c>
      <c r="L30" s="8">
        <v>37.200000000000003</v>
      </c>
      <c r="M30" s="6">
        <v>58.58</v>
      </c>
    </row>
    <row r="31" spans="1:13">
      <c r="A31">
        <v>24</v>
      </c>
      <c r="B31" s="7">
        <v>8.3699999999999996E-4</v>
      </c>
      <c r="C31" s="7">
        <v>8.3600000000000005E-4</v>
      </c>
      <c r="D31" s="8">
        <v>99023.1</v>
      </c>
      <c r="E31" s="8">
        <v>82.8</v>
      </c>
      <c r="F31" s="6">
        <v>53.78</v>
      </c>
      <c r="G31" t="s">
        <v>13</v>
      </c>
      <c r="H31">
        <v>24</v>
      </c>
      <c r="I31" s="7">
        <v>2.6499999999999999E-4</v>
      </c>
      <c r="J31" s="7">
        <v>2.6499999999999999E-4</v>
      </c>
      <c r="K31" s="8">
        <v>99344.6</v>
      </c>
      <c r="L31" s="8">
        <v>26.4</v>
      </c>
      <c r="M31" s="6">
        <v>57.61</v>
      </c>
    </row>
    <row r="32" spans="1:13">
      <c r="A32">
        <v>25</v>
      </c>
      <c r="B32" s="7">
        <v>9.8400000000000007E-4</v>
      </c>
      <c r="C32" s="7">
        <v>9.8299999999999993E-4</v>
      </c>
      <c r="D32" s="8">
        <v>98940.3</v>
      </c>
      <c r="E32" s="8">
        <v>97.3</v>
      </c>
      <c r="F32" s="6">
        <v>52.82</v>
      </c>
      <c r="G32" t="s">
        <v>13</v>
      </c>
      <c r="H32">
        <v>25</v>
      </c>
      <c r="I32" s="7">
        <v>2.5599999999999999E-4</v>
      </c>
      <c r="J32" s="7">
        <v>2.5599999999999999E-4</v>
      </c>
      <c r="K32" s="8">
        <v>99318.2</v>
      </c>
      <c r="L32" s="8">
        <v>25.4</v>
      </c>
      <c r="M32" s="6">
        <v>56.62</v>
      </c>
    </row>
    <row r="33" spans="1:13">
      <c r="A33">
        <v>26</v>
      </c>
      <c r="B33" s="7">
        <v>8.3900000000000001E-4</v>
      </c>
      <c r="C33" s="7">
        <v>8.3900000000000001E-4</v>
      </c>
      <c r="D33" s="8">
        <v>98843</v>
      </c>
      <c r="E33" s="8">
        <v>82.9</v>
      </c>
      <c r="F33" s="6">
        <v>51.88</v>
      </c>
      <c r="G33" t="s">
        <v>13</v>
      </c>
      <c r="H33">
        <v>26</v>
      </c>
      <c r="I33" s="7">
        <v>3.1799999999999998E-4</v>
      </c>
      <c r="J33" s="7">
        <v>3.1799999999999998E-4</v>
      </c>
      <c r="K33" s="8">
        <v>99292.9</v>
      </c>
      <c r="L33" s="8">
        <v>31.6</v>
      </c>
      <c r="M33" s="6">
        <v>55.64</v>
      </c>
    </row>
    <row r="34" spans="1:13">
      <c r="A34">
        <v>27</v>
      </c>
      <c r="B34" s="7">
        <v>8.8500000000000004E-4</v>
      </c>
      <c r="C34" s="7">
        <v>8.8400000000000002E-4</v>
      </c>
      <c r="D34" s="8">
        <v>98760.1</v>
      </c>
      <c r="E34" s="8">
        <v>87.3</v>
      </c>
      <c r="F34" s="6">
        <v>50.92</v>
      </c>
      <c r="G34" t="s">
        <v>13</v>
      </c>
      <c r="H34">
        <v>27</v>
      </c>
      <c r="I34" s="7">
        <v>3.77E-4</v>
      </c>
      <c r="J34" s="7">
        <v>3.77E-4</v>
      </c>
      <c r="K34" s="8">
        <v>99261.3</v>
      </c>
      <c r="L34" s="8">
        <v>37.4</v>
      </c>
      <c r="M34" s="6">
        <v>54.65</v>
      </c>
    </row>
    <row r="35" spans="1:13">
      <c r="A35">
        <v>28</v>
      </c>
      <c r="B35" s="7">
        <v>1.0189999999999999E-3</v>
      </c>
      <c r="C35" s="7">
        <v>1.018E-3</v>
      </c>
      <c r="D35" s="8">
        <v>98672.8</v>
      </c>
      <c r="E35" s="8">
        <v>100.5</v>
      </c>
      <c r="F35" s="6">
        <v>49.96</v>
      </c>
      <c r="G35" t="s">
        <v>13</v>
      </c>
      <c r="H35">
        <v>28</v>
      </c>
      <c r="I35" s="7">
        <v>4.0099999999999999E-4</v>
      </c>
      <c r="J35" s="7">
        <v>4.0099999999999999E-4</v>
      </c>
      <c r="K35" s="8">
        <v>99223.9</v>
      </c>
      <c r="L35" s="8">
        <v>39.799999999999997</v>
      </c>
      <c r="M35" s="6">
        <v>53.67</v>
      </c>
    </row>
    <row r="36" spans="1:13">
      <c r="A36">
        <v>29</v>
      </c>
      <c r="B36" s="7">
        <v>1.122E-3</v>
      </c>
      <c r="C36" s="7">
        <v>1.121E-3</v>
      </c>
      <c r="D36" s="8">
        <v>98572.3</v>
      </c>
      <c r="E36" s="8">
        <v>110.5</v>
      </c>
      <c r="F36" s="6">
        <v>49.01</v>
      </c>
      <c r="G36" t="s">
        <v>13</v>
      </c>
      <c r="H36">
        <v>29</v>
      </c>
      <c r="I36" s="7">
        <v>5.2800000000000004E-4</v>
      </c>
      <c r="J36" s="7">
        <v>5.2800000000000004E-4</v>
      </c>
      <c r="K36" s="8">
        <v>99184.1</v>
      </c>
      <c r="L36" s="8">
        <v>52.4</v>
      </c>
      <c r="M36" s="6">
        <v>52.69</v>
      </c>
    </row>
    <row r="37" spans="1:13">
      <c r="A37">
        <v>30</v>
      </c>
      <c r="B37" s="7">
        <v>1.1839999999999999E-3</v>
      </c>
      <c r="C37" s="7">
        <v>1.183E-3</v>
      </c>
      <c r="D37" s="8">
        <v>98461.8</v>
      </c>
      <c r="E37" s="8">
        <v>116.5</v>
      </c>
      <c r="F37" s="6">
        <v>48.07</v>
      </c>
      <c r="G37" t="s">
        <v>13</v>
      </c>
      <c r="H37">
        <v>30</v>
      </c>
      <c r="I37" s="7">
        <v>4.35E-4</v>
      </c>
      <c r="J37" s="7">
        <v>4.35E-4</v>
      </c>
      <c r="K37" s="8">
        <v>99131.7</v>
      </c>
      <c r="L37" s="8">
        <v>43.1</v>
      </c>
      <c r="M37" s="6">
        <v>51.72</v>
      </c>
    </row>
    <row r="38" spans="1:13">
      <c r="A38">
        <v>31</v>
      </c>
      <c r="B38" s="7">
        <v>1.292E-3</v>
      </c>
      <c r="C38" s="7">
        <v>1.292E-3</v>
      </c>
      <c r="D38" s="8">
        <v>98345.3</v>
      </c>
      <c r="E38" s="8">
        <v>127</v>
      </c>
      <c r="F38" s="6">
        <v>47.12</v>
      </c>
      <c r="G38" t="s">
        <v>13</v>
      </c>
      <c r="H38">
        <v>31</v>
      </c>
      <c r="I38" s="7">
        <v>5.3899999999999998E-4</v>
      </c>
      <c r="J38" s="7">
        <v>5.3899999999999998E-4</v>
      </c>
      <c r="K38" s="8">
        <v>99088.6</v>
      </c>
      <c r="L38" s="8">
        <v>53.4</v>
      </c>
      <c r="M38" s="6">
        <v>50.74</v>
      </c>
    </row>
    <row r="39" spans="1:13">
      <c r="A39">
        <v>32</v>
      </c>
      <c r="B39" s="7">
        <v>1.4519999999999999E-3</v>
      </c>
      <c r="C39" s="7">
        <v>1.451E-3</v>
      </c>
      <c r="D39" s="8">
        <v>98218.3</v>
      </c>
      <c r="E39" s="8">
        <v>142.5</v>
      </c>
      <c r="F39" s="6">
        <v>46.19</v>
      </c>
      <c r="G39" t="s">
        <v>13</v>
      </c>
      <c r="H39">
        <v>32</v>
      </c>
      <c r="I39" s="7">
        <v>5.8100000000000003E-4</v>
      </c>
      <c r="J39" s="7">
        <v>5.8100000000000003E-4</v>
      </c>
      <c r="K39" s="8">
        <v>99035.3</v>
      </c>
      <c r="L39" s="8">
        <v>57.6</v>
      </c>
      <c r="M39" s="6">
        <v>49.77</v>
      </c>
    </row>
    <row r="40" spans="1:13">
      <c r="A40">
        <v>33</v>
      </c>
      <c r="B40" s="7">
        <v>1.4480000000000001E-3</v>
      </c>
      <c r="C40" s="7">
        <v>1.4469999999999999E-3</v>
      </c>
      <c r="D40" s="8">
        <v>98075.9</v>
      </c>
      <c r="E40" s="8">
        <v>141.9</v>
      </c>
      <c r="F40" s="6">
        <v>45.25</v>
      </c>
      <c r="G40" t="s">
        <v>13</v>
      </c>
      <c r="H40">
        <v>33</v>
      </c>
      <c r="I40" s="7">
        <v>7.1900000000000002E-4</v>
      </c>
      <c r="J40" s="7">
        <v>7.1900000000000002E-4</v>
      </c>
      <c r="K40" s="8">
        <v>98977.7</v>
      </c>
      <c r="L40" s="8">
        <v>71.2</v>
      </c>
      <c r="M40" s="6">
        <v>48.8</v>
      </c>
    </row>
    <row r="41" spans="1:13">
      <c r="A41">
        <v>34</v>
      </c>
      <c r="B41" s="7">
        <v>1.6620000000000001E-3</v>
      </c>
      <c r="C41" s="7">
        <v>1.66E-3</v>
      </c>
      <c r="D41" s="8">
        <v>97934</v>
      </c>
      <c r="E41" s="8">
        <v>162.6</v>
      </c>
      <c r="F41" s="6">
        <v>44.32</v>
      </c>
      <c r="G41" t="s">
        <v>13</v>
      </c>
      <c r="H41">
        <v>34</v>
      </c>
      <c r="I41" s="7">
        <v>7.3099999999999999E-4</v>
      </c>
      <c r="J41" s="7">
        <v>7.3099999999999999E-4</v>
      </c>
      <c r="K41" s="8">
        <v>98906.5</v>
      </c>
      <c r="L41" s="8">
        <v>72.3</v>
      </c>
      <c r="M41" s="6">
        <v>47.84</v>
      </c>
    </row>
    <row r="42" spans="1:13">
      <c r="A42">
        <v>35</v>
      </c>
      <c r="B42" s="7">
        <v>1.7489999999999999E-3</v>
      </c>
      <c r="C42" s="7">
        <v>1.7470000000000001E-3</v>
      </c>
      <c r="D42" s="8">
        <v>97771.4</v>
      </c>
      <c r="E42" s="8">
        <v>170.8</v>
      </c>
      <c r="F42" s="6">
        <v>43.39</v>
      </c>
      <c r="G42" t="s">
        <v>13</v>
      </c>
      <c r="H42">
        <v>35</v>
      </c>
      <c r="I42" s="7">
        <v>8.7900000000000001E-4</v>
      </c>
      <c r="J42" s="7">
        <v>8.7900000000000001E-4</v>
      </c>
      <c r="K42" s="8">
        <v>98834.3</v>
      </c>
      <c r="L42" s="8">
        <v>86.8</v>
      </c>
      <c r="M42" s="6">
        <v>46.87</v>
      </c>
    </row>
    <row r="43" spans="1:13">
      <c r="A43">
        <v>36</v>
      </c>
      <c r="B43" s="7">
        <v>1.8439999999999999E-3</v>
      </c>
      <c r="C43" s="7">
        <v>1.8420000000000001E-3</v>
      </c>
      <c r="D43" s="8">
        <v>97600.5</v>
      </c>
      <c r="E43" s="8">
        <v>179.8</v>
      </c>
      <c r="F43" s="6">
        <v>42.46</v>
      </c>
      <c r="G43" t="s">
        <v>13</v>
      </c>
      <c r="H43">
        <v>36</v>
      </c>
      <c r="I43" s="7">
        <v>1.1609999999999999E-3</v>
      </c>
      <c r="J43" s="7">
        <v>1.1609999999999999E-3</v>
      </c>
      <c r="K43" s="8">
        <v>98747.4</v>
      </c>
      <c r="L43" s="8">
        <v>114.6</v>
      </c>
      <c r="M43" s="6">
        <v>45.91</v>
      </c>
    </row>
    <row r="44" spans="1:13">
      <c r="A44">
        <v>37</v>
      </c>
      <c r="B44" s="7">
        <v>2.2290000000000001E-3</v>
      </c>
      <c r="C44" s="7">
        <v>2.2260000000000001E-3</v>
      </c>
      <c r="D44" s="8">
        <v>97420.800000000003</v>
      </c>
      <c r="E44" s="8">
        <v>216.9</v>
      </c>
      <c r="F44" s="6">
        <v>41.54</v>
      </c>
      <c r="G44" t="s">
        <v>13</v>
      </c>
      <c r="H44">
        <v>37</v>
      </c>
      <c r="I44" s="7">
        <v>1.17E-3</v>
      </c>
      <c r="J44" s="7">
        <v>1.17E-3</v>
      </c>
      <c r="K44" s="8">
        <v>98632.8</v>
      </c>
      <c r="L44" s="8">
        <v>115.4</v>
      </c>
      <c r="M44" s="6">
        <v>44.96</v>
      </c>
    </row>
    <row r="45" spans="1:13">
      <c r="A45">
        <v>38</v>
      </c>
      <c r="B45" s="7">
        <v>2.127E-3</v>
      </c>
      <c r="C45" s="7">
        <v>2.1250000000000002E-3</v>
      </c>
      <c r="D45" s="8">
        <v>97203.9</v>
      </c>
      <c r="E45" s="8">
        <v>206.6</v>
      </c>
      <c r="F45" s="6">
        <v>40.630000000000003</v>
      </c>
      <c r="G45" t="s">
        <v>13</v>
      </c>
      <c r="H45">
        <v>38</v>
      </c>
      <c r="I45" s="7">
        <v>1.077E-3</v>
      </c>
      <c r="J45" s="7">
        <v>1.077E-3</v>
      </c>
      <c r="K45" s="8">
        <v>98517.5</v>
      </c>
      <c r="L45" s="8">
        <v>106.1</v>
      </c>
      <c r="M45" s="6">
        <v>44.02</v>
      </c>
    </row>
    <row r="46" spans="1:13">
      <c r="A46">
        <v>39</v>
      </c>
      <c r="B46" s="7">
        <v>2.3800000000000002E-3</v>
      </c>
      <c r="C46" s="7">
        <v>2.3770000000000002E-3</v>
      </c>
      <c r="D46" s="8">
        <v>96997.3</v>
      </c>
      <c r="E46" s="8">
        <v>230.6</v>
      </c>
      <c r="F46" s="6">
        <v>39.72</v>
      </c>
      <c r="G46" t="s">
        <v>13</v>
      </c>
      <c r="H46">
        <v>39</v>
      </c>
      <c r="I46" s="7">
        <v>1.696E-3</v>
      </c>
      <c r="J46" s="7">
        <v>1.694E-3</v>
      </c>
      <c r="K46" s="8">
        <v>98411.4</v>
      </c>
      <c r="L46" s="8">
        <v>166.7</v>
      </c>
      <c r="M46" s="6">
        <v>43.06</v>
      </c>
    </row>
    <row r="47" spans="1:13">
      <c r="A47">
        <v>40</v>
      </c>
      <c r="B47" s="7">
        <v>2.4710000000000001E-3</v>
      </c>
      <c r="C47" s="7">
        <v>2.4680000000000001E-3</v>
      </c>
      <c r="D47" s="8">
        <v>96766.7</v>
      </c>
      <c r="E47" s="8">
        <v>238.8</v>
      </c>
      <c r="F47" s="6">
        <v>38.81</v>
      </c>
      <c r="G47" t="s">
        <v>13</v>
      </c>
      <c r="H47">
        <v>40</v>
      </c>
      <c r="I47" s="7">
        <v>1.5169999999999999E-3</v>
      </c>
      <c r="J47" s="7">
        <v>1.516E-3</v>
      </c>
      <c r="K47" s="8">
        <v>98244.6</v>
      </c>
      <c r="L47" s="8">
        <v>148.9</v>
      </c>
      <c r="M47" s="6">
        <v>42.13</v>
      </c>
    </row>
    <row r="48" spans="1:13">
      <c r="A48">
        <v>41</v>
      </c>
      <c r="B48" s="7">
        <v>2.934E-3</v>
      </c>
      <c r="C48" s="7">
        <v>2.9299999999999999E-3</v>
      </c>
      <c r="D48" s="8">
        <v>96527.9</v>
      </c>
      <c r="E48" s="8">
        <v>282.8</v>
      </c>
      <c r="F48" s="6">
        <v>37.909999999999997</v>
      </c>
      <c r="G48" t="s">
        <v>13</v>
      </c>
      <c r="H48">
        <v>41</v>
      </c>
      <c r="I48" s="7">
        <v>1.6260000000000001E-3</v>
      </c>
      <c r="J48" s="7">
        <v>1.624E-3</v>
      </c>
      <c r="K48" s="8">
        <v>98095.7</v>
      </c>
      <c r="L48" s="8">
        <v>159.4</v>
      </c>
      <c r="M48" s="6">
        <v>41.2</v>
      </c>
    </row>
    <row r="49" spans="1:13">
      <c r="A49">
        <v>42</v>
      </c>
      <c r="B49" s="7">
        <v>3.189E-3</v>
      </c>
      <c r="C49" s="7">
        <v>3.1840000000000002E-3</v>
      </c>
      <c r="D49" s="8">
        <v>96245.1</v>
      </c>
      <c r="E49" s="8">
        <v>306.39999999999998</v>
      </c>
      <c r="F49" s="6">
        <v>37.020000000000003</v>
      </c>
      <c r="G49" t="s">
        <v>13</v>
      </c>
      <c r="H49">
        <v>42</v>
      </c>
      <c r="I49" s="7">
        <v>1.683E-3</v>
      </c>
      <c r="J49" s="7">
        <v>1.681E-3</v>
      </c>
      <c r="K49" s="8">
        <v>97936.4</v>
      </c>
      <c r="L49" s="8">
        <v>164.7</v>
      </c>
      <c r="M49" s="6">
        <v>40.26</v>
      </c>
    </row>
    <row r="50" spans="1:13">
      <c r="A50">
        <v>43</v>
      </c>
      <c r="B50" s="7">
        <v>3.395E-3</v>
      </c>
      <c r="C50" s="7">
        <v>3.3890000000000001E-3</v>
      </c>
      <c r="D50" s="8">
        <v>95938.7</v>
      </c>
      <c r="E50" s="8">
        <v>325.10000000000002</v>
      </c>
      <c r="F50" s="6">
        <v>36.130000000000003</v>
      </c>
      <c r="G50" t="s">
        <v>13</v>
      </c>
      <c r="H50">
        <v>43</v>
      </c>
      <c r="I50" s="7">
        <v>1.7899999999999999E-3</v>
      </c>
      <c r="J50" s="7">
        <v>1.7880000000000001E-3</v>
      </c>
      <c r="K50" s="8">
        <v>97771.7</v>
      </c>
      <c r="L50" s="8">
        <v>174.8</v>
      </c>
      <c r="M50" s="6">
        <v>39.33</v>
      </c>
    </row>
    <row r="51" spans="1:13">
      <c r="A51">
        <v>44</v>
      </c>
      <c r="B51" s="7">
        <v>3.339E-3</v>
      </c>
      <c r="C51" s="7">
        <v>3.3340000000000002E-3</v>
      </c>
      <c r="D51" s="8">
        <v>95613.6</v>
      </c>
      <c r="E51" s="8">
        <v>318.8</v>
      </c>
      <c r="F51" s="6">
        <v>35.25</v>
      </c>
      <c r="G51" t="s">
        <v>13</v>
      </c>
      <c r="H51">
        <v>44</v>
      </c>
      <c r="I51" s="7">
        <v>1.897E-3</v>
      </c>
      <c r="J51" s="7">
        <v>1.895E-3</v>
      </c>
      <c r="K51" s="8">
        <v>97596.800000000003</v>
      </c>
      <c r="L51" s="8">
        <v>185</v>
      </c>
      <c r="M51" s="6">
        <v>38.4</v>
      </c>
    </row>
    <row r="52" spans="1:13">
      <c r="A52">
        <v>45</v>
      </c>
      <c r="B52" s="7">
        <v>3.529E-3</v>
      </c>
      <c r="C52" s="7">
        <v>3.5230000000000001E-3</v>
      </c>
      <c r="D52" s="8">
        <v>95294.8</v>
      </c>
      <c r="E52" s="8">
        <v>335.7</v>
      </c>
      <c r="F52" s="6">
        <v>34.369999999999997</v>
      </c>
      <c r="G52" t="s">
        <v>13</v>
      </c>
      <c r="H52">
        <v>45</v>
      </c>
      <c r="I52" s="7">
        <v>1.846E-3</v>
      </c>
      <c r="J52" s="7">
        <v>1.8439999999999999E-3</v>
      </c>
      <c r="K52" s="8">
        <v>97411.9</v>
      </c>
      <c r="L52" s="8">
        <v>179.7</v>
      </c>
      <c r="M52" s="6">
        <v>37.47</v>
      </c>
    </row>
    <row r="53" spans="1:13">
      <c r="A53">
        <v>46</v>
      </c>
      <c r="B53" s="7">
        <v>4.1250000000000002E-3</v>
      </c>
      <c r="C53" s="7">
        <v>4.1159999999999999E-3</v>
      </c>
      <c r="D53" s="8">
        <v>94959.1</v>
      </c>
      <c r="E53" s="8">
        <v>390.9</v>
      </c>
      <c r="F53" s="6">
        <v>33.49</v>
      </c>
      <c r="G53" t="s">
        <v>13</v>
      </c>
      <c r="H53">
        <v>46</v>
      </c>
      <c r="I53" s="7">
        <v>1.951E-3</v>
      </c>
      <c r="J53" s="7">
        <v>1.9499999999999999E-3</v>
      </c>
      <c r="K53" s="8">
        <v>97232.2</v>
      </c>
      <c r="L53" s="8">
        <v>189.6</v>
      </c>
      <c r="M53" s="6">
        <v>36.54</v>
      </c>
    </row>
    <row r="54" spans="1:13">
      <c r="A54">
        <v>47</v>
      </c>
      <c r="B54" s="7">
        <v>3.8149999999999998E-3</v>
      </c>
      <c r="C54" s="7">
        <v>3.8070000000000001E-3</v>
      </c>
      <c r="D54" s="8">
        <v>94568.2</v>
      </c>
      <c r="E54" s="8">
        <v>360.1</v>
      </c>
      <c r="F54" s="6">
        <v>32.630000000000003</v>
      </c>
      <c r="G54" t="s">
        <v>13</v>
      </c>
      <c r="H54">
        <v>47</v>
      </c>
      <c r="I54" s="7">
        <v>2.3839999999999998E-3</v>
      </c>
      <c r="J54" s="7">
        <v>2.3809999999999999E-3</v>
      </c>
      <c r="K54" s="8">
        <v>97042.7</v>
      </c>
      <c r="L54" s="8">
        <v>231.1</v>
      </c>
      <c r="M54" s="6">
        <v>35.61</v>
      </c>
    </row>
    <row r="55" spans="1:13">
      <c r="A55">
        <v>48</v>
      </c>
      <c r="B55" s="7">
        <v>4.2729999999999999E-3</v>
      </c>
      <c r="C55" s="7">
        <v>4.2630000000000003E-3</v>
      </c>
      <c r="D55" s="8">
        <v>94208.2</v>
      </c>
      <c r="E55" s="8">
        <v>401.7</v>
      </c>
      <c r="F55" s="6">
        <v>31.75</v>
      </c>
      <c r="G55" t="s">
        <v>13</v>
      </c>
      <c r="H55">
        <v>48</v>
      </c>
      <c r="I55" s="7">
        <v>2.284E-3</v>
      </c>
      <c r="J55" s="7">
        <v>2.281E-3</v>
      </c>
      <c r="K55" s="8">
        <v>96811.6</v>
      </c>
      <c r="L55" s="8">
        <v>220.8</v>
      </c>
      <c r="M55" s="6">
        <v>34.700000000000003</v>
      </c>
    </row>
    <row r="56" spans="1:13">
      <c r="A56">
        <v>49</v>
      </c>
      <c r="B56" s="7">
        <v>4.4650000000000002E-3</v>
      </c>
      <c r="C56" s="7">
        <v>4.4549999999999998E-3</v>
      </c>
      <c r="D56" s="8">
        <v>93806.5</v>
      </c>
      <c r="E56" s="8">
        <v>417.9</v>
      </c>
      <c r="F56" s="6">
        <v>30.88</v>
      </c>
      <c r="G56" t="s">
        <v>13</v>
      </c>
      <c r="H56">
        <v>49</v>
      </c>
      <c r="I56" s="7">
        <v>2.3939999999999999E-3</v>
      </c>
      <c r="J56" s="7">
        <v>2.3909999999999999E-3</v>
      </c>
      <c r="K56" s="8">
        <v>96590.7</v>
      </c>
      <c r="L56" s="8">
        <v>231</v>
      </c>
      <c r="M56" s="6">
        <v>33.770000000000003</v>
      </c>
    </row>
    <row r="57" spans="1:13">
      <c r="A57">
        <v>50</v>
      </c>
      <c r="B57" s="7">
        <v>4.4530000000000004E-3</v>
      </c>
      <c r="C57" s="7">
        <v>4.4429999999999999E-3</v>
      </c>
      <c r="D57" s="8">
        <v>93388.6</v>
      </c>
      <c r="E57" s="8">
        <v>415</v>
      </c>
      <c r="F57" s="6">
        <v>30.02</v>
      </c>
      <c r="G57" t="s">
        <v>13</v>
      </c>
      <c r="H57">
        <v>50</v>
      </c>
      <c r="I57" s="7">
        <v>2.7829999999999999E-3</v>
      </c>
      <c r="J57" s="7">
        <v>2.7789999999999998E-3</v>
      </c>
      <c r="K57" s="8">
        <v>96359.7</v>
      </c>
      <c r="L57" s="8">
        <v>267.8</v>
      </c>
      <c r="M57" s="6">
        <v>32.85</v>
      </c>
    </row>
    <row r="58" spans="1:13">
      <c r="A58">
        <v>51</v>
      </c>
      <c r="B58" s="7">
        <v>4.4910000000000002E-3</v>
      </c>
      <c r="C58" s="7">
        <v>4.4809999999999997E-3</v>
      </c>
      <c r="D58" s="8">
        <v>92973.6</v>
      </c>
      <c r="E58" s="8">
        <v>416.6</v>
      </c>
      <c r="F58" s="6">
        <v>29.15</v>
      </c>
      <c r="G58" t="s">
        <v>13</v>
      </c>
      <c r="H58">
        <v>51</v>
      </c>
      <c r="I58" s="7">
        <v>3.127E-3</v>
      </c>
      <c r="J58" s="7">
        <v>3.1220000000000002E-3</v>
      </c>
      <c r="K58" s="8">
        <v>96092</v>
      </c>
      <c r="L58" s="8">
        <v>300</v>
      </c>
      <c r="M58" s="6">
        <v>31.94</v>
      </c>
    </row>
    <row r="59" spans="1:13">
      <c r="A59">
        <v>52</v>
      </c>
      <c r="B59" s="7">
        <v>5.1659999999999996E-3</v>
      </c>
      <c r="C59" s="7">
        <v>5.1520000000000003E-3</v>
      </c>
      <c r="D59" s="8">
        <v>92557</v>
      </c>
      <c r="E59" s="8">
        <v>476.9</v>
      </c>
      <c r="F59" s="6">
        <v>28.28</v>
      </c>
      <c r="G59" t="s">
        <v>13</v>
      </c>
      <c r="H59">
        <v>52</v>
      </c>
      <c r="I59" s="7">
        <v>3.238E-3</v>
      </c>
      <c r="J59" s="7">
        <v>3.2330000000000002E-3</v>
      </c>
      <c r="K59" s="8">
        <v>95792</v>
      </c>
      <c r="L59" s="8">
        <v>309.7</v>
      </c>
      <c r="M59" s="6">
        <v>31.04</v>
      </c>
    </row>
    <row r="60" spans="1:13">
      <c r="A60">
        <v>53</v>
      </c>
      <c r="B60" s="7">
        <v>5.2890000000000003E-3</v>
      </c>
      <c r="C60" s="7">
        <v>5.2750000000000002E-3</v>
      </c>
      <c r="D60" s="8">
        <v>92080.2</v>
      </c>
      <c r="E60" s="8">
        <v>485.7</v>
      </c>
      <c r="F60" s="6">
        <v>27.42</v>
      </c>
      <c r="G60" t="s">
        <v>13</v>
      </c>
      <c r="H60">
        <v>53</v>
      </c>
      <c r="I60" s="7">
        <v>3.4889999999999999E-3</v>
      </c>
      <c r="J60" s="7">
        <v>3.483E-3</v>
      </c>
      <c r="K60" s="8">
        <v>95482.3</v>
      </c>
      <c r="L60" s="8">
        <v>332.6</v>
      </c>
      <c r="M60" s="6">
        <v>30.14</v>
      </c>
    </row>
    <row r="61" spans="1:13">
      <c r="A61">
        <v>54</v>
      </c>
      <c r="B61" s="7">
        <v>5.7390000000000002E-3</v>
      </c>
      <c r="C61" s="7">
        <v>5.7229999999999998E-3</v>
      </c>
      <c r="D61" s="8">
        <v>91594.4</v>
      </c>
      <c r="E61" s="8">
        <v>524.20000000000005</v>
      </c>
      <c r="F61" s="6">
        <v>26.57</v>
      </c>
      <c r="G61" t="s">
        <v>13</v>
      </c>
      <c r="H61">
        <v>54</v>
      </c>
      <c r="I61" s="7">
        <v>3.8969999999999999E-3</v>
      </c>
      <c r="J61" s="7">
        <v>3.8899999999999998E-3</v>
      </c>
      <c r="K61" s="8">
        <v>95149.7</v>
      </c>
      <c r="L61" s="8">
        <v>370.1</v>
      </c>
      <c r="M61" s="6">
        <v>29.24</v>
      </c>
    </row>
    <row r="62" spans="1:13">
      <c r="A62">
        <v>55</v>
      </c>
      <c r="B62" s="7">
        <v>5.4070000000000003E-3</v>
      </c>
      <c r="C62" s="7">
        <v>5.3920000000000001E-3</v>
      </c>
      <c r="D62" s="8">
        <v>91070.2</v>
      </c>
      <c r="E62" s="8">
        <v>491.1</v>
      </c>
      <c r="F62" s="6">
        <v>25.72</v>
      </c>
      <c r="G62" t="s">
        <v>13</v>
      </c>
      <c r="H62">
        <v>55</v>
      </c>
      <c r="I62" s="7">
        <v>3.9240000000000004E-3</v>
      </c>
      <c r="J62" s="7">
        <v>3.9160000000000002E-3</v>
      </c>
      <c r="K62" s="8">
        <v>94779.6</v>
      </c>
      <c r="L62" s="8">
        <v>371.2</v>
      </c>
      <c r="M62" s="6">
        <v>28.36</v>
      </c>
    </row>
    <row r="63" spans="1:13">
      <c r="A63">
        <v>56</v>
      </c>
      <c r="B63" s="7">
        <v>6.7099999999999998E-3</v>
      </c>
      <c r="C63" s="7">
        <v>6.6870000000000002E-3</v>
      </c>
      <c r="D63" s="8">
        <v>90579.199999999997</v>
      </c>
      <c r="E63" s="8">
        <v>605.70000000000005</v>
      </c>
      <c r="F63" s="6">
        <v>24.85</v>
      </c>
      <c r="G63" t="s">
        <v>13</v>
      </c>
      <c r="H63">
        <v>56</v>
      </c>
      <c r="I63" s="7">
        <v>4.6179999999999997E-3</v>
      </c>
      <c r="J63" s="7">
        <v>4.607E-3</v>
      </c>
      <c r="K63" s="8">
        <v>94408.5</v>
      </c>
      <c r="L63" s="8">
        <v>435</v>
      </c>
      <c r="M63" s="6">
        <v>27.47</v>
      </c>
    </row>
    <row r="64" spans="1:13">
      <c r="A64">
        <v>57</v>
      </c>
      <c r="B64" s="7">
        <v>6.9670000000000001E-3</v>
      </c>
      <c r="C64" s="7">
        <v>6.9420000000000003E-3</v>
      </c>
      <c r="D64" s="8">
        <v>89973.4</v>
      </c>
      <c r="E64" s="8">
        <v>624.6</v>
      </c>
      <c r="F64" s="6">
        <v>24.02</v>
      </c>
      <c r="G64" t="s">
        <v>13</v>
      </c>
      <c r="H64">
        <v>57</v>
      </c>
      <c r="I64" s="7">
        <v>4.9170000000000004E-3</v>
      </c>
      <c r="J64" s="7">
        <v>4.9049999999999996E-3</v>
      </c>
      <c r="K64" s="8">
        <v>93973.5</v>
      </c>
      <c r="L64" s="8">
        <v>461</v>
      </c>
      <c r="M64" s="6">
        <v>26.59</v>
      </c>
    </row>
    <row r="65" spans="1:13">
      <c r="A65">
        <v>58</v>
      </c>
      <c r="B65" s="7">
        <v>7.9539999999999993E-3</v>
      </c>
      <c r="C65" s="7">
        <v>7.9229999999999995E-3</v>
      </c>
      <c r="D65" s="8">
        <v>89348.800000000003</v>
      </c>
      <c r="E65" s="8">
        <v>707.9</v>
      </c>
      <c r="F65" s="6">
        <v>23.18</v>
      </c>
      <c r="G65" t="s">
        <v>13</v>
      </c>
      <c r="H65">
        <v>58</v>
      </c>
      <c r="I65" s="7">
        <v>5.1089999999999998E-3</v>
      </c>
      <c r="J65" s="7">
        <v>5.0959999999999998E-3</v>
      </c>
      <c r="K65" s="8">
        <v>93512.5</v>
      </c>
      <c r="L65" s="8">
        <v>476.5</v>
      </c>
      <c r="M65" s="6">
        <v>25.72</v>
      </c>
    </row>
    <row r="66" spans="1:13">
      <c r="A66">
        <v>59</v>
      </c>
      <c r="B66" s="7">
        <v>8.6300000000000005E-3</v>
      </c>
      <c r="C66" s="7">
        <v>8.5929999999999999E-3</v>
      </c>
      <c r="D66" s="8">
        <v>88640.9</v>
      </c>
      <c r="E66" s="8">
        <v>761.7</v>
      </c>
      <c r="F66" s="6">
        <v>22.36</v>
      </c>
      <c r="G66" t="s">
        <v>13</v>
      </c>
      <c r="H66">
        <v>59</v>
      </c>
      <c r="I66" s="7">
        <v>6.1040000000000001E-3</v>
      </c>
      <c r="J66" s="7">
        <v>6.0860000000000003E-3</v>
      </c>
      <c r="K66" s="8">
        <v>93036</v>
      </c>
      <c r="L66" s="8">
        <v>566.20000000000005</v>
      </c>
      <c r="M66" s="6">
        <v>24.85</v>
      </c>
    </row>
    <row r="67" spans="1:13">
      <c r="A67">
        <v>60</v>
      </c>
      <c r="B67" s="7">
        <v>9.1640000000000003E-3</v>
      </c>
      <c r="C67" s="7">
        <v>9.1219999999999999E-3</v>
      </c>
      <c r="D67" s="8">
        <v>87879.2</v>
      </c>
      <c r="E67" s="8">
        <v>801.7</v>
      </c>
      <c r="F67" s="6">
        <v>21.55</v>
      </c>
      <c r="G67" t="s">
        <v>13</v>
      </c>
      <c r="H67">
        <v>60</v>
      </c>
      <c r="I67" s="7">
        <v>6.4009999999999996E-3</v>
      </c>
      <c r="J67" s="7">
        <v>6.3800000000000003E-3</v>
      </c>
      <c r="K67" s="8">
        <v>92469.8</v>
      </c>
      <c r="L67" s="8">
        <v>590</v>
      </c>
      <c r="M67" s="6">
        <v>24</v>
      </c>
    </row>
    <row r="68" spans="1:13">
      <c r="A68">
        <v>61</v>
      </c>
      <c r="B68" s="7">
        <v>1.0503999999999999E-2</v>
      </c>
      <c r="C68" s="7">
        <v>1.0449E-2</v>
      </c>
      <c r="D68" s="8">
        <v>87077.6</v>
      </c>
      <c r="E68" s="8">
        <v>909.9</v>
      </c>
      <c r="F68" s="6">
        <v>20.75</v>
      </c>
      <c r="G68" t="s">
        <v>13</v>
      </c>
      <c r="H68">
        <v>61</v>
      </c>
      <c r="I68" s="7">
        <v>7.0650000000000001E-3</v>
      </c>
      <c r="J68" s="7">
        <v>7.0410000000000004E-3</v>
      </c>
      <c r="K68" s="8">
        <v>91879.8</v>
      </c>
      <c r="L68" s="8">
        <v>646.9</v>
      </c>
      <c r="M68" s="6">
        <v>23.15</v>
      </c>
    </row>
    <row r="69" spans="1:13">
      <c r="A69">
        <v>62</v>
      </c>
      <c r="B69" s="7">
        <v>1.1502999999999999E-2</v>
      </c>
      <c r="C69" s="7">
        <v>1.1436999999999999E-2</v>
      </c>
      <c r="D69" s="8">
        <v>86167.7</v>
      </c>
      <c r="E69" s="8">
        <v>985.5</v>
      </c>
      <c r="F69" s="6">
        <v>19.96</v>
      </c>
      <c r="G69" t="s">
        <v>13</v>
      </c>
      <c r="H69">
        <v>62</v>
      </c>
      <c r="I69" s="7">
        <v>7.7190000000000002E-3</v>
      </c>
      <c r="J69" s="7">
        <v>7.6889999999999997E-3</v>
      </c>
      <c r="K69" s="8">
        <v>91233</v>
      </c>
      <c r="L69" s="8">
        <v>701.5</v>
      </c>
      <c r="M69" s="6">
        <v>22.31</v>
      </c>
    </row>
    <row r="70" spans="1:13">
      <c r="A70">
        <v>63</v>
      </c>
      <c r="B70" s="7">
        <v>1.2156E-2</v>
      </c>
      <c r="C70" s="7">
        <v>1.2083E-2</v>
      </c>
      <c r="D70" s="8">
        <v>85182.2</v>
      </c>
      <c r="E70" s="8">
        <v>1029.2</v>
      </c>
      <c r="F70" s="6">
        <v>19.190000000000001</v>
      </c>
      <c r="G70" t="s">
        <v>13</v>
      </c>
      <c r="H70">
        <v>63</v>
      </c>
      <c r="I70" s="7">
        <v>8.4969999999999993E-3</v>
      </c>
      <c r="J70" s="7">
        <v>8.4620000000000008E-3</v>
      </c>
      <c r="K70" s="8">
        <v>90531.5</v>
      </c>
      <c r="L70" s="8">
        <v>766</v>
      </c>
      <c r="M70" s="6">
        <v>21.48</v>
      </c>
    </row>
    <row r="71" spans="1:13">
      <c r="A71">
        <v>64</v>
      </c>
      <c r="B71" s="7">
        <v>1.2978999999999999E-2</v>
      </c>
      <c r="C71" s="7">
        <v>1.2895E-2</v>
      </c>
      <c r="D71" s="8">
        <v>84152.9</v>
      </c>
      <c r="E71" s="8">
        <v>1085.0999999999999</v>
      </c>
      <c r="F71" s="6">
        <v>18.41</v>
      </c>
      <c r="G71" t="s">
        <v>13</v>
      </c>
      <c r="H71">
        <v>64</v>
      </c>
      <c r="I71" s="7">
        <v>8.9449999999999998E-3</v>
      </c>
      <c r="J71" s="7">
        <v>8.9049999999999997E-3</v>
      </c>
      <c r="K71" s="8">
        <v>89765.4</v>
      </c>
      <c r="L71" s="8">
        <v>799.3</v>
      </c>
      <c r="M71" s="6">
        <v>20.66</v>
      </c>
    </row>
    <row r="72" spans="1:13">
      <c r="A72">
        <v>65</v>
      </c>
      <c r="B72" s="7">
        <v>1.4555999999999999E-2</v>
      </c>
      <c r="C72" s="7">
        <v>1.4451E-2</v>
      </c>
      <c r="D72" s="8">
        <v>83067.8</v>
      </c>
      <c r="E72" s="8">
        <v>1200.4000000000001</v>
      </c>
      <c r="F72" s="6">
        <v>17.649999999999999</v>
      </c>
      <c r="G72" t="s">
        <v>13</v>
      </c>
      <c r="H72">
        <v>65</v>
      </c>
      <c r="I72" s="7">
        <v>1.0461E-2</v>
      </c>
      <c r="J72" s="7">
        <v>1.0407E-2</v>
      </c>
      <c r="K72" s="8">
        <v>88966.1</v>
      </c>
      <c r="L72" s="8">
        <v>925.9</v>
      </c>
      <c r="M72" s="6">
        <v>19.84</v>
      </c>
    </row>
    <row r="73" spans="1:13">
      <c r="A73">
        <v>66</v>
      </c>
      <c r="B73" s="7">
        <v>1.6268999999999999E-2</v>
      </c>
      <c r="C73" s="7">
        <v>1.6136999999999999E-2</v>
      </c>
      <c r="D73" s="8">
        <v>81867.399999999994</v>
      </c>
      <c r="E73" s="8">
        <v>1321.1</v>
      </c>
      <c r="F73" s="6">
        <v>16.899999999999999</v>
      </c>
      <c r="G73" t="s">
        <v>13</v>
      </c>
      <c r="H73">
        <v>66</v>
      </c>
      <c r="I73" s="7">
        <v>1.0887000000000001E-2</v>
      </c>
      <c r="J73" s="7">
        <v>1.0828000000000001E-2</v>
      </c>
      <c r="K73" s="8">
        <v>88040.2</v>
      </c>
      <c r="L73" s="8">
        <v>953.3</v>
      </c>
      <c r="M73" s="6">
        <v>19.04</v>
      </c>
    </row>
    <row r="74" spans="1:13">
      <c r="A74">
        <v>67</v>
      </c>
      <c r="B74" s="7">
        <v>1.7267999999999999E-2</v>
      </c>
      <c r="C74" s="7">
        <v>1.712E-2</v>
      </c>
      <c r="D74" s="8">
        <v>80546.3</v>
      </c>
      <c r="E74" s="8">
        <v>1379</v>
      </c>
      <c r="F74" s="6">
        <v>16.170000000000002</v>
      </c>
      <c r="G74" t="s">
        <v>13</v>
      </c>
      <c r="H74">
        <v>67</v>
      </c>
      <c r="I74" s="7">
        <v>1.1811E-2</v>
      </c>
      <c r="J74" s="7">
        <v>1.1742000000000001E-2</v>
      </c>
      <c r="K74" s="8">
        <v>87086.9</v>
      </c>
      <c r="L74" s="8">
        <v>1022.6</v>
      </c>
      <c r="M74" s="6">
        <v>18.239999999999998</v>
      </c>
    </row>
    <row r="75" spans="1:13">
      <c r="A75">
        <v>68</v>
      </c>
      <c r="B75" s="7">
        <v>1.8946000000000001E-2</v>
      </c>
      <c r="C75" s="7">
        <v>1.8768E-2</v>
      </c>
      <c r="D75" s="8">
        <v>79167.3</v>
      </c>
      <c r="E75" s="8">
        <v>1485.8</v>
      </c>
      <c r="F75" s="6">
        <v>15.44</v>
      </c>
      <c r="G75" t="s">
        <v>13</v>
      </c>
      <c r="H75">
        <v>68</v>
      </c>
      <c r="I75" s="7">
        <v>1.2919999999999999E-2</v>
      </c>
      <c r="J75" s="7">
        <v>1.2836999999999999E-2</v>
      </c>
      <c r="K75" s="8">
        <v>86064.3</v>
      </c>
      <c r="L75" s="8">
        <v>1104.8</v>
      </c>
      <c r="M75" s="6">
        <v>17.46</v>
      </c>
    </row>
    <row r="76" spans="1:13">
      <c r="A76">
        <v>69</v>
      </c>
      <c r="B76" s="7">
        <v>2.0847999999999998E-2</v>
      </c>
      <c r="C76" s="7">
        <v>2.0632999999999999E-2</v>
      </c>
      <c r="D76" s="8">
        <v>77681.5</v>
      </c>
      <c r="E76" s="8">
        <v>1602.8</v>
      </c>
      <c r="F76" s="6">
        <v>14.73</v>
      </c>
      <c r="G76" t="s">
        <v>13</v>
      </c>
      <c r="H76">
        <v>69</v>
      </c>
      <c r="I76" s="7">
        <v>1.4321E-2</v>
      </c>
      <c r="J76" s="7">
        <v>1.4219000000000001E-2</v>
      </c>
      <c r="K76" s="8">
        <v>84959.5</v>
      </c>
      <c r="L76" s="8">
        <v>1208</v>
      </c>
      <c r="M76" s="6">
        <v>16.68</v>
      </c>
    </row>
    <row r="77" spans="1:13">
      <c r="A77">
        <v>70</v>
      </c>
      <c r="B77" s="7">
        <v>2.1994E-2</v>
      </c>
      <c r="C77" s="7">
        <v>2.1755E-2</v>
      </c>
      <c r="D77" s="8">
        <v>76078.7</v>
      </c>
      <c r="E77" s="8">
        <v>1655.1</v>
      </c>
      <c r="F77" s="6">
        <v>14.03</v>
      </c>
      <c r="G77" t="s">
        <v>13</v>
      </c>
      <c r="H77">
        <v>70</v>
      </c>
      <c r="I77" s="7">
        <v>1.5872000000000001E-2</v>
      </c>
      <c r="J77" s="7">
        <v>1.5747000000000001E-2</v>
      </c>
      <c r="K77" s="8">
        <v>83751.5</v>
      </c>
      <c r="L77" s="8">
        <v>1318.9</v>
      </c>
      <c r="M77" s="6">
        <v>15.91</v>
      </c>
    </row>
    <row r="78" spans="1:13">
      <c r="A78">
        <v>71</v>
      </c>
      <c r="B78" s="7">
        <v>2.4206999999999999E-2</v>
      </c>
      <c r="C78" s="7">
        <v>2.3917999999999998E-2</v>
      </c>
      <c r="D78" s="8">
        <v>74423.600000000006</v>
      </c>
      <c r="E78" s="8">
        <v>1780</v>
      </c>
      <c r="F78" s="6">
        <v>13.33</v>
      </c>
      <c r="G78" t="s">
        <v>13</v>
      </c>
      <c r="H78">
        <v>71</v>
      </c>
      <c r="I78" s="7">
        <v>1.6941999999999999E-2</v>
      </c>
      <c r="J78" s="7">
        <v>1.6799999999999999E-2</v>
      </c>
      <c r="K78" s="8">
        <v>82432.600000000006</v>
      </c>
      <c r="L78" s="8">
        <v>1384.8</v>
      </c>
      <c r="M78" s="6">
        <v>15.16</v>
      </c>
    </row>
    <row r="79" spans="1:13">
      <c r="A79">
        <v>72</v>
      </c>
      <c r="B79" s="7">
        <v>2.7421999999999998E-2</v>
      </c>
      <c r="C79" s="7">
        <v>2.7050999999999999E-2</v>
      </c>
      <c r="D79" s="8">
        <v>72643.5</v>
      </c>
      <c r="E79" s="8">
        <v>1965.1</v>
      </c>
      <c r="F79" s="6">
        <v>12.64</v>
      </c>
      <c r="G79" t="s">
        <v>13</v>
      </c>
      <c r="H79">
        <v>72</v>
      </c>
      <c r="I79" s="7">
        <v>1.9413E-2</v>
      </c>
      <c r="J79" s="7">
        <v>1.9226E-2</v>
      </c>
      <c r="K79" s="8">
        <v>81047.8</v>
      </c>
      <c r="L79" s="8">
        <v>1558.3</v>
      </c>
      <c r="M79" s="6">
        <v>14.41</v>
      </c>
    </row>
    <row r="80" spans="1:13">
      <c r="A80">
        <v>73</v>
      </c>
      <c r="B80" s="7">
        <v>3.0426999999999999E-2</v>
      </c>
      <c r="C80" s="7">
        <v>2.9971000000000001E-2</v>
      </c>
      <c r="D80" s="8">
        <v>70678.399999999994</v>
      </c>
      <c r="E80" s="8">
        <v>2118.3000000000002</v>
      </c>
      <c r="F80" s="6">
        <v>11.98</v>
      </c>
      <c r="G80" t="s">
        <v>13</v>
      </c>
      <c r="H80">
        <v>73</v>
      </c>
      <c r="I80" s="7">
        <v>2.154E-2</v>
      </c>
      <c r="J80" s="7">
        <v>2.1309999999999999E-2</v>
      </c>
      <c r="K80" s="8">
        <v>79489.5</v>
      </c>
      <c r="L80" s="8">
        <v>1693.9</v>
      </c>
      <c r="M80" s="6">
        <v>13.68</v>
      </c>
    </row>
    <row r="81" spans="1:13">
      <c r="A81">
        <v>74</v>
      </c>
      <c r="B81" s="7">
        <v>3.4514999999999997E-2</v>
      </c>
      <c r="C81" s="7">
        <v>3.3929000000000001E-2</v>
      </c>
      <c r="D81" s="8">
        <v>68560.100000000006</v>
      </c>
      <c r="E81" s="8">
        <v>2326.1999999999998</v>
      </c>
      <c r="F81" s="6">
        <v>11.33</v>
      </c>
      <c r="G81" t="s">
        <v>13</v>
      </c>
      <c r="H81">
        <v>74</v>
      </c>
      <c r="I81" s="7">
        <v>2.3949999999999999E-2</v>
      </c>
      <c r="J81" s="7">
        <v>2.3666E-2</v>
      </c>
      <c r="K81" s="8">
        <v>77795.600000000006</v>
      </c>
      <c r="L81" s="8">
        <v>1841.1</v>
      </c>
      <c r="M81" s="6">
        <v>12.97</v>
      </c>
    </row>
    <row r="82" spans="1:13">
      <c r="A82">
        <v>75</v>
      </c>
      <c r="B82" s="7">
        <v>3.9396E-2</v>
      </c>
      <c r="C82" s="7">
        <v>3.8635000000000003E-2</v>
      </c>
      <c r="D82" s="8">
        <v>66233.899999999994</v>
      </c>
      <c r="E82" s="8">
        <v>2558.9</v>
      </c>
      <c r="F82" s="6">
        <v>10.72</v>
      </c>
      <c r="G82" t="s">
        <v>13</v>
      </c>
      <c r="H82">
        <v>75</v>
      </c>
      <c r="I82" s="7">
        <v>2.7789999999999999E-2</v>
      </c>
      <c r="J82" s="7">
        <v>2.7408999999999999E-2</v>
      </c>
      <c r="K82" s="8">
        <v>75954.399999999994</v>
      </c>
      <c r="L82" s="8">
        <v>2081.9</v>
      </c>
      <c r="M82" s="6">
        <v>12.27</v>
      </c>
    </row>
    <row r="83" spans="1:13">
      <c r="A83">
        <v>76</v>
      </c>
      <c r="B83" s="7">
        <v>4.3209999999999998E-2</v>
      </c>
      <c r="C83" s="7">
        <v>4.2296E-2</v>
      </c>
      <c r="D83" s="8">
        <v>63675</v>
      </c>
      <c r="E83" s="8">
        <v>2693.2</v>
      </c>
      <c r="F83" s="6">
        <v>10.130000000000001</v>
      </c>
      <c r="G83" t="s">
        <v>13</v>
      </c>
      <c r="H83">
        <v>76</v>
      </c>
      <c r="I83" s="7">
        <v>3.0887000000000001E-2</v>
      </c>
      <c r="J83" s="7">
        <v>3.0417E-2</v>
      </c>
      <c r="K83" s="8">
        <v>73872.600000000006</v>
      </c>
      <c r="L83" s="8">
        <v>2247</v>
      </c>
      <c r="M83" s="6">
        <v>11.6</v>
      </c>
    </row>
    <row r="84" spans="1:13">
      <c r="A84">
        <v>77</v>
      </c>
      <c r="B84" s="7">
        <v>4.7995000000000003E-2</v>
      </c>
      <c r="C84" s="7">
        <v>4.6870000000000002E-2</v>
      </c>
      <c r="D84" s="8">
        <v>60981.7</v>
      </c>
      <c r="E84" s="8">
        <v>2858.2</v>
      </c>
      <c r="F84" s="6">
        <v>9.5500000000000007</v>
      </c>
      <c r="G84" t="s">
        <v>13</v>
      </c>
      <c r="H84">
        <v>77</v>
      </c>
      <c r="I84" s="7">
        <v>3.5092999999999999E-2</v>
      </c>
      <c r="J84" s="7">
        <v>3.4487999999999998E-2</v>
      </c>
      <c r="K84" s="8">
        <v>71625.600000000006</v>
      </c>
      <c r="L84" s="8">
        <v>2470.1999999999998</v>
      </c>
      <c r="M84" s="6">
        <v>10.95</v>
      </c>
    </row>
    <row r="85" spans="1:13">
      <c r="A85">
        <v>78</v>
      </c>
      <c r="B85" s="7">
        <v>5.2671999999999997E-2</v>
      </c>
      <c r="C85" s="7">
        <v>5.1319999999999998E-2</v>
      </c>
      <c r="D85" s="8">
        <v>58123.5</v>
      </c>
      <c r="E85" s="8">
        <v>2982.9</v>
      </c>
      <c r="F85" s="6">
        <v>9</v>
      </c>
      <c r="G85" t="s">
        <v>13</v>
      </c>
      <c r="H85">
        <v>78</v>
      </c>
      <c r="I85" s="7">
        <v>3.9216000000000001E-2</v>
      </c>
      <c r="J85" s="7">
        <v>3.8462000000000003E-2</v>
      </c>
      <c r="K85" s="8">
        <v>69155.399999999994</v>
      </c>
      <c r="L85" s="8">
        <v>2659.8</v>
      </c>
      <c r="M85" s="6">
        <v>10.32</v>
      </c>
    </row>
    <row r="86" spans="1:13">
      <c r="A86">
        <v>79</v>
      </c>
      <c r="B86" s="7">
        <v>5.9399E-2</v>
      </c>
      <c r="C86" s="7">
        <v>5.7685E-2</v>
      </c>
      <c r="D86" s="8">
        <v>55140.6</v>
      </c>
      <c r="E86" s="8">
        <v>3180.8</v>
      </c>
      <c r="F86" s="6">
        <v>8.4600000000000009</v>
      </c>
      <c r="G86" t="s">
        <v>13</v>
      </c>
      <c r="H86">
        <v>79</v>
      </c>
      <c r="I86" s="7">
        <v>4.1352E-2</v>
      </c>
      <c r="J86" s="7">
        <v>4.0515000000000002E-2</v>
      </c>
      <c r="K86" s="8">
        <v>66495.5</v>
      </c>
      <c r="L86" s="8">
        <v>2694</v>
      </c>
      <c r="M86" s="6">
        <v>9.7100000000000009</v>
      </c>
    </row>
    <row r="87" spans="1:13">
      <c r="A87">
        <v>80</v>
      </c>
      <c r="B87" s="7">
        <v>6.4832000000000001E-2</v>
      </c>
      <c r="C87" s="7">
        <v>6.2796000000000005E-2</v>
      </c>
      <c r="D87" s="8">
        <v>51959.8</v>
      </c>
      <c r="E87" s="8">
        <v>3262.9</v>
      </c>
      <c r="F87" s="6">
        <v>7.94</v>
      </c>
      <c r="G87" t="s">
        <v>13</v>
      </c>
      <c r="H87">
        <v>80</v>
      </c>
      <c r="I87" s="7">
        <v>4.5571E-2</v>
      </c>
      <c r="J87" s="7">
        <v>4.4555999999999998E-2</v>
      </c>
      <c r="K87" s="8">
        <v>63801.5</v>
      </c>
      <c r="L87" s="8">
        <v>2842.8</v>
      </c>
      <c r="M87" s="6">
        <v>9.1</v>
      </c>
    </row>
    <row r="88" spans="1:13">
      <c r="A88">
        <v>81</v>
      </c>
      <c r="B88" s="7">
        <v>7.1681999999999996E-2</v>
      </c>
      <c r="C88" s="7">
        <v>6.9202E-2</v>
      </c>
      <c r="D88" s="8">
        <v>48696.9</v>
      </c>
      <c r="E88" s="8">
        <v>3369.9</v>
      </c>
      <c r="F88" s="6">
        <v>7.44</v>
      </c>
      <c r="G88" t="s">
        <v>13</v>
      </c>
      <c r="H88">
        <v>81</v>
      </c>
      <c r="I88" s="7">
        <v>5.5798E-2</v>
      </c>
      <c r="J88" s="7">
        <v>5.4282999999999998E-2</v>
      </c>
      <c r="K88" s="8">
        <v>60958.7</v>
      </c>
      <c r="L88" s="8">
        <v>3309</v>
      </c>
      <c r="M88" s="6">
        <v>8.5</v>
      </c>
    </row>
    <row r="89" spans="1:13">
      <c r="A89">
        <v>82</v>
      </c>
      <c r="B89" s="7">
        <v>8.0249000000000001E-2</v>
      </c>
      <c r="C89" s="7">
        <v>7.7152999999999999E-2</v>
      </c>
      <c r="D89" s="8">
        <v>45327</v>
      </c>
      <c r="E89" s="8">
        <v>3497.1</v>
      </c>
      <c r="F89" s="6">
        <v>6.96</v>
      </c>
      <c r="G89" t="s">
        <v>13</v>
      </c>
      <c r="H89">
        <v>82</v>
      </c>
      <c r="I89" s="7">
        <v>6.0428999999999997E-2</v>
      </c>
      <c r="J89" s="7">
        <v>5.8657000000000001E-2</v>
      </c>
      <c r="K89" s="8">
        <v>57649.7</v>
      </c>
      <c r="L89" s="8">
        <v>3381.6</v>
      </c>
      <c r="M89" s="6">
        <v>7.96</v>
      </c>
    </row>
    <row r="90" spans="1:13">
      <c r="A90">
        <v>83</v>
      </c>
      <c r="B90" s="7">
        <v>9.4881999999999994E-2</v>
      </c>
      <c r="C90" s="7">
        <v>9.0584999999999999E-2</v>
      </c>
      <c r="D90" s="8">
        <v>41829.9</v>
      </c>
      <c r="E90" s="8">
        <v>3789.2</v>
      </c>
      <c r="F90" s="6">
        <v>6.5</v>
      </c>
      <c r="G90" t="s">
        <v>13</v>
      </c>
      <c r="H90">
        <v>83</v>
      </c>
      <c r="I90" s="7">
        <v>6.6175999999999999E-2</v>
      </c>
      <c r="J90" s="7">
        <v>6.4056000000000002E-2</v>
      </c>
      <c r="K90" s="8">
        <v>54268.1</v>
      </c>
      <c r="L90" s="8">
        <v>3476.2</v>
      </c>
      <c r="M90" s="6">
        <v>7.43</v>
      </c>
    </row>
    <row r="91" spans="1:13">
      <c r="A91">
        <v>84</v>
      </c>
      <c r="B91" s="7">
        <v>9.9118999999999999E-2</v>
      </c>
      <c r="C91" s="7">
        <v>9.4438999999999995E-2</v>
      </c>
      <c r="D91" s="8">
        <v>38040.699999999997</v>
      </c>
      <c r="E91" s="8">
        <v>3592.5</v>
      </c>
      <c r="F91" s="6">
        <v>6.09</v>
      </c>
      <c r="G91" t="s">
        <v>13</v>
      </c>
      <c r="H91">
        <v>84</v>
      </c>
      <c r="I91" s="7">
        <v>7.7257999999999993E-2</v>
      </c>
      <c r="J91" s="7">
        <v>7.4385000000000007E-2</v>
      </c>
      <c r="K91" s="8">
        <v>50791.9</v>
      </c>
      <c r="L91" s="8">
        <v>3778.1</v>
      </c>
      <c r="M91" s="6">
        <v>6.9</v>
      </c>
    </row>
    <row r="92" spans="1:13">
      <c r="A92">
        <v>85</v>
      </c>
      <c r="B92" s="7">
        <v>0.111084</v>
      </c>
      <c r="C92" s="7">
        <v>0.105239</v>
      </c>
      <c r="D92" s="8">
        <v>34448.199999999997</v>
      </c>
      <c r="E92" s="8">
        <v>3625.3</v>
      </c>
      <c r="F92" s="6">
        <v>5.68</v>
      </c>
      <c r="G92" t="s">
        <v>13</v>
      </c>
      <c r="H92">
        <v>85</v>
      </c>
      <c r="I92" s="7">
        <v>8.4362999999999994E-2</v>
      </c>
      <c r="J92" s="7">
        <v>8.0948000000000006E-2</v>
      </c>
      <c r="K92" s="8">
        <v>47013.8</v>
      </c>
      <c r="L92" s="8">
        <v>3805.7</v>
      </c>
      <c r="M92" s="6">
        <v>6.42</v>
      </c>
    </row>
    <row r="93" spans="1:13">
      <c r="A93">
        <v>86</v>
      </c>
      <c r="B93" s="7">
        <v>0.123546</v>
      </c>
      <c r="C93" s="7">
        <v>0.116359</v>
      </c>
      <c r="D93" s="8">
        <v>30822.9</v>
      </c>
      <c r="E93" s="8">
        <v>3586.5</v>
      </c>
      <c r="F93" s="6">
        <v>5.29</v>
      </c>
      <c r="G93" t="s">
        <v>13</v>
      </c>
      <c r="H93">
        <v>86</v>
      </c>
      <c r="I93" s="7">
        <v>0.100413</v>
      </c>
      <c r="J93" s="7">
        <v>9.5613000000000004E-2</v>
      </c>
      <c r="K93" s="8">
        <v>43208.1</v>
      </c>
      <c r="L93" s="8">
        <v>4131.2</v>
      </c>
      <c r="M93" s="6">
        <v>5.94</v>
      </c>
    </row>
    <row r="94" spans="1:13">
      <c r="A94">
        <v>87</v>
      </c>
      <c r="B94" s="7">
        <v>0.13533400000000001</v>
      </c>
      <c r="C94" s="7">
        <v>0.12675700000000001</v>
      </c>
      <c r="D94" s="8">
        <v>27236.400000000001</v>
      </c>
      <c r="E94" s="8">
        <v>3452.4</v>
      </c>
      <c r="F94" s="6">
        <v>4.92</v>
      </c>
      <c r="G94" t="s">
        <v>13</v>
      </c>
      <c r="H94">
        <v>87</v>
      </c>
      <c r="I94" s="7">
        <v>0.110749</v>
      </c>
      <c r="J94" s="7">
        <v>0.104938</v>
      </c>
      <c r="K94" s="8">
        <v>39076.800000000003</v>
      </c>
      <c r="L94" s="8">
        <v>4100.7</v>
      </c>
      <c r="M94" s="6">
        <v>5.51</v>
      </c>
    </row>
    <row r="95" spans="1:13">
      <c r="A95">
        <v>88</v>
      </c>
      <c r="B95" s="7">
        <v>0.156861</v>
      </c>
      <c r="C95" s="7">
        <v>0.145453</v>
      </c>
      <c r="D95" s="8">
        <v>23784</v>
      </c>
      <c r="E95" s="8">
        <v>3459.5</v>
      </c>
      <c r="F95" s="6">
        <v>4.5599999999999996</v>
      </c>
      <c r="G95" t="s">
        <v>13</v>
      </c>
      <c r="H95">
        <v>88</v>
      </c>
      <c r="I95" s="7">
        <v>0.128079</v>
      </c>
      <c r="J95" s="7">
        <v>0.12037100000000001</v>
      </c>
      <c r="K95" s="8">
        <v>34976.199999999997</v>
      </c>
      <c r="L95" s="8">
        <v>4210.1000000000004</v>
      </c>
      <c r="M95" s="6">
        <v>5.0999999999999996</v>
      </c>
    </row>
    <row r="96" spans="1:13">
      <c r="A96">
        <v>89</v>
      </c>
      <c r="B96" s="7">
        <v>0.17804200000000001</v>
      </c>
      <c r="C96" s="7">
        <v>0.16348799999999999</v>
      </c>
      <c r="D96" s="8">
        <v>20324.5</v>
      </c>
      <c r="E96" s="8">
        <v>3322.8</v>
      </c>
      <c r="F96" s="6">
        <v>4.25</v>
      </c>
      <c r="G96" t="s">
        <v>13</v>
      </c>
      <c r="H96">
        <v>89</v>
      </c>
      <c r="I96" s="7">
        <v>0.14160700000000001</v>
      </c>
      <c r="J96" s="7">
        <v>0.132244</v>
      </c>
      <c r="K96" s="8">
        <v>30766.1</v>
      </c>
      <c r="L96" s="8">
        <v>4068.6</v>
      </c>
      <c r="M96" s="6">
        <v>4.7300000000000004</v>
      </c>
    </row>
    <row r="97" spans="1:13">
      <c r="A97">
        <v>90</v>
      </c>
      <c r="B97" s="7">
        <v>0.18573600000000001</v>
      </c>
      <c r="C97" s="7">
        <v>0.16995199999999999</v>
      </c>
      <c r="D97" s="8">
        <v>17001.7</v>
      </c>
      <c r="E97" s="8">
        <v>2889.5</v>
      </c>
      <c r="F97" s="6">
        <v>3.98</v>
      </c>
      <c r="G97" t="s">
        <v>13</v>
      </c>
      <c r="H97">
        <v>90</v>
      </c>
      <c r="I97" s="7">
        <v>0.160413</v>
      </c>
      <c r="J97" s="7">
        <v>0.148502</v>
      </c>
      <c r="K97" s="8">
        <v>26697.5</v>
      </c>
      <c r="L97" s="8">
        <v>3964.6</v>
      </c>
      <c r="M97" s="6">
        <v>4.38</v>
      </c>
    </row>
    <row r="98" spans="1:13">
      <c r="A98">
        <v>91</v>
      </c>
      <c r="B98" s="7">
        <v>0.208201</v>
      </c>
      <c r="C98" s="7">
        <v>0.18857099999999999</v>
      </c>
      <c r="D98" s="8">
        <v>14112.2</v>
      </c>
      <c r="E98" s="8">
        <v>2661.2</v>
      </c>
      <c r="F98" s="6">
        <v>3.69</v>
      </c>
      <c r="G98" t="s">
        <v>13</v>
      </c>
      <c r="H98">
        <v>91</v>
      </c>
      <c r="I98" s="7">
        <v>0.182202</v>
      </c>
      <c r="J98" s="7">
        <v>0.166989</v>
      </c>
      <c r="K98" s="8">
        <v>22732.799999999999</v>
      </c>
      <c r="L98" s="8">
        <v>3796.1</v>
      </c>
      <c r="M98" s="6">
        <v>4.05</v>
      </c>
    </row>
    <row r="99" spans="1:13">
      <c r="A99">
        <v>92</v>
      </c>
      <c r="B99" s="7">
        <v>0.235092</v>
      </c>
      <c r="C99" s="7">
        <v>0.210364</v>
      </c>
      <c r="D99" s="8">
        <v>11451.1</v>
      </c>
      <c r="E99" s="8">
        <v>2408.9</v>
      </c>
      <c r="F99" s="6">
        <v>3.44</v>
      </c>
      <c r="G99" t="s">
        <v>13</v>
      </c>
      <c r="H99">
        <v>92</v>
      </c>
      <c r="I99" s="7">
        <v>0.20184199999999999</v>
      </c>
      <c r="J99" s="7">
        <v>0.18334</v>
      </c>
      <c r="K99" s="8">
        <v>18936.7</v>
      </c>
      <c r="L99" s="8">
        <v>3471.8</v>
      </c>
      <c r="M99" s="6">
        <v>3.76</v>
      </c>
    </row>
    <row r="100" spans="1:13">
      <c r="A100">
        <v>93</v>
      </c>
      <c r="B100" s="7">
        <v>0.24191799999999999</v>
      </c>
      <c r="C100" s="7">
        <v>0.215813</v>
      </c>
      <c r="D100" s="8">
        <v>9042.2000000000007</v>
      </c>
      <c r="E100" s="8">
        <v>1951.4</v>
      </c>
      <c r="F100" s="6">
        <v>3.22</v>
      </c>
      <c r="G100" t="s">
        <v>13</v>
      </c>
      <c r="H100">
        <v>93</v>
      </c>
      <c r="I100" s="7">
        <v>0.21910199999999999</v>
      </c>
      <c r="J100" s="7">
        <v>0.19746900000000001</v>
      </c>
      <c r="K100" s="8">
        <v>15464.8</v>
      </c>
      <c r="L100" s="8">
        <v>3053.8</v>
      </c>
      <c r="M100" s="6">
        <v>3.5</v>
      </c>
    </row>
    <row r="101" spans="1:13">
      <c r="A101">
        <v>94</v>
      </c>
      <c r="B101" s="7">
        <v>0.27750599999999997</v>
      </c>
      <c r="C101" s="7">
        <v>0.24369299999999999</v>
      </c>
      <c r="D101" s="8">
        <v>7090.8</v>
      </c>
      <c r="E101" s="8">
        <v>1728</v>
      </c>
      <c r="F101" s="6">
        <v>2.97</v>
      </c>
      <c r="G101" t="s">
        <v>13</v>
      </c>
      <c r="H101">
        <v>94</v>
      </c>
      <c r="I101" s="7">
        <v>0.24746699999999999</v>
      </c>
      <c r="J101" s="7">
        <v>0.220218</v>
      </c>
      <c r="K101" s="8">
        <v>12411</v>
      </c>
      <c r="L101" s="8">
        <v>2733.1</v>
      </c>
      <c r="M101" s="6">
        <v>3.23</v>
      </c>
    </row>
    <row r="102" spans="1:13">
      <c r="A102">
        <v>95</v>
      </c>
      <c r="B102" s="7">
        <v>0.31163800000000003</v>
      </c>
      <c r="C102" s="7">
        <v>0.269625</v>
      </c>
      <c r="D102" s="8">
        <v>5362.8</v>
      </c>
      <c r="E102" s="8">
        <v>1445.9</v>
      </c>
      <c r="F102" s="6">
        <v>2.76</v>
      </c>
      <c r="G102" t="s">
        <v>13</v>
      </c>
      <c r="H102">
        <v>95</v>
      </c>
      <c r="I102" s="7">
        <v>0.27832099999999999</v>
      </c>
      <c r="J102" s="7">
        <v>0.24432100000000001</v>
      </c>
      <c r="K102" s="8">
        <v>9677.9</v>
      </c>
      <c r="L102" s="8">
        <v>2364.5</v>
      </c>
      <c r="M102" s="6">
        <v>3.01</v>
      </c>
    </row>
    <row r="103" spans="1:13">
      <c r="A103">
        <v>96</v>
      </c>
      <c r="B103" s="7">
        <v>0.31357000000000002</v>
      </c>
      <c r="C103" s="7">
        <v>0.27106999999999998</v>
      </c>
      <c r="D103" s="8">
        <v>3916.8</v>
      </c>
      <c r="E103" s="8">
        <v>1061.7</v>
      </c>
      <c r="F103" s="6">
        <v>2.6</v>
      </c>
      <c r="G103" t="s">
        <v>13</v>
      </c>
      <c r="H103">
        <v>96</v>
      </c>
      <c r="I103" s="7">
        <v>0.29063099999999997</v>
      </c>
      <c r="J103" s="7">
        <v>0.25375700000000001</v>
      </c>
      <c r="K103" s="8">
        <v>7313.4</v>
      </c>
      <c r="L103" s="8">
        <v>1855.8</v>
      </c>
      <c r="M103" s="6">
        <v>2.82</v>
      </c>
    </row>
    <row r="104" spans="1:13">
      <c r="A104">
        <v>97</v>
      </c>
      <c r="B104" s="7">
        <v>0.36846800000000002</v>
      </c>
      <c r="C104" s="7">
        <v>0.311145</v>
      </c>
      <c r="D104" s="8">
        <v>2855.1</v>
      </c>
      <c r="E104" s="8">
        <v>888.4</v>
      </c>
      <c r="F104" s="6">
        <v>2.38</v>
      </c>
      <c r="G104" t="s">
        <v>13</v>
      </c>
      <c r="H104">
        <v>97</v>
      </c>
      <c r="I104" s="7">
        <v>0.32224000000000003</v>
      </c>
      <c r="J104" s="7">
        <v>0.27752500000000002</v>
      </c>
      <c r="K104" s="8">
        <v>5457.6</v>
      </c>
      <c r="L104" s="8">
        <v>1514.6</v>
      </c>
      <c r="M104" s="6">
        <v>2.6</v>
      </c>
    </row>
    <row r="105" spans="1:13">
      <c r="A105">
        <v>98</v>
      </c>
      <c r="B105" s="7">
        <v>0.42153800000000002</v>
      </c>
      <c r="C105" s="7">
        <v>0.34815800000000002</v>
      </c>
      <c r="D105" s="8">
        <v>1966.8</v>
      </c>
      <c r="E105" s="8">
        <v>684.7</v>
      </c>
      <c r="F105" s="6">
        <v>2.23</v>
      </c>
      <c r="G105" t="s">
        <v>13</v>
      </c>
      <c r="H105">
        <v>98</v>
      </c>
      <c r="I105" s="7">
        <v>0.35474299999999998</v>
      </c>
      <c r="J105" s="7">
        <v>0.30130099999999999</v>
      </c>
      <c r="K105" s="8">
        <v>3942.9</v>
      </c>
      <c r="L105" s="8">
        <v>1188</v>
      </c>
      <c r="M105" s="6">
        <v>2.41</v>
      </c>
    </row>
    <row r="106" spans="1:13">
      <c r="A106">
        <v>99</v>
      </c>
      <c r="B106" s="7">
        <v>0.43820199999999998</v>
      </c>
      <c r="C106" s="7">
        <v>0.35944700000000002</v>
      </c>
      <c r="D106" s="8">
        <v>1282</v>
      </c>
      <c r="E106" s="8">
        <v>460.8</v>
      </c>
      <c r="F106" s="6">
        <v>2.15</v>
      </c>
      <c r="G106" t="s">
        <v>13</v>
      </c>
      <c r="H106">
        <v>99</v>
      </c>
      <c r="I106" s="7">
        <v>0.38723400000000002</v>
      </c>
      <c r="J106" s="7">
        <v>0.32442100000000001</v>
      </c>
      <c r="K106" s="8">
        <v>2754.9</v>
      </c>
      <c r="L106" s="8">
        <v>893.8</v>
      </c>
      <c r="M106" s="6">
        <v>2.2400000000000002</v>
      </c>
    </row>
    <row r="107" spans="1:13">
      <c r="A107">
        <v>100</v>
      </c>
      <c r="B107">
        <v>0.44919799999999999</v>
      </c>
      <c r="C107">
        <v>0.36681200000000003</v>
      </c>
      <c r="D107">
        <v>821.2</v>
      </c>
      <c r="E107">
        <v>301.2</v>
      </c>
      <c r="F107">
        <v>2.0699999999999998</v>
      </c>
      <c r="G107" t="s">
        <v>13</v>
      </c>
      <c r="H107">
        <v>100</v>
      </c>
      <c r="I107">
        <v>0.42947099999999999</v>
      </c>
      <c r="J107">
        <v>0.353551</v>
      </c>
      <c r="K107">
        <v>1861.2</v>
      </c>
      <c r="L107">
        <v>658</v>
      </c>
      <c r="M107">
        <v>2.0699999999999998</v>
      </c>
    </row>
  </sheetData>
  <pageMargins left="0.7" right="0.7" top="0.75" bottom="0.75" header="0.3" footer="0.3"/>
  <pageSetup paperSize="9" orientation="portrait" horizontalDpi="300" verticalDpi="300"/>
  <tableParts count="2">
    <tablePart r:id="rId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M107"/>
  <sheetViews>
    <sheetView workbookViewId="0"/>
  </sheetViews>
  <sheetFormatPr defaultColWidth="10.90625" defaultRowHeight="12.5"/>
  <sheetData>
    <row r="1" spans="1:13" ht="19.5">
      <c r="A1" s="3" t="s">
        <v>49</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5" t="s">
        <v>7</v>
      </c>
      <c r="B6" s="65" t="s">
        <v>8</v>
      </c>
      <c r="C6" s="65" t="s">
        <v>9</v>
      </c>
      <c r="D6" s="65" t="s">
        <v>10</v>
      </c>
      <c r="E6" s="65" t="s">
        <v>11</v>
      </c>
      <c r="F6" s="65" t="s">
        <v>12</v>
      </c>
      <c r="G6" t="s">
        <v>13</v>
      </c>
      <c r="H6" s="65" t="s">
        <v>7</v>
      </c>
      <c r="I6" s="65" t="s">
        <v>8</v>
      </c>
      <c r="J6" s="65" t="s">
        <v>9</v>
      </c>
      <c r="K6" s="65" t="s">
        <v>10</v>
      </c>
      <c r="L6" s="65" t="s">
        <v>11</v>
      </c>
      <c r="M6" s="65" t="s">
        <v>12</v>
      </c>
    </row>
    <row r="7" spans="1:13">
      <c r="A7">
        <v>0</v>
      </c>
      <c r="B7" s="7">
        <v>3.4520000000000002E-3</v>
      </c>
      <c r="C7" s="7">
        <v>3.4459999999999998E-3</v>
      </c>
      <c r="D7" s="8">
        <v>100000</v>
      </c>
      <c r="E7" s="8">
        <v>344.6</v>
      </c>
      <c r="F7" s="6">
        <v>77.010000000000005</v>
      </c>
      <c r="G7" t="s">
        <v>13</v>
      </c>
      <c r="H7">
        <v>0</v>
      </c>
      <c r="I7" s="7">
        <v>3.1640000000000001E-3</v>
      </c>
      <c r="J7" s="7">
        <v>3.1589999999999999E-3</v>
      </c>
      <c r="K7" s="8">
        <v>100000</v>
      </c>
      <c r="L7" s="8">
        <v>315.89999999999998</v>
      </c>
      <c r="M7" s="6">
        <v>81.069999999999993</v>
      </c>
    </row>
    <row r="8" spans="1:13">
      <c r="A8">
        <v>1</v>
      </c>
      <c r="B8" s="7">
        <v>2.4499999999999999E-4</v>
      </c>
      <c r="C8" s="7">
        <v>2.4499999999999999E-4</v>
      </c>
      <c r="D8" s="8">
        <v>99655.4</v>
      </c>
      <c r="E8" s="8">
        <v>24.4</v>
      </c>
      <c r="F8" s="6">
        <v>76.28</v>
      </c>
      <c r="G8" t="s">
        <v>13</v>
      </c>
      <c r="H8">
        <v>1</v>
      </c>
      <c r="I8" s="7">
        <v>2.23E-4</v>
      </c>
      <c r="J8" s="7">
        <v>2.23E-4</v>
      </c>
      <c r="K8" s="8">
        <v>99684.1</v>
      </c>
      <c r="L8" s="8">
        <v>22.3</v>
      </c>
      <c r="M8" s="6">
        <v>80.319999999999993</v>
      </c>
    </row>
    <row r="9" spans="1:13">
      <c r="A9">
        <v>2</v>
      </c>
      <c r="B9" s="7">
        <v>2.2800000000000001E-4</v>
      </c>
      <c r="C9" s="7">
        <v>2.2800000000000001E-4</v>
      </c>
      <c r="D9" s="8">
        <v>99631</v>
      </c>
      <c r="E9" s="8">
        <v>22.8</v>
      </c>
      <c r="F9" s="6">
        <v>75.3</v>
      </c>
      <c r="G9" t="s">
        <v>13</v>
      </c>
      <c r="H9">
        <v>2</v>
      </c>
      <c r="I9" s="7">
        <v>7.2999999999999999E-5</v>
      </c>
      <c r="J9" s="7">
        <v>7.2999999999999999E-5</v>
      </c>
      <c r="K9" s="8">
        <v>99661.8</v>
      </c>
      <c r="L9" s="8">
        <v>7.3</v>
      </c>
      <c r="M9" s="6">
        <v>79.34</v>
      </c>
    </row>
    <row r="10" spans="1:13">
      <c r="A10">
        <v>3</v>
      </c>
      <c r="B10" s="7">
        <v>6.7999999999999999E-5</v>
      </c>
      <c r="C10" s="7">
        <v>6.7999999999999999E-5</v>
      </c>
      <c r="D10" s="8">
        <v>99608.3</v>
      </c>
      <c r="E10" s="8">
        <v>6.8</v>
      </c>
      <c r="F10" s="6">
        <v>74.319999999999993</v>
      </c>
      <c r="G10" t="s">
        <v>13</v>
      </c>
      <c r="H10">
        <v>3</v>
      </c>
      <c r="I10" s="7">
        <v>1.4300000000000001E-4</v>
      </c>
      <c r="J10" s="7">
        <v>1.4300000000000001E-4</v>
      </c>
      <c r="K10" s="8">
        <v>99654.5</v>
      </c>
      <c r="L10" s="8">
        <v>14.2</v>
      </c>
      <c r="M10" s="6">
        <v>78.349999999999994</v>
      </c>
    </row>
    <row r="11" spans="1:13">
      <c r="A11">
        <v>4</v>
      </c>
      <c r="B11" s="7">
        <v>1E-4</v>
      </c>
      <c r="C11" s="7">
        <v>1E-4</v>
      </c>
      <c r="D11" s="8">
        <v>99601.5</v>
      </c>
      <c r="E11" s="8">
        <v>9.9</v>
      </c>
      <c r="F11" s="6">
        <v>73.319999999999993</v>
      </c>
      <c r="G11" t="s">
        <v>13</v>
      </c>
      <c r="H11">
        <v>4</v>
      </c>
      <c r="I11" s="7">
        <v>5.8E-5</v>
      </c>
      <c r="J11" s="7">
        <v>5.8E-5</v>
      </c>
      <c r="K11" s="8">
        <v>99640.3</v>
      </c>
      <c r="L11" s="8">
        <v>5.8</v>
      </c>
      <c r="M11" s="6">
        <v>77.36</v>
      </c>
    </row>
    <row r="12" spans="1:13">
      <c r="A12">
        <v>5</v>
      </c>
      <c r="B12" s="7">
        <v>6.4999999999999994E-5</v>
      </c>
      <c r="C12" s="7">
        <v>6.4999999999999994E-5</v>
      </c>
      <c r="D12" s="8">
        <v>99591.6</v>
      </c>
      <c r="E12" s="8">
        <v>6.5</v>
      </c>
      <c r="F12" s="6">
        <v>72.33</v>
      </c>
      <c r="G12" t="s">
        <v>13</v>
      </c>
      <c r="H12">
        <v>5</v>
      </c>
      <c r="I12" s="7">
        <v>1.25E-4</v>
      </c>
      <c r="J12" s="7">
        <v>1.25E-4</v>
      </c>
      <c r="K12" s="8">
        <v>99634.5</v>
      </c>
      <c r="L12" s="8">
        <v>12.5</v>
      </c>
      <c r="M12" s="6">
        <v>76.36</v>
      </c>
    </row>
    <row r="13" spans="1:13">
      <c r="A13">
        <v>6</v>
      </c>
      <c r="B13" s="7">
        <v>1.3999999999999999E-4</v>
      </c>
      <c r="C13" s="7">
        <v>1.3999999999999999E-4</v>
      </c>
      <c r="D13" s="8">
        <v>99585.1</v>
      </c>
      <c r="E13" s="8">
        <v>14</v>
      </c>
      <c r="F13" s="6">
        <v>71.33</v>
      </c>
      <c r="G13" t="s">
        <v>13</v>
      </c>
      <c r="H13">
        <v>6</v>
      </c>
      <c r="I13" s="7">
        <v>9.1000000000000003E-5</v>
      </c>
      <c r="J13" s="7">
        <v>9.1000000000000003E-5</v>
      </c>
      <c r="K13" s="8">
        <v>99622.1</v>
      </c>
      <c r="L13" s="8">
        <v>9</v>
      </c>
      <c r="M13" s="6">
        <v>75.37</v>
      </c>
    </row>
    <row r="14" spans="1:13">
      <c r="A14">
        <v>7</v>
      </c>
      <c r="B14" s="7">
        <v>9.7E-5</v>
      </c>
      <c r="C14" s="7">
        <v>9.7E-5</v>
      </c>
      <c r="D14" s="8">
        <v>99571.199999999997</v>
      </c>
      <c r="E14" s="8">
        <v>9.6999999999999993</v>
      </c>
      <c r="F14" s="6">
        <v>70.34</v>
      </c>
      <c r="G14" t="s">
        <v>13</v>
      </c>
      <c r="H14">
        <v>7</v>
      </c>
      <c r="I14" s="7">
        <v>3.4E-5</v>
      </c>
      <c r="J14" s="7">
        <v>3.4E-5</v>
      </c>
      <c r="K14" s="8">
        <v>99613</v>
      </c>
      <c r="L14" s="8">
        <v>3.4</v>
      </c>
      <c r="M14" s="6">
        <v>74.38</v>
      </c>
    </row>
    <row r="15" spans="1:13">
      <c r="A15">
        <v>8</v>
      </c>
      <c r="B15" s="7">
        <v>7.6000000000000004E-5</v>
      </c>
      <c r="C15" s="7">
        <v>7.6000000000000004E-5</v>
      </c>
      <c r="D15" s="8">
        <v>99561.5</v>
      </c>
      <c r="E15" s="8">
        <v>7.6</v>
      </c>
      <c r="F15" s="6">
        <v>69.349999999999994</v>
      </c>
      <c r="G15" t="s">
        <v>13</v>
      </c>
      <c r="H15">
        <v>8</v>
      </c>
      <c r="I15" s="7">
        <v>5.7000000000000003E-5</v>
      </c>
      <c r="J15" s="7">
        <v>5.5999999999999999E-5</v>
      </c>
      <c r="K15" s="8">
        <v>99609.7</v>
      </c>
      <c r="L15" s="8">
        <v>5.6</v>
      </c>
      <c r="M15" s="6">
        <v>73.38</v>
      </c>
    </row>
    <row r="16" spans="1:13">
      <c r="A16">
        <v>9</v>
      </c>
      <c r="B16" s="7">
        <v>2.1999999999999999E-5</v>
      </c>
      <c r="C16" s="7">
        <v>2.1999999999999999E-5</v>
      </c>
      <c r="D16" s="8">
        <v>99553.9</v>
      </c>
      <c r="E16" s="8">
        <v>2.2000000000000002</v>
      </c>
      <c r="F16" s="6">
        <v>68.349999999999994</v>
      </c>
      <c r="G16" t="s">
        <v>13</v>
      </c>
      <c r="H16">
        <v>9</v>
      </c>
      <c r="I16" s="7">
        <v>6.7999999999999999E-5</v>
      </c>
      <c r="J16" s="7">
        <v>6.7999999999999999E-5</v>
      </c>
      <c r="K16" s="8">
        <v>99604</v>
      </c>
      <c r="L16" s="8">
        <v>6.8</v>
      </c>
      <c r="M16" s="6">
        <v>72.38</v>
      </c>
    </row>
    <row r="17" spans="1:13">
      <c r="A17">
        <v>10</v>
      </c>
      <c r="B17" s="7">
        <v>6.7000000000000002E-5</v>
      </c>
      <c r="C17" s="7">
        <v>6.7000000000000002E-5</v>
      </c>
      <c r="D17" s="8">
        <v>99551.7</v>
      </c>
      <c r="E17" s="8">
        <v>6.7</v>
      </c>
      <c r="F17" s="6">
        <v>67.36</v>
      </c>
      <c r="G17" t="s">
        <v>13</v>
      </c>
      <c r="H17">
        <v>10</v>
      </c>
      <c r="I17" s="7">
        <v>4.6999999999999997E-5</v>
      </c>
      <c r="J17" s="7">
        <v>4.6999999999999997E-5</v>
      </c>
      <c r="K17" s="8">
        <v>99597.2</v>
      </c>
      <c r="L17" s="8">
        <v>4.5999999999999996</v>
      </c>
      <c r="M17" s="6">
        <v>71.39</v>
      </c>
    </row>
    <row r="18" spans="1:13">
      <c r="A18">
        <v>11</v>
      </c>
      <c r="B18" s="7">
        <v>4.6E-5</v>
      </c>
      <c r="C18" s="7">
        <v>4.6E-5</v>
      </c>
      <c r="D18" s="8">
        <v>99545</v>
      </c>
      <c r="E18" s="8">
        <v>4.5</v>
      </c>
      <c r="F18" s="6">
        <v>66.36</v>
      </c>
      <c r="G18" t="s">
        <v>13</v>
      </c>
      <c r="H18">
        <v>11</v>
      </c>
      <c r="I18" s="7">
        <v>9.6000000000000002E-5</v>
      </c>
      <c r="J18" s="7">
        <v>9.6000000000000002E-5</v>
      </c>
      <c r="K18" s="8">
        <v>99592.6</v>
      </c>
      <c r="L18" s="8">
        <v>9.5</v>
      </c>
      <c r="M18" s="6">
        <v>70.39</v>
      </c>
    </row>
    <row r="19" spans="1:13">
      <c r="A19">
        <v>12</v>
      </c>
      <c r="B19" s="7">
        <v>8.1000000000000004E-5</v>
      </c>
      <c r="C19" s="7">
        <v>8.1000000000000004E-5</v>
      </c>
      <c r="D19" s="8">
        <v>99540.4</v>
      </c>
      <c r="E19" s="8">
        <v>8.1</v>
      </c>
      <c r="F19" s="6">
        <v>65.36</v>
      </c>
      <c r="G19" t="s">
        <v>13</v>
      </c>
      <c r="H19">
        <v>12</v>
      </c>
      <c r="I19" s="7">
        <v>7.2999999999999999E-5</v>
      </c>
      <c r="J19" s="7">
        <v>7.2999999999999999E-5</v>
      </c>
      <c r="K19" s="8">
        <v>99583.1</v>
      </c>
      <c r="L19" s="8">
        <v>7.3</v>
      </c>
      <c r="M19" s="6">
        <v>69.400000000000006</v>
      </c>
    </row>
    <row r="20" spans="1:13">
      <c r="A20">
        <v>13</v>
      </c>
      <c r="B20" s="7">
        <v>1.65E-4</v>
      </c>
      <c r="C20" s="7">
        <v>1.65E-4</v>
      </c>
      <c r="D20" s="8">
        <v>99532.4</v>
      </c>
      <c r="E20" s="8">
        <v>16.399999999999999</v>
      </c>
      <c r="F20" s="6">
        <v>64.37</v>
      </c>
      <c r="G20" t="s">
        <v>13</v>
      </c>
      <c r="H20">
        <v>13</v>
      </c>
      <c r="I20" s="7">
        <v>1.4899999999999999E-4</v>
      </c>
      <c r="J20" s="7">
        <v>1.4899999999999999E-4</v>
      </c>
      <c r="K20" s="8">
        <v>99575.8</v>
      </c>
      <c r="L20" s="8">
        <v>14.9</v>
      </c>
      <c r="M20" s="6">
        <v>68.400000000000006</v>
      </c>
    </row>
    <row r="21" spans="1:13">
      <c r="A21">
        <v>14</v>
      </c>
      <c r="B21" s="7">
        <v>2.05E-4</v>
      </c>
      <c r="C21" s="7">
        <v>2.05E-4</v>
      </c>
      <c r="D21" s="8">
        <v>99515.9</v>
      </c>
      <c r="E21" s="8">
        <v>20.399999999999999</v>
      </c>
      <c r="F21" s="6">
        <v>63.38</v>
      </c>
      <c r="G21" t="s">
        <v>13</v>
      </c>
      <c r="H21">
        <v>14</v>
      </c>
      <c r="I21" s="7">
        <v>2.02E-4</v>
      </c>
      <c r="J21" s="7">
        <v>2.02E-4</v>
      </c>
      <c r="K21" s="8">
        <v>99560.9</v>
      </c>
      <c r="L21" s="8">
        <v>20.100000000000001</v>
      </c>
      <c r="M21" s="6">
        <v>67.41</v>
      </c>
    </row>
    <row r="22" spans="1:13">
      <c r="A22">
        <v>15</v>
      </c>
      <c r="B22" s="7">
        <v>1.5699999999999999E-4</v>
      </c>
      <c r="C22" s="7">
        <v>1.5699999999999999E-4</v>
      </c>
      <c r="D22" s="8">
        <v>99495.6</v>
      </c>
      <c r="E22" s="8">
        <v>15.6</v>
      </c>
      <c r="F22" s="6">
        <v>62.39</v>
      </c>
      <c r="G22" t="s">
        <v>13</v>
      </c>
      <c r="H22">
        <v>15</v>
      </c>
      <c r="I22" s="7">
        <v>2.0100000000000001E-4</v>
      </c>
      <c r="J22" s="7">
        <v>2.0100000000000001E-4</v>
      </c>
      <c r="K22" s="8">
        <v>99540.800000000003</v>
      </c>
      <c r="L22" s="8">
        <v>20</v>
      </c>
      <c r="M22" s="6">
        <v>66.430000000000007</v>
      </c>
    </row>
    <row r="23" spans="1:13">
      <c r="A23">
        <v>16</v>
      </c>
      <c r="B23" s="7">
        <v>3.6499999999999998E-4</v>
      </c>
      <c r="C23" s="7">
        <v>3.6499999999999998E-4</v>
      </c>
      <c r="D23" s="8">
        <v>99479.9</v>
      </c>
      <c r="E23" s="8">
        <v>36.299999999999997</v>
      </c>
      <c r="F23" s="6">
        <v>61.4</v>
      </c>
      <c r="G23" t="s">
        <v>13</v>
      </c>
      <c r="H23">
        <v>16</v>
      </c>
      <c r="I23" s="7">
        <v>1.6000000000000001E-4</v>
      </c>
      <c r="J23" s="7">
        <v>1.6000000000000001E-4</v>
      </c>
      <c r="K23" s="8">
        <v>99520.8</v>
      </c>
      <c r="L23" s="8">
        <v>16</v>
      </c>
      <c r="M23" s="6">
        <v>65.44</v>
      </c>
    </row>
    <row r="24" spans="1:13">
      <c r="A24">
        <v>17</v>
      </c>
      <c r="B24" s="7">
        <v>4.4299999999999998E-4</v>
      </c>
      <c r="C24" s="7">
        <v>4.4200000000000001E-4</v>
      </c>
      <c r="D24" s="8">
        <v>99443.6</v>
      </c>
      <c r="E24" s="8">
        <v>44</v>
      </c>
      <c r="F24" s="6">
        <v>60.42</v>
      </c>
      <c r="G24" t="s">
        <v>13</v>
      </c>
      <c r="H24">
        <v>17</v>
      </c>
      <c r="I24" s="7">
        <v>2.3900000000000001E-4</v>
      </c>
      <c r="J24" s="7">
        <v>2.3900000000000001E-4</v>
      </c>
      <c r="K24" s="8">
        <v>99504.9</v>
      </c>
      <c r="L24" s="8">
        <v>23.8</v>
      </c>
      <c r="M24" s="6">
        <v>64.45</v>
      </c>
    </row>
    <row r="25" spans="1:13">
      <c r="A25">
        <v>18</v>
      </c>
      <c r="B25" s="7">
        <v>5.4500000000000002E-4</v>
      </c>
      <c r="C25" s="7">
        <v>5.4500000000000002E-4</v>
      </c>
      <c r="D25" s="8">
        <v>99399.6</v>
      </c>
      <c r="E25" s="8">
        <v>54.1</v>
      </c>
      <c r="F25" s="6">
        <v>59.45</v>
      </c>
      <c r="G25" t="s">
        <v>13</v>
      </c>
      <c r="H25">
        <v>18</v>
      </c>
      <c r="I25" s="7">
        <v>2.8800000000000001E-4</v>
      </c>
      <c r="J25" s="7">
        <v>2.8800000000000001E-4</v>
      </c>
      <c r="K25" s="8">
        <v>99481.1</v>
      </c>
      <c r="L25" s="8">
        <v>28.6</v>
      </c>
      <c r="M25" s="6">
        <v>63.47</v>
      </c>
    </row>
    <row r="26" spans="1:13">
      <c r="A26">
        <v>19</v>
      </c>
      <c r="B26" s="7">
        <v>6.4800000000000003E-4</v>
      </c>
      <c r="C26" s="7">
        <v>6.4800000000000003E-4</v>
      </c>
      <c r="D26" s="8">
        <v>99345.5</v>
      </c>
      <c r="E26" s="8">
        <v>64.400000000000006</v>
      </c>
      <c r="F26" s="6">
        <v>58.48</v>
      </c>
      <c r="G26" t="s">
        <v>13</v>
      </c>
      <c r="H26">
        <v>19</v>
      </c>
      <c r="I26" s="7">
        <v>2.0900000000000001E-4</v>
      </c>
      <c r="J26" s="7">
        <v>2.0900000000000001E-4</v>
      </c>
      <c r="K26" s="8">
        <v>99452.5</v>
      </c>
      <c r="L26" s="8">
        <v>20.8</v>
      </c>
      <c r="M26" s="6">
        <v>62.49</v>
      </c>
    </row>
    <row r="27" spans="1:13">
      <c r="A27">
        <v>20</v>
      </c>
      <c r="B27" s="7">
        <v>4.8500000000000003E-4</v>
      </c>
      <c r="C27" s="7">
        <v>4.8500000000000003E-4</v>
      </c>
      <c r="D27" s="8">
        <v>99281.1</v>
      </c>
      <c r="E27" s="8">
        <v>48.1</v>
      </c>
      <c r="F27" s="6">
        <v>57.52</v>
      </c>
      <c r="G27" t="s">
        <v>13</v>
      </c>
      <c r="H27">
        <v>20</v>
      </c>
      <c r="I27" s="7">
        <v>2.3900000000000001E-4</v>
      </c>
      <c r="J27" s="7">
        <v>2.3900000000000001E-4</v>
      </c>
      <c r="K27" s="8">
        <v>99431.7</v>
      </c>
      <c r="L27" s="8">
        <v>23.7</v>
      </c>
      <c r="M27" s="6">
        <v>61.5</v>
      </c>
    </row>
    <row r="28" spans="1:13">
      <c r="A28">
        <v>21</v>
      </c>
      <c r="B28" s="7">
        <v>6.6299999999999996E-4</v>
      </c>
      <c r="C28" s="7">
        <v>6.6200000000000005E-4</v>
      </c>
      <c r="D28" s="8">
        <v>99233</v>
      </c>
      <c r="E28" s="8">
        <v>65.7</v>
      </c>
      <c r="F28" s="6">
        <v>56.55</v>
      </c>
      <c r="G28" t="s">
        <v>13</v>
      </c>
      <c r="H28">
        <v>21</v>
      </c>
      <c r="I28" s="7">
        <v>2.7E-4</v>
      </c>
      <c r="J28" s="7">
        <v>2.7E-4</v>
      </c>
      <c r="K28" s="8">
        <v>99408</v>
      </c>
      <c r="L28" s="8">
        <v>26.8</v>
      </c>
      <c r="M28" s="6">
        <v>60.51</v>
      </c>
    </row>
    <row r="29" spans="1:13">
      <c r="A29">
        <v>22</v>
      </c>
      <c r="B29" s="7">
        <v>5.7700000000000004E-4</v>
      </c>
      <c r="C29" s="7">
        <v>5.7600000000000001E-4</v>
      </c>
      <c r="D29" s="8">
        <v>99167.2</v>
      </c>
      <c r="E29" s="8">
        <v>57.2</v>
      </c>
      <c r="F29" s="6">
        <v>55.59</v>
      </c>
      <c r="G29" t="s">
        <v>13</v>
      </c>
      <c r="H29">
        <v>22</v>
      </c>
      <c r="I29" s="7">
        <v>2.4499999999999999E-4</v>
      </c>
      <c r="J29" s="7">
        <v>2.4499999999999999E-4</v>
      </c>
      <c r="K29" s="8">
        <v>99381.1</v>
      </c>
      <c r="L29" s="8">
        <v>24.4</v>
      </c>
      <c r="M29" s="6">
        <v>59.53</v>
      </c>
    </row>
    <row r="30" spans="1:13">
      <c r="A30">
        <v>23</v>
      </c>
      <c r="B30" s="7">
        <v>7.2300000000000001E-4</v>
      </c>
      <c r="C30" s="7">
        <v>7.2300000000000001E-4</v>
      </c>
      <c r="D30" s="8">
        <v>99110.1</v>
      </c>
      <c r="E30" s="8">
        <v>71.599999999999994</v>
      </c>
      <c r="F30" s="6">
        <v>54.62</v>
      </c>
      <c r="G30" t="s">
        <v>13</v>
      </c>
      <c r="H30">
        <v>23</v>
      </c>
      <c r="I30" s="7">
        <v>3.6600000000000001E-4</v>
      </c>
      <c r="J30" s="7">
        <v>3.6600000000000001E-4</v>
      </c>
      <c r="K30" s="8">
        <v>99356.800000000003</v>
      </c>
      <c r="L30" s="8">
        <v>36.4</v>
      </c>
      <c r="M30" s="6">
        <v>58.54</v>
      </c>
    </row>
    <row r="31" spans="1:13">
      <c r="A31">
        <v>24</v>
      </c>
      <c r="B31" s="7">
        <v>7.0200000000000004E-4</v>
      </c>
      <c r="C31" s="7">
        <v>7.0200000000000004E-4</v>
      </c>
      <c r="D31" s="8">
        <v>99038.5</v>
      </c>
      <c r="E31" s="8">
        <v>69.5</v>
      </c>
      <c r="F31" s="6">
        <v>53.66</v>
      </c>
      <c r="G31" t="s">
        <v>13</v>
      </c>
      <c r="H31">
        <v>24</v>
      </c>
      <c r="I31" s="7">
        <v>3.0800000000000001E-4</v>
      </c>
      <c r="J31" s="7">
        <v>3.0800000000000001E-4</v>
      </c>
      <c r="K31" s="8">
        <v>99320.4</v>
      </c>
      <c r="L31" s="8">
        <v>30.6</v>
      </c>
      <c r="M31" s="6">
        <v>57.56</v>
      </c>
    </row>
    <row r="32" spans="1:13">
      <c r="A32">
        <v>25</v>
      </c>
      <c r="B32" s="7">
        <v>9.6500000000000004E-4</v>
      </c>
      <c r="C32" s="7">
        <v>9.6400000000000001E-4</v>
      </c>
      <c r="D32" s="8">
        <v>98968.9</v>
      </c>
      <c r="E32" s="8">
        <v>95.4</v>
      </c>
      <c r="F32" s="6">
        <v>52.69</v>
      </c>
      <c r="G32" t="s">
        <v>13</v>
      </c>
      <c r="H32">
        <v>25</v>
      </c>
      <c r="I32" s="7">
        <v>2.33E-4</v>
      </c>
      <c r="J32" s="7">
        <v>2.32E-4</v>
      </c>
      <c r="K32" s="8">
        <v>99289.8</v>
      </c>
      <c r="L32" s="8">
        <v>23.1</v>
      </c>
      <c r="M32" s="6">
        <v>56.58</v>
      </c>
    </row>
    <row r="33" spans="1:13">
      <c r="A33">
        <v>26</v>
      </c>
      <c r="B33" s="7">
        <v>8.8900000000000003E-4</v>
      </c>
      <c r="C33" s="7">
        <v>8.8900000000000003E-4</v>
      </c>
      <c r="D33" s="8">
        <v>98873.5</v>
      </c>
      <c r="E33" s="8">
        <v>87.9</v>
      </c>
      <c r="F33" s="6">
        <v>51.74</v>
      </c>
      <c r="G33" t="s">
        <v>13</v>
      </c>
      <c r="H33">
        <v>26</v>
      </c>
      <c r="I33" s="7">
        <v>3.3500000000000001E-4</v>
      </c>
      <c r="J33" s="7">
        <v>3.3500000000000001E-4</v>
      </c>
      <c r="K33" s="8">
        <v>99266.7</v>
      </c>
      <c r="L33" s="8">
        <v>33.299999999999997</v>
      </c>
      <c r="M33" s="6">
        <v>55.6</v>
      </c>
    </row>
    <row r="34" spans="1:13">
      <c r="A34">
        <v>27</v>
      </c>
      <c r="B34" s="7">
        <v>9.0200000000000002E-4</v>
      </c>
      <c r="C34" s="7">
        <v>9.0200000000000002E-4</v>
      </c>
      <c r="D34" s="8">
        <v>98785.600000000006</v>
      </c>
      <c r="E34" s="8">
        <v>89.1</v>
      </c>
      <c r="F34" s="6">
        <v>50.79</v>
      </c>
      <c r="G34" t="s">
        <v>13</v>
      </c>
      <c r="H34">
        <v>27</v>
      </c>
      <c r="I34" s="7">
        <v>3.68E-4</v>
      </c>
      <c r="J34" s="7">
        <v>3.68E-4</v>
      </c>
      <c r="K34" s="8">
        <v>99233.4</v>
      </c>
      <c r="L34" s="8">
        <v>36.5</v>
      </c>
      <c r="M34" s="6">
        <v>54.61</v>
      </c>
    </row>
    <row r="35" spans="1:13">
      <c r="A35">
        <v>28</v>
      </c>
      <c r="B35" s="7">
        <v>1.0709999999999999E-3</v>
      </c>
      <c r="C35" s="7">
        <v>1.07E-3</v>
      </c>
      <c r="D35" s="8">
        <v>98696.5</v>
      </c>
      <c r="E35" s="8">
        <v>105.6</v>
      </c>
      <c r="F35" s="6">
        <v>49.83</v>
      </c>
      <c r="G35" t="s">
        <v>13</v>
      </c>
      <c r="H35">
        <v>28</v>
      </c>
      <c r="I35" s="7">
        <v>3.9899999999999999E-4</v>
      </c>
      <c r="J35" s="7">
        <v>3.9800000000000002E-4</v>
      </c>
      <c r="K35" s="8">
        <v>99196.9</v>
      </c>
      <c r="L35" s="8">
        <v>39.5</v>
      </c>
      <c r="M35" s="6">
        <v>53.63</v>
      </c>
    </row>
    <row r="36" spans="1:13">
      <c r="A36">
        <v>29</v>
      </c>
      <c r="B36" s="7">
        <v>1.2639999999999999E-3</v>
      </c>
      <c r="C36" s="7">
        <v>1.2639999999999999E-3</v>
      </c>
      <c r="D36" s="8">
        <v>98590.9</v>
      </c>
      <c r="E36" s="8">
        <v>124.6</v>
      </c>
      <c r="F36" s="6">
        <v>48.89</v>
      </c>
      <c r="G36" t="s">
        <v>13</v>
      </c>
      <c r="H36">
        <v>29</v>
      </c>
      <c r="I36" s="7">
        <v>4.55E-4</v>
      </c>
      <c r="J36" s="7">
        <v>4.55E-4</v>
      </c>
      <c r="K36" s="8">
        <v>99157.4</v>
      </c>
      <c r="L36" s="8">
        <v>45.1</v>
      </c>
      <c r="M36" s="6">
        <v>52.65</v>
      </c>
    </row>
    <row r="37" spans="1:13">
      <c r="A37">
        <v>30</v>
      </c>
      <c r="B37" s="7">
        <v>1.1150000000000001E-3</v>
      </c>
      <c r="C37" s="7">
        <v>1.1150000000000001E-3</v>
      </c>
      <c r="D37" s="8">
        <v>98466.3</v>
      </c>
      <c r="E37" s="8">
        <v>109.8</v>
      </c>
      <c r="F37" s="6">
        <v>47.95</v>
      </c>
      <c r="G37" t="s">
        <v>13</v>
      </c>
      <c r="H37">
        <v>30</v>
      </c>
      <c r="I37" s="7">
        <v>4.4200000000000001E-4</v>
      </c>
      <c r="J37" s="7">
        <v>4.4200000000000001E-4</v>
      </c>
      <c r="K37" s="8">
        <v>99112.3</v>
      </c>
      <c r="L37" s="8">
        <v>43.8</v>
      </c>
      <c r="M37" s="6">
        <v>51.68</v>
      </c>
    </row>
    <row r="38" spans="1:13">
      <c r="A38">
        <v>31</v>
      </c>
      <c r="B38" s="7">
        <v>1.279E-3</v>
      </c>
      <c r="C38" s="7">
        <v>1.2780000000000001E-3</v>
      </c>
      <c r="D38" s="8">
        <v>98356.6</v>
      </c>
      <c r="E38" s="8">
        <v>125.7</v>
      </c>
      <c r="F38" s="6">
        <v>47</v>
      </c>
      <c r="G38" t="s">
        <v>13</v>
      </c>
      <c r="H38">
        <v>31</v>
      </c>
      <c r="I38" s="7">
        <v>6.0300000000000002E-4</v>
      </c>
      <c r="J38" s="7">
        <v>6.0300000000000002E-4</v>
      </c>
      <c r="K38" s="8">
        <v>99068.5</v>
      </c>
      <c r="L38" s="8">
        <v>59.7</v>
      </c>
      <c r="M38" s="6">
        <v>50.7</v>
      </c>
    </row>
    <row r="39" spans="1:13">
      <c r="A39">
        <v>32</v>
      </c>
      <c r="B39" s="7">
        <v>1.521E-3</v>
      </c>
      <c r="C39" s="7">
        <v>1.5200000000000001E-3</v>
      </c>
      <c r="D39" s="8">
        <v>98230.8</v>
      </c>
      <c r="E39" s="8">
        <v>149.30000000000001</v>
      </c>
      <c r="F39" s="6">
        <v>46.06</v>
      </c>
      <c r="G39" t="s">
        <v>13</v>
      </c>
      <c r="H39">
        <v>32</v>
      </c>
      <c r="I39" s="7">
        <v>6.4000000000000005E-4</v>
      </c>
      <c r="J39" s="7">
        <v>6.3900000000000003E-4</v>
      </c>
      <c r="K39" s="8">
        <v>99008.8</v>
      </c>
      <c r="L39" s="8">
        <v>63.3</v>
      </c>
      <c r="M39" s="6">
        <v>49.73</v>
      </c>
    </row>
    <row r="40" spans="1:13">
      <c r="A40">
        <v>33</v>
      </c>
      <c r="B40" s="7">
        <v>1.3600000000000001E-3</v>
      </c>
      <c r="C40" s="7">
        <v>1.359E-3</v>
      </c>
      <c r="D40" s="8">
        <v>98081.5</v>
      </c>
      <c r="E40" s="8">
        <v>133.30000000000001</v>
      </c>
      <c r="F40" s="6">
        <v>45.13</v>
      </c>
      <c r="G40" t="s">
        <v>13</v>
      </c>
      <c r="H40">
        <v>33</v>
      </c>
      <c r="I40" s="7">
        <v>7.7099999999999998E-4</v>
      </c>
      <c r="J40" s="7">
        <v>7.7099999999999998E-4</v>
      </c>
      <c r="K40" s="8">
        <v>98945.5</v>
      </c>
      <c r="L40" s="8">
        <v>76.3</v>
      </c>
      <c r="M40" s="6">
        <v>48.76</v>
      </c>
    </row>
    <row r="41" spans="1:13">
      <c r="A41">
        <v>34</v>
      </c>
      <c r="B41" s="7">
        <v>1.7179999999999999E-3</v>
      </c>
      <c r="C41" s="7">
        <v>1.717E-3</v>
      </c>
      <c r="D41" s="8">
        <v>97948.2</v>
      </c>
      <c r="E41" s="8">
        <v>168.1</v>
      </c>
      <c r="F41" s="6">
        <v>44.19</v>
      </c>
      <c r="G41" t="s">
        <v>13</v>
      </c>
      <c r="H41">
        <v>34</v>
      </c>
      <c r="I41" s="7">
        <v>6.87E-4</v>
      </c>
      <c r="J41" s="7">
        <v>6.87E-4</v>
      </c>
      <c r="K41" s="8">
        <v>98869.2</v>
      </c>
      <c r="L41" s="8">
        <v>67.900000000000006</v>
      </c>
      <c r="M41" s="6">
        <v>47.8</v>
      </c>
    </row>
    <row r="42" spans="1:13">
      <c r="A42">
        <v>35</v>
      </c>
      <c r="B42" s="7">
        <v>1.611E-3</v>
      </c>
      <c r="C42" s="7">
        <v>1.609E-3</v>
      </c>
      <c r="D42" s="8">
        <v>97780.1</v>
      </c>
      <c r="E42" s="8">
        <v>157.4</v>
      </c>
      <c r="F42" s="6">
        <v>43.27</v>
      </c>
      <c r="G42" t="s">
        <v>13</v>
      </c>
      <c r="H42">
        <v>35</v>
      </c>
      <c r="I42" s="7">
        <v>9.9799999999999997E-4</v>
      </c>
      <c r="J42" s="7">
        <v>9.9799999999999997E-4</v>
      </c>
      <c r="K42" s="8">
        <v>98801.3</v>
      </c>
      <c r="L42" s="8">
        <v>98.6</v>
      </c>
      <c r="M42" s="6">
        <v>46.83</v>
      </c>
    </row>
    <row r="43" spans="1:13">
      <c r="A43">
        <v>36</v>
      </c>
      <c r="B43" s="7">
        <v>1.8090000000000001E-3</v>
      </c>
      <c r="C43" s="7">
        <v>1.807E-3</v>
      </c>
      <c r="D43" s="8">
        <v>97622.8</v>
      </c>
      <c r="E43" s="8">
        <v>176.4</v>
      </c>
      <c r="F43" s="6">
        <v>42.34</v>
      </c>
      <c r="G43" t="s">
        <v>13</v>
      </c>
      <c r="H43">
        <v>36</v>
      </c>
      <c r="I43" s="7">
        <v>1.155E-3</v>
      </c>
      <c r="J43" s="7">
        <v>1.1540000000000001E-3</v>
      </c>
      <c r="K43" s="8">
        <v>98702.7</v>
      </c>
      <c r="L43" s="8">
        <v>113.9</v>
      </c>
      <c r="M43" s="6">
        <v>45.88</v>
      </c>
    </row>
    <row r="44" spans="1:13">
      <c r="A44">
        <v>37</v>
      </c>
      <c r="B44" s="7">
        <v>2.1710000000000002E-3</v>
      </c>
      <c r="C44" s="7">
        <v>2.1679999999999998E-3</v>
      </c>
      <c r="D44" s="8">
        <v>97446.3</v>
      </c>
      <c r="E44" s="8">
        <v>211.3</v>
      </c>
      <c r="F44" s="6">
        <v>41.41</v>
      </c>
      <c r="G44" t="s">
        <v>13</v>
      </c>
      <c r="H44">
        <v>37</v>
      </c>
      <c r="I44" s="7">
        <v>1.1100000000000001E-3</v>
      </c>
      <c r="J44" s="7">
        <v>1.1100000000000001E-3</v>
      </c>
      <c r="K44" s="8">
        <v>98588.800000000003</v>
      </c>
      <c r="L44" s="8">
        <v>109.4</v>
      </c>
      <c r="M44" s="6">
        <v>44.93</v>
      </c>
    </row>
    <row r="45" spans="1:13">
      <c r="A45">
        <v>38</v>
      </c>
      <c r="B45" s="7">
        <v>2.0249999999999999E-3</v>
      </c>
      <c r="C45" s="7">
        <v>2.0230000000000001E-3</v>
      </c>
      <c r="D45" s="8">
        <v>97235</v>
      </c>
      <c r="E45" s="8">
        <v>196.7</v>
      </c>
      <c r="F45" s="6">
        <v>40.5</v>
      </c>
      <c r="G45" t="s">
        <v>13</v>
      </c>
      <c r="H45">
        <v>38</v>
      </c>
      <c r="I45" s="7">
        <v>1.0250000000000001E-3</v>
      </c>
      <c r="J45" s="7">
        <v>1.0250000000000001E-3</v>
      </c>
      <c r="K45" s="8">
        <v>98479.4</v>
      </c>
      <c r="L45" s="8">
        <v>100.9</v>
      </c>
      <c r="M45" s="6">
        <v>43.98</v>
      </c>
    </row>
    <row r="46" spans="1:13">
      <c r="A46">
        <v>39</v>
      </c>
      <c r="B46" s="7">
        <v>2.4109999999999999E-3</v>
      </c>
      <c r="C46" s="7">
        <v>2.4090000000000001E-3</v>
      </c>
      <c r="D46" s="8">
        <v>97038.3</v>
      </c>
      <c r="E46" s="8">
        <v>233.7</v>
      </c>
      <c r="F46" s="6">
        <v>39.58</v>
      </c>
      <c r="G46" t="s">
        <v>13</v>
      </c>
      <c r="H46">
        <v>39</v>
      </c>
      <c r="I46" s="7">
        <v>1.5610000000000001E-3</v>
      </c>
      <c r="J46" s="7">
        <v>1.56E-3</v>
      </c>
      <c r="K46" s="8">
        <v>98378.4</v>
      </c>
      <c r="L46" s="8">
        <v>153.5</v>
      </c>
      <c r="M46" s="6">
        <v>43.03</v>
      </c>
    </row>
    <row r="47" spans="1:13">
      <c r="A47">
        <v>40</v>
      </c>
      <c r="B47" s="7">
        <v>2.738E-3</v>
      </c>
      <c r="C47" s="7">
        <v>2.7339999999999999E-3</v>
      </c>
      <c r="D47" s="8">
        <v>96804.6</v>
      </c>
      <c r="E47" s="8">
        <v>264.60000000000002</v>
      </c>
      <c r="F47" s="6">
        <v>38.68</v>
      </c>
      <c r="G47" t="s">
        <v>13</v>
      </c>
      <c r="H47">
        <v>40</v>
      </c>
      <c r="I47" s="7">
        <v>1.4300000000000001E-3</v>
      </c>
      <c r="J47" s="7">
        <v>1.4289999999999999E-3</v>
      </c>
      <c r="K47" s="8">
        <v>98225</v>
      </c>
      <c r="L47" s="8">
        <v>140.4</v>
      </c>
      <c r="M47" s="6">
        <v>42.09</v>
      </c>
    </row>
    <row r="48" spans="1:13">
      <c r="A48">
        <v>41</v>
      </c>
      <c r="B48" s="7">
        <v>2.9429999999999999E-3</v>
      </c>
      <c r="C48" s="7">
        <v>2.9390000000000002E-3</v>
      </c>
      <c r="D48" s="8">
        <v>96540</v>
      </c>
      <c r="E48" s="8">
        <v>283.7</v>
      </c>
      <c r="F48" s="6">
        <v>37.78</v>
      </c>
      <c r="G48" t="s">
        <v>13</v>
      </c>
      <c r="H48">
        <v>41</v>
      </c>
      <c r="I48" s="7">
        <v>1.5009999999999999E-3</v>
      </c>
      <c r="J48" s="7">
        <v>1.5E-3</v>
      </c>
      <c r="K48" s="8">
        <v>98084.6</v>
      </c>
      <c r="L48" s="8">
        <v>147.1</v>
      </c>
      <c r="M48" s="6">
        <v>41.15</v>
      </c>
    </row>
    <row r="49" spans="1:13">
      <c r="A49">
        <v>42</v>
      </c>
      <c r="B49" s="7">
        <v>3.1970000000000002E-3</v>
      </c>
      <c r="C49" s="7">
        <v>3.192E-3</v>
      </c>
      <c r="D49" s="8">
        <v>96256.3</v>
      </c>
      <c r="E49" s="8">
        <v>307.3</v>
      </c>
      <c r="F49" s="6">
        <v>36.89</v>
      </c>
      <c r="G49" t="s">
        <v>13</v>
      </c>
      <c r="H49">
        <v>42</v>
      </c>
      <c r="I49" s="7">
        <v>1.5610000000000001E-3</v>
      </c>
      <c r="J49" s="7">
        <v>1.56E-3</v>
      </c>
      <c r="K49" s="8">
        <v>97937.4</v>
      </c>
      <c r="L49" s="8">
        <v>152.69999999999999</v>
      </c>
      <c r="M49" s="6">
        <v>40.21</v>
      </c>
    </row>
    <row r="50" spans="1:13">
      <c r="A50">
        <v>43</v>
      </c>
      <c r="B50" s="7">
        <v>3.1220000000000002E-3</v>
      </c>
      <c r="C50" s="7">
        <v>3.117E-3</v>
      </c>
      <c r="D50" s="8">
        <v>95949</v>
      </c>
      <c r="E50" s="8">
        <v>299.10000000000002</v>
      </c>
      <c r="F50" s="6">
        <v>36.01</v>
      </c>
      <c r="G50" t="s">
        <v>13</v>
      </c>
      <c r="H50">
        <v>43</v>
      </c>
      <c r="I50" s="7">
        <v>1.8109999999999999E-3</v>
      </c>
      <c r="J50" s="7">
        <v>1.81E-3</v>
      </c>
      <c r="K50" s="8">
        <v>97784.7</v>
      </c>
      <c r="L50" s="8">
        <v>177</v>
      </c>
      <c r="M50" s="6">
        <v>39.270000000000003</v>
      </c>
    </row>
    <row r="51" spans="1:13">
      <c r="A51">
        <v>44</v>
      </c>
      <c r="B51" s="7">
        <v>3.2339999999999999E-3</v>
      </c>
      <c r="C51" s="7">
        <v>3.2290000000000001E-3</v>
      </c>
      <c r="D51" s="8">
        <v>95649.9</v>
      </c>
      <c r="E51" s="8">
        <v>308.8</v>
      </c>
      <c r="F51" s="6">
        <v>35.119999999999997</v>
      </c>
      <c r="G51" t="s">
        <v>13</v>
      </c>
      <c r="H51">
        <v>44</v>
      </c>
      <c r="I51" s="7">
        <v>1.877E-3</v>
      </c>
      <c r="J51" s="7">
        <v>1.8749999999999999E-3</v>
      </c>
      <c r="K51" s="8">
        <v>97607.7</v>
      </c>
      <c r="L51" s="8">
        <v>183</v>
      </c>
      <c r="M51" s="6">
        <v>38.340000000000003</v>
      </c>
    </row>
    <row r="52" spans="1:13">
      <c r="A52">
        <v>45</v>
      </c>
      <c r="B52" s="7">
        <v>3.712E-3</v>
      </c>
      <c r="C52" s="7">
        <v>3.705E-3</v>
      </c>
      <c r="D52" s="8">
        <v>95341.1</v>
      </c>
      <c r="E52" s="8">
        <v>353.3</v>
      </c>
      <c r="F52" s="6">
        <v>34.229999999999997</v>
      </c>
      <c r="G52" t="s">
        <v>13</v>
      </c>
      <c r="H52">
        <v>45</v>
      </c>
      <c r="I52" s="7">
        <v>1.874E-3</v>
      </c>
      <c r="J52" s="7">
        <v>1.872E-3</v>
      </c>
      <c r="K52" s="8">
        <v>97424.7</v>
      </c>
      <c r="L52" s="8">
        <v>182.4</v>
      </c>
      <c r="M52" s="6">
        <v>37.42</v>
      </c>
    </row>
    <row r="53" spans="1:13">
      <c r="A53">
        <v>46</v>
      </c>
      <c r="B53" s="7">
        <v>3.8379999999999998E-3</v>
      </c>
      <c r="C53" s="7">
        <v>3.8310000000000002E-3</v>
      </c>
      <c r="D53" s="8">
        <v>94987.8</v>
      </c>
      <c r="E53" s="8">
        <v>363.9</v>
      </c>
      <c r="F53" s="6">
        <v>33.36</v>
      </c>
      <c r="G53" t="s">
        <v>13</v>
      </c>
      <c r="H53">
        <v>46</v>
      </c>
      <c r="I53" s="7">
        <v>1.9689999999999998E-3</v>
      </c>
      <c r="J53" s="7">
        <v>1.967E-3</v>
      </c>
      <c r="K53" s="8">
        <v>97242.3</v>
      </c>
      <c r="L53" s="8">
        <v>191.3</v>
      </c>
      <c r="M53" s="6">
        <v>36.49</v>
      </c>
    </row>
    <row r="54" spans="1:13">
      <c r="A54">
        <v>47</v>
      </c>
      <c r="B54" s="7">
        <v>3.7520000000000001E-3</v>
      </c>
      <c r="C54" s="7">
        <v>3.7450000000000001E-3</v>
      </c>
      <c r="D54" s="8">
        <v>94624</v>
      </c>
      <c r="E54" s="8">
        <v>354.3</v>
      </c>
      <c r="F54" s="6">
        <v>32.479999999999997</v>
      </c>
      <c r="G54" t="s">
        <v>13</v>
      </c>
      <c r="H54">
        <v>47</v>
      </c>
      <c r="I54" s="7">
        <v>2.2330000000000002E-3</v>
      </c>
      <c r="J54" s="7">
        <v>2.2309999999999999E-3</v>
      </c>
      <c r="K54" s="8">
        <v>97051</v>
      </c>
      <c r="L54" s="8">
        <v>216.5</v>
      </c>
      <c r="M54" s="6">
        <v>35.56</v>
      </c>
    </row>
    <row r="55" spans="1:13">
      <c r="A55">
        <v>48</v>
      </c>
      <c r="B55" s="7">
        <v>4.1269999999999996E-3</v>
      </c>
      <c r="C55" s="7">
        <v>4.1190000000000003E-3</v>
      </c>
      <c r="D55" s="8">
        <v>94269.6</v>
      </c>
      <c r="E55" s="8">
        <v>388.3</v>
      </c>
      <c r="F55" s="6">
        <v>31.6</v>
      </c>
      <c r="G55" t="s">
        <v>13</v>
      </c>
      <c r="H55">
        <v>48</v>
      </c>
      <c r="I55" s="7">
        <v>2.1310000000000001E-3</v>
      </c>
      <c r="J55" s="7">
        <v>2.1289999999999998E-3</v>
      </c>
      <c r="K55" s="8">
        <v>96834.5</v>
      </c>
      <c r="L55" s="8">
        <v>206.1</v>
      </c>
      <c r="M55" s="6">
        <v>34.630000000000003</v>
      </c>
    </row>
    <row r="56" spans="1:13">
      <c r="A56">
        <v>49</v>
      </c>
      <c r="B56" s="7">
        <v>4.3439999999999998E-3</v>
      </c>
      <c r="C56" s="7">
        <v>4.3350000000000003E-3</v>
      </c>
      <c r="D56" s="8">
        <v>93881.4</v>
      </c>
      <c r="E56" s="8">
        <v>406.9</v>
      </c>
      <c r="F56" s="6">
        <v>30.73</v>
      </c>
      <c r="G56" t="s">
        <v>13</v>
      </c>
      <c r="H56">
        <v>49</v>
      </c>
      <c r="I56" s="7">
        <v>2.4350000000000001E-3</v>
      </c>
      <c r="J56" s="7">
        <v>2.4320000000000001E-3</v>
      </c>
      <c r="K56" s="8">
        <v>96628.4</v>
      </c>
      <c r="L56" s="8">
        <v>235</v>
      </c>
      <c r="M56" s="6">
        <v>33.71</v>
      </c>
    </row>
    <row r="57" spans="1:13">
      <c r="A57">
        <v>50</v>
      </c>
      <c r="B57" s="7">
        <v>4.6889999999999996E-3</v>
      </c>
      <c r="C57" s="7">
        <v>4.6779999999999999E-3</v>
      </c>
      <c r="D57" s="8">
        <v>93474.4</v>
      </c>
      <c r="E57" s="8">
        <v>437.3</v>
      </c>
      <c r="F57" s="6">
        <v>29.86</v>
      </c>
      <c r="G57" t="s">
        <v>13</v>
      </c>
      <c r="H57">
        <v>50</v>
      </c>
      <c r="I57" s="7">
        <v>2.8180000000000002E-3</v>
      </c>
      <c r="J57" s="7">
        <v>2.8140000000000001E-3</v>
      </c>
      <c r="K57" s="8">
        <v>96393.4</v>
      </c>
      <c r="L57" s="8">
        <v>271.2</v>
      </c>
      <c r="M57" s="6">
        <v>32.79</v>
      </c>
    </row>
    <row r="58" spans="1:13">
      <c r="A58">
        <v>51</v>
      </c>
      <c r="B58" s="7">
        <v>4.3569999999999998E-3</v>
      </c>
      <c r="C58" s="7">
        <v>4.3470000000000002E-3</v>
      </c>
      <c r="D58" s="8">
        <v>93037.2</v>
      </c>
      <c r="E58" s="8">
        <v>404.5</v>
      </c>
      <c r="F58" s="6">
        <v>29</v>
      </c>
      <c r="G58" t="s">
        <v>13</v>
      </c>
      <c r="H58">
        <v>51</v>
      </c>
      <c r="I58" s="7">
        <v>3.1289999999999998E-3</v>
      </c>
      <c r="J58" s="7">
        <v>3.124E-3</v>
      </c>
      <c r="K58" s="8">
        <v>96122.2</v>
      </c>
      <c r="L58" s="8">
        <v>300.3</v>
      </c>
      <c r="M58" s="6">
        <v>31.88</v>
      </c>
    </row>
    <row r="59" spans="1:13">
      <c r="A59">
        <v>52</v>
      </c>
      <c r="B59" s="7">
        <v>5.3E-3</v>
      </c>
      <c r="C59" s="7">
        <v>5.2859999999999999E-3</v>
      </c>
      <c r="D59" s="8">
        <v>92632.7</v>
      </c>
      <c r="E59" s="8">
        <v>489.6</v>
      </c>
      <c r="F59" s="6">
        <v>28.12</v>
      </c>
      <c r="G59" t="s">
        <v>13</v>
      </c>
      <c r="H59">
        <v>52</v>
      </c>
      <c r="I59" s="7">
        <v>3.4290000000000002E-3</v>
      </c>
      <c r="J59" s="7">
        <v>3.4229999999999998E-3</v>
      </c>
      <c r="K59" s="8">
        <v>95821.9</v>
      </c>
      <c r="L59" s="8">
        <v>328</v>
      </c>
      <c r="M59" s="6">
        <v>30.98</v>
      </c>
    </row>
    <row r="60" spans="1:13">
      <c r="A60">
        <v>53</v>
      </c>
      <c r="B60" s="7">
        <v>5.1840000000000002E-3</v>
      </c>
      <c r="C60" s="7">
        <v>5.1710000000000002E-3</v>
      </c>
      <c r="D60" s="8">
        <v>92143</v>
      </c>
      <c r="E60" s="8">
        <v>476.5</v>
      </c>
      <c r="F60" s="6">
        <v>27.27</v>
      </c>
      <c r="G60" t="s">
        <v>13</v>
      </c>
      <c r="H60">
        <v>53</v>
      </c>
      <c r="I60" s="7">
        <v>3.4030000000000002E-3</v>
      </c>
      <c r="J60" s="7">
        <v>3.398E-3</v>
      </c>
      <c r="K60" s="8">
        <v>95493.9</v>
      </c>
      <c r="L60" s="8">
        <v>324.5</v>
      </c>
      <c r="M60" s="6">
        <v>30.08</v>
      </c>
    </row>
    <row r="61" spans="1:13">
      <c r="A61">
        <v>54</v>
      </c>
      <c r="B61" s="7">
        <v>5.777E-3</v>
      </c>
      <c r="C61" s="7">
        <v>5.7600000000000004E-3</v>
      </c>
      <c r="D61" s="8">
        <v>91666.6</v>
      </c>
      <c r="E61" s="8">
        <v>528</v>
      </c>
      <c r="F61" s="6">
        <v>26.41</v>
      </c>
      <c r="G61" t="s">
        <v>13</v>
      </c>
      <c r="H61">
        <v>54</v>
      </c>
      <c r="I61" s="7">
        <v>3.823E-3</v>
      </c>
      <c r="J61" s="7">
        <v>3.8149999999999998E-3</v>
      </c>
      <c r="K61" s="8">
        <v>95169.5</v>
      </c>
      <c r="L61" s="8">
        <v>363.1</v>
      </c>
      <c r="M61" s="6">
        <v>29.18</v>
      </c>
    </row>
    <row r="62" spans="1:13">
      <c r="A62">
        <v>55</v>
      </c>
      <c r="B62" s="7">
        <v>5.7530000000000003E-3</v>
      </c>
      <c r="C62" s="7">
        <v>5.7359999999999998E-3</v>
      </c>
      <c r="D62" s="8">
        <v>91138.6</v>
      </c>
      <c r="E62" s="8">
        <v>522.79999999999995</v>
      </c>
      <c r="F62" s="6">
        <v>25.56</v>
      </c>
      <c r="G62" t="s">
        <v>13</v>
      </c>
      <c r="H62">
        <v>55</v>
      </c>
      <c r="I62" s="7">
        <v>3.9649999999999998E-3</v>
      </c>
      <c r="J62" s="7">
        <v>3.9569999999999996E-3</v>
      </c>
      <c r="K62" s="8">
        <v>94806.399999999994</v>
      </c>
      <c r="L62" s="8">
        <v>375.1</v>
      </c>
      <c r="M62" s="6">
        <v>28.29</v>
      </c>
    </row>
    <row r="63" spans="1:13">
      <c r="A63">
        <v>56</v>
      </c>
      <c r="B63" s="7">
        <v>6.9080000000000001E-3</v>
      </c>
      <c r="C63" s="7">
        <v>6.8840000000000004E-3</v>
      </c>
      <c r="D63" s="8">
        <v>90615.8</v>
      </c>
      <c r="E63" s="8">
        <v>623.79999999999995</v>
      </c>
      <c r="F63" s="6">
        <v>24.7</v>
      </c>
      <c r="G63" t="s">
        <v>13</v>
      </c>
      <c r="H63">
        <v>56</v>
      </c>
      <c r="I63" s="7">
        <v>4.5929999999999999E-3</v>
      </c>
      <c r="J63" s="7">
        <v>4.5830000000000003E-3</v>
      </c>
      <c r="K63" s="8">
        <v>94431.2</v>
      </c>
      <c r="L63" s="8">
        <v>432.8</v>
      </c>
      <c r="M63" s="6">
        <v>27.4</v>
      </c>
    </row>
    <row r="64" spans="1:13">
      <c r="A64">
        <v>57</v>
      </c>
      <c r="B64" s="7">
        <v>7.2849999999999998E-3</v>
      </c>
      <c r="C64" s="7">
        <v>7.2589999999999998E-3</v>
      </c>
      <c r="D64" s="8">
        <v>89992</v>
      </c>
      <c r="E64" s="8">
        <v>653.20000000000005</v>
      </c>
      <c r="F64" s="6">
        <v>23.87</v>
      </c>
      <c r="G64" t="s">
        <v>13</v>
      </c>
      <c r="H64">
        <v>57</v>
      </c>
      <c r="I64" s="7">
        <v>4.8520000000000004E-3</v>
      </c>
      <c r="J64" s="7">
        <v>4.8399999999999997E-3</v>
      </c>
      <c r="K64" s="8">
        <v>93998.5</v>
      </c>
      <c r="L64" s="8">
        <v>455</v>
      </c>
      <c r="M64" s="6">
        <v>26.53</v>
      </c>
    </row>
    <row r="65" spans="1:13">
      <c r="A65">
        <v>58</v>
      </c>
      <c r="B65" s="7">
        <v>8.0009999999999994E-3</v>
      </c>
      <c r="C65" s="7">
        <v>7.9690000000000004E-3</v>
      </c>
      <c r="D65" s="8">
        <v>89338.8</v>
      </c>
      <c r="E65" s="8">
        <v>711.9</v>
      </c>
      <c r="F65" s="6">
        <v>23.04</v>
      </c>
      <c r="G65" t="s">
        <v>13</v>
      </c>
      <c r="H65">
        <v>58</v>
      </c>
      <c r="I65" s="7">
        <v>5.2649999999999997E-3</v>
      </c>
      <c r="J65" s="7">
        <v>5.2509999999999996E-3</v>
      </c>
      <c r="K65" s="8">
        <v>93543.5</v>
      </c>
      <c r="L65" s="8">
        <v>491.2</v>
      </c>
      <c r="M65" s="6">
        <v>25.65</v>
      </c>
    </row>
    <row r="66" spans="1:13">
      <c r="A66">
        <v>59</v>
      </c>
      <c r="B66" s="7">
        <v>9.0659999999999994E-3</v>
      </c>
      <c r="C66" s="7">
        <v>9.025E-3</v>
      </c>
      <c r="D66" s="8">
        <v>88626.8</v>
      </c>
      <c r="E66" s="8">
        <v>799.8</v>
      </c>
      <c r="F66" s="6">
        <v>22.22</v>
      </c>
      <c r="G66" t="s">
        <v>13</v>
      </c>
      <c r="H66">
        <v>59</v>
      </c>
      <c r="I66" s="7">
        <v>5.9300000000000004E-3</v>
      </c>
      <c r="J66" s="7">
        <v>5.9119999999999997E-3</v>
      </c>
      <c r="K66" s="8">
        <v>93052.3</v>
      </c>
      <c r="L66" s="8">
        <v>550.1</v>
      </c>
      <c r="M66" s="6">
        <v>24.79</v>
      </c>
    </row>
    <row r="67" spans="1:13">
      <c r="A67">
        <v>60</v>
      </c>
      <c r="B67" s="7">
        <v>9.4120000000000002E-3</v>
      </c>
      <c r="C67" s="7">
        <v>9.3679999999999996E-3</v>
      </c>
      <c r="D67" s="8">
        <v>87827</v>
      </c>
      <c r="E67" s="8">
        <v>822.8</v>
      </c>
      <c r="F67" s="6">
        <v>21.42</v>
      </c>
      <c r="G67" t="s">
        <v>13</v>
      </c>
      <c r="H67">
        <v>60</v>
      </c>
      <c r="I67" s="7">
        <v>6.4320000000000002E-3</v>
      </c>
      <c r="J67" s="7">
        <v>6.4120000000000002E-3</v>
      </c>
      <c r="K67" s="8">
        <v>92502.1</v>
      </c>
      <c r="L67" s="8">
        <v>593.1</v>
      </c>
      <c r="M67" s="6">
        <v>23.93</v>
      </c>
    </row>
    <row r="68" spans="1:13">
      <c r="A68">
        <v>61</v>
      </c>
      <c r="B68" s="7">
        <v>1.0722000000000001E-2</v>
      </c>
      <c r="C68" s="7">
        <v>1.0664999999999999E-2</v>
      </c>
      <c r="D68" s="8">
        <v>87004.2</v>
      </c>
      <c r="E68" s="8">
        <v>927.9</v>
      </c>
      <c r="F68" s="6">
        <v>20.62</v>
      </c>
      <c r="G68" t="s">
        <v>13</v>
      </c>
      <c r="H68">
        <v>61</v>
      </c>
      <c r="I68" s="7">
        <v>6.7869999999999996E-3</v>
      </c>
      <c r="J68" s="7">
        <v>6.764E-3</v>
      </c>
      <c r="K68" s="8">
        <v>91909.1</v>
      </c>
      <c r="L68" s="8">
        <v>621.6</v>
      </c>
      <c r="M68" s="6">
        <v>23.08</v>
      </c>
    </row>
    <row r="69" spans="1:13">
      <c r="A69">
        <v>62</v>
      </c>
      <c r="B69" s="7">
        <v>1.1171E-2</v>
      </c>
      <c r="C69" s="7">
        <v>1.1109000000000001E-2</v>
      </c>
      <c r="D69" s="8">
        <v>86076.4</v>
      </c>
      <c r="E69" s="8">
        <v>956.2</v>
      </c>
      <c r="F69" s="6">
        <v>19.84</v>
      </c>
      <c r="G69" t="s">
        <v>13</v>
      </c>
      <c r="H69">
        <v>62</v>
      </c>
      <c r="I69" s="7">
        <v>7.4819999999999999E-3</v>
      </c>
      <c r="J69" s="7">
        <v>7.4539999999999997E-3</v>
      </c>
      <c r="K69" s="8">
        <v>91287.4</v>
      </c>
      <c r="L69" s="8">
        <v>680.4</v>
      </c>
      <c r="M69" s="6">
        <v>22.24</v>
      </c>
    </row>
    <row r="70" spans="1:13">
      <c r="A70">
        <v>63</v>
      </c>
      <c r="B70" s="7">
        <v>1.2485E-2</v>
      </c>
      <c r="C70" s="7">
        <v>1.2407E-2</v>
      </c>
      <c r="D70" s="8">
        <v>85120.2</v>
      </c>
      <c r="E70" s="8">
        <v>1056.0999999999999</v>
      </c>
      <c r="F70" s="6">
        <v>19.05</v>
      </c>
      <c r="G70" t="s">
        <v>13</v>
      </c>
      <c r="H70">
        <v>63</v>
      </c>
      <c r="I70" s="7">
        <v>8.9079999999999993E-3</v>
      </c>
      <c r="J70" s="7">
        <v>8.8679999999999991E-3</v>
      </c>
      <c r="K70" s="8">
        <v>90607</v>
      </c>
      <c r="L70" s="8">
        <v>803.5</v>
      </c>
      <c r="M70" s="6">
        <v>21.4</v>
      </c>
    </row>
    <row r="71" spans="1:13">
      <c r="A71">
        <v>64</v>
      </c>
      <c r="B71" s="7">
        <v>1.3086E-2</v>
      </c>
      <c r="C71" s="7">
        <v>1.3001E-2</v>
      </c>
      <c r="D71" s="8">
        <v>84064</v>
      </c>
      <c r="E71" s="8">
        <v>1092.9000000000001</v>
      </c>
      <c r="F71" s="6">
        <v>18.29</v>
      </c>
      <c r="G71" t="s">
        <v>13</v>
      </c>
      <c r="H71">
        <v>64</v>
      </c>
      <c r="I71" s="7">
        <v>9.0369999999999999E-3</v>
      </c>
      <c r="J71" s="7">
        <v>8.9969999999999998E-3</v>
      </c>
      <c r="K71" s="8">
        <v>89803.5</v>
      </c>
      <c r="L71" s="8">
        <v>807.9</v>
      </c>
      <c r="M71" s="6">
        <v>20.59</v>
      </c>
    </row>
    <row r="72" spans="1:13">
      <c r="A72">
        <v>65</v>
      </c>
      <c r="B72" s="7">
        <v>1.4775999999999999E-2</v>
      </c>
      <c r="C72" s="7">
        <v>1.4666999999999999E-2</v>
      </c>
      <c r="D72" s="8">
        <v>82971.199999999997</v>
      </c>
      <c r="E72" s="8">
        <v>1217</v>
      </c>
      <c r="F72" s="6">
        <v>17.52</v>
      </c>
      <c r="G72" t="s">
        <v>13</v>
      </c>
      <c r="H72">
        <v>65</v>
      </c>
      <c r="I72" s="7">
        <v>1.0234999999999999E-2</v>
      </c>
      <c r="J72" s="7">
        <v>1.0182999999999999E-2</v>
      </c>
      <c r="K72" s="8">
        <v>88995.5</v>
      </c>
      <c r="L72" s="8">
        <v>906.3</v>
      </c>
      <c r="M72" s="6">
        <v>19.77</v>
      </c>
    </row>
    <row r="73" spans="1:13">
      <c r="A73">
        <v>66</v>
      </c>
      <c r="B73" s="7">
        <v>1.6903999999999999E-2</v>
      </c>
      <c r="C73" s="7">
        <v>1.6761999999999999E-2</v>
      </c>
      <c r="D73" s="8">
        <v>81754.2</v>
      </c>
      <c r="E73" s="8">
        <v>1370.4</v>
      </c>
      <c r="F73" s="6">
        <v>16.78</v>
      </c>
      <c r="G73" t="s">
        <v>13</v>
      </c>
      <c r="H73">
        <v>66</v>
      </c>
      <c r="I73" s="7">
        <v>1.0880000000000001E-2</v>
      </c>
      <c r="J73" s="7">
        <v>1.0822E-2</v>
      </c>
      <c r="K73" s="8">
        <v>88089.3</v>
      </c>
      <c r="L73" s="8">
        <v>953.3</v>
      </c>
      <c r="M73" s="6">
        <v>18.97</v>
      </c>
    </row>
    <row r="74" spans="1:13">
      <c r="A74">
        <v>67</v>
      </c>
      <c r="B74" s="7">
        <v>1.7457E-2</v>
      </c>
      <c r="C74" s="7">
        <v>1.7305999999999998E-2</v>
      </c>
      <c r="D74" s="8">
        <v>80383.8</v>
      </c>
      <c r="E74" s="8">
        <v>1391.1</v>
      </c>
      <c r="F74" s="6">
        <v>16.05</v>
      </c>
      <c r="G74" t="s">
        <v>13</v>
      </c>
      <c r="H74">
        <v>67</v>
      </c>
      <c r="I74" s="7">
        <v>1.1735000000000001E-2</v>
      </c>
      <c r="J74" s="7">
        <v>1.1667E-2</v>
      </c>
      <c r="K74" s="8">
        <v>87136</v>
      </c>
      <c r="L74" s="8">
        <v>1016.6</v>
      </c>
      <c r="M74" s="6">
        <v>18.170000000000002</v>
      </c>
    </row>
    <row r="75" spans="1:13">
      <c r="A75">
        <v>68</v>
      </c>
      <c r="B75" s="7">
        <v>1.9394999999999999E-2</v>
      </c>
      <c r="C75" s="7">
        <v>1.9207999999999999E-2</v>
      </c>
      <c r="D75" s="8">
        <v>78992.7</v>
      </c>
      <c r="E75" s="8">
        <v>1517.3</v>
      </c>
      <c r="F75" s="6">
        <v>15.33</v>
      </c>
      <c r="G75" t="s">
        <v>13</v>
      </c>
      <c r="H75">
        <v>68</v>
      </c>
      <c r="I75" s="7">
        <v>1.2659999999999999E-2</v>
      </c>
      <c r="J75" s="7">
        <v>1.2579999999999999E-2</v>
      </c>
      <c r="K75" s="8">
        <v>86119.4</v>
      </c>
      <c r="L75" s="8">
        <v>1083.4000000000001</v>
      </c>
      <c r="M75" s="6">
        <v>17.38</v>
      </c>
    </row>
    <row r="76" spans="1:13">
      <c r="A76">
        <v>69</v>
      </c>
      <c r="B76" s="7">
        <v>2.1353E-2</v>
      </c>
      <c r="C76" s="7">
        <v>2.1127E-2</v>
      </c>
      <c r="D76" s="8">
        <v>77475.399999999994</v>
      </c>
      <c r="E76" s="8">
        <v>1636.8</v>
      </c>
      <c r="F76" s="6">
        <v>14.62</v>
      </c>
      <c r="G76" t="s">
        <v>13</v>
      </c>
      <c r="H76">
        <v>69</v>
      </c>
      <c r="I76" s="7">
        <v>1.4069999999999999E-2</v>
      </c>
      <c r="J76" s="7">
        <v>1.3972E-2</v>
      </c>
      <c r="K76" s="8">
        <v>85036</v>
      </c>
      <c r="L76" s="8">
        <v>1188.0999999999999</v>
      </c>
      <c r="M76" s="6">
        <v>16.59</v>
      </c>
    </row>
    <row r="77" spans="1:13">
      <c r="A77">
        <v>70</v>
      </c>
      <c r="B77" s="7">
        <v>2.2931E-2</v>
      </c>
      <c r="C77" s="7">
        <v>2.2671E-2</v>
      </c>
      <c r="D77" s="8">
        <v>75838.600000000006</v>
      </c>
      <c r="E77" s="8">
        <v>1719.3</v>
      </c>
      <c r="F77" s="6">
        <v>13.92</v>
      </c>
      <c r="G77" t="s">
        <v>13</v>
      </c>
      <c r="H77">
        <v>70</v>
      </c>
      <c r="I77" s="7">
        <v>1.6594999999999999E-2</v>
      </c>
      <c r="J77" s="7">
        <v>1.6458E-2</v>
      </c>
      <c r="K77" s="8">
        <v>83847.899999999994</v>
      </c>
      <c r="L77" s="8">
        <v>1380</v>
      </c>
      <c r="M77" s="6">
        <v>15.82</v>
      </c>
    </row>
    <row r="78" spans="1:13">
      <c r="A78">
        <v>71</v>
      </c>
      <c r="B78" s="7">
        <v>2.5201999999999999E-2</v>
      </c>
      <c r="C78" s="7">
        <v>2.4888E-2</v>
      </c>
      <c r="D78" s="8">
        <v>74119.199999999997</v>
      </c>
      <c r="E78" s="8">
        <v>1844.7</v>
      </c>
      <c r="F78" s="6">
        <v>13.23</v>
      </c>
      <c r="G78" t="s">
        <v>13</v>
      </c>
      <c r="H78">
        <v>71</v>
      </c>
      <c r="I78" s="7">
        <v>1.7621000000000001E-2</v>
      </c>
      <c r="J78" s="7">
        <v>1.7467E-2</v>
      </c>
      <c r="K78" s="8">
        <v>82467.899999999994</v>
      </c>
      <c r="L78" s="8">
        <v>1440.5</v>
      </c>
      <c r="M78" s="6">
        <v>15.08</v>
      </c>
    </row>
    <row r="79" spans="1:13">
      <c r="A79">
        <v>72</v>
      </c>
      <c r="B79" s="7">
        <v>2.8299999999999999E-2</v>
      </c>
      <c r="C79" s="7">
        <v>2.7904999999999999E-2</v>
      </c>
      <c r="D79" s="8">
        <v>72274.5</v>
      </c>
      <c r="E79" s="8">
        <v>2016.8</v>
      </c>
      <c r="F79" s="6">
        <v>12.56</v>
      </c>
      <c r="G79" t="s">
        <v>13</v>
      </c>
      <c r="H79">
        <v>72</v>
      </c>
      <c r="I79" s="7">
        <v>1.9724999999999999E-2</v>
      </c>
      <c r="J79" s="7">
        <v>1.9532000000000001E-2</v>
      </c>
      <c r="K79" s="8">
        <v>81027.399999999994</v>
      </c>
      <c r="L79" s="8">
        <v>1582.6</v>
      </c>
      <c r="M79" s="6">
        <v>14.34</v>
      </c>
    </row>
    <row r="80" spans="1:13">
      <c r="A80">
        <v>73</v>
      </c>
      <c r="B80" s="7">
        <v>3.1144000000000002E-2</v>
      </c>
      <c r="C80" s="7">
        <v>3.0665999999999999E-2</v>
      </c>
      <c r="D80" s="8">
        <v>70257.7</v>
      </c>
      <c r="E80" s="8">
        <v>2154.5</v>
      </c>
      <c r="F80" s="6">
        <v>11.9</v>
      </c>
      <c r="G80" t="s">
        <v>13</v>
      </c>
      <c r="H80">
        <v>73</v>
      </c>
      <c r="I80" s="7">
        <v>2.2185E-2</v>
      </c>
      <c r="J80" s="7">
        <v>2.1940999999999999E-2</v>
      </c>
      <c r="K80" s="8">
        <v>79444.800000000003</v>
      </c>
      <c r="L80" s="8">
        <v>1743.1</v>
      </c>
      <c r="M80" s="6">
        <v>13.61</v>
      </c>
    </row>
    <row r="81" spans="1:13">
      <c r="A81">
        <v>74</v>
      </c>
      <c r="B81" s="7">
        <v>3.4880000000000001E-2</v>
      </c>
      <c r="C81" s="7">
        <v>3.4282E-2</v>
      </c>
      <c r="D81" s="8">
        <v>68103.199999999997</v>
      </c>
      <c r="E81" s="8">
        <v>2334.6999999999998</v>
      </c>
      <c r="F81" s="6">
        <v>11.27</v>
      </c>
      <c r="G81" t="s">
        <v>13</v>
      </c>
      <c r="H81">
        <v>74</v>
      </c>
      <c r="I81" s="7">
        <v>2.3963000000000002E-2</v>
      </c>
      <c r="J81" s="7">
        <v>2.3678999999999999E-2</v>
      </c>
      <c r="K81" s="8">
        <v>77701.7</v>
      </c>
      <c r="L81" s="8">
        <v>1839.9</v>
      </c>
      <c r="M81" s="6">
        <v>12.91</v>
      </c>
    </row>
    <row r="82" spans="1:13">
      <c r="A82">
        <v>75</v>
      </c>
      <c r="B82" s="7">
        <v>4.0030999999999997E-2</v>
      </c>
      <c r="C82" s="7">
        <v>3.9245000000000002E-2</v>
      </c>
      <c r="D82" s="8">
        <v>65768.5</v>
      </c>
      <c r="E82" s="8">
        <v>2581.1</v>
      </c>
      <c r="F82" s="6">
        <v>10.65</v>
      </c>
      <c r="G82" t="s">
        <v>13</v>
      </c>
      <c r="H82">
        <v>75</v>
      </c>
      <c r="I82" s="7">
        <v>2.7675999999999999E-2</v>
      </c>
      <c r="J82" s="7">
        <v>2.7297999999999999E-2</v>
      </c>
      <c r="K82" s="8">
        <v>75861.8</v>
      </c>
      <c r="L82" s="8">
        <v>2070.9</v>
      </c>
      <c r="M82" s="6">
        <v>12.21</v>
      </c>
    </row>
    <row r="83" spans="1:13">
      <c r="A83">
        <v>76</v>
      </c>
      <c r="B83" s="7">
        <v>4.4474E-2</v>
      </c>
      <c r="C83" s="7">
        <v>4.3506000000000003E-2</v>
      </c>
      <c r="D83" s="8">
        <v>63187.4</v>
      </c>
      <c r="E83" s="8">
        <v>2749.1</v>
      </c>
      <c r="F83" s="6">
        <v>10.06</v>
      </c>
      <c r="G83" t="s">
        <v>13</v>
      </c>
      <c r="H83">
        <v>76</v>
      </c>
      <c r="I83" s="7">
        <v>3.1551999999999997E-2</v>
      </c>
      <c r="J83" s="7">
        <v>3.1061999999999999E-2</v>
      </c>
      <c r="K83" s="8">
        <v>73790.899999999994</v>
      </c>
      <c r="L83" s="8">
        <v>2292.1</v>
      </c>
      <c r="M83" s="6">
        <v>11.54</v>
      </c>
    </row>
    <row r="84" spans="1:13">
      <c r="A84">
        <v>77</v>
      </c>
      <c r="B84" s="7">
        <v>4.7563000000000001E-2</v>
      </c>
      <c r="C84" s="7">
        <v>4.6457999999999999E-2</v>
      </c>
      <c r="D84" s="8">
        <v>60438.3</v>
      </c>
      <c r="E84" s="8">
        <v>2807.8</v>
      </c>
      <c r="F84" s="6">
        <v>9.5</v>
      </c>
      <c r="G84" t="s">
        <v>13</v>
      </c>
      <c r="H84">
        <v>77</v>
      </c>
      <c r="I84" s="7">
        <v>3.5804999999999997E-2</v>
      </c>
      <c r="J84" s="7">
        <v>3.5174999999999998E-2</v>
      </c>
      <c r="K84" s="8">
        <v>71498.8</v>
      </c>
      <c r="L84" s="8">
        <v>2515</v>
      </c>
      <c r="M84" s="6">
        <v>10.89</v>
      </c>
    </row>
    <row r="85" spans="1:13">
      <c r="A85">
        <v>78</v>
      </c>
      <c r="B85" s="7">
        <v>5.1790000000000003E-2</v>
      </c>
      <c r="C85" s="7">
        <v>5.0483E-2</v>
      </c>
      <c r="D85" s="8">
        <v>57630.5</v>
      </c>
      <c r="E85" s="8">
        <v>2909.3</v>
      </c>
      <c r="F85" s="6">
        <v>8.93</v>
      </c>
      <c r="G85" t="s">
        <v>13</v>
      </c>
      <c r="H85">
        <v>78</v>
      </c>
      <c r="I85" s="7">
        <v>3.9631E-2</v>
      </c>
      <c r="J85" s="7">
        <v>3.8861E-2</v>
      </c>
      <c r="K85" s="8">
        <v>68983.8</v>
      </c>
      <c r="L85" s="8">
        <v>2680.8</v>
      </c>
      <c r="M85" s="6">
        <v>10.27</v>
      </c>
    </row>
    <row r="86" spans="1:13">
      <c r="A86">
        <v>79</v>
      </c>
      <c r="B86" s="7">
        <v>5.9843E-2</v>
      </c>
      <c r="C86" s="7">
        <v>5.8104000000000003E-2</v>
      </c>
      <c r="D86" s="8">
        <v>54721.2</v>
      </c>
      <c r="E86" s="8">
        <v>3179.5</v>
      </c>
      <c r="F86" s="6">
        <v>8.3800000000000008</v>
      </c>
      <c r="G86" t="s">
        <v>13</v>
      </c>
      <c r="H86">
        <v>79</v>
      </c>
      <c r="I86" s="7">
        <v>4.2157E-2</v>
      </c>
      <c r="J86" s="7">
        <v>4.1286999999999997E-2</v>
      </c>
      <c r="K86" s="8">
        <v>66303</v>
      </c>
      <c r="L86" s="8">
        <v>2737.4</v>
      </c>
      <c r="M86" s="6">
        <v>9.66</v>
      </c>
    </row>
    <row r="87" spans="1:13">
      <c r="A87">
        <v>80</v>
      </c>
      <c r="B87" s="7">
        <v>6.5618999999999997E-2</v>
      </c>
      <c r="C87" s="7">
        <v>6.3533999999999993E-2</v>
      </c>
      <c r="D87" s="8">
        <v>51541.599999999999</v>
      </c>
      <c r="E87" s="8">
        <v>3274.7</v>
      </c>
      <c r="F87" s="6">
        <v>7.87</v>
      </c>
      <c r="G87" t="s">
        <v>13</v>
      </c>
      <c r="H87">
        <v>80</v>
      </c>
      <c r="I87" s="7">
        <v>4.7286000000000002E-2</v>
      </c>
      <c r="J87" s="7">
        <v>4.6193999999999999E-2</v>
      </c>
      <c r="K87" s="8">
        <v>63565.5</v>
      </c>
      <c r="L87" s="8">
        <v>2936.3</v>
      </c>
      <c r="M87" s="6">
        <v>9.06</v>
      </c>
    </row>
    <row r="88" spans="1:13">
      <c r="A88">
        <v>81</v>
      </c>
      <c r="B88" s="7">
        <v>7.3403999999999997E-2</v>
      </c>
      <c r="C88" s="7">
        <v>7.0805999999999994E-2</v>
      </c>
      <c r="D88" s="8">
        <v>48267</v>
      </c>
      <c r="E88" s="8">
        <v>3417.6</v>
      </c>
      <c r="F88" s="6">
        <v>7.37</v>
      </c>
      <c r="G88" t="s">
        <v>13</v>
      </c>
      <c r="H88">
        <v>81</v>
      </c>
      <c r="I88" s="7">
        <v>5.4462999999999998E-2</v>
      </c>
      <c r="J88" s="7">
        <v>5.3018999999999997E-2</v>
      </c>
      <c r="K88" s="8">
        <v>60629.2</v>
      </c>
      <c r="L88" s="8">
        <v>3214.5</v>
      </c>
      <c r="M88" s="6">
        <v>8.4700000000000006</v>
      </c>
    </row>
    <row r="89" spans="1:13">
      <c r="A89">
        <v>82</v>
      </c>
      <c r="B89" s="7">
        <v>8.1507999999999997E-2</v>
      </c>
      <c r="C89" s="7">
        <v>7.8316999999999998E-2</v>
      </c>
      <c r="D89" s="8">
        <v>44849.4</v>
      </c>
      <c r="E89" s="8">
        <v>3512.5</v>
      </c>
      <c r="F89" s="6">
        <v>6.89</v>
      </c>
      <c r="G89" t="s">
        <v>13</v>
      </c>
      <c r="H89">
        <v>82</v>
      </c>
      <c r="I89" s="7">
        <v>5.9922000000000003E-2</v>
      </c>
      <c r="J89" s="7">
        <v>5.8179000000000002E-2</v>
      </c>
      <c r="K89" s="8">
        <v>57414.7</v>
      </c>
      <c r="L89" s="8">
        <v>3340.3</v>
      </c>
      <c r="M89" s="6">
        <v>7.92</v>
      </c>
    </row>
    <row r="90" spans="1:13">
      <c r="A90">
        <v>83</v>
      </c>
      <c r="B90" s="7">
        <v>9.4234999999999999E-2</v>
      </c>
      <c r="C90" s="7">
        <v>8.9994000000000005E-2</v>
      </c>
      <c r="D90" s="8">
        <v>41336.9</v>
      </c>
      <c r="E90" s="8">
        <v>3720.1</v>
      </c>
      <c r="F90" s="6">
        <v>6.44</v>
      </c>
      <c r="G90" t="s">
        <v>13</v>
      </c>
      <c r="H90">
        <v>83</v>
      </c>
      <c r="I90" s="7">
        <v>6.7648E-2</v>
      </c>
      <c r="J90" s="7">
        <v>6.5434999999999993E-2</v>
      </c>
      <c r="K90" s="8">
        <v>54074.400000000001</v>
      </c>
      <c r="L90" s="8">
        <v>3538.3</v>
      </c>
      <c r="M90" s="6">
        <v>7.38</v>
      </c>
    </row>
    <row r="91" spans="1:13">
      <c r="A91">
        <v>84</v>
      </c>
      <c r="B91" s="7">
        <v>0.10162400000000001</v>
      </c>
      <c r="C91" s="7">
        <v>9.6710000000000004E-2</v>
      </c>
      <c r="D91" s="8">
        <v>37616.800000000003</v>
      </c>
      <c r="E91" s="8">
        <v>3637.9</v>
      </c>
      <c r="F91" s="6">
        <v>6.02</v>
      </c>
      <c r="G91" t="s">
        <v>13</v>
      </c>
      <c r="H91">
        <v>84</v>
      </c>
      <c r="I91" s="7">
        <v>7.8322000000000003E-2</v>
      </c>
      <c r="J91" s="7">
        <v>7.5370999999999994E-2</v>
      </c>
      <c r="K91" s="8">
        <v>50536</v>
      </c>
      <c r="L91" s="8">
        <v>3808.9</v>
      </c>
      <c r="M91" s="6">
        <v>6.86</v>
      </c>
    </row>
    <row r="92" spans="1:13">
      <c r="A92">
        <v>85</v>
      </c>
      <c r="B92" s="7">
        <v>0.111405</v>
      </c>
      <c r="C92" s="7">
        <v>0.105527</v>
      </c>
      <c r="D92" s="8">
        <v>33978.9</v>
      </c>
      <c r="E92" s="8">
        <v>3585.7</v>
      </c>
      <c r="F92" s="6">
        <v>5.61</v>
      </c>
      <c r="G92" t="s">
        <v>13</v>
      </c>
      <c r="H92">
        <v>85</v>
      </c>
      <c r="I92" s="7">
        <v>8.7138999999999994E-2</v>
      </c>
      <c r="J92" s="7">
        <v>8.3501000000000006E-2</v>
      </c>
      <c r="K92" s="8">
        <v>46727.1</v>
      </c>
      <c r="L92" s="8">
        <v>3901.8</v>
      </c>
      <c r="M92" s="6">
        <v>6.38</v>
      </c>
    </row>
    <row r="93" spans="1:13">
      <c r="A93">
        <v>86</v>
      </c>
      <c r="B93" s="7">
        <v>0.125969</v>
      </c>
      <c r="C93" s="7">
        <v>0.118505</v>
      </c>
      <c r="D93" s="8">
        <v>30393.200000000001</v>
      </c>
      <c r="E93" s="8">
        <v>3601.7</v>
      </c>
      <c r="F93" s="6">
        <v>5.22</v>
      </c>
      <c r="G93" t="s">
        <v>13</v>
      </c>
      <c r="H93">
        <v>86</v>
      </c>
      <c r="I93" s="7">
        <v>0.100554</v>
      </c>
      <c r="J93" s="7">
        <v>9.5740000000000006E-2</v>
      </c>
      <c r="K93" s="8">
        <v>42825.3</v>
      </c>
      <c r="L93" s="8">
        <v>4100.1000000000004</v>
      </c>
      <c r="M93" s="6">
        <v>5.91</v>
      </c>
    </row>
    <row r="94" spans="1:13">
      <c r="A94">
        <v>87</v>
      </c>
      <c r="B94" s="7">
        <v>0.13661300000000001</v>
      </c>
      <c r="C94" s="7">
        <v>0.12787799999999999</v>
      </c>
      <c r="D94" s="8">
        <v>26791.5</v>
      </c>
      <c r="E94" s="8">
        <v>3426.1</v>
      </c>
      <c r="F94" s="6">
        <v>4.8499999999999996</v>
      </c>
      <c r="G94" t="s">
        <v>13</v>
      </c>
      <c r="H94">
        <v>87</v>
      </c>
      <c r="I94" s="7">
        <v>0.112787</v>
      </c>
      <c r="J94" s="7">
        <v>0.106766</v>
      </c>
      <c r="K94" s="8">
        <v>38725.199999999997</v>
      </c>
      <c r="L94" s="8">
        <v>4134.5</v>
      </c>
      <c r="M94" s="6">
        <v>5.48</v>
      </c>
    </row>
    <row r="95" spans="1:13">
      <c r="A95">
        <v>88</v>
      </c>
      <c r="B95" s="7">
        <v>0.15837200000000001</v>
      </c>
      <c r="C95" s="7">
        <v>0.14675099999999999</v>
      </c>
      <c r="D95" s="8">
        <v>23365.4</v>
      </c>
      <c r="E95" s="8">
        <v>3428.9</v>
      </c>
      <c r="F95" s="6">
        <v>4.49</v>
      </c>
      <c r="G95" t="s">
        <v>13</v>
      </c>
      <c r="H95">
        <v>88</v>
      </c>
      <c r="I95" s="7">
        <v>0.12970599999999999</v>
      </c>
      <c r="J95" s="7">
        <v>0.121807</v>
      </c>
      <c r="K95" s="8">
        <v>34590.699999999997</v>
      </c>
      <c r="L95" s="8">
        <v>4213.3999999999996</v>
      </c>
      <c r="M95" s="6">
        <v>5.08</v>
      </c>
    </row>
    <row r="96" spans="1:13">
      <c r="A96">
        <v>89</v>
      </c>
      <c r="B96" s="7">
        <v>0.177509</v>
      </c>
      <c r="C96" s="7">
        <v>0.16303799999999999</v>
      </c>
      <c r="D96" s="8">
        <v>19936.5</v>
      </c>
      <c r="E96" s="8">
        <v>3250.4</v>
      </c>
      <c r="F96" s="6">
        <v>4.18</v>
      </c>
      <c r="G96" t="s">
        <v>13</v>
      </c>
      <c r="H96">
        <v>89</v>
      </c>
      <c r="I96" s="7">
        <v>0.14527100000000001</v>
      </c>
      <c r="J96" s="7">
        <v>0.135434</v>
      </c>
      <c r="K96" s="8">
        <v>30377.3</v>
      </c>
      <c r="L96" s="8">
        <v>4114.1000000000004</v>
      </c>
      <c r="M96" s="6">
        <v>4.72</v>
      </c>
    </row>
    <row r="97" spans="1:13">
      <c r="A97">
        <v>90</v>
      </c>
      <c r="B97" s="7">
        <v>0.19264000000000001</v>
      </c>
      <c r="C97" s="7">
        <v>0.17571500000000001</v>
      </c>
      <c r="D97" s="8">
        <v>16686.099999999999</v>
      </c>
      <c r="E97" s="8">
        <v>2932</v>
      </c>
      <c r="F97" s="6">
        <v>3.89</v>
      </c>
      <c r="G97" t="s">
        <v>13</v>
      </c>
      <c r="H97">
        <v>90</v>
      </c>
      <c r="I97" s="7">
        <v>0.16055</v>
      </c>
      <c r="J97" s="7">
        <v>0.148619</v>
      </c>
      <c r="K97" s="8">
        <v>26263.200000000001</v>
      </c>
      <c r="L97" s="8">
        <v>3903.2</v>
      </c>
      <c r="M97" s="6">
        <v>4.38</v>
      </c>
    </row>
    <row r="98" spans="1:13">
      <c r="A98">
        <v>91</v>
      </c>
      <c r="B98" s="7">
        <v>0.211893</v>
      </c>
      <c r="C98" s="7">
        <v>0.19159399999999999</v>
      </c>
      <c r="D98" s="8">
        <v>13754.1</v>
      </c>
      <c r="E98" s="8">
        <v>2635.2</v>
      </c>
      <c r="F98" s="6">
        <v>3.62</v>
      </c>
      <c r="G98" t="s">
        <v>13</v>
      </c>
      <c r="H98">
        <v>91</v>
      </c>
      <c r="I98" s="7">
        <v>0.18035899999999999</v>
      </c>
      <c r="J98" s="7">
        <v>0.16544</v>
      </c>
      <c r="K98" s="8">
        <v>22360</v>
      </c>
      <c r="L98" s="8">
        <v>3699.2</v>
      </c>
      <c r="M98" s="6">
        <v>4.05</v>
      </c>
    </row>
    <row r="99" spans="1:13">
      <c r="A99">
        <v>92</v>
      </c>
      <c r="B99" s="7">
        <v>0.24144399999999999</v>
      </c>
      <c r="C99" s="7">
        <v>0.21543599999999999</v>
      </c>
      <c r="D99" s="8">
        <v>11118.9</v>
      </c>
      <c r="E99" s="8">
        <v>2395.4</v>
      </c>
      <c r="F99" s="6">
        <v>3.36</v>
      </c>
      <c r="G99" t="s">
        <v>13</v>
      </c>
      <c r="H99">
        <v>92</v>
      </c>
      <c r="I99" s="7">
        <v>0.198046</v>
      </c>
      <c r="J99" s="7">
        <v>0.180202</v>
      </c>
      <c r="K99" s="8">
        <v>18660.7</v>
      </c>
      <c r="L99" s="8">
        <v>3362.7</v>
      </c>
      <c r="M99" s="6">
        <v>3.76</v>
      </c>
    </row>
    <row r="100" spans="1:13">
      <c r="A100">
        <v>93</v>
      </c>
      <c r="B100" s="7">
        <v>0.25011499999999998</v>
      </c>
      <c r="C100" s="7">
        <v>0.22231300000000001</v>
      </c>
      <c r="D100" s="8">
        <v>8723.5</v>
      </c>
      <c r="E100" s="8">
        <v>1939.3</v>
      </c>
      <c r="F100" s="6">
        <v>3.14</v>
      </c>
      <c r="G100" t="s">
        <v>13</v>
      </c>
      <c r="H100">
        <v>93</v>
      </c>
      <c r="I100" s="7">
        <v>0.22297</v>
      </c>
      <c r="J100" s="7">
        <v>0.20060500000000001</v>
      </c>
      <c r="K100" s="8">
        <v>15298</v>
      </c>
      <c r="L100" s="8">
        <v>3068.9</v>
      </c>
      <c r="M100" s="6">
        <v>3.47</v>
      </c>
    </row>
    <row r="101" spans="1:13">
      <c r="A101">
        <v>94</v>
      </c>
      <c r="B101" s="7">
        <v>0.28888900000000001</v>
      </c>
      <c r="C101" s="7">
        <v>0.25242700000000001</v>
      </c>
      <c r="D101" s="8">
        <v>6784.1</v>
      </c>
      <c r="E101" s="8">
        <v>1712.5</v>
      </c>
      <c r="F101" s="6">
        <v>2.89</v>
      </c>
      <c r="G101" t="s">
        <v>13</v>
      </c>
      <c r="H101">
        <v>94</v>
      </c>
      <c r="I101" s="7">
        <v>0.24727399999999999</v>
      </c>
      <c r="J101" s="7">
        <v>0.22006600000000001</v>
      </c>
      <c r="K101" s="8">
        <v>12229.2</v>
      </c>
      <c r="L101" s="8">
        <v>2691.2</v>
      </c>
      <c r="M101" s="6">
        <v>3.22</v>
      </c>
    </row>
    <row r="102" spans="1:13">
      <c r="A102">
        <v>95</v>
      </c>
      <c r="B102" s="7">
        <v>0.31239</v>
      </c>
      <c r="C102" s="7">
        <v>0.27018799999999998</v>
      </c>
      <c r="D102" s="8">
        <v>5071.6000000000004</v>
      </c>
      <c r="E102" s="8">
        <v>1370.3</v>
      </c>
      <c r="F102" s="6">
        <v>2.7</v>
      </c>
      <c r="G102" t="s">
        <v>13</v>
      </c>
      <c r="H102">
        <v>95</v>
      </c>
      <c r="I102" s="7">
        <v>0.27876400000000001</v>
      </c>
      <c r="J102" s="7">
        <v>0.24466299999999999</v>
      </c>
      <c r="K102" s="8">
        <v>9537.9</v>
      </c>
      <c r="L102" s="8">
        <v>2333.6</v>
      </c>
      <c r="M102" s="6">
        <v>2.99</v>
      </c>
    </row>
    <row r="103" spans="1:13">
      <c r="A103">
        <v>96</v>
      </c>
      <c r="B103" s="7">
        <v>0.33780500000000002</v>
      </c>
      <c r="C103" s="7">
        <v>0.288993</v>
      </c>
      <c r="D103" s="8">
        <v>3701.3</v>
      </c>
      <c r="E103" s="8">
        <v>1069.7</v>
      </c>
      <c r="F103" s="6">
        <v>2.52</v>
      </c>
      <c r="G103" t="s">
        <v>13</v>
      </c>
      <c r="H103">
        <v>96</v>
      </c>
      <c r="I103" s="7">
        <v>0.29314099999999998</v>
      </c>
      <c r="J103" s="7">
        <v>0.25566800000000001</v>
      </c>
      <c r="K103" s="8">
        <v>7204.4</v>
      </c>
      <c r="L103" s="8">
        <v>1841.9</v>
      </c>
      <c r="M103" s="6">
        <v>2.79</v>
      </c>
    </row>
    <row r="104" spans="1:13">
      <c r="A104">
        <v>97</v>
      </c>
      <c r="B104" s="7">
        <v>0.35736000000000001</v>
      </c>
      <c r="C104" s="7">
        <v>0.30318699999999998</v>
      </c>
      <c r="D104" s="8">
        <v>2631.7</v>
      </c>
      <c r="E104" s="8">
        <v>797.9</v>
      </c>
      <c r="F104" s="6">
        <v>2.34</v>
      </c>
      <c r="G104" t="s">
        <v>13</v>
      </c>
      <c r="H104">
        <v>97</v>
      </c>
      <c r="I104" s="7">
        <v>0.32553300000000002</v>
      </c>
      <c r="J104" s="7">
        <v>0.27996399999999999</v>
      </c>
      <c r="K104" s="8">
        <v>5362.4</v>
      </c>
      <c r="L104" s="8">
        <v>1501.3</v>
      </c>
      <c r="M104" s="6">
        <v>2.58</v>
      </c>
    </row>
    <row r="105" spans="1:13">
      <c r="A105">
        <v>98</v>
      </c>
      <c r="B105" s="7">
        <v>0.40875899999999998</v>
      </c>
      <c r="C105" s="7">
        <v>0.33939399999999997</v>
      </c>
      <c r="D105" s="8">
        <v>1833.8</v>
      </c>
      <c r="E105" s="8">
        <v>622.4</v>
      </c>
      <c r="F105" s="6">
        <v>2.14</v>
      </c>
      <c r="G105" t="s">
        <v>13</v>
      </c>
      <c r="H105">
        <v>98</v>
      </c>
      <c r="I105" s="7">
        <v>0.36479800000000001</v>
      </c>
      <c r="J105" s="7">
        <v>0.30852400000000002</v>
      </c>
      <c r="K105" s="8">
        <v>3861.2</v>
      </c>
      <c r="L105" s="8">
        <v>1191.3</v>
      </c>
      <c r="M105" s="6">
        <v>2.38</v>
      </c>
    </row>
    <row r="106" spans="1:13">
      <c r="A106">
        <v>99</v>
      </c>
      <c r="B106" s="7">
        <v>0.47868899999999998</v>
      </c>
      <c r="C106" s="7">
        <v>0.386243</v>
      </c>
      <c r="D106" s="8">
        <v>1211.4000000000001</v>
      </c>
      <c r="E106" s="8">
        <v>467.9</v>
      </c>
      <c r="F106" s="6">
        <v>1.98</v>
      </c>
      <c r="G106" t="s">
        <v>13</v>
      </c>
      <c r="H106">
        <v>99</v>
      </c>
      <c r="I106" s="7">
        <v>0.38870399999999999</v>
      </c>
      <c r="J106" s="7">
        <v>0.32545200000000002</v>
      </c>
      <c r="K106" s="8">
        <v>2669.9</v>
      </c>
      <c r="L106" s="8">
        <v>868.9</v>
      </c>
      <c r="M106" s="6">
        <v>2.2200000000000002</v>
      </c>
    </row>
    <row r="107" spans="1:13">
      <c r="A107">
        <v>100</v>
      </c>
      <c r="B107">
        <v>0.49444399999999999</v>
      </c>
      <c r="C107">
        <v>0.39643699999999998</v>
      </c>
      <c r="D107">
        <v>743.5</v>
      </c>
      <c r="E107">
        <v>294.8</v>
      </c>
      <c r="F107">
        <v>1.91</v>
      </c>
      <c r="G107" t="s">
        <v>13</v>
      </c>
      <c r="H107">
        <v>100</v>
      </c>
      <c r="I107">
        <v>0.43240000000000001</v>
      </c>
      <c r="J107">
        <v>0.35553299999999999</v>
      </c>
      <c r="K107">
        <v>1801</v>
      </c>
      <c r="L107">
        <v>640.29999999999995</v>
      </c>
      <c r="M107">
        <v>2.06</v>
      </c>
    </row>
  </sheetData>
  <pageMargins left="0.7" right="0.7" top="0.75" bottom="0.75" header="0.3" footer="0.3"/>
  <pageSetup paperSize="9" orientation="portrait" horizontalDpi="300" verticalDpi="300"/>
  <tableParts count="2">
    <tablePart r:id="rId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M107"/>
  <sheetViews>
    <sheetView workbookViewId="0"/>
  </sheetViews>
  <sheetFormatPr defaultColWidth="10.90625" defaultRowHeight="12.5"/>
  <sheetData>
    <row r="1" spans="1:13" ht="19.5">
      <c r="A1" s="3" t="s">
        <v>48</v>
      </c>
      <c r="B1" s="2"/>
      <c r="C1" s="2"/>
      <c r="D1" s="2"/>
      <c r="E1" s="2"/>
      <c r="F1" s="2"/>
      <c r="G1" s="2"/>
      <c r="H1" s="2"/>
      <c r="I1" s="2"/>
      <c r="J1" s="2"/>
      <c r="K1" s="2"/>
      <c r="L1" s="2"/>
    </row>
    <row r="2" spans="1:13">
      <c r="A2" t="s">
        <v>3</v>
      </c>
    </row>
    <row r="3" spans="1:13">
      <c r="A3" t="s">
        <v>4</v>
      </c>
    </row>
    <row r="4" spans="1:13">
      <c r="A4" s="1" t="str">
        <f>HYPERLINK("#'Contents'!A1", "Back to contents")</f>
        <v>Back to contents</v>
      </c>
    </row>
    <row r="5" spans="1:13" ht="17">
      <c r="A5" s="4" t="s">
        <v>5</v>
      </c>
      <c r="B5" s="4"/>
      <c r="C5" s="4"/>
      <c r="D5" s="4"/>
      <c r="E5" s="4"/>
      <c r="F5" s="4"/>
      <c r="G5" s="4"/>
      <c r="H5" s="4" t="s">
        <v>6</v>
      </c>
    </row>
    <row r="6" spans="1:13" ht="30" customHeight="1">
      <c r="A6" s="65" t="s">
        <v>7</v>
      </c>
      <c r="B6" s="65" t="s">
        <v>8</v>
      </c>
      <c r="C6" s="65" t="s">
        <v>9</v>
      </c>
      <c r="D6" s="65" t="s">
        <v>10</v>
      </c>
      <c r="E6" s="65" t="s">
        <v>11</v>
      </c>
      <c r="F6" s="65" t="s">
        <v>12</v>
      </c>
      <c r="G6" t="s">
        <v>13</v>
      </c>
      <c r="H6" s="65" t="s">
        <v>7</v>
      </c>
      <c r="I6" s="65" t="s">
        <v>8</v>
      </c>
      <c r="J6" s="65" t="s">
        <v>9</v>
      </c>
      <c r="K6" s="65" t="s">
        <v>10</v>
      </c>
      <c r="L6" s="65" t="s">
        <v>11</v>
      </c>
      <c r="M6" s="65" t="s">
        <v>12</v>
      </c>
    </row>
    <row r="7" spans="1:13">
      <c r="A7">
        <v>0</v>
      </c>
      <c r="B7" s="7">
        <v>3.4889999999999999E-3</v>
      </c>
      <c r="C7" s="7">
        <v>3.483E-3</v>
      </c>
      <c r="D7" s="8">
        <v>100000</v>
      </c>
      <c r="E7" s="8">
        <v>348.3</v>
      </c>
      <c r="F7" s="6">
        <v>76.98</v>
      </c>
      <c r="G7" t="s">
        <v>13</v>
      </c>
      <c r="H7">
        <v>0</v>
      </c>
      <c r="I7" s="7">
        <v>3.0049999999999999E-3</v>
      </c>
      <c r="J7" s="7">
        <v>3.0000000000000001E-3</v>
      </c>
      <c r="K7" s="8">
        <v>100000</v>
      </c>
      <c r="L7" s="8">
        <v>300</v>
      </c>
      <c r="M7" s="6">
        <v>81.05</v>
      </c>
    </row>
    <row r="8" spans="1:13">
      <c r="A8">
        <v>1</v>
      </c>
      <c r="B8" s="7">
        <v>2.3000000000000001E-4</v>
      </c>
      <c r="C8" s="7">
        <v>2.3000000000000001E-4</v>
      </c>
      <c r="D8" s="8">
        <v>99651.7</v>
      </c>
      <c r="E8" s="8">
        <v>22.9</v>
      </c>
      <c r="F8" s="6">
        <v>76.25</v>
      </c>
      <c r="G8" t="s">
        <v>13</v>
      </c>
      <c r="H8">
        <v>1</v>
      </c>
      <c r="I8" s="7">
        <v>2.1900000000000001E-4</v>
      </c>
      <c r="J8" s="7">
        <v>2.1900000000000001E-4</v>
      </c>
      <c r="K8" s="8">
        <v>99700</v>
      </c>
      <c r="L8" s="8">
        <v>21.9</v>
      </c>
      <c r="M8" s="6">
        <v>80.290000000000006</v>
      </c>
    </row>
    <row r="9" spans="1:13">
      <c r="A9">
        <v>2</v>
      </c>
      <c r="B9" s="7">
        <v>2.5000000000000001E-4</v>
      </c>
      <c r="C9" s="7">
        <v>2.5000000000000001E-4</v>
      </c>
      <c r="D9" s="8">
        <v>99628.800000000003</v>
      </c>
      <c r="E9" s="8">
        <v>24.9</v>
      </c>
      <c r="F9" s="6">
        <v>75.27</v>
      </c>
      <c r="G9" t="s">
        <v>13</v>
      </c>
      <c r="H9">
        <v>2</v>
      </c>
      <c r="I9" s="7">
        <v>1.08E-4</v>
      </c>
      <c r="J9" s="7">
        <v>1.08E-4</v>
      </c>
      <c r="K9" s="8">
        <v>99678.1</v>
      </c>
      <c r="L9" s="8">
        <v>10.7</v>
      </c>
      <c r="M9" s="6">
        <v>79.31</v>
      </c>
    </row>
    <row r="10" spans="1:13">
      <c r="A10">
        <v>3</v>
      </c>
      <c r="B10" s="7">
        <v>1E-4</v>
      </c>
      <c r="C10" s="7">
        <v>1E-4</v>
      </c>
      <c r="D10" s="8">
        <v>99603.9</v>
      </c>
      <c r="E10" s="8">
        <v>10</v>
      </c>
      <c r="F10" s="6">
        <v>74.28</v>
      </c>
      <c r="G10" t="s">
        <v>13</v>
      </c>
      <c r="H10">
        <v>3</v>
      </c>
      <c r="I10" s="7">
        <v>1.06E-4</v>
      </c>
      <c r="J10" s="7">
        <v>1.06E-4</v>
      </c>
      <c r="K10" s="8">
        <v>99667.4</v>
      </c>
      <c r="L10" s="8">
        <v>10.5</v>
      </c>
      <c r="M10" s="6">
        <v>78.319999999999993</v>
      </c>
    </row>
    <row r="11" spans="1:13">
      <c r="A11">
        <v>4</v>
      </c>
      <c r="B11" s="7">
        <v>1.2E-4</v>
      </c>
      <c r="C11" s="7">
        <v>1.2E-4</v>
      </c>
      <c r="D11" s="8">
        <v>99593.9</v>
      </c>
      <c r="E11" s="8">
        <v>11.9</v>
      </c>
      <c r="F11" s="6">
        <v>73.290000000000006</v>
      </c>
      <c r="G11" t="s">
        <v>13</v>
      </c>
      <c r="H11">
        <v>4</v>
      </c>
      <c r="I11" s="7">
        <v>9.1000000000000003E-5</v>
      </c>
      <c r="J11" s="7">
        <v>9.1000000000000003E-5</v>
      </c>
      <c r="K11" s="8">
        <v>99656.9</v>
      </c>
      <c r="L11" s="8">
        <v>9.1</v>
      </c>
      <c r="M11" s="6">
        <v>77.33</v>
      </c>
    </row>
    <row r="12" spans="1:13">
      <c r="A12">
        <v>5</v>
      </c>
      <c r="B12" s="7">
        <v>7.6000000000000004E-5</v>
      </c>
      <c r="C12" s="7">
        <v>7.6000000000000004E-5</v>
      </c>
      <c r="D12" s="8">
        <v>99582</v>
      </c>
      <c r="E12" s="8">
        <v>7.6</v>
      </c>
      <c r="F12" s="6">
        <v>72.3</v>
      </c>
      <c r="G12" t="s">
        <v>13</v>
      </c>
      <c r="H12">
        <v>5</v>
      </c>
      <c r="I12" s="7">
        <v>1.25E-4</v>
      </c>
      <c r="J12" s="7">
        <v>1.25E-4</v>
      </c>
      <c r="K12" s="8">
        <v>99647.8</v>
      </c>
      <c r="L12" s="8">
        <v>12.5</v>
      </c>
      <c r="M12" s="6">
        <v>76.33</v>
      </c>
    </row>
    <row r="13" spans="1:13">
      <c r="A13">
        <v>6</v>
      </c>
      <c r="B13" s="7">
        <v>1.1900000000000001E-4</v>
      </c>
      <c r="C13" s="7">
        <v>1.1900000000000001E-4</v>
      </c>
      <c r="D13" s="8">
        <v>99574.5</v>
      </c>
      <c r="E13" s="8">
        <v>11.9</v>
      </c>
      <c r="F13" s="6">
        <v>71.31</v>
      </c>
      <c r="G13" t="s">
        <v>13</v>
      </c>
      <c r="H13">
        <v>6</v>
      </c>
      <c r="I13" s="7">
        <v>3.4E-5</v>
      </c>
      <c r="J13" s="7">
        <v>3.4E-5</v>
      </c>
      <c r="K13" s="8">
        <v>99635.3</v>
      </c>
      <c r="L13" s="8">
        <v>3.4</v>
      </c>
      <c r="M13" s="6">
        <v>75.34</v>
      </c>
    </row>
    <row r="14" spans="1:13">
      <c r="A14">
        <v>7</v>
      </c>
      <c r="B14" s="7">
        <v>9.8999999999999994E-5</v>
      </c>
      <c r="C14" s="7">
        <v>9.8999999999999994E-5</v>
      </c>
      <c r="D14" s="8">
        <v>99562.6</v>
      </c>
      <c r="E14" s="8">
        <v>9.8000000000000007</v>
      </c>
      <c r="F14" s="6">
        <v>70.31</v>
      </c>
      <c r="G14" t="s">
        <v>13</v>
      </c>
      <c r="H14">
        <v>7</v>
      </c>
      <c r="I14" s="7">
        <v>2.3E-5</v>
      </c>
      <c r="J14" s="7">
        <v>2.3E-5</v>
      </c>
      <c r="K14" s="8">
        <v>99632</v>
      </c>
      <c r="L14" s="8">
        <v>2.2999999999999998</v>
      </c>
      <c r="M14" s="6">
        <v>74.34</v>
      </c>
    </row>
    <row r="15" spans="1:13">
      <c r="A15">
        <v>8</v>
      </c>
      <c r="B15" s="7">
        <v>7.7000000000000001E-5</v>
      </c>
      <c r="C15" s="7">
        <v>7.7000000000000001E-5</v>
      </c>
      <c r="D15" s="8">
        <v>99552.7</v>
      </c>
      <c r="E15" s="8">
        <v>7.7</v>
      </c>
      <c r="F15" s="6">
        <v>69.319999999999993</v>
      </c>
      <c r="G15" t="s">
        <v>13</v>
      </c>
      <c r="H15">
        <v>8</v>
      </c>
      <c r="I15" s="7">
        <v>2.3E-5</v>
      </c>
      <c r="J15" s="7">
        <v>2.3E-5</v>
      </c>
      <c r="K15" s="8">
        <v>99629.7</v>
      </c>
      <c r="L15" s="8">
        <v>2.2999999999999998</v>
      </c>
      <c r="M15" s="6">
        <v>73.349999999999994</v>
      </c>
    </row>
    <row r="16" spans="1:13">
      <c r="A16">
        <v>9</v>
      </c>
      <c r="B16" s="7">
        <v>4.5000000000000003E-5</v>
      </c>
      <c r="C16" s="7">
        <v>4.5000000000000003E-5</v>
      </c>
      <c r="D16" s="8">
        <v>99545.1</v>
      </c>
      <c r="E16" s="8">
        <v>4.5</v>
      </c>
      <c r="F16" s="6">
        <v>68.33</v>
      </c>
      <c r="G16" t="s">
        <v>13</v>
      </c>
      <c r="H16">
        <v>9</v>
      </c>
      <c r="I16" s="7">
        <v>5.8E-5</v>
      </c>
      <c r="J16" s="7">
        <v>5.8E-5</v>
      </c>
      <c r="K16" s="8">
        <v>99627.4</v>
      </c>
      <c r="L16" s="8">
        <v>5.8</v>
      </c>
      <c r="M16" s="6">
        <v>72.349999999999994</v>
      </c>
    </row>
    <row r="17" spans="1:13">
      <c r="A17">
        <v>10</v>
      </c>
      <c r="B17" s="7">
        <v>6.8999999999999997E-5</v>
      </c>
      <c r="C17" s="7">
        <v>6.8999999999999997E-5</v>
      </c>
      <c r="D17" s="8">
        <v>99540.6</v>
      </c>
      <c r="E17" s="8">
        <v>6.8</v>
      </c>
      <c r="F17" s="6">
        <v>67.33</v>
      </c>
      <c r="G17" t="s">
        <v>13</v>
      </c>
      <c r="H17">
        <v>10</v>
      </c>
      <c r="I17" s="7">
        <v>3.6000000000000001E-5</v>
      </c>
      <c r="J17" s="7">
        <v>3.6000000000000001E-5</v>
      </c>
      <c r="K17" s="8">
        <v>99621.6</v>
      </c>
      <c r="L17" s="8">
        <v>3.6</v>
      </c>
      <c r="M17" s="6">
        <v>71.349999999999994</v>
      </c>
    </row>
    <row r="18" spans="1:13">
      <c r="A18">
        <v>11</v>
      </c>
      <c r="B18" s="7">
        <v>6.9999999999999994E-5</v>
      </c>
      <c r="C18" s="7">
        <v>6.9999999999999994E-5</v>
      </c>
      <c r="D18" s="8">
        <v>99533.8</v>
      </c>
      <c r="E18" s="8">
        <v>6.9</v>
      </c>
      <c r="F18" s="6">
        <v>66.33</v>
      </c>
      <c r="G18" t="s">
        <v>13</v>
      </c>
      <c r="H18">
        <v>11</v>
      </c>
      <c r="I18" s="7">
        <v>7.2999999999999999E-5</v>
      </c>
      <c r="J18" s="7">
        <v>7.2999999999999999E-5</v>
      </c>
      <c r="K18" s="8">
        <v>99618</v>
      </c>
      <c r="L18" s="8">
        <v>7.3</v>
      </c>
      <c r="M18" s="6">
        <v>70.349999999999994</v>
      </c>
    </row>
    <row r="19" spans="1:13">
      <c r="A19">
        <v>12</v>
      </c>
      <c r="B19" s="7">
        <v>7.1000000000000005E-5</v>
      </c>
      <c r="C19" s="7">
        <v>7.1000000000000005E-5</v>
      </c>
      <c r="D19" s="8">
        <v>99526.8</v>
      </c>
      <c r="E19" s="8">
        <v>7.1</v>
      </c>
      <c r="F19" s="6">
        <v>65.34</v>
      </c>
      <c r="G19" t="s">
        <v>13</v>
      </c>
      <c r="H19">
        <v>12</v>
      </c>
      <c r="I19" s="7">
        <v>3.6999999999999998E-5</v>
      </c>
      <c r="J19" s="7">
        <v>3.6999999999999998E-5</v>
      </c>
      <c r="K19" s="8">
        <v>99610.7</v>
      </c>
      <c r="L19" s="8">
        <v>3.7</v>
      </c>
      <c r="M19" s="6">
        <v>69.36</v>
      </c>
    </row>
    <row r="20" spans="1:13">
      <c r="A20">
        <v>13</v>
      </c>
      <c r="B20" s="7">
        <v>1.94E-4</v>
      </c>
      <c r="C20" s="7">
        <v>1.94E-4</v>
      </c>
      <c r="D20" s="8">
        <v>99519.7</v>
      </c>
      <c r="E20" s="8">
        <v>19.3</v>
      </c>
      <c r="F20" s="6">
        <v>64.34</v>
      </c>
      <c r="G20" t="s">
        <v>13</v>
      </c>
      <c r="H20">
        <v>13</v>
      </c>
      <c r="I20" s="7">
        <v>1.3899999999999999E-4</v>
      </c>
      <c r="J20" s="7">
        <v>1.3899999999999999E-4</v>
      </c>
      <c r="K20" s="8">
        <v>99607</v>
      </c>
      <c r="L20" s="8">
        <v>13.9</v>
      </c>
      <c r="M20" s="6">
        <v>68.36</v>
      </c>
    </row>
    <row r="21" spans="1:13">
      <c r="A21">
        <v>14</v>
      </c>
      <c r="B21" s="7">
        <v>1.3300000000000001E-4</v>
      </c>
      <c r="C21" s="7">
        <v>1.3300000000000001E-4</v>
      </c>
      <c r="D21" s="8">
        <v>99500.5</v>
      </c>
      <c r="E21" s="8">
        <v>13.3</v>
      </c>
      <c r="F21" s="6">
        <v>63.36</v>
      </c>
      <c r="G21" t="s">
        <v>13</v>
      </c>
      <c r="H21">
        <v>14</v>
      </c>
      <c r="I21" s="7">
        <v>1.76E-4</v>
      </c>
      <c r="J21" s="7">
        <v>1.76E-4</v>
      </c>
      <c r="K21" s="8">
        <v>99593.1</v>
      </c>
      <c r="L21" s="8">
        <v>17.600000000000001</v>
      </c>
      <c r="M21" s="6">
        <v>67.37</v>
      </c>
    </row>
    <row r="22" spans="1:13">
      <c r="A22">
        <v>15</v>
      </c>
      <c r="B22" s="7">
        <v>1.2999999999999999E-4</v>
      </c>
      <c r="C22" s="7">
        <v>1.2999999999999999E-4</v>
      </c>
      <c r="D22" s="8">
        <v>99487.2</v>
      </c>
      <c r="E22" s="8">
        <v>13</v>
      </c>
      <c r="F22" s="6">
        <v>62.36</v>
      </c>
      <c r="G22" t="s">
        <v>13</v>
      </c>
      <c r="H22">
        <v>15</v>
      </c>
      <c r="I22" s="7">
        <v>1.73E-4</v>
      </c>
      <c r="J22" s="7">
        <v>1.73E-4</v>
      </c>
      <c r="K22" s="8">
        <v>99575.5</v>
      </c>
      <c r="L22" s="8">
        <v>17.2</v>
      </c>
      <c r="M22" s="6">
        <v>66.38</v>
      </c>
    </row>
    <row r="23" spans="1:13">
      <c r="A23">
        <v>16</v>
      </c>
      <c r="B23" s="7">
        <v>3.19E-4</v>
      </c>
      <c r="C23" s="7">
        <v>3.19E-4</v>
      </c>
      <c r="D23" s="8">
        <v>99474.3</v>
      </c>
      <c r="E23" s="8">
        <v>31.7</v>
      </c>
      <c r="F23" s="6">
        <v>61.37</v>
      </c>
      <c r="G23" t="s">
        <v>13</v>
      </c>
      <c r="H23">
        <v>16</v>
      </c>
      <c r="I23" s="7">
        <v>1.3200000000000001E-4</v>
      </c>
      <c r="J23" s="7">
        <v>1.3200000000000001E-4</v>
      </c>
      <c r="K23" s="8">
        <v>99558.3</v>
      </c>
      <c r="L23" s="8">
        <v>13.1</v>
      </c>
      <c r="M23" s="6">
        <v>65.39</v>
      </c>
    </row>
    <row r="24" spans="1:13">
      <c r="A24">
        <v>17</v>
      </c>
      <c r="B24" s="7">
        <v>3.5399999999999999E-4</v>
      </c>
      <c r="C24" s="7">
        <v>3.5399999999999999E-4</v>
      </c>
      <c r="D24" s="8">
        <v>99442.5</v>
      </c>
      <c r="E24" s="8">
        <v>35.200000000000003</v>
      </c>
      <c r="F24" s="6">
        <v>60.39</v>
      </c>
      <c r="G24" t="s">
        <v>13</v>
      </c>
      <c r="H24">
        <v>17</v>
      </c>
      <c r="I24" s="7">
        <v>1.8699999999999999E-4</v>
      </c>
      <c r="J24" s="7">
        <v>1.8699999999999999E-4</v>
      </c>
      <c r="K24" s="8">
        <v>99545.2</v>
      </c>
      <c r="L24" s="8">
        <v>18.600000000000001</v>
      </c>
      <c r="M24" s="6">
        <v>64.400000000000006</v>
      </c>
    </row>
    <row r="25" spans="1:13">
      <c r="A25">
        <v>18</v>
      </c>
      <c r="B25" s="7">
        <v>5.5400000000000002E-4</v>
      </c>
      <c r="C25" s="7">
        <v>5.5400000000000002E-4</v>
      </c>
      <c r="D25" s="8">
        <v>99407.4</v>
      </c>
      <c r="E25" s="8">
        <v>55</v>
      </c>
      <c r="F25" s="6">
        <v>59.41</v>
      </c>
      <c r="G25" t="s">
        <v>13</v>
      </c>
      <c r="H25">
        <v>18</v>
      </c>
      <c r="I25" s="7">
        <v>2.4600000000000002E-4</v>
      </c>
      <c r="J25" s="7">
        <v>2.4600000000000002E-4</v>
      </c>
      <c r="K25" s="8">
        <v>99526.6</v>
      </c>
      <c r="L25" s="8">
        <v>24.5</v>
      </c>
      <c r="M25" s="6">
        <v>63.41</v>
      </c>
    </row>
    <row r="26" spans="1:13">
      <c r="A26">
        <v>19</v>
      </c>
      <c r="B26" s="7">
        <v>5.8E-4</v>
      </c>
      <c r="C26" s="7">
        <v>5.8E-4</v>
      </c>
      <c r="D26" s="8">
        <v>99352.3</v>
      </c>
      <c r="E26" s="8">
        <v>57.6</v>
      </c>
      <c r="F26" s="6">
        <v>58.45</v>
      </c>
      <c r="G26" t="s">
        <v>13</v>
      </c>
      <c r="H26">
        <v>19</v>
      </c>
      <c r="I26" s="7">
        <v>2.2699999999999999E-4</v>
      </c>
      <c r="J26" s="7">
        <v>2.2699999999999999E-4</v>
      </c>
      <c r="K26" s="8">
        <v>99502.1</v>
      </c>
      <c r="L26" s="8">
        <v>22.6</v>
      </c>
      <c r="M26" s="6">
        <v>62.43</v>
      </c>
    </row>
    <row r="27" spans="1:13">
      <c r="A27">
        <v>20</v>
      </c>
      <c r="B27" s="7">
        <v>4.1399999999999998E-4</v>
      </c>
      <c r="C27" s="7">
        <v>4.1399999999999998E-4</v>
      </c>
      <c r="D27" s="8">
        <v>99294.7</v>
      </c>
      <c r="E27" s="8">
        <v>41.1</v>
      </c>
      <c r="F27" s="6">
        <v>57.48</v>
      </c>
      <c r="G27" t="s">
        <v>13</v>
      </c>
      <c r="H27">
        <v>20</v>
      </c>
      <c r="I27" s="7">
        <v>2.5599999999999999E-4</v>
      </c>
      <c r="J27" s="7">
        <v>2.5599999999999999E-4</v>
      </c>
      <c r="K27" s="8">
        <v>99479.4</v>
      </c>
      <c r="L27" s="8">
        <v>25.4</v>
      </c>
      <c r="M27" s="6">
        <v>61.44</v>
      </c>
    </row>
    <row r="28" spans="1:13">
      <c r="A28">
        <v>21</v>
      </c>
      <c r="B28" s="7">
        <v>6.4099999999999997E-4</v>
      </c>
      <c r="C28" s="7">
        <v>6.4099999999999997E-4</v>
      </c>
      <c r="D28" s="8">
        <v>99253.7</v>
      </c>
      <c r="E28" s="8">
        <v>63.6</v>
      </c>
      <c r="F28" s="6">
        <v>56.5</v>
      </c>
      <c r="G28" t="s">
        <v>13</v>
      </c>
      <c r="H28">
        <v>21</v>
      </c>
      <c r="I28" s="7">
        <v>2.7599999999999999E-4</v>
      </c>
      <c r="J28" s="7">
        <v>2.7599999999999999E-4</v>
      </c>
      <c r="K28" s="8">
        <v>99454</v>
      </c>
      <c r="L28" s="8">
        <v>27.5</v>
      </c>
      <c r="M28" s="6">
        <v>60.46</v>
      </c>
    </row>
    <row r="29" spans="1:13">
      <c r="A29">
        <v>22</v>
      </c>
      <c r="B29" s="7">
        <v>5.1900000000000004E-4</v>
      </c>
      <c r="C29" s="7">
        <v>5.1900000000000004E-4</v>
      </c>
      <c r="D29" s="8">
        <v>99190</v>
      </c>
      <c r="E29" s="8">
        <v>51.4</v>
      </c>
      <c r="F29" s="6">
        <v>55.54</v>
      </c>
      <c r="G29" t="s">
        <v>13</v>
      </c>
      <c r="H29">
        <v>22</v>
      </c>
      <c r="I29" s="7">
        <v>2.31E-4</v>
      </c>
      <c r="J29" s="7">
        <v>2.31E-4</v>
      </c>
      <c r="K29" s="8">
        <v>99426.6</v>
      </c>
      <c r="L29" s="8">
        <v>22.9</v>
      </c>
      <c r="M29" s="6">
        <v>59.48</v>
      </c>
    </row>
    <row r="30" spans="1:13">
      <c r="A30">
        <v>23</v>
      </c>
      <c r="B30" s="7">
        <v>6.6299999999999996E-4</v>
      </c>
      <c r="C30" s="7">
        <v>6.6200000000000005E-4</v>
      </c>
      <c r="D30" s="8">
        <v>99138.6</v>
      </c>
      <c r="E30" s="8">
        <v>65.7</v>
      </c>
      <c r="F30" s="6">
        <v>54.57</v>
      </c>
      <c r="G30" t="s">
        <v>13</v>
      </c>
      <c r="H30">
        <v>23</v>
      </c>
      <c r="I30" s="7">
        <v>2.6499999999999999E-4</v>
      </c>
      <c r="J30" s="7">
        <v>2.6499999999999999E-4</v>
      </c>
      <c r="K30" s="8">
        <v>99403.6</v>
      </c>
      <c r="L30" s="8">
        <v>26.3</v>
      </c>
      <c r="M30" s="6">
        <v>58.49</v>
      </c>
    </row>
    <row r="31" spans="1:13">
      <c r="A31">
        <v>24</v>
      </c>
      <c r="B31" s="7">
        <v>5.7700000000000004E-4</v>
      </c>
      <c r="C31" s="7">
        <v>5.7700000000000004E-4</v>
      </c>
      <c r="D31" s="8">
        <v>99072.9</v>
      </c>
      <c r="E31" s="8">
        <v>57.2</v>
      </c>
      <c r="F31" s="6">
        <v>53.6</v>
      </c>
      <c r="G31" t="s">
        <v>13</v>
      </c>
      <c r="H31">
        <v>24</v>
      </c>
      <c r="I31" s="7">
        <v>2.42E-4</v>
      </c>
      <c r="J31" s="7">
        <v>2.42E-4</v>
      </c>
      <c r="K31" s="8">
        <v>99377.3</v>
      </c>
      <c r="L31" s="8">
        <v>24</v>
      </c>
      <c r="M31" s="6">
        <v>57.51</v>
      </c>
    </row>
    <row r="32" spans="1:13">
      <c r="A32">
        <v>25</v>
      </c>
      <c r="B32" s="7">
        <v>8.9400000000000005E-4</v>
      </c>
      <c r="C32" s="7">
        <v>8.9400000000000005E-4</v>
      </c>
      <c r="D32" s="8">
        <v>99015.8</v>
      </c>
      <c r="E32" s="8">
        <v>88.5</v>
      </c>
      <c r="F32" s="6">
        <v>52.63</v>
      </c>
      <c r="G32" t="s">
        <v>13</v>
      </c>
      <c r="H32">
        <v>25</v>
      </c>
      <c r="I32" s="7">
        <v>2.5099999999999998E-4</v>
      </c>
      <c r="J32" s="7">
        <v>2.5099999999999998E-4</v>
      </c>
      <c r="K32" s="8">
        <v>99353.3</v>
      </c>
      <c r="L32" s="8">
        <v>24.9</v>
      </c>
      <c r="M32" s="6">
        <v>56.52</v>
      </c>
    </row>
    <row r="33" spans="1:13">
      <c r="A33">
        <v>26</v>
      </c>
      <c r="B33" s="7">
        <v>7.76E-4</v>
      </c>
      <c r="C33" s="7">
        <v>7.76E-4</v>
      </c>
      <c r="D33" s="8">
        <v>98927.3</v>
      </c>
      <c r="E33" s="8">
        <v>76.7</v>
      </c>
      <c r="F33" s="6">
        <v>51.68</v>
      </c>
      <c r="G33" t="s">
        <v>13</v>
      </c>
      <c r="H33">
        <v>26</v>
      </c>
      <c r="I33" s="7">
        <v>4.0499999999999998E-4</v>
      </c>
      <c r="J33" s="7">
        <v>4.0499999999999998E-4</v>
      </c>
      <c r="K33" s="8">
        <v>99328.4</v>
      </c>
      <c r="L33" s="8">
        <v>40.200000000000003</v>
      </c>
      <c r="M33" s="6">
        <v>55.53</v>
      </c>
    </row>
    <row r="34" spans="1:13">
      <c r="A34">
        <v>27</v>
      </c>
      <c r="B34" s="7">
        <v>9.6000000000000002E-4</v>
      </c>
      <c r="C34" s="7">
        <v>9.59E-4</v>
      </c>
      <c r="D34" s="8">
        <v>98850.6</v>
      </c>
      <c r="E34" s="8">
        <v>94.8</v>
      </c>
      <c r="F34" s="6">
        <v>50.72</v>
      </c>
      <c r="G34" t="s">
        <v>13</v>
      </c>
      <c r="H34">
        <v>27</v>
      </c>
      <c r="I34" s="7">
        <v>4.1899999999999999E-4</v>
      </c>
      <c r="J34" s="7">
        <v>4.1899999999999999E-4</v>
      </c>
      <c r="K34" s="8">
        <v>99288.2</v>
      </c>
      <c r="L34" s="8">
        <v>41.6</v>
      </c>
      <c r="M34" s="6">
        <v>54.56</v>
      </c>
    </row>
    <row r="35" spans="1:13">
      <c r="A35">
        <v>28</v>
      </c>
      <c r="B35" s="7">
        <v>1.0510000000000001E-3</v>
      </c>
      <c r="C35" s="7">
        <v>1.0499999999999999E-3</v>
      </c>
      <c r="D35" s="8">
        <v>98755.7</v>
      </c>
      <c r="E35" s="8">
        <v>103.7</v>
      </c>
      <c r="F35" s="6">
        <v>49.77</v>
      </c>
      <c r="G35" t="s">
        <v>13</v>
      </c>
      <c r="H35">
        <v>28</v>
      </c>
      <c r="I35" s="7">
        <v>3.0499999999999999E-4</v>
      </c>
      <c r="J35" s="7">
        <v>3.0499999999999999E-4</v>
      </c>
      <c r="K35" s="8">
        <v>99246.5</v>
      </c>
      <c r="L35" s="8">
        <v>30.3</v>
      </c>
      <c r="M35" s="6">
        <v>53.58</v>
      </c>
    </row>
    <row r="36" spans="1:13">
      <c r="A36">
        <v>29</v>
      </c>
      <c r="B36" s="7">
        <v>1.1230000000000001E-3</v>
      </c>
      <c r="C36" s="7">
        <v>1.122E-3</v>
      </c>
      <c r="D36" s="8">
        <v>98652</v>
      </c>
      <c r="E36" s="8">
        <v>110.7</v>
      </c>
      <c r="F36" s="6">
        <v>48.82</v>
      </c>
      <c r="G36" t="s">
        <v>13</v>
      </c>
      <c r="H36">
        <v>29</v>
      </c>
      <c r="I36" s="7">
        <v>4.26E-4</v>
      </c>
      <c r="J36" s="7">
        <v>4.26E-4</v>
      </c>
      <c r="K36" s="8">
        <v>99216.2</v>
      </c>
      <c r="L36" s="8">
        <v>42.3</v>
      </c>
      <c r="M36" s="6">
        <v>52.59</v>
      </c>
    </row>
    <row r="37" spans="1:13">
      <c r="A37">
        <v>30</v>
      </c>
      <c r="B37" s="7">
        <v>1.2290000000000001E-3</v>
      </c>
      <c r="C37" s="7">
        <v>1.2279999999999999E-3</v>
      </c>
      <c r="D37" s="8">
        <v>98541.3</v>
      </c>
      <c r="E37" s="8">
        <v>121</v>
      </c>
      <c r="F37" s="6">
        <v>47.87</v>
      </c>
      <c r="G37" t="s">
        <v>13</v>
      </c>
      <c r="H37">
        <v>30</v>
      </c>
      <c r="I37" s="7">
        <v>4.9600000000000002E-4</v>
      </c>
      <c r="J37" s="7">
        <v>4.9600000000000002E-4</v>
      </c>
      <c r="K37" s="8">
        <v>99174</v>
      </c>
      <c r="L37" s="8">
        <v>49.2</v>
      </c>
      <c r="M37" s="6">
        <v>51.62</v>
      </c>
    </row>
    <row r="38" spans="1:13">
      <c r="A38">
        <v>31</v>
      </c>
      <c r="B38" s="7">
        <v>1.346E-3</v>
      </c>
      <c r="C38" s="7">
        <v>1.3450000000000001E-3</v>
      </c>
      <c r="D38" s="8">
        <v>98420.3</v>
      </c>
      <c r="E38" s="8">
        <v>132.4</v>
      </c>
      <c r="F38" s="6">
        <v>46.93</v>
      </c>
      <c r="G38" t="s">
        <v>13</v>
      </c>
      <c r="H38">
        <v>31</v>
      </c>
      <c r="I38" s="7">
        <v>6.6200000000000005E-4</v>
      </c>
      <c r="J38" s="7">
        <v>6.6100000000000002E-4</v>
      </c>
      <c r="K38" s="8">
        <v>99124.800000000003</v>
      </c>
      <c r="L38" s="8">
        <v>65.599999999999994</v>
      </c>
      <c r="M38" s="6">
        <v>50.64</v>
      </c>
    </row>
    <row r="39" spans="1:13">
      <c r="A39">
        <v>32</v>
      </c>
      <c r="B39" s="7">
        <v>1.5610000000000001E-3</v>
      </c>
      <c r="C39" s="7">
        <v>1.5590000000000001E-3</v>
      </c>
      <c r="D39" s="8">
        <v>98287.9</v>
      </c>
      <c r="E39" s="8">
        <v>153.30000000000001</v>
      </c>
      <c r="F39" s="6">
        <v>45.99</v>
      </c>
      <c r="G39" t="s">
        <v>13</v>
      </c>
      <c r="H39">
        <v>32</v>
      </c>
      <c r="I39" s="7">
        <v>6.5399999999999996E-4</v>
      </c>
      <c r="J39" s="7">
        <v>6.5399999999999996E-4</v>
      </c>
      <c r="K39" s="8">
        <v>99059.199999999997</v>
      </c>
      <c r="L39" s="8">
        <v>64.8</v>
      </c>
      <c r="M39" s="6">
        <v>49.68</v>
      </c>
    </row>
    <row r="40" spans="1:13">
      <c r="A40">
        <v>33</v>
      </c>
      <c r="B40" s="7">
        <v>1.2849999999999999E-3</v>
      </c>
      <c r="C40" s="7">
        <v>1.2849999999999999E-3</v>
      </c>
      <c r="D40" s="8">
        <v>98134.6</v>
      </c>
      <c r="E40" s="8">
        <v>126.1</v>
      </c>
      <c r="F40" s="6">
        <v>45.07</v>
      </c>
      <c r="G40" t="s">
        <v>13</v>
      </c>
      <c r="H40">
        <v>33</v>
      </c>
      <c r="I40" s="7">
        <v>7.9299999999999998E-4</v>
      </c>
      <c r="J40" s="7">
        <v>7.9299999999999998E-4</v>
      </c>
      <c r="K40" s="8">
        <v>98994.4</v>
      </c>
      <c r="L40" s="8">
        <v>78.5</v>
      </c>
      <c r="M40" s="6">
        <v>48.71</v>
      </c>
    </row>
    <row r="41" spans="1:13">
      <c r="A41">
        <v>34</v>
      </c>
      <c r="B41" s="7">
        <v>1.696E-3</v>
      </c>
      <c r="C41" s="7">
        <v>1.694E-3</v>
      </c>
      <c r="D41" s="8">
        <v>98008.5</v>
      </c>
      <c r="E41" s="8">
        <v>166.1</v>
      </c>
      <c r="F41" s="6">
        <v>44.12</v>
      </c>
      <c r="G41" t="s">
        <v>13</v>
      </c>
      <c r="H41">
        <v>34</v>
      </c>
      <c r="I41" s="7">
        <v>6.6799999999999997E-4</v>
      </c>
      <c r="J41" s="7">
        <v>6.6799999999999997E-4</v>
      </c>
      <c r="K41" s="8">
        <v>98915.9</v>
      </c>
      <c r="L41" s="8">
        <v>66.099999999999994</v>
      </c>
      <c r="M41" s="6">
        <v>47.75</v>
      </c>
    </row>
    <row r="42" spans="1:13">
      <c r="A42">
        <v>35</v>
      </c>
      <c r="B42" s="7">
        <v>1.6720000000000001E-3</v>
      </c>
      <c r="C42" s="7">
        <v>1.671E-3</v>
      </c>
      <c r="D42" s="8">
        <v>97842.5</v>
      </c>
      <c r="E42" s="8">
        <v>163.5</v>
      </c>
      <c r="F42" s="6">
        <v>43.2</v>
      </c>
      <c r="G42" t="s">
        <v>13</v>
      </c>
      <c r="H42">
        <v>35</v>
      </c>
      <c r="I42" s="7">
        <v>1.111E-3</v>
      </c>
      <c r="J42" s="7">
        <v>1.111E-3</v>
      </c>
      <c r="K42" s="8">
        <v>98849.9</v>
      </c>
      <c r="L42" s="8">
        <v>109.8</v>
      </c>
      <c r="M42" s="6">
        <v>46.78</v>
      </c>
    </row>
    <row r="43" spans="1:13">
      <c r="A43">
        <v>36</v>
      </c>
      <c r="B43" s="7">
        <v>1.6149999999999999E-3</v>
      </c>
      <c r="C43" s="7">
        <v>1.614E-3</v>
      </c>
      <c r="D43" s="8">
        <v>97679</v>
      </c>
      <c r="E43" s="8">
        <v>157.6</v>
      </c>
      <c r="F43" s="6">
        <v>42.27</v>
      </c>
      <c r="G43" t="s">
        <v>13</v>
      </c>
      <c r="H43">
        <v>36</v>
      </c>
      <c r="I43" s="7">
        <v>1.0070000000000001E-3</v>
      </c>
      <c r="J43" s="7">
        <v>1.0070000000000001E-3</v>
      </c>
      <c r="K43" s="8">
        <v>98740.1</v>
      </c>
      <c r="L43" s="8">
        <v>99.4</v>
      </c>
      <c r="M43" s="6">
        <v>45.83</v>
      </c>
    </row>
    <row r="44" spans="1:13">
      <c r="A44">
        <v>37</v>
      </c>
      <c r="B44" s="7">
        <v>2.0990000000000002E-3</v>
      </c>
      <c r="C44" s="7">
        <v>2.0969999999999999E-3</v>
      </c>
      <c r="D44" s="8">
        <v>97521.3</v>
      </c>
      <c r="E44" s="8">
        <v>204.5</v>
      </c>
      <c r="F44" s="6">
        <v>41.34</v>
      </c>
      <c r="G44" t="s">
        <v>13</v>
      </c>
      <c r="H44">
        <v>37</v>
      </c>
      <c r="I44" s="7">
        <v>1.16E-3</v>
      </c>
      <c r="J44" s="7">
        <v>1.1590000000000001E-3</v>
      </c>
      <c r="K44" s="8">
        <v>98640.7</v>
      </c>
      <c r="L44" s="8">
        <v>114.3</v>
      </c>
      <c r="M44" s="6">
        <v>44.87</v>
      </c>
    </row>
    <row r="45" spans="1:13">
      <c r="A45">
        <v>38</v>
      </c>
      <c r="B45" s="7">
        <v>1.8990000000000001E-3</v>
      </c>
      <c r="C45" s="7">
        <v>1.897E-3</v>
      </c>
      <c r="D45" s="8">
        <v>97316.800000000003</v>
      </c>
      <c r="E45" s="8">
        <v>184.6</v>
      </c>
      <c r="F45" s="6">
        <v>40.42</v>
      </c>
      <c r="G45" t="s">
        <v>13</v>
      </c>
      <c r="H45">
        <v>38</v>
      </c>
      <c r="I45" s="7">
        <v>1.013E-3</v>
      </c>
      <c r="J45" s="7">
        <v>1.013E-3</v>
      </c>
      <c r="K45" s="8">
        <v>98526.3</v>
      </c>
      <c r="L45" s="8">
        <v>99.8</v>
      </c>
      <c r="M45" s="6">
        <v>43.93</v>
      </c>
    </row>
    <row r="46" spans="1:13">
      <c r="A46">
        <v>39</v>
      </c>
      <c r="B46" s="7">
        <v>2.2629999999999998E-3</v>
      </c>
      <c r="C46" s="7">
        <v>2.261E-3</v>
      </c>
      <c r="D46" s="8">
        <v>97132.2</v>
      </c>
      <c r="E46" s="8">
        <v>219.6</v>
      </c>
      <c r="F46" s="6">
        <v>39.5</v>
      </c>
      <c r="G46" t="s">
        <v>13</v>
      </c>
      <c r="H46">
        <v>39</v>
      </c>
      <c r="I46" s="7">
        <v>1.3910000000000001E-3</v>
      </c>
      <c r="J46" s="7">
        <v>1.39E-3</v>
      </c>
      <c r="K46" s="8">
        <v>98426.6</v>
      </c>
      <c r="L46" s="8">
        <v>136.80000000000001</v>
      </c>
      <c r="M46" s="6">
        <v>42.97</v>
      </c>
    </row>
    <row r="47" spans="1:13">
      <c r="A47">
        <v>40</v>
      </c>
      <c r="B47" s="7">
        <v>2.5230000000000001E-3</v>
      </c>
      <c r="C47" s="7">
        <v>2.5200000000000001E-3</v>
      </c>
      <c r="D47" s="8">
        <v>96912.6</v>
      </c>
      <c r="E47" s="8">
        <v>244.2</v>
      </c>
      <c r="F47" s="6">
        <v>38.590000000000003</v>
      </c>
      <c r="G47" t="s">
        <v>13</v>
      </c>
      <c r="H47">
        <v>40</v>
      </c>
      <c r="I47" s="7">
        <v>1.4220000000000001E-3</v>
      </c>
      <c r="J47" s="7">
        <v>1.421E-3</v>
      </c>
      <c r="K47" s="8">
        <v>98289.8</v>
      </c>
      <c r="L47" s="8">
        <v>139.69999999999999</v>
      </c>
      <c r="M47" s="6">
        <v>42.03</v>
      </c>
    </row>
    <row r="48" spans="1:13">
      <c r="A48">
        <v>41</v>
      </c>
      <c r="B48" s="7">
        <v>2.6310000000000001E-3</v>
      </c>
      <c r="C48" s="7">
        <v>2.6280000000000001E-3</v>
      </c>
      <c r="D48" s="8">
        <v>96668.4</v>
      </c>
      <c r="E48" s="8">
        <v>254</v>
      </c>
      <c r="F48" s="6">
        <v>37.68</v>
      </c>
      <c r="G48" t="s">
        <v>13</v>
      </c>
      <c r="H48">
        <v>41</v>
      </c>
      <c r="I48" s="7">
        <v>1.3829999999999999E-3</v>
      </c>
      <c r="J48" s="7">
        <v>1.382E-3</v>
      </c>
      <c r="K48" s="8">
        <v>98150.1</v>
      </c>
      <c r="L48" s="8">
        <v>135.6</v>
      </c>
      <c r="M48" s="6">
        <v>41.09</v>
      </c>
    </row>
    <row r="49" spans="1:13">
      <c r="A49">
        <v>42</v>
      </c>
      <c r="B49" s="7">
        <v>2.9610000000000001E-3</v>
      </c>
      <c r="C49" s="7">
        <v>2.9559999999999999E-3</v>
      </c>
      <c r="D49" s="8">
        <v>96414.3</v>
      </c>
      <c r="E49" s="8">
        <v>285</v>
      </c>
      <c r="F49" s="6">
        <v>36.78</v>
      </c>
      <c r="G49" t="s">
        <v>13</v>
      </c>
      <c r="H49">
        <v>42</v>
      </c>
      <c r="I49" s="7">
        <v>1.4319999999999999E-3</v>
      </c>
      <c r="J49" s="7">
        <v>1.431E-3</v>
      </c>
      <c r="K49" s="8">
        <v>98014.399999999994</v>
      </c>
      <c r="L49" s="8">
        <v>140.19999999999999</v>
      </c>
      <c r="M49" s="6">
        <v>40.14</v>
      </c>
    </row>
    <row r="50" spans="1:13">
      <c r="A50">
        <v>43</v>
      </c>
      <c r="B50" s="7">
        <v>3.0950000000000001E-3</v>
      </c>
      <c r="C50" s="7">
        <v>3.0899999999999999E-3</v>
      </c>
      <c r="D50" s="8">
        <v>96129.3</v>
      </c>
      <c r="E50" s="8">
        <v>297.10000000000002</v>
      </c>
      <c r="F50" s="6">
        <v>35.89</v>
      </c>
      <c r="G50" t="s">
        <v>13</v>
      </c>
      <c r="H50">
        <v>43</v>
      </c>
      <c r="I50" s="7">
        <v>1.7099999999999999E-3</v>
      </c>
      <c r="J50" s="7">
        <v>1.709E-3</v>
      </c>
      <c r="K50" s="8">
        <v>97874.2</v>
      </c>
      <c r="L50" s="8">
        <v>167.3</v>
      </c>
      <c r="M50" s="6">
        <v>39.200000000000003</v>
      </c>
    </row>
    <row r="51" spans="1:13">
      <c r="A51">
        <v>44</v>
      </c>
      <c r="B51" s="7">
        <v>3.1770000000000001E-3</v>
      </c>
      <c r="C51" s="7">
        <v>3.1719999999999999E-3</v>
      </c>
      <c r="D51" s="8">
        <v>95832.2</v>
      </c>
      <c r="E51" s="8">
        <v>304</v>
      </c>
      <c r="F51" s="6">
        <v>35</v>
      </c>
      <c r="G51" t="s">
        <v>13</v>
      </c>
      <c r="H51">
        <v>44</v>
      </c>
      <c r="I51" s="7">
        <v>1.8489999999999999E-3</v>
      </c>
      <c r="J51" s="7">
        <v>1.848E-3</v>
      </c>
      <c r="K51" s="8">
        <v>97707</v>
      </c>
      <c r="L51" s="8">
        <v>180.5</v>
      </c>
      <c r="M51" s="6">
        <v>38.270000000000003</v>
      </c>
    </row>
    <row r="52" spans="1:13">
      <c r="A52">
        <v>45</v>
      </c>
      <c r="B52" s="7">
        <v>3.5260000000000001E-3</v>
      </c>
      <c r="C52" s="7">
        <v>3.5200000000000001E-3</v>
      </c>
      <c r="D52" s="8">
        <v>95528.2</v>
      </c>
      <c r="E52" s="8">
        <v>336.3</v>
      </c>
      <c r="F52" s="6">
        <v>34.11</v>
      </c>
      <c r="G52" t="s">
        <v>13</v>
      </c>
      <c r="H52">
        <v>45</v>
      </c>
      <c r="I52" s="7">
        <v>1.8940000000000001E-3</v>
      </c>
      <c r="J52" s="7">
        <v>1.892E-3</v>
      </c>
      <c r="K52" s="8">
        <v>97526.399999999994</v>
      </c>
      <c r="L52" s="8">
        <v>184.5</v>
      </c>
      <c r="M52" s="6">
        <v>37.340000000000003</v>
      </c>
    </row>
    <row r="53" spans="1:13">
      <c r="A53">
        <v>46</v>
      </c>
      <c r="B53" s="7">
        <v>3.6229999999999999E-3</v>
      </c>
      <c r="C53" s="7">
        <v>3.6159999999999999E-3</v>
      </c>
      <c r="D53" s="8">
        <v>95192</v>
      </c>
      <c r="E53" s="8">
        <v>344.3</v>
      </c>
      <c r="F53" s="6">
        <v>33.229999999999997</v>
      </c>
      <c r="G53" t="s">
        <v>13</v>
      </c>
      <c r="H53">
        <v>46</v>
      </c>
      <c r="I53" s="7">
        <v>1.9680000000000001E-3</v>
      </c>
      <c r="J53" s="7">
        <v>1.9659999999999999E-3</v>
      </c>
      <c r="K53" s="8">
        <v>97341.9</v>
      </c>
      <c r="L53" s="8">
        <v>191.4</v>
      </c>
      <c r="M53" s="6">
        <v>36.409999999999997</v>
      </c>
    </row>
    <row r="54" spans="1:13">
      <c r="A54">
        <v>47</v>
      </c>
      <c r="B54" s="7">
        <v>3.8809999999999999E-3</v>
      </c>
      <c r="C54" s="7">
        <v>3.8739999999999998E-3</v>
      </c>
      <c r="D54" s="8">
        <v>94847.7</v>
      </c>
      <c r="E54" s="8">
        <v>367.4</v>
      </c>
      <c r="F54" s="6">
        <v>32.35</v>
      </c>
      <c r="G54" t="s">
        <v>13</v>
      </c>
      <c r="H54">
        <v>47</v>
      </c>
      <c r="I54" s="7">
        <v>2.114E-3</v>
      </c>
      <c r="J54" s="7">
        <v>2.111E-3</v>
      </c>
      <c r="K54" s="8">
        <v>97150.5</v>
      </c>
      <c r="L54" s="8">
        <v>205.1</v>
      </c>
      <c r="M54" s="6">
        <v>35.479999999999997</v>
      </c>
    </row>
    <row r="55" spans="1:13">
      <c r="A55">
        <v>48</v>
      </c>
      <c r="B55" s="7">
        <v>3.8779999999999999E-3</v>
      </c>
      <c r="C55" s="7">
        <v>3.8700000000000002E-3</v>
      </c>
      <c r="D55" s="8">
        <v>94480.3</v>
      </c>
      <c r="E55" s="8">
        <v>365.7</v>
      </c>
      <c r="F55" s="6">
        <v>31.47</v>
      </c>
      <c r="G55" t="s">
        <v>13</v>
      </c>
      <c r="H55">
        <v>48</v>
      </c>
      <c r="I55" s="7">
        <v>2.3609999999999998E-3</v>
      </c>
      <c r="J55" s="7">
        <v>2.3579999999999999E-3</v>
      </c>
      <c r="K55" s="8">
        <v>96945.4</v>
      </c>
      <c r="L55" s="8">
        <v>228.6</v>
      </c>
      <c r="M55" s="6">
        <v>34.549999999999997</v>
      </c>
    </row>
    <row r="56" spans="1:13">
      <c r="A56">
        <v>49</v>
      </c>
      <c r="B56" s="7">
        <v>4.0130000000000001E-3</v>
      </c>
      <c r="C56" s="7">
        <v>4.0049999999999999E-3</v>
      </c>
      <c r="D56" s="8">
        <v>94114.6</v>
      </c>
      <c r="E56" s="8">
        <v>376.9</v>
      </c>
      <c r="F56" s="6">
        <v>30.59</v>
      </c>
      <c r="G56" t="s">
        <v>13</v>
      </c>
      <c r="H56">
        <v>49</v>
      </c>
      <c r="I56" s="7">
        <v>2.5270000000000002E-3</v>
      </c>
      <c r="J56" s="7">
        <v>2.5240000000000002E-3</v>
      </c>
      <c r="K56" s="8">
        <v>96716.800000000003</v>
      </c>
      <c r="L56" s="8">
        <v>244.1</v>
      </c>
      <c r="M56" s="6">
        <v>33.630000000000003</v>
      </c>
    </row>
    <row r="57" spans="1:13">
      <c r="A57">
        <v>50</v>
      </c>
      <c r="B57" s="7">
        <v>4.4840000000000001E-3</v>
      </c>
      <c r="C57" s="7">
        <v>4.4739999999999997E-3</v>
      </c>
      <c r="D57" s="8">
        <v>93737.7</v>
      </c>
      <c r="E57" s="8">
        <v>419.3</v>
      </c>
      <c r="F57" s="6">
        <v>29.71</v>
      </c>
      <c r="G57" t="s">
        <v>13</v>
      </c>
      <c r="H57">
        <v>50</v>
      </c>
      <c r="I57" s="7">
        <v>2.7820000000000002E-3</v>
      </c>
      <c r="J57" s="7">
        <v>2.7780000000000001E-3</v>
      </c>
      <c r="K57" s="8">
        <v>96472.7</v>
      </c>
      <c r="L57" s="8">
        <v>268</v>
      </c>
      <c r="M57" s="6">
        <v>32.72</v>
      </c>
    </row>
    <row r="58" spans="1:13">
      <c r="A58">
        <v>51</v>
      </c>
      <c r="B58" s="7">
        <v>4.5459999999999997E-3</v>
      </c>
      <c r="C58" s="7">
        <v>4.535E-3</v>
      </c>
      <c r="D58" s="8">
        <v>93318.399999999994</v>
      </c>
      <c r="E58" s="8">
        <v>423.2</v>
      </c>
      <c r="F58" s="6">
        <v>28.84</v>
      </c>
      <c r="G58" t="s">
        <v>13</v>
      </c>
      <c r="H58">
        <v>51</v>
      </c>
      <c r="I58" s="7">
        <v>3.1700000000000001E-3</v>
      </c>
      <c r="J58" s="7">
        <v>3.1649999999999998E-3</v>
      </c>
      <c r="K58" s="8">
        <v>96204.7</v>
      </c>
      <c r="L58" s="8">
        <v>304.5</v>
      </c>
      <c r="M58" s="6">
        <v>31.81</v>
      </c>
    </row>
    <row r="59" spans="1:13">
      <c r="A59">
        <v>52</v>
      </c>
      <c r="B59" s="7">
        <v>5.2430000000000003E-3</v>
      </c>
      <c r="C59" s="7">
        <v>5.2290000000000001E-3</v>
      </c>
      <c r="D59" s="8">
        <v>92895.2</v>
      </c>
      <c r="E59" s="8">
        <v>485.8</v>
      </c>
      <c r="F59" s="6">
        <v>27.97</v>
      </c>
      <c r="G59" t="s">
        <v>13</v>
      </c>
      <c r="H59">
        <v>52</v>
      </c>
      <c r="I59" s="7">
        <v>3.1939999999999998E-3</v>
      </c>
      <c r="J59" s="7">
        <v>3.189E-3</v>
      </c>
      <c r="K59" s="8">
        <v>95900.2</v>
      </c>
      <c r="L59" s="8">
        <v>305.8</v>
      </c>
      <c r="M59" s="6">
        <v>30.91</v>
      </c>
    </row>
    <row r="60" spans="1:13">
      <c r="A60">
        <v>53</v>
      </c>
      <c r="B60" s="7">
        <v>4.9049999999999996E-3</v>
      </c>
      <c r="C60" s="7">
        <v>4.8929999999999998E-3</v>
      </c>
      <c r="D60" s="8">
        <v>92409.4</v>
      </c>
      <c r="E60" s="8">
        <v>452.2</v>
      </c>
      <c r="F60" s="6">
        <v>27.12</v>
      </c>
      <c r="G60" t="s">
        <v>13</v>
      </c>
      <c r="H60">
        <v>53</v>
      </c>
      <c r="I60" s="7">
        <v>3.5309999999999999E-3</v>
      </c>
      <c r="J60" s="7">
        <v>3.5249999999999999E-3</v>
      </c>
      <c r="K60" s="8">
        <v>95594.4</v>
      </c>
      <c r="L60" s="8">
        <v>336.9</v>
      </c>
      <c r="M60" s="6">
        <v>30</v>
      </c>
    </row>
    <row r="61" spans="1:13">
      <c r="A61">
        <v>54</v>
      </c>
      <c r="B61" s="7">
        <v>5.8840000000000003E-3</v>
      </c>
      <c r="C61" s="7">
        <v>5.8669999999999998E-3</v>
      </c>
      <c r="D61" s="8">
        <v>91957.2</v>
      </c>
      <c r="E61" s="8">
        <v>539.5</v>
      </c>
      <c r="F61" s="6">
        <v>26.25</v>
      </c>
      <c r="G61" t="s">
        <v>13</v>
      </c>
      <c r="H61">
        <v>54</v>
      </c>
      <c r="I61" s="7">
        <v>3.6329999999999999E-3</v>
      </c>
      <c r="J61" s="7">
        <v>3.627E-3</v>
      </c>
      <c r="K61" s="8">
        <v>95257.5</v>
      </c>
      <c r="L61" s="8">
        <v>345.5</v>
      </c>
      <c r="M61" s="6">
        <v>29.11</v>
      </c>
    </row>
    <row r="62" spans="1:13">
      <c r="A62">
        <v>55</v>
      </c>
      <c r="B62" s="7">
        <v>5.9500000000000004E-3</v>
      </c>
      <c r="C62" s="7">
        <v>5.9319999999999998E-3</v>
      </c>
      <c r="D62" s="8">
        <v>91417.7</v>
      </c>
      <c r="E62" s="8">
        <v>542.29999999999995</v>
      </c>
      <c r="F62" s="6">
        <v>25.4</v>
      </c>
      <c r="G62" t="s">
        <v>13</v>
      </c>
      <c r="H62">
        <v>55</v>
      </c>
      <c r="I62" s="7">
        <v>4.1980000000000003E-3</v>
      </c>
      <c r="J62" s="7">
        <v>4.189E-3</v>
      </c>
      <c r="K62" s="8">
        <v>94912</v>
      </c>
      <c r="L62" s="8">
        <v>397.6</v>
      </c>
      <c r="M62" s="6">
        <v>28.21</v>
      </c>
    </row>
    <row r="63" spans="1:13">
      <c r="A63">
        <v>56</v>
      </c>
      <c r="B63" s="7">
        <v>7.0089999999999996E-3</v>
      </c>
      <c r="C63" s="7">
        <v>6.9849999999999999E-3</v>
      </c>
      <c r="D63" s="8">
        <v>90875.4</v>
      </c>
      <c r="E63" s="8">
        <v>634.79999999999995</v>
      </c>
      <c r="F63" s="6">
        <v>24.55</v>
      </c>
      <c r="G63" t="s">
        <v>13</v>
      </c>
      <c r="H63">
        <v>56</v>
      </c>
      <c r="I63" s="7">
        <v>4.5120000000000004E-3</v>
      </c>
      <c r="J63" s="7">
        <v>4.5009999999999998E-3</v>
      </c>
      <c r="K63" s="8">
        <v>94514.4</v>
      </c>
      <c r="L63" s="8">
        <v>425.5</v>
      </c>
      <c r="M63" s="6">
        <v>27.33</v>
      </c>
    </row>
    <row r="64" spans="1:13">
      <c r="A64">
        <v>57</v>
      </c>
      <c r="B64" s="7">
        <v>7.3889999999999997E-3</v>
      </c>
      <c r="C64" s="7">
        <v>7.3619999999999996E-3</v>
      </c>
      <c r="D64" s="8">
        <v>90240.6</v>
      </c>
      <c r="E64" s="8">
        <v>664.4</v>
      </c>
      <c r="F64" s="6">
        <v>23.72</v>
      </c>
      <c r="G64" t="s">
        <v>13</v>
      </c>
      <c r="H64">
        <v>57</v>
      </c>
      <c r="I64" s="7">
        <v>4.9230000000000003E-3</v>
      </c>
      <c r="J64" s="7">
        <v>4.9109999999999996E-3</v>
      </c>
      <c r="K64" s="8">
        <v>94089</v>
      </c>
      <c r="L64" s="8">
        <v>462.1</v>
      </c>
      <c r="M64" s="6">
        <v>26.45</v>
      </c>
    </row>
    <row r="65" spans="1:13">
      <c r="A65">
        <v>58</v>
      </c>
      <c r="B65" s="7">
        <v>7.8759999999999993E-3</v>
      </c>
      <c r="C65" s="7">
        <v>7.8449999999999995E-3</v>
      </c>
      <c r="D65" s="8">
        <v>89576.3</v>
      </c>
      <c r="E65" s="8">
        <v>702.7</v>
      </c>
      <c r="F65" s="6">
        <v>22.89</v>
      </c>
      <c r="G65" t="s">
        <v>13</v>
      </c>
      <c r="H65">
        <v>58</v>
      </c>
      <c r="I65" s="7">
        <v>5.2789999999999998E-3</v>
      </c>
      <c r="J65" s="7">
        <v>5.2649999999999997E-3</v>
      </c>
      <c r="K65" s="8">
        <v>93626.9</v>
      </c>
      <c r="L65" s="8">
        <v>493</v>
      </c>
      <c r="M65" s="6">
        <v>25.58</v>
      </c>
    </row>
    <row r="66" spans="1:13">
      <c r="A66">
        <v>59</v>
      </c>
      <c r="B66" s="7">
        <v>8.9390000000000008E-3</v>
      </c>
      <c r="C66" s="7">
        <v>8.8990000000000007E-3</v>
      </c>
      <c r="D66" s="8">
        <v>88873.5</v>
      </c>
      <c r="E66" s="8">
        <v>790.9</v>
      </c>
      <c r="F66" s="6">
        <v>22.06</v>
      </c>
      <c r="G66" t="s">
        <v>13</v>
      </c>
      <c r="H66">
        <v>59</v>
      </c>
      <c r="I66" s="7">
        <v>5.6889999999999996E-3</v>
      </c>
      <c r="J66" s="7">
        <v>5.6730000000000001E-3</v>
      </c>
      <c r="K66" s="8">
        <v>93133.9</v>
      </c>
      <c r="L66" s="8">
        <v>528.29999999999995</v>
      </c>
      <c r="M66" s="6">
        <v>24.71</v>
      </c>
    </row>
    <row r="67" spans="1:13">
      <c r="A67">
        <v>60</v>
      </c>
      <c r="B67" s="7">
        <v>9.5219999999999992E-3</v>
      </c>
      <c r="C67" s="7">
        <v>9.4769999999999993E-3</v>
      </c>
      <c r="D67" s="8">
        <v>88082.7</v>
      </c>
      <c r="E67" s="8">
        <v>834.8</v>
      </c>
      <c r="F67" s="6">
        <v>21.26</v>
      </c>
      <c r="G67" t="s">
        <v>13</v>
      </c>
      <c r="H67">
        <v>60</v>
      </c>
      <c r="I67" s="7">
        <v>6.1919999999999996E-3</v>
      </c>
      <c r="J67" s="7">
        <v>6.1729999999999997E-3</v>
      </c>
      <c r="K67" s="8">
        <v>92605.6</v>
      </c>
      <c r="L67" s="8">
        <v>571.70000000000005</v>
      </c>
      <c r="M67" s="6">
        <v>23.85</v>
      </c>
    </row>
    <row r="68" spans="1:13">
      <c r="A68">
        <v>61</v>
      </c>
      <c r="B68" s="7">
        <v>1.0539E-2</v>
      </c>
      <c r="C68" s="7">
        <v>1.0482999999999999E-2</v>
      </c>
      <c r="D68" s="8">
        <v>87247.9</v>
      </c>
      <c r="E68" s="8">
        <v>914.6</v>
      </c>
      <c r="F68" s="6">
        <v>20.46</v>
      </c>
      <c r="G68" t="s">
        <v>13</v>
      </c>
      <c r="H68">
        <v>61</v>
      </c>
      <c r="I68" s="7">
        <v>6.5380000000000004E-3</v>
      </c>
      <c r="J68" s="7">
        <v>6.5160000000000001E-3</v>
      </c>
      <c r="K68" s="8">
        <v>92033.9</v>
      </c>
      <c r="L68" s="8">
        <v>599.70000000000005</v>
      </c>
      <c r="M68" s="6">
        <v>22.99</v>
      </c>
    </row>
    <row r="69" spans="1:13">
      <c r="A69">
        <v>62</v>
      </c>
      <c r="B69" s="7">
        <v>1.1191E-2</v>
      </c>
      <c r="C69" s="7">
        <v>1.1129E-2</v>
      </c>
      <c r="D69" s="8">
        <v>86333.2</v>
      </c>
      <c r="E69" s="8">
        <v>960.8</v>
      </c>
      <c r="F69" s="6">
        <v>19.670000000000002</v>
      </c>
      <c r="G69" t="s">
        <v>13</v>
      </c>
      <c r="H69">
        <v>62</v>
      </c>
      <c r="I69" s="7">
        <v>7.4510000000000002E-3</v>
      </c>
      <c r="J69" s="7">
        <v>7.4229999999999999E-3</v>
      </c>
      <c r="K69" s="8">
        <v>91434.2</v>
      </c>
      <c r="L69" s="8">
        <v>678.7</v>
      </c>
      <c r="M69" s="6">
        <v>22.14</v>
      </c>
    </row>
    <row r="70" spans="1:13">
      <c r="A70">
        <v>63</v>
      </c>
      <c r="B70" s="7">
        <v>1.2834999999999999E-2</v>
      </c>
      <c r="C70" s="7">
        <v>1.2753E-2</v>
      </c>
      <c r="D70" s="8">
        <v>85372.4</v>
      </c>
      <c r="E70" s="8">
        <v>1088.8</v>
      </c>
      <c r="F70" s="6">
        <v>18.88</v>
      </c>
      <c r="G70" t="s">
        <v>13</v>
      </c>
      <c r="H70">
        <v>63</v>
      </c>
      <c r="I70" s="7">
        <v>8.8640000000000004E-3</v>
      </c>
      <c r="J70" s="7">
        <v>8.8249999999999995E-3</v>
      </c>
      <c r="K70" s="8">
        <v>90755.5</v>
      </c>
      <c r="L70" s="8">
        <v>800.9</v>
      </c>
      <c r="M70" s="6">
        <v>21.3</v>
      </c>
    </row>
    <row r="71" spans="1:13">
      <c r="A71">
        <v>64</v>
      </c>
      <c r="B71" s="7">
        <v>1.3535999999999999E-2</v>
      </c>
      <c r="C71" s="7">
        <v>1.3445E-2</v>
      </c>
      <c r="D71" s="8">
        <v>84283.6</v>
      </c>
      <c r="E71" s="8">
        <v>1133.2</v>
      </c>
      <c r="F71" s="6">
        <v>18.12</v>
      </c>
      <c r="G71" t="s">
        <v>13</v>
      </c>
      <c r="H71">
        <v>64</v>
      </c>
      <c r="I71" s="7">
        <v>8.8819999999999993E-3</v>
      </c>
      <c r="J71" s="7">
        <v>8.8430000000000002E-3</v>
      </c>
      <c r="K71" s="8">
        <v>89954.6</v>
      </c>
      <c r="L71" s="8">
        <v>795.5</v>
      </c>
      <c r="M71" s="6">
        <v>20.49</v>
      </c>
    </row>
    <row r="72" spans="1:13">
      <c r="A72">
        <v>65</v>
      </c>
      <c r="B72" s="7">
        <v>1.4702E-2</v>
      </c>
      <c r="C72" s="7">
        <v>1.4595E-2</v>
      </c>
      <c r="D72" s="8">
        <v>83150.399999999994</v>
      </c>
      <c r="E72" s="8">
        <v>1213.5999999999999</v>
      </c>
      <c r="F72" s="6">
        <v>17.36</v>
      </c>
      <c r="G72" t="s">
        <v>13</v>
      </c>
      <c r="H72">
        <v>65</v>
      </c>
      <c r="I72" s="7">
        <v>9.7549999999999998E-3</v>
      </c>
      <c r="J72" s="7">
        <v>9.7079999999999996E-3</v>
      </c>
      <c r="K72" s="8">
        <v>89159.1</v>
      </c>
      <c r="L72" s="8">
        <v>865.6</v>
      </c>
      <c r="M72" s="6">
        <v>19.670000000000002</v>
      </c>
    </row>
    <row r="73" spans="1:13">
      <c r="A73">
        <v>66</v>
      </c>
      <c r="B73" s="7">
        <v>1.6917999999999999E-2</v>
      </c>
      <c r="C73" s="7">
        <v>1.6775999999999999E-2</v>
      </c>
      <c r="D73" s="8">
        <v>81936.800000000003</v>
      </c>
      <c r="E73" s="8">
        <v>1374.5</v>
      </c>
      <c r="F73" s="6">
        <v>16.61</v>
      </c>
      <c r="G73" t="s">
        <v>13</v>
      </c>
      <c r="H73">
        <v>66</v>
      </c>
      <c r="I73" s="7">
        <v>1.1244000000000001E-2</v>
      </c>
      <c r="J73" s="7">
        <v>1.1181E-2</v>
      </c>
      <c r="K73" s="8">
        <v>88293.6</v>
      </c>
      <c r="L73" s="8">
        <v>987.2</v>
      </c>
      <c r="M73" s="6">
        <v>18.850000000000001</v>
      </c>
    </row>
    <row r="74" spans="1:13">
      <c r="A74">
        <v>67</v>
      </c>
      <c r="B74" s="7">
        <v>1.8193000000000001E-2</v>
      </c>
      <c r="C74" s="7">
        <v>1.8029E-2</v>
      </c>
      <c r="D74" s="8">
        <v>80562.3</v>
      </c>
      <c r="E74" s="8">
        <v>1452.5</v>
      </c>
      <c r="F74" s="6">
        <v>15.89</v>
      </c>
      <c r="G74" t="s">
        <v>13</v>
      </c>
      <c r="H74">
        <v>67</v>
      </c>
      <c r="I74" s="7">
        <v>1.1835999999999999E-2</v>
      </c>
      <c r="J74" s="7">
        <v>1.1767E-2</v>
      </c>
      <c r="K74" s="8">
        <v>87306.4</v>
      </c>
      <c r="L74" s="8">
        <v>1027.3</v>
      </c>
      <c r="M74" s="6">
        <v>18.059999999999999</v>
      </c>
    </row>
    <row r="75" spans="1:13">
      <c r="A75">
        <v>68</v>
      </c>
      <c r="B75" s="7">
        <v>1.9302E-2</v>
      </c>
      <c r="C75" s="7">
        <v>1.9118E-2</v>
      </c>
      <c r="D75" s="8">
        <v>79109.8</v>
      </c>
      <c r="E75" s="8">
        <v>1512.4</v>
      </c>
      <c r="F75" s="6">
        <v>15.17</v>
      </c>
      <c r="G75" t="s">
        <v>13</v>
      </c>
      <c r="H75">
        <v>68</v>
      </c>
      <c r="I75" s="7">
        <v>1.2475E-2</v>
      </c>
      <c r="J75" s="7">
        <v>1.2397999999999999E-2</v>
      </c>
      <c r="K75" s="8">
        <v>86279.1</v>
      </c>
      <c r="L75" s="8">
        <v>1069.7</v>
      </c>
      <c r="M75" s="6">
        <v>17.27</v>
      </c>
    </row>
    <row r="76" spans="1:13">
      <c r="A76">
        <v>69</v>
      </c>
      <c r="B76" s="7">
        <v>2.2325000000000001E-2</v>
      </c>
      <c r="C76" s="7">
        <v>2.2078E-2</v>
      </c>
      <c r="D76" s="8">
        <v>77597.399999999994</v>
      </c>
      <c r="E76" s="8">
        <v>1713.2</v>
      </c>
      <c r="F76" s="6">
        <v>14.45</v>
      </c>
      <c r="G76" t="s">
        <v>13</v>
      </c>
      <c r="H76">
        <v>69</v>
      </c>
      <c r="I76" s="7">
        <v>1.4555999999999999E-2</v>
      </c>
      <c r="J76" s="7">
        <v>1.4449999999999999E-2</v>
      </c>
      <c r="K76" s="8">
        <v>85209.4</v>
      </c>
      <c r="L76" s="8">
        <v>1231.3</v>
      </c>
      <c r="M76" s="6">
        <v>16.48</v>
      </c>
    </row>
    <row r="77" spans="1:13">
      <c r="A77">
        <v>70</v>
      </c>
      <c r="B77" s="7">
        <v>2.3677E-2</v>
      </c>
      <c r="C77" s="7">
        <v>2.3400000000000001E-2</v>
      </c>
      <c r="D77" s="8">
        <v>75884.2</v>
      </c>
      <c r="E77" s="8">
        <v>1775.7</v>
      </c>
      <c r="F77" s="6">
        <v>13.77</v>
      </c>
      <c r="G77" t="s">
        <v>13</v>
      </c>
      <c r="H77">
        <v>70</v>
      </c>
      <c r="I77" s="7">
        <v>1.6622000000000001E-2</v>
      </c>
      <c r="J77" s="7">
        <v>1.6485E-2</v>
      </c>
      <c r="K77" s="8">
        <v>83978.1</v>
      </c>
      <c r="L77" s="8">
        <v>1384.3</v>
      </c>
      <c r="M77" s="6">
        <v>15.72</v>
      </c>
    </row>
    <row r="78" spans="1:13">
      <c r="A78">
        <v>71</v>
      </c>
      <c r="B78" s="7">
        <v>2.6745000000000001E-2</v>
      </c>
      <c r="C78" s="7">
        <v>2.6391999999999999E-2</v>
      </c>
      <c r="D78" s="8">
        <v>74108.5</v>
      </c>
      <c r="E78" s="8">
        <v>1955.9</v>
      </c>
      <c r="F78" s="6">
        <v>13.09</v>
      </c>
      <c r="G78" t="s">
        <v>13</v>
      </c>
      <c r="H78">
        <v>71</v>
      </c>
      <c r="I78" s="7">
        <v>1.7937999999999999E-2</v>
      </c>
      <c r="J78" s="7">
        <v>1.7779E-2</v>
      </c>
      <c r="K78" s="8">
        <v>82593.7</v>
      </c>
      <c r="L78" s="8">
        <v>1468.4</v>
      </c>
      <c r="M78" s="6">
        <v>14.97</v>
      </c>
    </row>
    <row r="79" spans="1:13">
      <c r="A79">
        <v>72</v>
      </c>
      <c r="B79" s="7">
        <v>2.9537000000000001E-2</v>
      </c>
      <c r="C79" s="7">
        <v>2.9107999999999998E-2</v>
      </c>
      <c r="D79" s="8">
        <v>72152.600000000006</v>
      </c>
      <c r="E79" s="8">
        <v>2100.1999999999998</v>
      </c>
      <c r="F79" s="6">
        <v>12.43</v>
      </c>
      <c r="G79" t="s">
        <v>13</v>
      </c>
      <c r="H79">
        <v>72</v>
      </c>
      <c r="I79" s="7">
        <v>1.9962000000000001E-2</v>
      </c>
      <c r="J79" s="7">
        <v>1.9765000000000001E-2</v>
      </c>
      <c r="K79" s="8">
        <v>81125.3</v>
      </c>
      <c r="L79" s="8">
        <v>1603.4</v>
      </c>
      <c r="M79" s="6">
        <v>14.23</v>
      </c>
    </row>
    <row r="80" spans="1:13">
      <c r="A80">
        <v>73</v>
      </c>
      <c r="B80" s="7">
        <v>3.3495999999999998E-2</v>
      </c>
      <c r="C80" s="7">
        <v>3.2945000000000002E-2</v>
      </c>
      <c r="D80" s="8">
        <v>70052.399999999994</v>
      </c>
      <c r="E80" s="8">
        <v>2307.8000000000002</v>
      </c>
      <c r="F80" s="6">
        <v>11.79</v>
      </c>
      <c r="G80" t="s">
        <v>13</v>
      </c>
      <c r="H80">
        <v>73</v>
      </c>
      <c r="I80" s="7">
        <v>2.2932000000000001E-2</v>
      </c>
      <c r="J80" s="7">
        <v>2.2672000000000001E-2</v>
      </c>
      <c r="K80" s="8">
        <v>79521.899999999994</v>
      </c>
      <c r="L80" s="8">
        <v>1802.9</v>
      </c>
      <c r="M80" s="6">
        <v>13.51</v>
      </c>
    </row>
    <row r="81" spans="1:13">
      <c r="A81">
        <v>74</v>
      </c>
      <c r="B81" s="7">
        <v>3.6935999999999997E-2</v>
      </c>
      <c r="C81" s="7">
        <v>3.6266E-2</v>
      </c>
      <c r="D81" s="8">
        <v>67744.600000000006</v>
      </c>
      <c r="E81" s="8">
        <v>2456.8000000000002</v>
      </c>
      <c r="F81" s="6">
        <v>11.17</v>
      </c>
      <c r="G81" t="s">
        <v>13</v>
      </c>
      <c r="H81">
        <v>74</v>
      </c>
      <c r="I81" s="7">
        <v>2.4891E-2</v>
      </c>
      <c r="J81" s="7">
        <v>2.4584999999999999E-2</v>
      </c>
      <c r="K81" s="8">
        <v>77719</v>
      </c>
      <c r="L81" s="8">
        <v>1910.7</v>
      </c>
      <c r="M81" s="6">
        <v>12.81</v>
      </c>
    </row>
    <row r="82" spans="1:13">
      <c r="A82">
        <v>75</v>
      </c>
      <c r="B82" s="7">
        <v>3.9878999999999998E-2</v>
      </c>
      <c r="C82" s="7">
        <v>3.9099000000000002E-2</v>
      </c>
      <c r="D82" s="8">
        <v>65287.8</v>
      </c>
      <c r="E82" s="8">
        <v>2552.6999999999998</v>
      </c>
      <c r="F82" s="6">
        <v>10.57</v>
      </c>
      <c r="G82" t="s">
        <v>13</v>
      </c>
      <c r="H82">
        <v>75</v>
      </c>
      <c r="I82" s="7">
        <v>2.8229000000000001E-2</v>
      </c>
      <c r="J82" s="7">
        <v>2.7836E-2</v>
      </c>
      <c r="K82" s="8">
        <v>75808.3</v>
      </c>
      <c r="L82" s="8">
        <v>2110.1999999999998</v>
      </c>
      <c r="M82" s="6">
        <v>12.12</v>
      </c>
    </row>
    <row r="83" spans="1:13">
      <c r="A83">
        <v>76</v>
      </c>
      <c r="B83" s="7">
        <v>4.4423999999999998E-2</v>
      </c>
      <c r="C83" s="7">
        <v>4.3458999999999998E-2</v>
      </c>
      <c r="D83" s="8">
        <v>62735.1</v>
      </c>
      <c r="E83" s="8">
        <v>2726.4</v>
      </c>
      <c r="F83" s="6">
        <v>9.98</v>
      </c>
      <c r="G83" t="s">
        <v>13</v>
      </c>
      <c r="H83">
        <v>76</v>
      </c>
      <c r="I83" s="7">
        <v>3.2236000000000001E-2</v>
      </c>
      <c r="J83" s="7">
        <v>3.1724000000000002E-2</v>
      </c>
      <c r="K83" s="8">
        <v>73698.100000000006</v>
      </c>
      <c r="L83" s="8">
        <v>2338</v>
      </c>
      <c r="M83" s="6">
        <v>11.45</v>
      </c>
    </row>
    <row r="84" spans="1:13">
      <c r="A84">
        <v>77</v>
      </c>
      <c r="B84" s="7">
        <v>4.7766999999999997E-2</v>
      </c>
      <c r="C84" s="7">
        <v>4.6651999999999999E-2</v>
      </c>
      <c r="D84" s="8">
        <v>60008.7</v>
      </c>
      <c r="E84" s="8">
        <v>2799.5</v>
      </c>
      <c r="F84" s="6">
        <v>9.41</v>
      </c>
      <c r="G84" t="s">
        <v>13</v>
      </c>
      <c r="H84">
        <v>77</v>
      </c>
      <c r="I84" s="7">
        <v>3.4659000000000002E-2</v>
      </c>
      <c r="J84" s="7">
        <v>3.4069000000000002E-2</v>
      </c>
      <c r="K84" s="8">
        <v>71360.100000000006</v>
      </c>
      <c r="L84" s="8">
        <v>2431.1999999999998</v>
      </c>
      <c r="M84" s="6">
        <v>10.81</v>
      </c>
    </row>
    <row r="85" spans="1:13">
      <c r="A85">
        <v>78</v>
      </c>
      <c r="B85" s="7">
        <v>5.2784999999999999E-2</v>
      </c>
      <c r="C85" s="7">
        <v>5.1427E-2</v>
      </c>
      <c r="D85" s="8">
        <v>57209.1</v>
      </c>
      <c r="E85" s="8">
        <v>2942.1</v>
      </c>
      <c r="F85" s="6">
        <v>8.85</v>
      </c>
      <c r="G85" t="s">
        <v>13</v>
      </c>
      <c r="H85">
        <v>78</v>
      </c>
      <c r="I85" s="7">
        <v>3.9964E-2</v>
      </c>
      <c r="J85" s="7">
        <v>3.9181000000000001E-2</v>
      </c>
      <c r="K85" s="8">
        <v>68928.899999999994</v>
      </c>
      <c r="L85" s="8">
        <v>2700.7</v>
      </c>
      <c r="M85" s="6">
        <v>10.18</v>
      </c>
    </row>
    <row r="86" spans="1:13">
      <c r="A86">
        <v>79</v>
      </c>
      <c r="B86" s="7">
        <v>6.0470000000000003E-2</v>
      </c>
      <c r="C86" s="7">
        <v>5.8695999999999998E-2</v>
      </c>
      <c r="D86" s="8">
        <v>54267</v>
      </c>
      <c r="E86" s="8">
        <v>3185.2</v>
      </c>
      <c r="F86" s="6">
        <v>8.3000000000000007</v>
      </c>
      <c r="G86" t="s">
        <v>13</v>
      </c>
      <c r="H86">
        <v>79</v>
      </c>
      <c r="I86" s="7">
        <v>4.2304000000000001E-2</v>
      </c>
      <c r="J86" s="7">
        <v>4.1428E-2</v>
      </c>
      <c r="K86" s="8">
        <v>66228.2</v>
      </c>
      <c r="L86" s="8">
        <v>2743.7</v>
      </c>
      <c r="M86" s="6">
        <v>9.57</v>
      </c>
    </row>
    <row r="87" spans="1:13">
      <c r="A87">
        <v>80</v>
      </c>
      <c r="B87" s="7">
        <v>6.6322999999999993E-2</v>
      </c>
      <c r="C87" s="7">
        <v>6.4194000000000001E-2</v>
      </c>
      <c r="D87" s="8">
        <v>51081.8</v>
      </c>
      <c r="E87" s="8">
        <v>3279.1</v>
      </c>
      <c r="F87" s="6">
        <v>7.79</v>
      </c>
      <c r="G87" t="s">
        <v>13</v>
      </c>
      <c r="H87">
        <v>80</v>
      </c>
      <c r="I87" s="7">
        <v>4.8010999999999998E-2</v>
      </c>
      <c r="J87" s="7">
        <v>4.6885000000000003E-2</v>
      </c>
      <c r="K87" s="8">
        <v>63484.5</v>
      </c>
      <c r="L87" s="8">
        <v>2976.5</v>
      </c>
      <c r="M87" s="6">
        <v>8.9600000000000009</v>
      </c>
    </row>
    <row r="88" spans="1:13">
      <c r="A88">
        <v>81</v>
      </c>
      <c r="B88" s="7">
        <v>7.3623999999999995E-2</v>
      </c>
      <c r="C88" s="7">
        <v>7.1010000000000004E-2</v>
      </c>
      <c r="D88" s="8">
        <v>47802.7</v>
      </c>
      <c r="E88" s="8">
        <v>3394.5</v>
      </c>
      <c r="F88" s="6">
        <v>7.29</v>
      </c>
      <c r="G88" t="s">
        <v>13</v>
      </c>
      <c r="H88">
        <v>81</v>
      </c>
      <c r="I88" s="7">
        <v>5.2860999999999998E-2</v>
      </c>
      <c r="J88" s="7">
        <v>5.1499999999999997E-2</v>
      </c>
      <c r="K88" s="8">
        <v>60508</v>
      </c>
      <c r="L88" s="8">
        <v>3116.2</v>
      </c>
      <c r="M88" s="6">
        <v>8.3800000000000008</v>
      </c>
    </row>
    <row r="89" spans="1:13">
      <c r="A89">
        <v>82</v>
      </c>
      <c r="B89" s="7">
        <v>8.0749000000000001E-2</v>
      </c>
      <c r="C89" s="7">
        <v>7.7616000000000004E-2</v>
      </c>
      <c r="D89" s="8">
        <v>44408.2</v>
      </c>
      <c r="E89" s="8">
        <v>3446.8</v>
      </c>
      <c r="F89" s="6">
        <v>6.81</v>
      </c>
      <c r="G89" t="s">
        <v>13</v>
      </c>
      <c r="H89">
        <v>82</v>
      </c>
      <c r="I89" s="7">
        <v>6.2065000000000002E-2</v>
      </c>
      <c r="J89" s="7">
        <v>6.0197000000000001E-2</v>
      </c>
      <c r="K89" s="8">
        <v>57391.8</v>
      </c>
      <c r="L89" s="8">
        <v>3454.8</v>
      </c>
      <c r="M89" s="6">
        <v>7.81</v>
      </c>
    </row>
    <row r="90" spans="1:13">
      <c r="A90">
        <v>83</v>
      </c>
      <c r="B90" s="7">
        <v>9.4742999999999994E-2</v>
      </c>
      <c r="C90" s="7">
        <v>9.0457999999999997E-2</v>
      </c>
      <c r="D90" s="8">
        <v>40961.4</v>
      </c>
      <c r="E90" s="8">
        <v>3705.3</v>
      </c>
      <c r="F90" s="6">
        <v>6.34</v>
      </c>
      <c r="G90" t="s">
        <v>13</v>
      </c>
      <c r="H90">
        <v>83</v>
      </c>
      <c r="I90" s="7">
        <v>7.0118E-2</v>
      </c>
      <c r="J90" s="7">
        <v>6.7742999999999998E-2</v>
      </c>
      <c r="K90" s="8">
        <v>53937</v>
      </c>
      <c r="L90" s="8">
        <v>3653.9</v>
      </c>
      <c r="M90" s="6">
        <v>7.28</v>
      </c>
    </row>
    <row r="91" spans="1:13">
      <c r="A91">
        <v>84</v>
      </c>
      <c r="B91" s="7">
        <v>0.103341</v>
      </c>
      <c r="C91" s="7">
        <v>9.8263000000000003E-2</v>
      </c>
      <c r="D91" s="8">
        <v>37256.1</v>
      </c>
      <c r="E91" s="8">
        <v>3660.9</v>
      </c>
      <c r="F91" s="6">
        <v>5.92</v>
      </c>
      <c r="G91" t="s">
        <v>13</v>
      </c>
      <c r="H91">
        <v>84</v>
      </c>
      <c r="I91" s="7">
        <v>7.9299999999999995E-2</v>
      </c>
      <c r="J91" s="7">
        <v>7.6274999999999996E-2</v>
      </c>
      <c r="K91" s="8">
        <v>50283.199999999997</v>
      </c>
      <c r="L91" s="8">
        <v>3835.4</v>
      </c>
      <c r="M91" s="6">
        <v>6.77</v>
      </c>
    </row>
    <row r="92" spans="1:13">
      <c r="A92">
        <v>85</v>
      </c>
      <c r="B92" s="7">
        <v>0.114685</v>
      </c>
      <c r="C92" s="7">
        <v>0.10846500000000001</v>
      </c>
      <c r="D92" s="8">
        <v>33595.199999999997</v>
      </c>
      <c r="E92" s="8">
        <v>3643.9</v>
      </c>
      <c r="F92" s="6">
        <v>5.51</v>
      </c>
      <c r="G92" t="s">
        <v>13</v>
      </c>
      <c r="H92">
        <v>85</v>
      </c>
      <c r="I92" s="7">
        <v>8.8912000000000005E-2</v>
      </c>
      <c r="J92" s="7">
        <v>8.5126999999999994E-2</v>
      </c>
      <c r="K92" s="8">
        <v>46447.8</v>
      </c>
      <c r="L92" s="8">
        <v>3954</v>
      </c>
      <c r="M92" s="6">
        <v>6.29</v>
      </c>
    </row>
    <row r="93" spans="1:13">
      <c r="A93">
        <v>86</v>
      </c>
      <c r="B93" s="7">
        <v>0.12679000000000001</v>
      </c>
      <c r="C93" s="7">
        <v>0.119231</v>
      </c>
      <c r="D93" s="8">
        <v>29951.3</v>
      </c>
      <c r="E93" s="8">
        <v>3571.1</v>
      </c>
      <c r="F93" s="6">
        <v>5.12</v>
      </c>
      <c r="G93" t="s">
        <v>13</v>
      </c>
      <c r="H93">
        <v>86</v>
      </c>
      <c r="I93" s="7">
        <v>0.10222299999999999</v>
      </c>
      <c r="J93" s="7">
        <v>9.7252000000000005E-2</v>
      </c>
      <c r="K93" s="8">
        <v>42493.8</v>
      </c>
      <c r="L93" s="8">
        <v>4132.6000000000004</v>
      </c>
      <c r="M93" s="6">
        <v>5.82</v>
      </c>
    </row>
    <row r="94" spans="1:13">
      <c r="A94">
        <v>87</v>
      </c>
      <c r="B94" s="7">
        <v>0.14657999999999999</v>
      </c>
      <c r="C94" s="7">
        <v>0.136571</v>
      </c>
      <c r="D94" s="8">
        <v>26380.2</v>
      </c>
      <c r="E94" s="8">
        <v>3602.8</v>
      </c>
      <c r="F94" s="6">
        <v>4.75</v>
      </c>
      <c r="G94" t="s">
        <v>13</v>
      </c>
      <c r="H94">
        <v>87</v>
      </c>
      <c r="I94" s="7">
        <v>0.114176</v>
      </c>
      <c r="J94" s="7">
        <v>0.10800999999999999</v>
      </c>
      <c r="K94" s="8">
        <v>38361.199999999997</v>
      </c>
      <c r="L94" s="8">
        <v>4143.3999999999996</v>
      </c>
      <c r="M94" s="6">
        <v>5.4</v>
      </c>
    </row>
    <row r="95" spans="1:13">
      <c r="A95">
        <v>88</v>
      </c>
      <c r="B95" s="7">
        <v>0.16608300000000001</v>
      </c>
      <c r="C95" s="7">
        <v>0.15334900000000001</v>
      </c>
      <c r="D95" s="8">
        <v>22777.4</v>
      </c>
      <c r="E95" s="8">
        <v>3492.9</v>
      </c>
      <c r="F95" s="6">
        <v>4.42</v>
      </c>
      <c r="G95" t="s">
        <v>13</v>
      </c>
      <c r="H95">
        <v>88</v>
      </c>
      <c r="I95" s="7">
        <v>0.13383500000000001</v>
      </c>
      <c r="J95" s="7">
        <v>0.125441</v>
      </c>
      <c r="K95" s="8">
        <v>34217.800000000003</v>
      </c>
      <c r="L95" s="8">
        <v>4292.3</v>
      </c>
      <c r="M95" s="6">
        <v>4.99</v>
      </c>
    </row>
    <row r="96" spans="1:13">
      <c r="A96">
        <v>89</v>
      </c>
      <c r="B96" s="7">
        <v>0.17693300000000001</v>
      </c>
      <c r="C96" s="7">
        <v>0.162553</v>
      </c>
      <c r="D96" s="8">
        <v>19284.5</v>
      </c>
      <c r="E96" s="8">
        <v>3134.8</v>
      </c>
      <c r="F96" s="6">
        <v>4.13</v>
      </c>
      <c r="G96" t="s">
        <v>13</v>
      </c>
      <c r="H96">
        <v>89</v>
      </c>
      <c r="I96" s="7">
        <v>0.14682600000000001</v>
      </c>
      <c r="J96" s="7">
        <v>0.13678399999999999</v>
      </c>
      <c r="K96" s="8">
        <v>29925.5</v>
      </c>
      <c r="L96" s="8">
        <v>4093.3</v>
      </c>
      <c r="M96" s="6">
        <v>4.63</v>
      </c>
    </row>
    <row r="97" spans="1:13">
      <c r="A97">
        <v>90</v>
      </c>
      <c r="B97" s="7">
        <v>0.19663600000000001</v>
      </c>
      <c r="C97" s="7">
        <v>0.179033</v>
      </c>
      <c r="D97" s="8">
        <v>16149.8</v>
      </c>
      <c r="E97" s="8">
        <v>2891.3</v>
      </c>
      <c r="F97" s="6">
        <v>3.83</v>
      </c>
      <c r="G97" t="s">
        <v>13</v>
      </c>
      <c r="H97">
        <v>90</v>
      </c>
      <c r="I97" s="7">
        <v>0.16591600000000001</v>
      </c>
      <c r="J97" s="7">
        <v>0.15320600000000001</v>
      </c>
      <c r="K97" s="8">
        <v>25832.2</v>
      </c>
      <c r="L97" s="8">
        <v>3957.6</v>
      </c>
      <c r="M97" s="6">
        <v>4.29</v>
      </c>
    </row>
    <row r="98" spans="1:13">
      <c r="A98">
        <v>91</v>
      </c>
      <c r="B98" s="7">
        <v>0.214811</v>
      </c>
      <c r="C98" s="7">
        <v>0.19397700000000001</v>
      </c>
      <c r="D98" s="8">
        <v>13258.4</v>
      </c>
      <c r="E98" s="8">
        <v>2571.8000000000002</v>
      </c>
      <c r="F98" s="6">
        <v>3.56</v>
      </c>
      <c r="G98" t="s">
        <v>13</v>
      </c>
      <c r="H98">
        <v>91</v>
      </c>
      <c r="I98" s="7">
        <v>0.183366</v>
      </c>
      <c r="J98" s="7">
        <v>0.167966</v>
      </c>
      <c r="K98" s="8">
        <v>21874.5</v>
      </c>
      <c r="L98" s="8">
        <v>3674.2</v>
      </c>
      <c r="M98" s="6">
        <v>3.97</v>
      </c>
    </row>
    <row r="99" spans="1:13">
      <c r="A99">
        <v>92</v>
      </c>
      <c r="B99" s="7">
        <v>0.246312</v>
      </c>
      <c r="C99" s="7">
        <v>0.219304</v>
      </c>
      <c r="D99" s="8">
        <v>10686.6</v>
      </c>
      <c r="E99" s="8">
        <v>2343.6</v>
      </c>
      <c r="F99" s="6">
        <v>3.29</v>
      </c>
      <c r="G99" t="s">
        <v>13</v>
      </c>
      <c r="H99">
        <v>92</v>
      </c>
      <c r="I99" s="7">
        <v>0.20755399999999999</v>
      </c>
      <c r="J99" s="7">
        <v>0.18804000000000001</v>
      </c>
      <c r="K99" s="8">
        <v>18200.3</v>
      </c>
      <c r="L99" s="8">
        <v>3422.4</v>
      </c>
      <c r="M99" s="6">
        <v>3.68</v>
      </c>
    </row>
    <row r="100" spans="1:13">
      <c r="A100">
        <v>93</v>
      </c>
      <c r="B100" s="7">
        <v>0.26001000000000002</v>
      </c>
      <c r="C100" s="7">
        <v>0.23009599999999999</v>
      </c>
      <c r="D100" s="8">
        <v>8343</v>
      </c>
      <c r="E100" s="8">
        <v>1919.7</v>
      </c>
      <c r="F100" s="6">
        <v>3.08</v>
      </c>
      <c r="G100" t="s">
        <v>13</v>
      </c>
      <c r="H100">
        <v>93</v>
      </c>
      <c r="I100" s="7">
        <v>0.229018</v>
      </c>
      <c r="J100" s="7">
        <v>0.205488</v>
      </c>
      <c r="K100" s="8">
        <v>14777.9</v>
      </c>
      <c r="L100" s="8">
        <v>3036.7</v>
      </c>
      <c r="M100" s="6">
        <v>3.41</v>
      </c>
    </row>
    <row r="101" spans="1:13">
      <c r="A101">
        <v>94</v>
      </c>
      <c r="B101" s="7">
        <v>0.29830200000000001</v>
      </c>
      <c r="C101" s="7">
        <v>0.25958500000000001</v>
      </c>
      <c r="D101" s="8">
        <v>6423.3</v>
      </c>
      <c r="E101" s="8">
        <v>1667.4</v>
      </c>
      <c r="F101" s="6">
        <v>2.84</v>
      </c>
      <c r="G101" t="s">
        <v>13</v>
      </c>
      <c r="H101">
        <v>94</v>
      </c>
      <c r="I101" s="7">
        <v>0.25310500000000002</v>
      </c>
      <c r="J101" s="7">
        <v>0.22467200000000001</v>
      </c>
      <c r="K101" s="8">
        <v>11741.3</v>
      </c>
      <c r="L101" s="8">
        <v>2637.9</v>
      </c>
      <c r="M101" s="6">
        <v>3.17</v>
      </c>
    </row>
    <row r="102" spans="1:13">
      <c r="A102">
        <v>95</v>
      </c>
      <c r="B102" s="7">
        <v>0.31585800000000003</v>
      </c>
      <c r="C102" s="7">
        <v>0.27277800000000002</v>
      </c>
      <c r="D102" s="8">
        <v>4755.8999999999996</v>
      </c>
      <c r="E102" s="8">
        <v>1297.3</v>
      </c>
      <c r="F102" s="6">
        <v>2.67</v>
      </c>
      <c r="G102" t="s">
        <v>13</v>
      </c>
      <c r="H102">
        <v>95</v>
      </c>
      <c r="I102" s="7">
        <v>0.27512900000000001</v>
      </c>
      <c r="J102" s="7">
        <v>0.24185799999999999</v>
      </c>
      <c r="K102" s="8">
        <v>9103.2999999999993</v>
      </c>
      <c r="L102" s="8">
        <v>2201.6999999999998</v>
      </c>
      <c r="M102" s="6">
        <v>2.94</v>
      </c>
    </row>
    <row r="103" spans="1:13">
      <c r="A103">
        <v>96</v>
      </c>
      <c r="B103" s="7">
        <v>0.34806599999999999</v>
      </c>
      <c r="C103" s="7">
        <v>0.29647099999999998</v>
      </c>
      <c r="D103" s="8">
        <v>3458.6</v>
      </c>
      <c r="E103" s="8">
        <v>1025.4000000000001</v>
      </c>
      <c r="F103" s="6">
        <v>2.48</v>
      </c>
      <c r="G103" t="s">
        <v>13</v>
      </c>
      <c r="H103">
        <v>96</v>
      </c>
      <c r="I103" s="7">
        <v>0.29788599999999998</v>
      </c>
      <c r="J103" s="7">
        <v>0.25927</v>
      </c>
      <c r="K103" s="8">
        <v>6901.6</v>
      </c>
      <c r="L103" s="8">
        <v>1789.4</v>
      </c>
      <c r="M103" s="6">
        <v>2.72</v>
      </c>
    </row>
    <row r="104" spans="1:13">
      <c r="A104">
        <v>97</v>
      </c>
      <c r="B104" s="7">
        <v>0.38242300000000001</v>
      </c>
      <c r="C104" s="7">
        <v>0.32103700000000002</v>
      </c>
      <c r="D104" s="8">
        <v>2433.1999999999998</v>
      </c>
      <c r="E104" s="8">
        <v>781.2</v>
      </c>
      <c r="F104" s="6">
        <v>2.31</v>
      </c>
      <c r="G104" t="s">
        <v>13</v>
      </c>
      <c r="H104">
        <v>97</v>
      </c>
      <c r="I104" s="7">
        <v>0.33550999999999997</v>
      </c>
      <c r="J104" s="7">
        <v>0.28731200000000001</v>
      </c>
      <c r="K104" s="8">
        <v>5112.2</v>
      </c>
      <c r="L104" s="8">
        <v>1468.8</v>
      </c>
      <c r="M104" s="6">
        <v>2.4900000000000002</v>
      </c>
    </row>
    <row r="105" spans="1:13">
      <c r="A105">
        <v>98</v>
      </c>
      <c r="B105" s="7">
        <v>0.375</v>
      </c>
      <c r="C105" s="7">
        <v>0.31578899999999999</v>
      </c>
      <c r="D105" s="8">
        <v>1652.1</v>
      </c>
      <c r="E105" s="8">
        <v>521.70000000000005</v>
      </c>
      <c r="F105" s="6">
        <v>2.17</v>
      </c>
      <c r="G105" t="s">
        <v>13</v>
      </c>
      <c r="H105">
        <v>98</v>
      </c>
      <c r="I105" s="7">
        <v>0.39185300000000001</v>
      </c>
      <c r="J105" s="7">
        <v>0.32765699999999998</v>
      </c>
      <c r="K105" s="8">
        <v>3643.4</v>
      </c>
      <c r="L105" s="8">
        <v>1193.8</v>
      </c>
      <c r="M105" s="6">
        <v>2.29</v>
      </c>
    </row>
    <row r="106" spans="1:13">
      <c r="A106">
        <v>99</v>
      </c>
      <c r="B106" s="7">
        <v>0.49514599999999998</v>
      </c>
      <c r="C106" s="7">
        <v>0.39688699999999999</v>
      </c>
      <c r="D106" s="8">
        <v>1130.4000000000001</v>
      </c>
      <c r="E106" s="8">
        <v>448.6</v>
      </c>
      <c r="F106" s="6">
        <v>1.94</v>
      </c>
      <c r="G106" t="s">
        <v>13</v>
      </c>
      <c r="H106">
        <v>99</v>
      </c>
      <c r="I106" s="7">
        <v>0.40549000000000002</v>
      </c>
      <c r="J106" s="7">
        <v>0.33713700000000002</v>
      </c>
      <c r="K106" s="8">
        <v>2449.6</v>
      </c>
      <c r="L106" s="8">
        <v>825.9</v>
      </c>
      <c r="M106" s="6">
        <v>2.17</v>
      </c>
    </row>
    <row r="107" spans="1:13">
      <c r="A107">
        <v>100</v>
      </c>
      <c r="B107">
        <v>0.49494899999999997</v>
      </c>
      <c r="C107">
        <v>0.39676099999999997</v>
      </c>
      <c r="D107">
        <v>681.7</v>
      </c>
      <c r="E107">
        <v>270.5</v>
      </c>
      <c r="F107">
        <v>1.89</v>
      </c>
      <c r="G107" t="s">
        <v>13</v>
      </c>
      <c r="H107">
        <v>100</v>
      </c>
      <c r="I107">
        <v>0.452436</v>
      </c>
      <c r="J107">
        <v>0.36896899999999999</v>
      </c>
      <c r="K107">
        <v>1623.8</v>
      </c>
      <c r="L107">
        <v>599.1</v>
      </c>
      <c r="M107">
        <v>2.0099999999999998</v>
      </c>
    </row>
  </sheetData>
  <pageMargins left="0.7" right="0.7" top="0.75" bottom="0.75" header="0.3" footer="0.3"/>
  <pageSetup paperSize="9" orientation="portrait" horizontalDpi="300" verticalDpi="300"/>
  <tableParts count="2">
    <tablePart r:id="rId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30A9F6-FBEE-4A57-BCA1-49FFC61FA49E}"/>
</file>

<file path=customXml/itemProps2.xml><?xml version="1.0" encoding="utf-8"?>
<ds:datastoreItem xmlns:ds="http://schemas.openxmlformats.org/officeDocument/2006/customXml" ds:itemID="{51B9EECC-6816-406D-AD53-6770E64BACAA}"/>
</file>

<file path=customXml/itemProps3.xml><?xml version="1.0" encoding="utf-8"?>
<ds:datastoreItem xmlns:ds="http://schemas.openxmlformats.org/officeDocument/2006/customXml" ds:itemID="{5B766E4B-3FAB-4BE5-9007-65876A27C3B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44</vt:i4>
      </vt:variant>
    </vt:vector>
  </HeadingPairs>
  <TitlesOfParts>
    <vt:vector size="44" baseType="lpstr">
      <vt:lpstr>Contents</vt:lpstr>
      <vt:lpstr>Cover sheet</vt:lpstr>
      <vt:lpstr>Notes</vt:lpstr>
      <vt:lpstr>Notation</vt:lpstr>
      <vt:lpstr>Methodology</vt:lpstr>
      <vt:lpstr>2018-2020</vt:lpstr>
      <vt:lpstr>2017-2019</vt:lpstr>
      <vt:lpstr>2016-2018</vt:lpstr>
      <vt:lpstr>2015-2017</vt:lpstr>
      <vt:lpstr>2014-2016</vt:lpstr>
      <vt:lpstr>2013-2015</vt:lpstr>
      <vt:lpstr>2012-2014</vt:lpstr>
      <vt:lpstr>2011-2013</vt:lpstr>
      <vt:lpstr>2010-2012</vt:lpstr>
      <vt:lpstr>2009-2011</vt:lpstr>
      <vt:lpstr>2008-2010</vt:lpstr>
      <vt:lpstr>2007-2009</vt:lpstr>
      <vt:lpstr>2006-2008</vt:lpstr>
      <vt:lpstr>2005-2007</vt:lpstr>
      <vt:lpstr>2004-2006</vt:lpstr>
      <vt:lpstr>2003-2005</vt:lpstr>
      <vt:lpstr>2002-2004</vt:lpstr>
      <vt:lpstr>2001-2003</vt:lpstr>
      <vt:lpstr>2000-2002</vt:lpstr>
      <vt:lpstr>1999-2001</vt:lpstr>
      <vt:lpstr>1998-2000</vt:lpstr>
      <vt:lpstr>1997-1999</vt:lpstr>
      <vt:lpstr>1996-1998</vt:lpstr>
      <vt:lpstr>1995-1997</vt:lpstr>
      <vt:lpstr>1994-1996</vt:lpstr>
      <vt:lpstr>1993-1995</vt:lpstr>
      <vt:lpstr>1992-1994</vt:lpstr>
      <vt:lpstr>1991-1993</vt:lpstr>
      <vt:lpstr>1990-1992</vt:lpstr>
      <vt:lpstr>1989-1991</vt:lpstr>
      <vt:lpstr>1988-1990</vt:lpstr>
      <vt:lpstr>1987-1989</vt:lpstr>
      <vt:lpstr>1986-1988</vt:lpstr>
      <vt:lpstr>1985-1987</vt:lpstr>
      <vt:lpstr>1984-1986</vt:lpstr>
      <vt:lpstr>1983-1985</vt:lpstr>
      <vt:lpstr>1982-1984</vt:lpstr>
      <vt:lpstr>1981-1983</vt:lpstr>
      <vt:lpstr>1980-1982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horscd</dc:creator>
  <cp:lastModifiedBy>Horscroft, Dan</cp:lastModifiedBy>
  <dcterms:created xsi:type="dcterms:W3CDTF">2021-09-15T12:10:00Z</dcterms:created>
  <dcterms:modified xsi:type="dcterms:W3CDTF">2021-09-21T13:03:43Z</dcterms:modified>
</cp:coreProperties>
</file>