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lina3808_ox_ac_uk/Documents/PhD/Testing/ONS model/data/"/>
    </mc:Choice>
  </mc:AlternateContent>
  <xr:revisionPtr revIDLastSave="54" documentId="13_ncr:1_{D409CD29-616E-4F14-85F7-D91AFD208AAB}" xr6:coauthVersionLast="47" xr6:coauthVersionMax="47" xr10:uidLastSave="{A409C8D2-4B8A-4F09-A799-65AF165A0580}"/>
  <bookViews>
    <workbookView xWindow="-120" yWindow="-120" windowWidth="29040" windowHeight="17640" activeTab="1" xr2:uid="{31E84853-2611-4DD5-90F1-1405BF59C135}"/>
  </bookViews>
  <sheets>
    <sheet name="positivity" sheetId="1" r:id="rId1"/>
    <sheet name="positivity_long" sheetId="2" r:id="rId2"/>
    <sheet name="incidence" sheetId="5" r:id="rId3"/>
    <sheet name="incidence_long" sheetId="6" r:id="rId4"/>
    <sheet name="incidence_ons" sheetId="3" r:id="rId5"/>
    <sheet name="incidence_ons_long" sheetId="4" r:id="rId6"/>
  </sheets>
  <definedNames>
    <definedName name="_xlnm._FilterDatabase" localSheetId="2" hidden="1">incidence!$A$1:$F$127</definedName>
    <definedName name="_xlnm._FilterDatabase" localSheetId="3" hidden="1">incidence_long!$A$1:$G$494</definedName>
    <definedName name="_xlnm._FilterDatabase" localSheetId="1" hidden="1">positivity_long!$A$1:$H$494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9" i="1" l="1"/>
  <c r="W148" i="1"/>
  <c r="X148" i="1"/>
  <c r="W149" i="1"/>
  <c r="W150" i="1"/>
  <c r="X150" i="1"/>
  <c r="P148" i="1"/>
  <c r="Q148" i="1"/>
  <c r="P149" i="1"/>
  <c r="Q149" i="1"/>
  <c r="I148" i="1"/>
  <c r="J148" i="1"/>
  <c r="I149" i="1"/>
  <c r="J149" i="1"/>
  <c r="I150" i="1"/>
  <c r="J150" i="1"/>
  <c r="B148" i="1"/>
  <c r="C148" i="1"/>
  <c r="B149" i="1"/>
  <c r="C149" i="1"/>
  <c r="B150" i="1"/>
  <c r="C150" i="1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J140" i="1"/>
  <c r="I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C140" i="1"/>
  <c r="B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T139" i="5"/>
  <c r="U139" i="5"/>
  <c r="N139" i="5"/>
  <c r="O139" i="5"/>
  <c r="H139" i="5"/>
  <c r="I139" i="5"/>
  <c r="B139" i="5"/>
  <c r="C139" i="5"/>
  <c r="W139" i="1"/>
  <c r="X139" i="1"/>
  <c r="P139" i="1"/>
  <c r="Q139" i="1"/>
  <c r="I139" i="1"/>
  <c r="J139" i="1"/>
  <c r="B139" i="1"/>
  <c r="C139" i="1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C360" i="2"/>
  <c r="B360" i="2"/>
  <c r="C359" i="2"/>
  <c r="B359" i="2"/>
  <c r="C246" i="2"/>
  <c r="B246" i="2"/>
  <c r="C245" i="2"/>
  <c r="B245" i="2"/>
  <c r="C485" i="2"/>
  <c r="B485" i="2"/>
  <c r="C484" i="2"/>
  <c r="B484" i="2"/>
  <c r="C129" i="2"/>
  <c r="B129" i="2"/>
  <c r="C128" i="2"/>
  <c r="B128" i="2"/>
  <c r="W128" i="1"/>
  <c r="X128" i="1"/>
  <c r="W129" i="1"/>
  <c r="X129" i="1"/>
  <c r="P128" i="1"/>
  <c r="Q128" i="1"/>
  <c r="P129" i="1"/>
  <c r="Q129" i="1"/>
  <c r="I128" i="1"/>
  <c r="J128" i="1"/>
  <c r="I129" i="1"/>
  <c r="J129" i="1"/>
  <c r="C128" i="1"/>
  <c r="B128" i="1"/>
  <c r="B129" i="1"/>
  <c r="C129" i="1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C98" i="5"/>
  <c r="U124" i="5"/>
  <c r="U106" i="5"/>
  <c r="U98" i="5"/>
  <c r="U75" i="5"/>
  <c r="U71" i="5"/>
  <c r="U53" i="5"/>
  <c r="U45" i="5"/>
  <c r="U36" i="5"/>
  <c r="U26" i="5"/>
  <c r="U27" i="5"/>
  <c r="U28" i="5"/>
  <c r="U29" i="5"/>
  <c r="U30" i="5"/>
  <c r="U31" i="5"/>
  <c r="U32" i="5"/>
  <c r="U33" i="5"/>
  <c r="U34" i="5"/>
  <c r="U35" i="5"/>
  <c r="U37" i="5"/>
  <c r="U38" i="5"/>
  <c r="U39" i="5"/>
  <c r="U40" i="5"/>
  <c r="U41" i="5"/>
  <c r="U42" i="5"/>
  <c r="U43" i="5"/>
  <c r="U44" i="5"/>
  <c r="U46" i="5"/>
  <c r="U47" i="5"/>
  <c r="U48" i="5"/>
  <c r="U49" i="5"/>
  <c r="U50" i="5"/>
  <c r="U51" i="5"/>
  <c r="U52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2" i="5"/>
  <c r="U73" i="5"/>
  <c r="U74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9" i="5"/>
  <c r="U100" i="5"/>
  <c r="U101" i="5"/>
  <c r="U102" i="5"/>
  <c r="U103" i="5"/>
  <c r="U104" i="5"/>
  <c r="U105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5" i="5"/>
  <c r="U126" i="5"/>
  <c r="U127" i="5"/>
  <c r="U128" i="5"/>
  <c r="U25" i="5"/>
  <c r="O25" i="5"/>
  <c r="T25" i="5"/>
  <c r="O124" i="5"/>
  <c r="O98" i="5"/>
  <c r="O90" i="5"/>
  <c r="O75" i="5"/>
  <c r="O71" i="5"/>
  <c r="O53" i="5"/>
  <c r="O45" i="5"/>
  <c r="O36" i="5"/>
  <c r="O24" i="5"/>
  <c r="O23" i="5"/>
  <c r="O26" i="5"/>
  <c r="O27" i="5"/>
  <c r="O28" i="5"/>
  <c r="O29" i="5"/>
  <c r="O30" i="5"/>
  <c r="O31" i="5"/>
  <c r="O32" i="5"/>
  <c r="O33" i="5"/>
  <c r="O34" i="5"/>
  <c r="O35" i="5"/>
  <c r="O37" i="5"/>
  <c r="O38" i="5"/>
  <c r="O39" i="5"/>
  <c r="O40" i="5"/>
  <c r="O41" i="5"/>
  <c r="O42" i="5"/>
  <c r="O43" i="5"/>
  <c r="O44" i="5"/>
  <c r="O46" i="5"/>
  <c r="O47" i="5"/>
  <c r="O48" i="5"/>
  <c r="O49" i="5"/>
  <c r="O50" i="5"/>
  <c r="O51" i="5"/>
  <c r="O52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2" i="5"/>
  <c r="O73" i="5"/>
  <c r="O74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1" i="5"/>
  <c r="O92" i="5"/>
  <c r="O93" i="5"/>
  <c r="O94" i="5"/>
  <c r="O95" i="5"/>
  <c r="O96" i="5"/>
  <c r="O97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5" i="5"/>
  <c r="O126" i="5"/>
  <c r="O127" i="5"/>
  <c r="O128" i="5"/>
  <c r="O22" i="5"/>
  <c r="I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22" i="5"/>
  <c r="C128" i="5"/>
  <c r="B128" i="5"/>
  <c r="I128" i="5"/>
  <c r="I98" i="5"/>
  <c r="I90" i="5"/>
  <c r="I75" i="5"/>
  <c r="I71" i="5"/>
  <c r="I53" i="5"/>
  <c r="I45" i="5"/>
  <c r="I36" i="5"/>
  <c r="I23" i="5"/>
  <c r="I19" i="5"/>
  <c r="I14" i="5"/>
  <c r="I15" i="5"/>
  <c r="I16" i="5"/>
  <c r="I17" i="5"/>
  <c r="I18" i="5"/>
  <c r="I20" i="5"/>
  <c r="I21" i="5"/>
  <c r="I24" i="5"/>
  <c r="I25" i="5"/>
  <c r="I26" i="5"/>
  <c r="I27" i="5"/>
  <c r="I28" i="5"/>
  <c r="I29" i="5"/>
  <c r="I30" i="5"/>
  <c r="I31" i="5"/>
  <c r="I32" i="5"/>
  <c r="I33" i="5"/>
  <c r="I34" i="5"/>
  <c r="I35" i="5"/>
  <c r="I37" i="5"/>
  <c r="I38" i="5"/>
  <c r="I39" i="5"/>
  <c r="I40" i="5"/>
  <c r="I41" i="5"/>
  <c r="I42" i="5"/>
  <c r="I43" i="5"/>
  <c r="I44" i="5"/>
  <c r="I46" i="5"/>
  <c r="I47" i="5"/>
  <c r="I48" i="5"/>
  <c r="I49" i="5"/>
  <c r="I50" i="5"/>
  <c r="I51" i="5"/>
  <c r="I52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2" i="5"/>
  <c r="I73" i="5"/>
  <c r="I74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1" i="5"/>
  <c r="I92" i="5"/>
  <c r="I93" i="5"/>
  <c r="I94" i="5"/>
  <c r="I95" i="5"/>
  <c r="I96" i="5"/>
  <c r="I97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C2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4" i="5"/>
  <c r="B14" i="5"/>
  <c r="C124" i="5"/>
  <c r="C120" i="5"/>
  <c r="C90" i="5"/>
  <c r="C75" i="5"/>
  <c r="C71" i="5"/>
  <c r="C53" i="5"/>
  <c r="C45" i="5"/>
  <c r="C46" i="5"/>
  <c r="C36" i="5"/>
  <c r="C23" i="5"/>
  <c r="C19" i="5"/>
  <c r="C14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20" i="5"/>
  <c r="C21" i="5"/>
  <c r="C22" i="5"/>
  <c r="C24" i="5"/>
  <c r="C25" i="5"/>
  <c r="C26" i="5"/>
  <c r="C27" i="5"/>
  <c r="C28" i="5"/>
  <c r="C29" i="5"/>
  <c r="C30" i="5"/>
  <c r="C31" i="5"/>
  <c r="C32" i="5"/>
  <c r="C33" i="5"/>
  <c r="C34" i="5"/>
  <c r="C35" i="5"/>
  <c r="C37" i="5"/>
  <c r="C38" i="5"/>
  <c r="C39" i="5"/>
  <c r="C40" i="5"/>
  <c r="C41" i="5"/>
  <c r="C42" i="5"/>
  <c r="C43" i="5"/>
  <c r="C44" i="5"/>
  <c r="C47" i="5"/>
  <c r="C48" i="5"/>
  <c r="C49" i="5"/>
  <c r="C50" i="5"/>
  <c r="C51" i="5"/>
  <c r="C52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1" i="5"/>
  <c r="C92" i="5"/>
  <c r="C93" i="5"/>
  <c r="C94" i="5"/>
  <c r="C95" i="5"/>
  <c r="C96" i="5"/>
  <c r="C97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1" i="5"/>
  <c r="C122" i="5"/>
  <c r="C123" i="5"/>
  <c r="C125" i="5"/>
  <c r="C126" i="5"/>
  <c r="C127" i="5"/>
  <c r="C3" i="5"/>
  <c r="C2" i="1"/>
  <c r="B3" i="5"/>
  <c r="B4" i="5"/>
  <c r="B5" i="5"/>
  <c r="B6" i="5"/>
  <c r="B7" i="5"/>
  <c r="B8" i="5"/>
  <c r="B9" i="5"/>
  <c r="B10" i="5"/>
  <c r="B11" i="5"/>
  <c r="B12" i="5"/>
  <c r="B13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2" i="5"/>
  <c r="B2" i="1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W93" i="3"/>
  <c r="X93" i="3"/>
  <c r="W94" i="3"/>
  <c r="X94" i="3"/>
  <c r="W95" i="3"/>
  <c r="X95" i="3"/>
  <c r="W96" i="3"/>
  <c r="X96" i="3"/>
  <c r="W97" i="3"/>
  <c r="X97" i="3"/>
  <c r="P93" i="3"/>
  <c r="Q93" i="3"/>
  <c r="P94" i="3"/>
  <c r="Q94" i="3"/>
  <c r="P95" i="3"/>
  <c r="Q95" i="3"/>
  <c r="P96" i="3"/>
  <c r="Q96" i="3"/>
  <c r="P97" i="3"/>
  <c r="Q97" i="3"/>
  <c r="J93" i="3"/>
  <c r="J94" i="3"/>
  <c r="J95" i="3"/>
  <c r="J96" i="3"/>
  <c r="J97" i="3"/>
  <c r="I93" i="3"/>
  <c r="I94" i="3"/>
  <c r="I95" i="3"/>
  <c r="I96" i="3"/>
  <c r="I97" i="3"/>
  <c r="B93" i="3"/>
  <c r="C93" i="3"/>
  <c r="B94" i="3"/>
  <c r="C94" i="3"/>
  <c r="B95" i="3"/>
  <c r="C95" i="3"/>
  <c r="B96" i="3"/>
  <c r="C96" i="3"/>
  <c r="B97" i="3"/>
  <c r="C97" i="3"/>
  <c r="X124" i="1"/>
  <c r="Q124" i="1"/>
  <c r="J124" i="1"/>
  <c r="B124" i="1"/>
  <c r="C124" i="1"/>
  <c r="C125" i="1"/>
  <c r="C126" i="1"/>
  <c r="C127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W125" i="1"/>
  <c r="X125" i="1"/>
  <c r="W126" i="1"/>
  <c r="X126" i="1"/>
  <c r="W127" i="1"/>
  <c r="X127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P125" i="1"/>
  <c r="Q125" i="1"/>
  <c r="P126" i="1"/>
  <c r="Q126" i="1"/>
  <c r="P127" i="1"/>
  <c r="Q127" i="1"/>
  <c r="J117" i="1"/>
  <c r="J118" i="1"/>
  <c r="J119" i="1"/>
  <c r="J120" i="1"/>
  <c r="J121" i="1"/>
  <c r="J122" i="1"/>
  <c r="J123" i="1"/>
  <c r="J125" i="1"/>
  <c r="J126" i="1"/>
  <c r="J127" i="1"/>
  <c r="I117" i="1"/>
  <c r="I118" i="1"/>
  <c r="I119" i="1"/>
  <c r="I120" i="1"/>
  <c r="I121" i="1"/>
  <c r="I122" i="1"/>
  <c r="I123" i="1"/>
  <c r="I124" i="1"/>
  <c r="I125" i="1"/>
  <c r="I126" i="1"/>
  <c r="I127" i="1"/>
  <c r="C117" i="1"/>
  <c r="C118" i="1"/>
  <c r="C119" i="1"/>
  <c r="C120" i="1"/>
  <c r="C121" i="1"/>
  <c r="C122" i="1"/>
  <c r="C123" i="1"/>
  <c r="B117" i="1"/>
  <c r="B118" i="1"/>
  <c r="B119" i="1"/>
  <c r="B120" i="1"/>
  <c r="B121" i="1"/>
  <c r="B122" i="1"/>
  <c r="B123" i="1"/>
  <c r="B125" i="1"/>
  <c r="B126" i="1"/>
  <c r="B127" i="1"/>
  <c r="W114" i="1" l="1"/>
  <c r="X114" i="1"/>
  <c r="W115" i="1"/>
  <c r="X115" i="1"/>
  <c r="W116" i="1"/>
  <c r="X116" i="1"/>
  <c r="P114" i="1"/>
  <c r="Q114" i="1"/>
  <c r="P115" i="1"/>
  <c r="Q115" i="1"/>
  <c r="P116" i="1"/>
  <c r="Q116" i="1"/>
  <c r="I114" i="1"/>
  <c r="J114" i="1"/>
  <c r="I115" i="1"/>
  <c r="J115" i="1"/>
  <c r="I116" i="1"/>
  <c r="J116" i="1"/>
  <c r="B114" i="1"/>
  <c r="C114" i="1"/>
  <c r="B115" i="1"/>
  <c r="C115" i="1"/>
  <c r="B116" i="1"/>
  <c r="C116" i="1"/>
  <c r="W110" i="1" l="1"/>
  <c r="X110" i="1"/>
  <c r="W111" i="1"/>
  <c r="X111" i="1"/>
  <c r="W112" i="1"/>
  <c r="X112" i="1"/>
  <c r="W113" i="1"/>
  <c r="X113" i="1"/>
  <c r="P110" i="1"/>
  <c r="Q110" i="1"/>
  <c r="P111" i="1"/>
  <c r="Q111" i="1"/>
  <c r="P112" i="1"/>
  <c r="Q112" i="1"/>
  <c r="P113" i="1"/>
  <c r="Q113" i="1"/>
  <c r="I110" i="1"/>
  <c r="J110" i="1"/>
  <c r="I111" i="1"/>
  <c r="J111" i="1"/>
  <c r="I112" i="1"/>
  <c r="J112" i="1"/>
  <c r="I113" i="1"/>
  <c r="J113" i="1"/>
  <c r="B110" i="1"/>
  <c r="C110" i="1"/>
  <c r="B111" i="1"/>
  <c r="C111" i="1"/>
  <c r="B112" i="1"/>
  <c r="C112" i="1"/>
  <c r="B113" i="1"/>
  <c r="C113" i="1"/>
  <c r="W109" i="1"/>
  <c r="X109" i="1"/>
  <c r="P109" i="1"/>
  <c r="Q109" i="1"/>
  <c r="I109" i="1"/>
  <c r="J109" i="1"/>
  <c r="B109" i="1"/>
  <c r="C109" i="1"/>
  <c r="C311" i="4"/>
  <c r="B311" i="4"/>
  <c r="C310" i="4"/>
  <c r="B310" i="4"/>
  <c r="C238" i="4"/>
  <c r="B238" i="4"/>
  <c r="C237" i="4"/>
  <c r="B237" i="4"/>
  <c r="C165" i="4"/>
  <c r="B165" i="4"/>
  <c r="C164" i="4"/>
  <c r="B164" i="4"/>
  <c r="C92" i="4"/>
  <c r="B92" i="4"/>
  <c r="C91" i="4"/>
  <c r="B91" i="4"/>
  <c r="W91" i="3"/>
  <c r="X91" i="3"/>
  <c r="W92" i="3"/>
  <c r="X92" i="3"/>
  <c r="P91" i="3"/>
  <c r="Q91" i="3"/>
  <c r="P92" i="3"/>
  <c r="Q92" i="3"/>
  <c r="I91" i="3"/>
  <c r="J91" i="3"/>
  <c r="I92" i="3"/>
  <c r="J92" i="3"/>
  <c r="B91" i="3"/>
  <c r="C91" i="3"/>
  <c r="B92" i="3"/>
  <c r="C92" i="3"/>
  <c r="X106" i="1"/>
  <c r="W106" i="1"/>
  <c r="W107" i="1"/>
  <c r="X107" i="1"/>
  <c r="W108" i="1"/>
  <c r="X108" i="1"/>
  <c r="P106" i="1"/>
  <c r="Q106" i="1"/>
  <c r="P107" i="1"/>
  <c r="Q107" i="1"/>
  <c r="P108" i="1"/>
  <c r="Q108" i="1"/>
  <c r="I106" i="1"/>
  <c r="J106" i="1"/>
  <c r="I107" i="1"/>
  <c r="J107" i="1"/>
  <c r="I108" i="1"/>
  <c r="J108" i="1"/>
  <c r="B106" i="1"/>
  <c r="C106" i="1"/>
  <c r="B107" i="1"/>
  <c r="C107" i="1"/>
  <c r="B108" i="1"/>
  <c r="C108" i="1"/>
  <c r="W90" i="3"/>
  <c r="X90" i="3"/>
  <c r="P90" i="3"/>
  <c r="Q90" i="3"/>
  <c r="I90" i="3"/>
  <c r="J90" i="3"/>
  <c r="B90" i="3"/>
  <c r="C90" i="3"/>
  <c r="W104" i="1"/>
  <c r="X104" i="1"/>
  <c r="W105" i="1"/>
  <c r="X105" i="1"/>
  <c r="P104" i="1"/>
  <c r="Q104" i="1"/>
  <c r="P105" i="1"/>
  <c r="Q105" i="1"/>
  <c r="I104" i="1"/>
  <c r="J104" i="1"/>
  <c r="I105" i="1"/>
  <c r="J105" i="1"/>
  <c r="B104" i="1"/>
  <c r="C104" i="1"/>
  <c r="B105" i="1"/>
  <c r="C105" i="1"/>
  <c r="W103" i="1"/>
  <c r="X103" i="1"/>
  <c r="P103" i="1"/>
  <c r="Q103" i="1"/>
  <c r="I103" i="1"/>
  <c r="J103" i="1"/>
  <c r="B103" i="1"/>
  <c r="C103" i="1"/>
  <c r="C308" i="4"/>
  <c r="B308" i="4"/>
  <c r="W89" i="3"/>
  <c r="X89" i="3"/>
  <c r="P89" i="3"/>
  <c r="Q89" i="3"/>
  <c r="I89" i="3"/>
  <c r="J89" i="3"/>
  <c r="B89" i="3"/>
  <c r="C89" i="3"/>
  <c r="X102" i="1"/>
  <c r="W102" i="1"/>
  <c r="Q102" i="1"/>
  <c r="P102" i="1"/>
  <c r="J102" i="1"/>
  <c r="I102" i="1"/>
  <c r="C102" i="1"/>
  <c r="B102" i="1"/>
  <c r="X87" i="3"/>
  <c r="X84" i="3"/>
  <c r="X72" i="3"/>
  <c r="X67" i="3"/>
  <c r="X63" i="3"/>
  <c r="X60" i="3"/>
  <c r="X51" i="3"/>
  <c r="X46" i="3"/>
  <c r="X38" i="3"/>
  <c r="X34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W35" i="3"/>
  <c r="X35" i="3"/>
  <c r="W36" i="3"/>
  <c r="X36" i="3"/>
  <c r="W37" i="3"/>
  <c r="X37" i="3"/>
  <c r="W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W47" i="3"/>
  <c r="X47" i="3"/>
  <c r="W48" i="3"/>
  <c r="X48" i="3"/>
  <c r="W49" i="3"/>
  <c r="X49" i="3"/>
  <c r="W50" i="3"/>
  <c r="X50" i="3"/>
  <c r="W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W61" i="3"/>
  <c r="X61" i="3"/>
  <c r="W62" i="3"/>
  <c r="X62" i="3"/>
  <c r="W63" i="3"/>
  <c r="W64" i="3"/>
  <c r="X64" i="3"/>
  <c r="W65" i="3"/>
  <c r="X65" i="3"/>
  <c r="W66" i="3"/>
  <c r="X66" i="3"/>
  <c r="W67" i="3"/>
  <c r="W68" i="3"/>
  <c r="X68" i="3"/>
  <c r="W69" i="3"/>
  <c r="X69" i="3"/>
  <c r="W70" i="3"/>
  <c r="X70" i="3"/>
  <c r="W71" i="3"/>
  <c r="X71" i="3"/>
  <c r="W72" i="3"/>
  <c r="W73" i="3"/>
  <c r="X73" i="3"/>
  <c r="W74" i="3"/>
  <c r="X74" i="3"/>
  <c r="W75" i="3"/>
  <c r="X75" i="3"/>
  <c r="W76" i="3"/>
  <c r="X76" i="3"/>
  <c r="W77" i="3"/>
  <c r="X77" i="3"/>
  <c r="W78" i="3"/>
  <c r="X78" i="3"/>
  <c r="W79" i="3"/>
  <c r="X79" i="3"/>
  <c r="W80" i="3"/>
  <c r="X80" i="3"/>
  <c r="W81" i="3"/>
  <c r="X81" i="3"/>
  <c r="W82" i="3"/>
  <c r="X82" i="3"/>
  <c r="W83" i="3"/>
  <c r="X83" i="3"/>
  <c r="W84" i="3"/>
  <c r="W85" i="3"/>
  <c r="X85" i="3"/>
  <c r="W86" i="3"/>
  <c r="X86" i="3"/>
  <c r="W87" i="3"/>
  <c r="W88" i="3"/>
  <c r="X88" i="3"/>
  <c r="X20" i="3"/>
  <c r="Q20" i="3"/>
  <c r="W20" i="3"/>
  <c r="P20" i="3"/>
  <c r="Q87" i="3"/>
  <c r="Q84" i="3"/>
  <c r="Q72" i="3"/>
  <c r="Q67" i="3"/>
  <c r="Q63" i="3"/>
  <c r="Q60" i="3"/>
  <c r="Q51" i="3"/>
  <c r="Q46" i="3"/>
  <c r="Q38" i="3"/>
  <c r="Q34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P35" i="3"/>
  <c r="Q35" i="3"/>
  <c r="P36" i="3"/>
  <c r="Q36" i="3"/>
  <c r="P37" i="3"/>
  <c r="Q37" i="3"/>
  <c r="P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P47" i="3"/>
  <c r="Q47" i="3"/>
  <c r="P48" i="3"/>
  <c r="Q48" i="3"/>
  <c r="P49" i="3"/>
  <c r="Q49" i="3"/>
  <c r="P50" i="3"/>
  <c r="Q50" i="3"/>
  <c r="P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P61" i="3"/>
  <c r="Q61" i="3"/>
  <c r="P62" i="3"/>
  <c r="Q62" i="3"/>
  <c r="P63" i="3"/>
  <c r="P64" i="3"/>
  <c r="Q64" i="3"/>
  <c r="P65" i="3"/>
  <c r="Q65" i="3"/>
  <c r="P66" i="3"/>
  <c r="Q66" i="3"/>
  <c r="P67" i="3"/>
  <c r="P68" i="3"/>
  <c r="Q68" i="3"/>
  <c r="P69" i="3"/>
  <c r="Q69" i="3"/>
  <c r="P70" i="3"/>
  <c r="Q70" i="3"/>
  <c r="P71" i="3"/>
  <c r="Q71" i="3"/>
  <c r="P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P85" i="3"/>
  <c r="Q85" i="3"/>
  <c r="P86" i="3"/>
  <c r="Q86" i="3"/>
  <c r="P87" i="3"/>
  <c r="P88" i="3"/>
  <c r="Q88" i="3"/>
  <c r="J20" i="3"/>
  <c r="I20" i="3"/>
  <c r="J87" i="3"/>
  <c r="J88" i="3"/>
  <c r="J84" i="3"/>
  <c r="J72" i="3"/>
  <c r="J67" i="3"/>
  <c r="J63" i="3"/>
  <c r="J60" i="3"/>
  <c r="J51" i="3"/>
  <c r="J46" i="3"/>
  <c r="J38" i="3"/>
  <c r="J34" i="3"/>
  <c r="C87" i="3"/>
  <c r="C84" i="3"/>
  <c r="C72" i="3"/>
  <c r="C67" i="3"/>
  <c r="C63" i="3"/>
  <c r="C60" i="3"/>
  <c r="C51" i="3"/>
  <c r="C46" i="3"/>
  <c r="C38" i="3"/>
  <c r="C34" i="3"/>
  <c r="C22" i="3"/>
  <c r="C17" i="3"/>
  <c r="C13" i="3"/>
  <c r="C8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I35" i="3"/>
  <c r="J35" i="3"/>
  <c r="I36" i="3"/>
  <c r="J36" i="3"/>
  <c r="I37" i="3"/>
  <c r="J37" i="3"/>
  <c r="I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I47" i="3"/>
  <c r="J47" i="3"/>
  <c r="I48" i="3"/>
  <c r="J48" i="3"/>
  <c r="I49" i="3"/>
  <c r="J49" i="3"/>
  <c r="I50" i="3"/>
  <c r="J50" i="3"/>
  <c r="I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I61" i="3"/>
  <c r="J61" i="3"/>
  <c r="I62" i="3"/>
  <c r="J62" i="3"/>
  <c r="I63" i="3"/>
  <c r="I64" i="3"/>
  <c r="J64" i="3"/>
  <c r="I65" i="3"/>
  <c r="J65" i="3"/>
  <c r="I66" i="3"/>
  <c r="J66" i="3"/>
  <c r="I67" i="3"/>
  <c r="I68" i="3"/>
  <c r="J68" i="3"/>
  <c r="I69" i="3"/>
  <c r="J69" i="3"/>
  <c r="I70" i="3"/>
  <c r="J70" i="3"/>
  <c r="I71" i="3"/>
  <c r="J71" i="3"/>
  <c r="I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I85" i="3"/>
  <c r="J85" i="3"/>
  <c r="I86" i="3"/>
  <c r="J86" i="3"/>
  <c r="I87" i="3"/>
  <c r="I88" i="3"/>
  <c r="C2" i="3"/>
  <c r="B2" i="3"/>
  <c r="C3" i="3"/>
  <c r="C4" i="3"/>
  <c r="C5" i="3"/>
  <c r="C6" i="3"/>
  <c r="C7" i="3"/>
  <c r="C9" i="3"/>
  <c r="C10" i="3"/>
  <c r="C11" i="3"/>
  <c r="C12" i="3"/>
  <c r="C14" i="3"/>
  <c r="C15" i="3"/>
  <c r="C16" i="3"/>
  <c r="C18" i="3"/>
  <c r="C19" i="3"/>
  <c r="C20" i="3"/>
  <c r="C21" i="3"/>
  <c r="C23" i="3"/>
  <c r="C24" i="3"/>
  <c r="C25" i="3"/>
  <c r="C26" i="3"/>
  <c r="C27" i="3"/>
  <c r="C28" i="3"/>
  <c r="C29" i="3"/>
  <c r="C30" i="3"/>
  <c r="C31" i="3"/>
  <c r="C32" i="3"/>
  <c r="C33" i="3"/>
  <c r="C35" i="3"/>
  <c r="C36" i="3"/>
  <c r="C37" i="3"/>
  <c r="C39" i="3"/>
  <c r="C40" i="3"/>
  <c r="C41" i="3"/>
  <c r="C42" i="3"/>
  <c r="C43" i="3"/>
  <c r="C44" i="3"/>
  <c r="C45" i="3"/>
  <c r="C47" i="3"/>
  <c r="C48" i="3"/>
  <c r="C49" i="3"/>
  <c r="C50" i="3"/>
  <c r="C52" i="3"/>
  <c r="C53" i="3"/>
  <c r="C54" i="3"/>
  <c r="C55" i="3"/>
  <c r="C56" i="3"/>
  <c r="C57" i="3"/>
  <c r="C58" i="3"/>
  <c r="C59" i="3"/>
  <c r="C61" i="3"/>
  <c r="C62" i="3"/>
  <c r="C64" i="3"/>
  <c r="C65" i="3"/>
  <c r="C66" i="3"/>
  <c r="C68" i="3"/>
  <c r="C69" i="3"/>
  <c r="C70" i="3"/>
  <c r="C71" i="3"/>
  <c r="C73" i="3"/>
  <c r="C74" i="3"/>
  <c r="C75" i="3"/>
  <c r="C76" i="3"/>
  <c r="C77" i="3"/>
  <c r="C78" i="3"/>
  <c r="C79" i="3"/>
  <c r="C80" i="3"/>
  <c r="C81" i="3"/>
  <c r="C82" i="3"/>
  <c r="C83" i="3"/>
  <c r="C85" i="3"/>
  <c r="C86" i="3"/>
  <c r="C8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X98" i="1"/>
  <c r="X75" i="1"/>
  <c r="X71" i="1"/>
  <c r="X53" i="1"/>
  <c r="X45" i="1"/>
  <c r="X36" i="1"/>
  <c r="Q98" i="1"/>
  <c r="Q90" i="1"/>
  <c r="Q75" i="1"/>
  <c r="Q71" i="1"/>
  <c r="Q53" i="1"/>
  <c r="Q45" i="1"/>
  <c r="Q46" i="1"/>
  <c r="Q36" i="1"/>
  <c r="Q24" i="1"/>
  <c r="Q23" i="1"/>
  <c r="J98" i="1"/>
  <c r="J90" i="1"/>
  <c r="J75" i="1"/>
  <c r="J71" i="1"/>
  <c r="J53" i="1"/>
  <c r="J45" i="1"/>
  <c r="J46" i="1"/>
  <c r="J36" i="1"/>
  <c r="J23" i="1"/>
  <c r="J19" i="1"/>
  <c r="J14" i="1"/>
  <c r="C98" i="1"/>
  <c r="C90" i="1"/>
  <c r="C75" i="1"/>
  <c r="C71" i="1"/>
  <c r="C67" i="1"/>
  <c r="C53" i="1"/>
  <c r="C45" i="1"/>
  <c r="C36" i="1"/>
  <c r="C23" i="1"/>
  <c r="C19" i="1"/>
  <c r="C18" i="1"/>
  <c r="C14" i="1"/>
  <c r="C13" i="1"/>
  <c r="X25" i="1"/>
  <c r="X26" i="1"/>
  <c r="X27" i="1"/>
  <c r="X28" i="1"/>
  <c r="X29" i="1"/>
  <c r="X30" i="1"/>
  <c r="X31" i="1"/>
  <c r="X32" i="1"/>
  <c r="X33" i="1"/>
  <c r="X34" i="1"/>
  <c r="X35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2" i="1"/>
  <c r="X73" i="1"/>
  <c r="X74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9" i="1"/>
  <c r="X100" i="1"/>
  <c r="X101" i="1"/>
  <c r="Q22" i="1"/>
  <c r="Q25" i="1"/>
  <c r="Q26" i="1"/>
  <c r="Q27" i="1"/>
  <c r="Q28" i="1"/>
  <c r="Q29" i="1"/>
  <c r="Q30" i="1"/>
  <c r="Q31" i="1"/>
  <c r="Q32" i="1"/>
  <c r="Q33" i="1"/>
  <c r="Q34" i="1"/>
  <c r="Q35" i="1"/>
  <c r="Q37" i="1"/>
  <c r="Q38" i="1"/>
  <c r="Q39" i="1"/>
  <c r="Q40" i="1"/>
  <c r="Q41" i="1"/>
  <c r="Q42" i="1"/>
  <c r="Q43" i="1"/>
  <c r="Q44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2" i="1"/>
  <c r="Q73" i="1"/>
  <c r="Q74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1" i="1"/>
  <c r="Q92" i="1"/>
  <c r="Q93" i="1"/>
  <c r="Q94" i="1"/>
  <c r="Q95" i="1"/>
  <c r="Q96" i="1"/>
  <c r="Q97" i="1"/>
  <c r="Q99" i="1"/>
  <c r="Q100" i="1"/>
  <c r="Q101" i="1"/>
  <c r="J15" i="1"/>
  <c r="J16" i="1"/>
  <c r="J17" i="1"/>
  <c r="J18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9" i="1"/>
  <c r="J100" i="1"/>
  <c r="J101" i="1"/>
  <c r="C3" i="1"/>
  <c r="C4" i="1"/>
  <c r="C5" i="1"/>
  <c r="C6" i="1"/>
  <c r="C7" i="1"/>
  <c r="C8" i="1"/>
  <c r="C9" i="1"/>
  <c r="C10" i="1"/>
  <c r="C11" i="1"/>
  <c r="C12" i="1"/>
  <c r="C15" i="1"/>
  <c r="C16" i="1"/>
  <c r="C17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2" i="1"/>
  <c r="C73" i="1"/>
  <c r="C74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9" i="1"/>
  <c r="C100" i="1"/>
  <c r="C101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<sst xmlns="http://schemas.openxmlformats.org/spreadsheetml/2006/main" count="9161" uniqueCount="742">
  <si>
    <t>England</t>
  </si>
  <si>
    <t>Wales</t>
  </si>
  <si>
    <t>Northern Ireland</t>
  </si>
  <si>
    <t>Scotland</t>
  </si>
  <si>
    <t>27 April 2020 to 10 May 2020</t>
  </si>
  <si>
    <t>14-day weighted estimates</t>
  </si>
  <si>
    <t>-</t>
  </si>
  <si>
    <t>04 May 2020 to 17 May 2020</t>
  </si>
  <si>
    <t>11 May 2020 to 24 May 2020</t>
  </si>
  <si>
    <t>17 May 2020 to 30 May 2020</t>
  </si>
  <si>
    <t>25 May 2020 to 07 June 2020</t>
  </si>
  <si>
    <t>31 May 2020 to 13 June 2020</t>
  </si>
  <si>
    <t>08 June 2020 to 21 June 2020</t>
  </si>
  <si>
    <t>14 June 2020 to 27 June 2020</t>
  </si>
  <si>
    <t>22 June 2020 to 05 July 2020</t>
  </si>
  <si>
    <t xml:space="preserve">06 July 2020 to 12 July 2020 </t>
  </si>
  <si>
    <t>modelled weekly estimates</t>
  </si>
  <si>
    <t xml:space="preserve">13 July 2020 to 19 July 2020 </t>
  </si>
  <si>
    <t xml:space="preserve">20 July 2020 to 26 July 2020 </t>
  </si>
  <si>
    <t xml:space="preserve">27 July 2020 to 02 August 2020 </t>
  </si>
  <si>
    <t>27 July 2020 to 02 August 2020</t>
  </si>
  <si>
    <t xml:space="preserve">03 August 2020 to 09 August 2020 </t>
  </si>
  <si>
    <t>03 August 2020 to 09 August 2020</t>
  </si>
  <si>
    <t xml:space="preserve">07 August 2020 to 13 August 2020 </t>
  </si>
  <si>
    <t>07 August 2020 to 13 August 2020</t>
  </si>
  <si>
    <t xml:space="preserve">14 August 2020 to 20 August 2020 </t>
  </si>
  <si>
    <t>14 August 2020 to 20 August 2020</t>
  </si>
  <si>
    <t xml:space="preserve">19 August 2020 to 25 August 2020 </t>
  </si>
  <si>
    <t>19 August 2020 to 25 August 2020</t>
  </si>
  <si>
    <t xml:space="preserve">30 August 2020 to 05 September 2020 </t>
  </si>
  <si>
    <t>30 August 2020 to 05 September 2020</t>
  </si>
  <si>
    <t xml:space="preserve">04 September 2020 to 10 September 2020 </t>
  </si>
  <si>
    <t>04 September 2020 to 10 September 2020</t>
  </si>
  <si>
    <t xml:space="preserve">13 September 2020 to 19 September 2020 </t>
  </si>
  <si>
    <t>13 September 2020 to 19 September 2020</t>
  </si>
  <si>
    <t xml:space="preserve">18 September 2020 to 24 September 2020 </t>
  </si>
  <si>
    <t>18 September 2020 to 24 September 2020</t>
  </si>
  <si>
    <t>11 September 2020 to 24 September 2020</t>
  </si>
  <si>
    <t xml:space="preserve">25 September 2020 to 01 October 2020 </t>
  </si>
  <si>
    <t>25 September 2020 to 01 October 2020</t>
  </si>
  <si>
    <t>18 September 2020 to 01 October 2020</t>
  </si>
  <si>
    <t xml:space="preserve">02 October 2020 to 08 October 2020 </t>
  </si>
  <si>
    <t>02 October 2020 to 08 October 2020</t>
  </si>
  <si>
    <t>25 September 2020 to 08 October 2020</t>
  </si>
  <si>
    <t xml:space="preserve">10 October 2020 to 16 October 2020 </t>
  </si>
  <si>
    <t>10 October 2020 to 16 October 2020</t>
  </si>
  <si>
    <t>03 October 2020 to 16 October 2020</t>
  </si>
  <si>
    <t xml:space="preserve">17 October 2020 to 23 October 2020 </t>
  </si>
  <si>
    <t>17 October 2020 to 23 October 2020</t>
  </si>
  <si>
    <t>10 October 2020 to 23 October 2020</t>
  </si>
  <si>
    <t xml:space="preserve">25 October 2020 to 31 October 2020 </t>
  </si>
  <si>
    <t>25 October 2020 to 31 October 2020</t>
  </si>
  <si>
    <t>18 October 2020 to 31 October 2020</t>
  </si>
  <si>
    <t xml:space="preserve">31 October 2020 to 06 November 2020 </t>
  </si>
  <si>
    <t>31 October 2020 to 06 November 2020</t>
  </si>
  <si>
    <t xml:space="preserve">08 November 2020 to 14 November 2020 </t>
  </si>
  <si>
    <t>08 November 2020 to 14 November 2020</t>
  </si>
  <si>
    <t xml:space="preserve">15 November 2020 to 21 November 2020 </t>
  </si>
  <si>
    <t>15 November 2020 to 21 November 2020</t>
  </si>
  <si>
    <t xml:space="preserve">22 November 2020 to 28 November 2020 </t>
  </si>
  <si>
    <t>22 November 2020 to 28 November 2020</t>
  </si>
  <si>
    <t xml:space="preserve">29 November 2020 to 05 December 2020 </t>
  </si>
  <si>
    <t>29 November 2020 to 05 December 2020</t>
  </si>
  <si>
    <t xml:space="preserve">06 December 2020 to 12 December 2020 </t>
  </si>
  <si>
    <t>06 December 2020 to 12 December 2020</t>
  </si>
  <si>
    <t>12 December 2020 to 18 December 2020</t>
  </si>
  <si>
    <t xml:space="preserve">17 December 2020 to 23 December 2020 </t>
  </si>
  <si>
    <t>17 December 2020 to 23 December 2020</t>
  </si>
  <si>
    <t>16 December 2020 to 22 December 2020</t>
  </si>
  <si>
    <t>27 December 2020 to 02 January 2021</t>
  </si>
  <si>
    <t>03 January 2021 to 09 January 2021</t>
  </si>
  <si>
    <t>10 January 2021 to 16 January 2021</t>
  </si>
  <si>
    <t>17 January 2021 to 23 January 2021</t>
  </si>
  <si>
    <t>24 January 2021 to 30 January 2021</t>
  </si>
  <si>
    <t>31 January 2021 to 06 February 2021</t>
  </si>
  <si>
    <t>06 February 2021 to 12 February 2021</t>
  </si>
  <si>
    <t>13 February 2021 to 19 February 2021</t>
  </si>
  <si>
    <t>21 February 2021 to 27 February 2021</t>
  </si>
  <si>
    <t>20 February 2021 to 26 February 2021</t>
  </si>
  <si>
    <t>28 February 2021 to 06 March 2021</t>
  </si>
  <si>
    <t>07 March 2021 to 13 March 2021</t>
  </si>
  <si>
    <t>14 March 2021 to 20 March 2021</t>
  </si>
  <si>
    <t>21 March 2021 to 27 March 2021</t>
  </si>
  <si>
    <t>28 March 2021 to 03 April 2021</t>
  </si>
  <si>
    <t>04 April 2021 to 10 April 2021</t>
  </si>
  <si>
    <t>10 April 2021 to 16 April 2021</t>
  </si>
  <si>
    <t>18 April 2021 to 24 April 2021</t>
  </si>
  <si>
    <t>26 April 2021 to 02 May 2021</t>
  </si>
  <si>
    <t>02 May 2021 to 08 May 2021</t>
  </si>
  <si>
    <t>09 May 2021 to 15 May 2021</t>
  </si>
  <si>
    <t>16 May 2021 to 22 May 2021</t>
  </si>
  <si>
    <t>23 May 2021 to 29 May 2021</t>
  </si>
  <si>
    <t>30 May 2021 to 05 June 2021</t>
  </si>
  <si>
    <t>06 June 2021 to 12 June 2021</t>
  </si>
  <si>
    <t>13 June 2021 to 19 June 2021</t>
  </si>
  <si>
    <t>20 June 2021 to 26 June 2021</t>
  </si>
  <si>
    <t>27 June 2021 to 03 July 2021</t>
  </si>
  <si>
    <t>04 July 2021 to 10 July 2021</t>
  </si>
  <si>
    <t>11 July 2021 to 17 July 2021</t>
  </si>
  <si>
    <t>18 July 2021 to 24 July 2021</t>
  </si>
  <si>
    <t>25 July 2021 to 31 July 2021</t>
  </si>
  <si>
    <t>31 July 2021 to 06 August 2021</t>
  </si>
  <si>
    <t>01 August 2021 to 07 August 2021</t>
  </si>
  <si>
    <t>08 August 2021 to 14 August 2021</t>
  </si>
  <si>
    <t>14 August 2021 to 20 August 2021</t>
  </si>
  <si>
    <t>21 August 2021 to 27 August 2021</t>
  </si>
  <si>
    <t>22 August 2021 to 28 August 2021</t>
  </si>
  <si>
    <t>28 August 2021 to 03 September 2021</t>
  </si>
  <si>
    <t>05 September 2021 to 11 September 2021</t>
  </si>
  <si>
    <t>12 September 2021 to 18 September 2021</t>
  </si>
  <si>
    <t>19 September 2021 to 25 September 2021</t>
  </si>
  <si>
    <t>26 September 2021 to 02 October 2021</t>
  </si>
  <si>
    <t>03 October 2021 to 09 October 2021</t>
  </si>
  <si>
    <t>10 October 2021 to 16 October 2021</t>
  </si>
  <si>
    <t>16 October 2021 to 22 October 2021</t>
  </si>
  <si>
    <t>17 October 2021 to 23 October 2021</t>
  </si>
  <si>
    <t>24 October 2021 to 30 October 2021</t>
  </si>
  <si>
    <t>31 October 2021 to 06 November 2021</t>
  </si>
  <si>
    <t>07 November 2021 to 13 November 2021</t>
  </si>
  <si>
    <t>14 November 2021 to 20 November 2021</t>
  </si>
  <si>
    <t>21 November 2021 to 27 November 2021</t>
  </si>
  <si>
    <t>18 November 2021 to 24 November 2021</t>
  </si>
  <si>
    <t>25 November 2021 to 01 December 2021</t>
  </si>
  <si>
    <t>26 November 2021 to 02 December 2021</t>
  </si>
  <si>
    <t>05 December 2021 to 11 December 2021</t>
  </si>
  <si>
    <t>10 December 2021 to 16 December 2021</t>
  </si>
  <si>
    <t>13 December 2021 to 19 December 2021</t>
  </si>
  <si>
    <t>17 December 2021 to 23 December 2021</t>
  </si>
  <si>
    <t>25 December 2021 to 31 December 2021</t>
  </si>
  <si>
    <t>31 December 2021 to 06 January 2022</t>
  </si>
  <si>
    <t>01 January 2022 to 07 January 2022</t>
  </si>
  <si>
    <t>09 January 2022 to 15 January 2022</t>
  </si>
  <si>
    <t>16 January 2022 to 22 January 2022</t>
  </si>
  <si>
    <t>23 January 2022 to 29 January 2022</t>
  </si>
  <si>
    <t>30 January 2022 to 05 February 2022</t>
  </si>
  <si>
    <t>06 February 2022 to 12 February 2022</t>
  </si>
  <si>
    <t>07 February 2022 to 13 February 2022</t>
  </si>
  <si>
    <t>13 February 2022 to 19 February 2022</t>
  </si>
  <si>
    <t>14 February 2022 to 20 February 2022</t>
  </si>
  <si>
    <t>20 February 2022 to 26 February 2022</t>
  </si>
  <si>
    <t>27 February 2022 to 05 March 2022</t>
  </si>
  <si>
    <t>28 February 2022 to 06 March 2022</t>
  </si>
  <si>
    <t>06 March 2022 to 12 March 2022</t>
  </si>
  <si>
    <t>13 March 2022 to 19 March 2022</t>
  </si>
  <si>
    <t>14 March 2022 to 20 March 2022</t>
  </si>
  <si>
    <t>20 March 2022 to 26 March 2022</t>
  </si>
  <si>
    <t>time_period_england</t>
  </si>
  <si>
    <t>time_period_wales</t>
  </si>
  <si>
    <t>avg_pos_england</t>
  </si>
  <si>
    <t>lower_pos_england</t>
  </si>
  <si>
    <t>upper_pos_england</t>
  </si>
  <si>
    <t>method_england</t>
  </si>
  <si>
    <t>avg_pos_wales</t>
  </si>
  <si>
    <t>lower_pos_wales</t>
  </si>
  <si>
    <t>upper_pos_wales</t>
  </si>
  <si>
    <t>method_wales</t>
  </si>
  <si>
    <t>time_period_ni</t>
  </si>
  <si>
    <t>avg_pos_ni</t>
  </si>
  <si>
    <t>lower_pos_ni</t>
  </si>
  <si>
    <t>upper_pos_ni</t>
  </si>
  <si>
    <t>method_ni</t>
  </si>
  <si>
    <t>time_period_scotland</t>
  </si>
  <si>
    <t>avg_pos_scotland</t>
  </si>
  <si>
    <t>lower_pos_scotland</t>
  </si>
  <si>
    <t>upper_pos_scotland</t>
  </si>
  <si>
    <t>method_scotland</t>
  </si>
  <si>
    <t>date_low_england</t>
  </si>
  <si>
    <t>date_high_england</t>
  </si>
  <si>
    <t>date_low_wales</t>
  </si>
  <si>
    <t>date_high_wales</t>
  </si>
  <si>
    <t>date_low_ni</t>
  </si>
  <si>
    <t>date_high_ni</t>
  </si>
  <si>
    <t>date_low_scotland</t>
  </si>
  <si>
    <t>date_high_scotland</t>
  </si>
  <si>
    <t xml:space="preserve">27 April 2020 </t>
  </si>
  <si>
    <t>10 May 2020</t>
  </si>
  <si>
    <t xml:space="preserve">04 May 2020 </t>
  </si>
  <si>
    <t>17 May 2020</t>
  </si>
  <si>
    <t xml:space="preserve">11 May 2020 </t>
  </si>
  <si>
    <t>24 May 2020</t>
  </si>
  <si>
    <t xml:space="preserve">17 May 2020 </t>
  </si>
  <si>
    <t>30 May 2020</t>
  </si>
  <si>
    <t xml:space="preserve">25 May 2020 </t>
  </si>
  <si>
    <t>07 June 2020</t>
  </si>
  <si>
    <t xml:space="preserve">31 May 2020 </t>
  </si>
  <si>
    <t>13 June 2020</t>
  </si>
  <si>
    <t xml:space="preserve">08 June 2020 </t>
  </si>
  <si>
    <t>21 June 2020</t>
  </si>
  <si>
    <t xml:space="preserve">14 June 2020 </t>
  </si>
  <si>
    <t>27 June 2020</t>
  </si>
  <si>
    <t xml:space="preserve">22 June 2020 </t>
  </si>
  <si>
    <t>05 July 2020</t>
  </si>
  <si>
    <t xml:space="preserve">06 July 2020 </t>
  </si>
  <si>
    <t>12 July 2020</t>
  </si>
  <si>
    <t xml:space="preserve">13 July 2020 </t>
  </si>
  <si>
    <t>19 July 2020</t>
  </si>
  <si>
    <t xml:space="preserve">20 July 2020 </t>
  </si>
  <si>
    <t>26 July 2020</t>
  </si>
  <si>
    <t xml:space="preserve">27 July 2020 </t>
  </si>
  <si>
    <t>02 August 2020</t>
  </si>
  <si>
    <t xml:space="preserve">03 August 2020 </t>
  </si>
  <si>
    <t>09 August 2020</t>
  </si>
  <si>
    <t xml:space="preserve">07 August 2020 </t>
  </si>
  <si>
    <t>13 August 2020</t>
  </si>
  <si>
    <t xml:space="preserve">14 August 2020 </t>
  </si>
  <si>
    <t>20 August 2020</t>
  </si>
  <si>
    <t xml:space="preserve">19 August 2020 </t>
  </si>
  <si>
    <t>25 August 2020</t>
  </si>
  <si>
    <t xml:space="preserve">30 August 2020 </t>
  </si>
  <si>
    <t>05 September 2020</t>
  </si>
  <si>
    <t xml:space="preserve">04 September 2020 </t>
  </si>
  <si>
    <t>10 September 2020</t>
  </si>
  <si>
    <t xml:space="preserve">13 September 2020 </t>
  </si>
  <si>
    <t>19 September 2020</t>
  </si>
  <si>
    <t xml:space="preserve">18 September 2020 </t>
  </si>
  <si>
    <t>24 September 2020</t>
  </si>
  <si>
    <t xml:space="preserve">11 September 2020 </t>
  </si>
  <si>
    <t xml:space="preserve">25 September 2020 </t>
  </si>
  <si>
    <t>01 October 2020</t>
  </si>
  <si>
    <t xml:space="preserve">02 October 2020 </t>
  </si>
  <si>
    <t>08 October 2020</t>
  </si>
  <si>
    <t xml:space="preserve">10 October 2020 </t>
  </si>
  <si>
    <t>16 October 2020</t>
  </si>
  <si>
    <t xml:space="preserve">03 October 2020 </t>
  </si>
  <si>
    <t xml:space="preserve">17 October 2020 </t>
  </si>
  <si>
    <t>23 October 2020</t>
  </si>
  <si>
    <t xml:space="preserve">25 October 2020 </t>
  </si>
  <si>
    <t>31 October 2020</t>
  </si>
  <si>
    <t xml:space="preserve">18 October 2020 </t>
  </si>
  <si>
    <t xml:space="preserve">31 October 2020 </t>
  </si>
  <si>
    <t>6 November 2020</t>
  </si>
  <si>
    <t>06 November 2020</t>
  </si>
  <si>
    <t xml:space="preserve">08 November 2020 </t>
  </si>
  <si>
    <t>14 November 2020</t>
  </si>
  <si>
    <t xml:space="preserve">15 November 2020 </t>
  </si>
  <si>
    <t>21 November 2020</t>
  </si>
  <si>
    <t xml:space="preserve">22 November 2020 </t>
  </si>
  <si>
    <t>28 November 2020</t>
  </si>
  <si>
    <t xml:space="preserve">29 November 2020 </t>
  </si>
  <si>
    <t>05 December 2020</t>
  </si>
  <si>
    <t xml:space="preserve">06 December 2020 </t>
  </si>
  <si>
    <t>12 December 2020</t>
  </si>
  <si>
    <t xml:space="preserve">12 December 2020 </t>
  </si>
  <si>
    <t>18 December 2020</t>
  </si>
  <si>
    <t xml:space="preserve">17 December 2020 </t>
  </si>
  <si>
    <t>23 December 2020</t>
  </si>
  <si>
    <t xml:space="preserve">16 December 2020 </t>
  </si>
  <si>
    <t>22 December 2020</t>
  </si>
  <si>
    <t xml:space="preserve">27 December 2020 </t>
  </si>
  <si>
    <t>02 January 2021</t>
  </si>
  <si>
    <t xml:space="preserve">03 January 2021 </t>
  </si>
  <si>
    <t>09 January 2021</t>
  </si>
  <si>
    <t xml:space="preserve">10 January 2021 </t>
  </si>
  <si>
    <t>16 January 2021</t>
  </si>
  <si>
    <t xml:space="preserve">17 January 2021 </t>
  </si>
  <si>
    <t>23 January 2021</t>
  </si>
  <si>
    <t xml:space="preserve">24 January 2021 </t>
  </si>
  <si>
    <t>30 January 2021</t>
  </si>
  <si>
    <t xml:space="preserve">31 January 2021 </t>
  </si>
  <si>
    <t>06 February 2021</t>
  </si>
  <si>
    <t xml:space="preserve">06 February 2021 </t>
  </si>
  <si>
    <t>12 February 2021</t>
  </si>
  <si>
    <t xml:space="preserve">13 February 2021 </t>
  </si>
  <si>
    <t>19 February 2021</t>
  </si>
  <si>
    <t xml:space="preserve">21 February 2021 </t>
  </si>
  <si>
    <t>27 February 2021</t>
  </si>
  <si>
    <t xml:space="preserve">20 February 2021 </t>
  </si>
  <si>
    <t>26 February 2021</t>
  </si>
  <si>
    <t xml:space="preserve">28 February 2021 </t>
  </si>
  <si>
    <t>06 March 2021</t>
  </si>
  <si>
    <t xml:space="preserve">07 March 2021 </t>
  </si>
  <si>
    <t>13 March 2021</t>
  </si>
  <si>
    <t xml:space="preserve">14 March 2021 </t>
  </si>
  <si>
    <t>20 March 2021</t>
  </si>
  <si>
    <t xml:space="preserve">21 March 2021 </t>
  </si>
  <si>
    <t>27 March 2021</t>
  </si>
  <si>
    <t xml:space="preserve">28 March 2021 </t>
  </si>
  <si>
    <t>03 April 2021</t>
  </si>
  <si>
    <t xml:space="preserve">04 April 2021 </t>
  </si>
  <si>
    <t>10 April 2021</t>
  </si>
  <si>
    <t xml:space="preserve">10 April 2021 </t>
  </si>
  <si>
    <t>16 April 2021</t>
  </si>
  <si>
    <t xml:space="preserve">18 April 2021 </t>
  </si>
  <si>
    <t>24 April 2021</t>
  </si>
  <si>
    <t xml:space="preserve">26 April 2021 </t>
  </si>
  <si>
    <t>02 May 2021</t>
  </si>
  <si>
    <t xml:space="preserve">02 May 2021 </t>
  </si>
  <si>
    <t>08 May 2021</t>
  </si>
  <si>
    <t xml:space="preserve">09 May 2021 </t>
  </si>
  <si>
    <t>15 May 2021</t>
  </si>
  <si>
    <t xml:space="preserve">16 May 2021 </t>
  </si>
  <si>
    <t>22 May 2021</t>
  </si>
  <si>
    <t xml:space="preserve">23 May 2021 </t>
  </si>
  <si>
    <t>29 May 2021</t>
  </si>
  <si>
    <t xml:space="preserve">30 May 2021 </t>
  </si>
  <si>
    <t>05 June 2021</t>
  </si>
  <si>
    <t xml:space="preserve">06 June 2021 </t>
  </si>
  <si>
    <t>12 June 2021</t>
  </si>
  <si>
    <t xml:space="preserve">13 June 2021 </t>
  </si>
  <si>
    <t>19 June 2021</t>
  </si>
  <si>
    <t xml:space="preserve">20 June 2021 </t>
  </si>
  <si>
    <t>26 June 2021</t>
  </si>
  <si>
    <t xml:space="preserve">27 June 2021 </t>
  </si>
  <si>
    <t>03 July 2021</t>
  </si>
  <si>
    <t xml:space="preserve">04 July 2021 </t>
  </si>
  <si>
    <t>10 July 2021</t>
  </si>
  <si>
    <t xml:space="preserve">11 July 2021 </t>
  </si>
  <si>
    <t>17 July 2021</t>
  </si>
  <si>
    <t xml:space="preserve">18 July 2021 </t>
  </si>
  <si>
    <t>24 July 2021</t>
  </si>
  <si>
    <t xml:space="preserve">25 July 2021 </t>
  </si>
  <si>
    <t>31 July 2021</t>
  </si>
  <si>
    <t xml:space="preserve">31 July 2021 </t>
  </si>
  <si>
    <t>06 August 2021</t>
  </si>
  <si>
    <t xml:space="preserve">01 August 2021 </t>
  </si>
  <si>
    <t>07 August 2021</t>
  </si>
  <si>
    <t xml:space="preserve">08 August 2021 </t>
  </si>
  <si>
    <t>14 August 2021</t>
  </si>
  <si>
    <t xml:space="preserve">14 August 2021 </t>
  </si>
  <si>
    <t>20 August 2021</t>
  </si>
  <si>
    <t xml:space="preserve">21 August 2021 </t>
  </si>
  <si>
    <t>27 August 2021</t>
  </si>
  <si>
    <t xml:space="preserve">22 August 2021 </t>
  </si>
  <si>
    <t>28 August 2021</t>
  </si>
  <si>
    <t xml:space="preserve">28 August 2021 </t>
  </si>
  <si>
    <t>03 September 2021</t>
  </si>
  <si>
    <t xml:space="preserve">05 September 2021 </t>
  </si>
  <si>
    <t>11 September 2021</t>
  </si>
  <si>
    <t xml:space="preserve">12 September 2021 </t>
  </si>
  <si>
    <t>18 September 2021</t>
  </si>
  <si>
    <t xml:space="preserve">19 September 2021 </t>
  </si>
  <si>
    <t>25 September 2021</t>
  </si>
  <si>
    <t xml:space="preserve">26 September 2021 </t>
  </si>
  <si>
    <t>02 October 2021</t>
  </si>
  <si>
    <t xml:space="preserve">03 October 2021 </t>
  </si>
  <si>
    <t>09 October 2021</t>
  </si>
  <si>
    <t xml:space="preserve">10 October 2021 </t>
  </si>
  <si>
    <t>16 October 2021</t>
  </si>
  <si>
    <t xml:space="preserve">16 October 2021 </t>
  </si>
  <si>
    <t>22 October 2021</t>
  </si>
  <si>
    <t xml:space="preserve">17 October 2021 </t>
  </si>
  <si>
    <t>23 October 2021</t>
  </si>
  <si>
    <t xml:space="preserve">24 October 2021 </t>
  </si>
  <si>
    <t>30 October 2021</t>
  </si>
  <si>
    <t xml:space="preserve">31 October 2021 </t>
  </si>
  <si>
    <t>06 November 2021</t>
  </si>
  <si>
    <t xml:space="preserve">07 November 2021 </t>
  </si>
  <si>
    <t>13 November 2021</t>
  </si>
  <si>
    <t xml:space="preserve">14 November 2021 </t>
  </si>
  <si>
    <t>20 November 2021</t>
  </si>
  <si>
    <t xml:space="preserve">21 November 2021 </t>
  </si>
  <si>
    <t>27 November 2021</t>
  </si>
  <si>
    <t xml:space="preserve">18 November 2021 </t>
  </si>
  <si>
    <t>24 November 2021</t>
  </si>
  <si>
    <t xml:space="preserve">25 November 2021 </t>
  </si>
  <si>
    <t>01 December 2021</t>
  </si>
  <si>
    <t xml:space="preserve">26 November 2021 </t>
  </si>
  <si>
    <t>02 December 2021</t>
  </si>
  <si>
    <t xml:space="preserve">05 December 2021 </t>
  </si>
  <si>
    <t>11 December 2021</t>
  </si>
  <si>
    <t xml:space="preserve">10 December 2021 </t>
  </si>
  <si>
    <t>16 December 2021</t>
  </si>
  <si>
    <t xml:space="preserve">13 December 2021 </t>
  </si>
  <si>
    <t>19 December 2021</t>
  </si>
  <si>
    <t xml:space="preserve">17 December 2021 </t>
  </si>
  <si>
    <t>23 December 2021</t>
  </si>
  <si>
    <t xml:space="preserve">25 December 2021 </t>
  </si>
  <si>
    <t>31 December 2021</t>
  </si>
  <si>
    <t xml:space="preserve">31 December 2021 </t>
  </si>
  <si>
    <t>06 January 2022</t>
  </si>
  <si>
    <t xml:space="preserve">01 January 2022 </t>
  </si>
  <si>
    <t>07 January 2022</t>
  </si>
  <si>
    <t xml:space="preserve">09 January 2022 </t>
  </si>
  <si>
    <t>15 January 2022</t>
  </si>
  <si>
    <t xml:space="preserve">16 January 2022 </t>
  </si>
  <si>
    <t>22 January 2022</t>
  </si>
  <si>
    <t xml:space="preserve">23 January 2022 </t>
  </si>
  <si>
    <t>29 January 2022</t>
  </si>
  <si>
    <t xml:space="preserve">30 January 2022 </t>
  </si>
  <si>
    <t>05 February 2022</t>
  </si>
  <si>
    <t xml:space="preserve">06 February 2022 </t>
  </si>
  <si>
    <t>12 February 2022</t>
  </si>
  <si>
    <t xml:space="preserve">07 February 2022 </t>
  </si>
  <si>
    <t>13 February 2022</t>
  </si>
  <si>
    <t xml:space="preserve">13 February 2022 </t>
  </si>
  <si>
    <t>19 February 2022</t>
  </si>
  <si>
    <t xml:space="preserve">14 February 2022 </t>
  </si>
  <si>
    <t>20 February 2022</t>
  </si>
  <si>
    <t xml:space="preserve">20 February 2022 </t>
  </si>
  <si>
    <t>26 February 2022</t>
  </si>
  <si>
    <t xml:space="preserve">27 February 2022 </t>
  </si>
  <si>
    <t>05 March 2022</t>
  </si>
  <si>
    <t xml:space="preserve">28 February 2022 </t>
  </si>
  <si>
    <t>06 March 2022</t>
  </si>
  <si>
    <t xml:space="preserve">06 March 2022 </t>
  </si>
  <si>
    <t>12 March 2022</t>
  </si>
  <si>
    <t xml:space="preserve">13 March 2022 </t>
  </si>
  <si>
    <t>19 March 2022</t>
  </si>
  <si>
    <t xml:space="preserve">14 March 2022 </t>
  </si>
  <si>
    <t>20 March 2022</t>
  </si>
  <si>
    <t xml:space="preserve">20 March 2022 </t>
  </si>
  <si>
    <t>26 March 2022</t>
  </si>
  <si>
    <t>time_period</t>
  </si>
  <si>
    <t>date_low</t>
  </si>
  <si>
    <t>date_high</t>
  </si>
  <si>
    <t>avg_pos</t>
  </si>
  <si>
    <t>lower_pos</t>
  </si>
  <si>
    <t>upper_pos</t>
  </si>
  <si>
    <t>method</t>
  </si>
  <si>
    <t>14-day unweighted estimates</t>
  </si>
  <si>
    <t>06 July 2020 to 12 July 2020</t>
  </si>
  <si>
    <t>unweighted modelled daily estimates</t>
  </si>
  <si>
    <t>13 July 2020 to 19 July 2020</t>
  </si>
  <si>
    <t>Bayesian modelled daily estimates</t>
  </si>
  <si>
    <t>20 July 2020 to 26 July 2020</t>
  </si>
  <si>
    <t>Indicative positivity based estimates</t>
  </si>
  <si>
    <t>01 November 2020 to 07 November 2020</t>
  </si>
  <si>
    <t>13 December 2020 to 19 December 2020</t>
  </si>
  <si>
    <t>20 December 2020 to 26 December 2020</t>
  </si>
  <si>
    <t>07 February 2021 to 13 February 2021</t>
  </si>
  <si>
    <t>14 February 2021 to 20 February 2021</t>
  </si>
  <si>
    <t>Official positivity based estimates</t>
  </si>
  <si>
    <t>03 April 2021 to 09 April 2021</t>
  </si>
  <si>
    <t>11 April 2021 to 17 April 2021</t>
  </si>
  <si>
    <t>19 April 2021 to 25 April 2021</t>
  </si>
  <si>
    <t>25 April 2021 to 01 May 2021</t>
  </si>
  <si>
    <t>29 August 2021 to 04 September 2021</t>
  </si>
  <si>
    <t>02 October 2021 to 08 October 2021</t>
  </si>
  <si>
    <t>11 November 2021 to 17 November 2021</t>
  </si>
  <si>
    <t>11 December 2021 to 17 December 2021</t>
  </si>
  <si>
    <t>26 December 2021 to 01 January 2022</t>
  </si>
  <si>
    <t>02 January 2022 to 08 January 2022</t>
  </si>
  <si>
    <t>avg_inc_per_10000_england</t>
  </si>
  <si>
    <t>lower_incid_per_10000_england</t>
  </si>
  <si>
    <t>upper_incid_per_10000_england</t>
  </si>
  <si>
    <t>avg_inc_per_10000_wales</t>
  </si>
  <si>
    <t>lower_incid_per_10000_wales</t>
  </si>
  <si>
    <t>upper_incid_per_10000_wales</t>
  </si>
  <si>
    <t>avg_inc_per_10000_ni</t>
  </si>
  <si>
    <t>lower_incid_per_10000_ni</t>
  </si>
  <si>
    <t>upper_incid_per_10000_ni</t>
  </si>
  <si>
    <t>avg_inc_per_10000_scotland</t>
  </si>
  <si>
    <t>lower_incid_per_10000_scotland</t>
  </si>
  <si>
    <t>upper_incid_per_10000_scotland</t>
  </si>
  <si>
    <t>lower_incid_per_10000</t>
  </si>
  <si>
    <t>upper_incid_per_10000</t>
  </si>
  <si>
    <t xml:space="preserve">13 December 2020 </t>
  </si>
  <si>
    <t>19 December 2020</t>
  </si>
  <si>
    <t xml:space="preserve">20 December 2020 </t>
  </si>
  <si>
    <t>26 December 2020</t>
  </si>
  <si>
    <t xml:space="preserve">07 February 2021 </t>
  </si>
  <si>
    <t>13 February 2021</t>
  </si>
  <si>
    <t xml:space="preserve">14 February 2021 </t>
  </si>
  <si>
    <t>20 February 2021</t>
  </si>
  <si>
    <t xml:space="preserve">03 April 2021 </t>
  </si>
  <si>
    <t>09 April 2021</t>
  </si>
  <si>
    <t xml:space="preserve">11 April 2021 </t>
  </si>
  <si>
    <t>17 April 2021</t>
  </si>
  <si>
    <t xml:space="preserve">19 April 2021 </t>
  </si>
  <si>
    <t>25 April 2021</t>
  </si>
  <si>
    <t xml:space="preserve">25 April 2021 </t>
  </si>
  <si>
    <t>01 May 2021</t>
  </si>
  <si>
    <t xml:space="preserve">29 August 2021 </t>
  </si>
  <si>
    <t>04 September 2021</t>
  </si>
  <si>
    <t xml:space="preserve">02 October 2021 </t>
  </si>
  <si>
    <t>08 October 2021</t>
  </si>
  <si>
    <t xml:space="preserve">11 November 2021 </t>
  </si>
  <si>
    <t>17 November 2021</t>
  </si>
  <si>
    <t xml:space="preserve">11 December 2021 </t>
  </si>
  <si>
    <t>17 December 2021</t>
  </si>
  <si>
    <t xml:space="preserve">26 December 2021 </t>
  </si>
  <si>
    <t>01 January 2022</t>
  </si>
  <si>
    <t xml:space="preserve">02 January 2022 </t>
  </si>
  <si>
    <t>08 January 2022</t>
  </si>
  <si>
    <t xml:space="preserve">01 November 2020 </t>
  </si>
  <si>
    <t>07 November 2020</t>
  </si>
  <si>
    <t>4 September 2021</t>
  </si>
  <si>
    <t>avg_incid_per_10000</t>
  </si>
  <si>
    <t>areaName</t>
  </si>
  <si>
    <t>27 March 2022 to 02 April 2022</t>
  </si>
  <si>
    <t xml:space="preserve">27 March 2022 </t>
  </si>
  <si>
    <t>02 April 2022</t>
  </si>
  <si>
    <t>28 March 2022 to 03 April 2022</t>
  </si>
  <si>
    <t xml:space="preserve">28 March 2022 </t>
  </si>
  <si>
    <t>03 April 2022</t>
  </si>
  <si>
    <t>03 April 2022 to 09 April 2022</t>
  </si>
  <si>
    <t>10 April 2022 to 16 April 2022</t>
  </si>
  <si>
    <t>17 April 2022 to 23 April 2022</t>
  </si>
  <si>
    <t xml:space="preserve">10 April 2022 </t>
  </si>
  <si>
    <t>16 April 2022</t>
  </si>
  <si>
    <t xml:space="preserve">17 April 2022 </t>
  </si>
  <si>
    <t>23 April 2022</t>
  </si>
  <si>
    <t>03 April 2022 to 9 April 2022</t>
  </si>
  <si>
    <t xml:space="preserve">03 April 2022 </t>
  </si>
  <si>
    <t>09 April 2022</t>
  </si>
  <si>
    <t>9 April 2022</t>
  </si>
  <si>
    <t>24 April 2022 to 30 April 2022</t>
  </si>
  <si>
    <t>01 May 2022 to 07 May 2022</t>
  </si>
  <si>
    <t>07 May 2022 to 13 May 2022</t>
  </si>
  <si>
    <t>25 April 2022 to 01 May 2022</t>
  </si>
  <si>
    <t xml:space="preserve">24 April 2022 </t>
  </si>
  <si>
    <t>30 April 2022</t>
  </si>
  <si>
    <t xml:space="preserve">01 May 2022 </t>
  </si>
  <si>
    <t>07 May 2022</t>
  </si>
  <si>
    <t xml:space="preserve">07 May 2022 </t>
  </si>
  <si>
    <t>13 May 2022</t>
  </si>
  <si>
    <t>23 April 2022 to 29 April 2022</t>
  </si>
  <si>
    <t>15 May 2022 to 21 May 2022</t>
  </si>
  <si>
    <t xml:space="preserve">15 May 2022 </t>
  </si>
  <si>
    <t>21 May 2022</t>
  </si>
  <si>
    <t>21 May 2022 to 27 May 2022</t>
  </si>
  <si>
    <t>27 May 2022 to 02 June 2022</t>
  </si>
  <si>
    <t>05 June 2022 to 11 June 2022</t>
  </si>
  <si>
    <t>12 June 2022 to 18 June 2022</t>
  </si>
  <si>
    <t>22 May 2022 to 28 May 2022</t>
  </si>
  <si>
    <t>04 June 2022 to 10 June 2022</t>
  </si>
  <si>
    <t>11 June 2022 to 17 June 2022</t>
  </si>
  <si>
    <t>18 June 2022 to 24 June 2022</t>
  </si>
  <si>
    <t>23 June 2022 to 29 June 2022</t>
  </si>
  <si>
    <t>30 June 2022 to 06 July 2022</t>
  </si>
  <si>
    <t>24 June 2022 to 30 June 2022</t>
  </si>
  <si>
    <t>01 July 2022 to 07 July 2022</t>
  </si>
  <si>
    <t>07 July 2022 to 13 July 2022</t>
  </si>
  <si>
    <t>14 July 2022 to 20 July 2022</t>
  </si>
  <si>
    <t>20 July 2022 to 26 July 2022</t>
  </si>
  <si>
    <t>31 July 2022 to 06 August 2022</t>
  </si>
  <si>
    <t>10 August 2022 to 16 August 2022</t>
  </si>
  <si>
    <t>17 August 2022 to 23 August 2022</t>
  </si>
  <si>
    <t>22 August 2022 to 28 August 2022</t>
  </si>
  <si>
    <t>30 August 2022 to 05 September 2022</t>
  </si>
  <si>
    <t>08 September 2022 to 14 September 2022</t>
  </si>
  <si>
    <t>11 September 2022 to 17 September 2022</t>
  </si>
  <si>
    <t>18 September 2022 to 24 September 2022</t>
  </si>
  <si>
    <t>19 July 2022 to 25 July 2022</t>
  </si>
  <si>
    <t>02 August 2022 to 08 August 2022</t>
  </si>
  <si>
    <t>14 September 2022 to 20 September 2022</t>
  </si>
  <si>
    <t>20 September 2022 to 26 September 2022</t>
  </si>
  <si>
    <t>08 July 2022 to 14 July 2022</t>
  </si>
  <si>
    <t>20 August 2022 to 26 August 2022</t>
  </si>
  <si>
    <t>07 September 2022 to 13 September 2022</t>
  </si>
  <si>
    <t xml:space="preserve">21 May 2022 </t>
  </si>
  <si>
    <t>27 May 2022</t>
  </si>
  <si>
    <t xml:space="preserve">27 May 2022 </t>
  </si>
  <si>
    <t>02 June 2022</t>
  </si>
  <si>
    <t xml:space="preserve">05 June 2022 </t>
  </si>
  <si>
    <t>11 June 2022</t>
  </si>
  <si>
    <t xml:space="preserve">12 June 2022 </t>
  </si>
  <si>
    <t>18 June 2022</t>
  </si>
  <si>
    <t xml:space="preserve">18 June 2022 </t>
  </si>
  <si>
    <t>24 June 2022</t>
  </si>
  <si>
    <t xml:space="preserve">23 June 2022 </t>
  </si>
  <si>
    <t>29 June 2022</t>
  </si>
  <si>
    <t xml:space="preserve">30 June 2022 </t>
  </si>
  <si>
    <t>06 July 2022</t>
  </si>
  <si>
    <t xml:space="preserve">07 July 2022 </t>
  </si>
  <si>
    <t>13 July 2022</t>
  </si>
  <si>
    <t xml:space="preserve">14 July 2022 </t>
  </si>
  <si>
    <t>20 July 2022</t>
  </si>
  <si>
    <t xml:space="preserve">20 July 2022 </t>
  </si>
  <si>
    <t>26 July 2022</t>
  </si>
  <si>
    <t xml:space="preserve">31 July 2022 </t>
  </si>
  <si>
    <t>6 August 2022</t>
  </si>
  <si>
    <t xml:space="preserve">10 August 2022 </t>
  </si>
  <si>
    <t>16 August 2022</t>
  </si>
  <si>
    <t xml:space="preserve">17 August 2022 </t>
  </si>
  <si>
    <t>23 August 2022</t>
  </si>
  <si>
    <t xml:space="preserve">22 August 2022 </t>
  </si>
  <si>
    <t>28 August 2022</t>
  </si>
  <si>
    <t xml:space="preserve">30 August 2022 </t>
  </si>
  <si>
    <t>5 September 2022</t>
  </si>
  <si>
    <t xml:space="preserve">08 September 2022 </t>
  </si>
  <si>
    <t>14 September 2022</t>
  </si>
  <si>
    <t xml:space="preserve">11 September 2022 </t>
  </si>
  <si>
    <t>17 September 2022</t>
  </si>
  <si>
    <t xml:space="preserve">18 September 2022 </t>
  </si>
  <si>
    <t>24 September 2022</t>
  </si>
  <si>
    <t xml:space="preserve">22 May 2022 </t>
  </si>
  <si>
    <t>28 May 2022</t>
  </si>
  <si>
    <t xml:space="preserve">08 July 2022 </t>
  </si>
  <si>
    <t>14 July 2022</t>
  </si>
  <si>
    <t xml:space="preserve">19 July 2022 </t>
  </si>
  <si>
    <t>25 July 2022</t>
  </si>
  <si>
    <t xml:space="preserve">02 August 2022 </t>
  </si>
  <si>
    <t>08 August 2022</t>
  </si>
  <si>
    <t xml:space="preserve">20 August 2022 </t>
  </si>
  <si>
    <t>26 August 2022</t>
  </si>
  <si>
    <t xml:space="preserve">07 September 2022 </t>
  </si>
  <si>
    <t>13 September 2022</t>
  </si>
  <si>
    <t xml:space="preserve">14 September 2022 </t>
  </si>
  <si>
    <t>20 September 2022</t>
  </si>
  <si>
    <t xml:space="preserve">20 September 2022 </t>
  </si>
  <si>
    <t>26 September 2022</t>
  </si>
  <si>
    <t xml:space="preserve">25 April 2022 </t>
  </si>
  <si>
    <t>01 May 2022</t>
  </si>
  <si>
    <t xml:space="preserve">04 June 2022 </t>
  </si>
  <si>
    <t>10 June 2022</t>
  </si>
  <si>
    <t xml:space="preserve">11 June 2022 </t>
  </si>
  <si>
    <t>17 June 2022</t>
  </si>
  <si>
    <t xml:space="preserve">24 June 2022 </t>
  </si>
  <si>
    <t>30 June 2022</t>
  </si>
  <si>
    <t xml:space="preserve">01 July 2022 </t>
  </si>
  <si>
    <t>07 July 2022</t>
  </si>
  <si>
    <t>13 May 2022 to 19 May 2022</t>
  </si>
  <si>
    <t>28 May 2022 to 03 June 2022</t>
  </si>
  <si>
    <t>09 June 2022 to 15 June 2022</t>
  </si>
  <si>
    <t>avg_incid_england</t>
  </si>
  <si>
    <t>lower_incid_england</t>
  </si>
  <si>
    <t>upper_incid_england</t>
  </si>
  <si>
    <t>avg_incid</t>
  </si>
  <si>
    <t>lower_incid</t>
  </si>
  <si>
    <t>upper_incid</t>
  </si>
  <si>
    <t>avg_incid_wales</t>
  </si>
  <si>
    <t>lower_incid_wales</t>
  </si>
  <si>
    <t>upper_incid_wales</t>
  </si>
  <si>
    <t>23 September 2022 to 29 September 2022</t>
  </si>
  <si>
    <t>27 September 2022 to 03 October 2022</t>
  </si>
  <si>
    <t>avg_incid_ni</t>
  </si>
  <si>
    <t>lower_incid_ni</t>
  </si>
  <si>
    <t>upper_incid_ni</t>
  </si>
  <si>
    <t>avg_incid_scotland</t>
  </si>
  <si>
    <t>lower_incid_scotland</t>
  </si>
  <si>
    <t>upper_incid_scotland</t>
  </si>
  <si>
    <t>06 August 2022</t>
  </si>
  <si>
    <t>05 September 2022</t>
  </si>
  <si>
    <t xml:space="preserve">27 September 2022 </t>
  </si>
  <si>
    <t>03 October 2022</t>
  </si>
  <si>
    <t>September 2022</t>
  </si>
  <si>
    <t xml:space="preserve">23 September 2022 </t>
  </si>
  <si>
    <t>29 September 2022</t>
  </si>
  <si>
    <t>04 October 2022 to 10 October 2022</t>
  </si>
  <si>
    <t>05 October 2022 to 11 October 2022</t>
  </si>
  <si>
    <t>11 October 2022 to 17 October 2022</t>
  </si>
  <si>
    <t>18 October 2022 to 24 October 2022</t>
  </si>
  <si>
    <t>26 October 2022 to 01 November 2022</t>
  </si>
  <si>
    <t>02 November 2022 to 08 November 2022</t>
  </si>
  <si>
    <t>09 November 2022 to 15 November 2022</t>
  </si>
  <si>
    <t>15 November 2022 to 21 November 2022</t>
  </si>
  <si>
    <t>20 November 2022 to 26 November 2022</t>
  </si>
  <si>
    <t>29 November 2022 to 05 December 2022</t>
  </si>
  <si>
    <t>03 December 2022 to 09 December 2022</t>
  </si>
  <si>
    <t>03 November 2022 to 09 November 2022</t>
  </si>
  <si>
    <t>16 November 2022 to 22 November 2022</t>
  </si>
  <si>
    <t>18 November 2022 to 24 November 2022</t>
  </si>
  <si>
    <t>02 December 2022 to 08 December 2022</t>
  </si>
  <si>
    <t>17 November 2022 to 23 November 2022</t>
  </si>
  <si>
    <t>27 November 2022 to 03 December 2022</t>
  </si>
  <si>
    <t>01 December 2022 to 07 December 2022</t>
  </si>
  <si>
    <t xml:space="preserve">11 October 2022 </t>
  </si>
  <si>
    <t>17 October 2022</t>
  </si>
  <si>
    <t xml:space="preserve">18 October 2022 </t>
  </si>
  <si>
    <t>24 October 2022</t>
  </si>
  <si>
    <t xml:space="preserve">26 October 2022 </t>
  </si>
  <si>
    <t>01 November 2022</t>
  </si>
  <si>
    <t xml:space="preserve">02 November 2022 </t>
  </si>
  <si>
    <t>08 November 2022</t>
  </si>
  <si>
    <t xml:space="preserve">09 November 2022 </t>
  </si>
  <si>
    <t>15 November 2022</t>
  </si>
  <si>
    <t xml:space="preserve">15 November 2022 </t>
  </si>
  <si>
    <t>21 November 2022</t>
  </si>
  <si>
    <t xml:space="preserve">20 November 2022 </t>
  </si>
  <si>
    <t>26 November 2022</t>
  </si>
  <si>
    <t xml:space="preserve">29 November 2022 </t>
  </si>
  <si>
    <t>05 December 2022</t>
  </si>
  <si>
    <t xml:space="preserve">03 December 2022 </t>
  </si>
  <si>
    <t>09 December 2022</t>
  </si>
  <si>
    <t xml:space="preserve">17 November 2022 </t>
  </si>
  <si>
    <t>23 November 2022</t>
  </si>
  <si>
    <t xml:space="preserve">27 November 2022 </t>
  </si>
  <si>
    <t>03 December 2022</t>
  </si>
  <si>
    <t xml:space="preserve">01 December 2022 </t>
  </si>
  <si>
    <t>07 December 2022</t>
  </si>
  <si>
    <t xml:space="preserve">18 November 2022 </t>
  </si>
  <si>
    <t>24 November 2022</t>
  </si>
  <si>
    <t xml:space="preserve">02 December 2022 </t>
  </si>
  <si>
    <t>08 December 2022</t>
  </si>
  <si>
    <t xml:space="preserve">03 November 2022 </t>
  </si>
  <si>
    <t>09 November 2022</t>
  </si>
  <si>
    <t xml:space="preserve">16 November 2022 </t>
  </si>
  <si>
    <t>22 November 2022</t>
  </si>
  <si>
    <t xml:space="preserve">04 October 2022 </t>
  </si>
  <si>
    <t>0 October 2022</t>
  </si>
  <si>
    <t>7 October 2022</t>
  </si>
  <si>
    <t>4 October 2022</t>
  </si>
  <si>
    <t>November 2022</t>
  </si>
  <si>
    <t>8 November 2022</t>
  </si>
  <si>
    <t>5 November 2022</t>
  </si>
  <si>
    <t>1 November 2022</t>
  </si>
  <si>
    <t>6 November 2022</t>
  </si>
  <si>
    <t>5 December 2022</t>
  </si>
  <si>
    <t>9 December 2022</t>
  </si>
  <si>
    <t>10 October 2022</t>
  </si>
  <si>
    <t xml:space="preserve">05 October 2022 </t>
  </si>
  <si>
    <t>11 October 2022</t>
  </si>
  <si>
    <t>22 December 2022 to 28 December 2022</t>
  </si>
  <si>
    <t>16 December 2022 to 22 December 2022</t>
  </si>
  <si>
    <t xml:space="preserve">22 December 2022 </t>
  </si>
  <si>
    <t>28 December 2022</t>
  </si>
  <si>
    <t xml:space="preserve">16 December 2022 </t>
  </si>
  <si>
    <t>22 December 2022</t>
  </si>
  <si>
    <t>8 December 2022</t>
  </si>
  <si>
    <t>28 December 2022 to 03 January 2023</t>
  </si>
  <si>
    <t>04 January 2023 to 10 January 2023</t>
  </si>
  <si>
    <t>11 January 2023 to 17 January 2023</t>
  </si>
  <si>
    <t>18 January 2023 to 24 January 2023</t>
  </si>
  <si>
    <t>25 January 2023 to 31 January 2023</t>
  </si>
  <si>
    <t>01 February 2023 to 07 February 2023</t>
  </si>
  <si>
    <t>08 February 2023 to 14 February 2023</t>
  </si>
  <si>
    <t>15 February 2023 to 21 February 2023</t>
  </si>
  <si>
    <t>25 December 2022 to 31 December 2022</t>
  </si>
  <si>
    <t>08 January 2023 to 14 January 2023</t>
  </si>
  <si>
    <t xml:space="preserve">28 December 2022 </t>
  </si>
  <si>
    <t>03 January 2023</t>
  </si>
  <si>
    <t xml:space="preserve">04 January 2023 </t>
  </si>
  <si>
    <t>10 January 2023</t>
  </si>
  <si>
    <t xml:space="preserve">11 January 2023 </t>
  </si>
  <si>
    <t>17 January 2023</t>
  </si>
  <si>
    <t xml:space="preserve">18 January 2023 </t>
  </si>
  <si>
    <t>24 January 2023</t>
  </si>
  <si>
    <t xml:space="preserve">25 January 2023 </t>
  </si>
  <si>
    <t>31 January 2023</t>
  </si>
  <si>
    <t xml:space="preserve">01 February 2023 </t>
  </si>
  <si>
    <t>07 February 2023</t>
  </si>
  <si>
    <t xml:space="preserve">08 February 2023 </t>
  </si>
  <si>
    <t>14 February 2023</t>
  </si>
  <si>
    <t xml:space="preserve">15 February 2023 </t>
  </si>
  <si>
    <t>21 February 2023</t>
  </si>
  <si>
    <t xml:space="preserve">25 December 2022 </t>
  </si>
  <si>
    <t>31 December 2022</t>
  </si>
  <si>
    <t xml:space="preserve">08 January 2023 </t>
  </si>
  <si>
    <t>14 January 2023</t>
  </si>
  <si>
    <t>22 February 2023 to 28 February 2023</t>
  </si>
  <si>
    <t>01 March 2023 to 07 March 2023</t>
  </si>
  <si>
    <t>07 March 2023 to 13 March 2023</t>
  </si>
  <si>
    <t>28 February 2023 to 06 March 2023</t>
  </si>
  <si>
    <t xml:space="preserve">22 February 2023 </t>
  </si>
  <si>
    <t xml:space="preserve">01 March 2023 </t>
  </si>
  <si>
    <t xml:space="preserve">07 March 2023 </t>
  </si>
  <si>
    <t xml:space="preserve">28 February 2023 </t>
  </si>
  <si>
    <t>28 February 2023</t>
  </si>
  <si>
    <t>07 March 2023</t>
  </si>
  <si>
    <t>13 March 2023</t>
  </si>
  <si>
    <t>06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</si>
</sst>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/>
    <xf numFmtId="0" fontId="10" fillId="0" borderId="0"/>
    <xf numFmtId="0" fontId="1" fillId="0" borderId="0"/>
    <xf numFmtId="0" fontId="2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2" fontId="3" fillId="2" borderId="0" xfId="1" applyNumberFormat="1" applyFont="1" applyFill="1" applyAlignment="1">
      <alignment horizontal="right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right"/>
    </xf>
    <xf numFmtId="2" fontId="3" fillId="2" borderId="0" xfId="1" applyNumberFormat="1" applyFont="1" applyFill="1"/>
    <xf numFmtId="2" fontId="3" fillId="0" borderId="0" xfId="1" applyNumberFormat="1" applyFont="1" applyAlignment="1">
      <alignment horizontal="right"/>
    </xf>
    <xf numFmtId="0" fontId="3" fillId="0" borderId="0" xfId="1" applyFont="1" applyAlignment="1">
      <alignment horizontal="left" vertical="center" wrapText="1"/>
    </xf>
    <xf numFmtId="2" fontId="4" fillId="0" borderId="0" xfId="1" applyNumberFormat="1" applyFont="1" applyAlignment="1">
      <alignment horizontal="right" wrapText="1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center" vertical="center"/>
    </xf>
    <xf numFmtId="10" fontId="4" fillId="0" borderId="0" xfId="1" applyNumberFormat="1" applyFont="1" applyAlignment="1">
      <alignment horizontal="right"/>
    </xf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2" fontId="3" fillId="0" borderId="0" xfId="1" applyNumberFormat="1" applyFont="1" applyAlignment="1">
      <alignment horizontal="right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left" vertical="center"/>
    </xf>
    <xf numFmtId="0" fontId="1" fillId="0" borderId="0" xfId="1" applyFont="1" applyAlignment="1">
      <alignment horizontal="left" vertical="center" wrapText="1"/>
    </xf>
    <xf numFmtId="2" fontId="1" fillId="0" borderId="0" xfId="1" applyNumberFormat="1" applyFont="1" applyAlignment="1">
      <alignment horizontal="right"/>
    </xf>
    <xf numFmtId="0" fontId="1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2" fontId="5" fillId="0" borderId="0" xfId="1" applyNumberFormat="1" applyFont="1" applyAlignment="1">
      <alignment horizontal="right"/>
    </xf>
    <xf numFmtId="0" fontId="5" fillId="0" borderId="0" xfId="1" applyFont="1"/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right"/>
    </xf>
    <xf numFmtId="2" fontId="3" fillId="0" borderId="0" xfId="1" applyNumberFormat="1" applyFont="1"/>
    <xf numFmtId="2" fontId="5" fillId="0" borderId="0" xfId="1" applyNumberFormat="1" applyFont="1"/>
    <xf numFmtId="0" fontId="6" fillId="0" borderId="0" xfId="1" applyFont="1" applyAlignment="1">
      <alignment horizontal="right"/>
    </xf>
    <xf numFmtId="0" fontId="4" fillId="0" borderId="0" xfId="1" applyFont="1"/>
    <xf numFmtId="2" fontId="3" fillId="0" borderId="0" xfId="0" applyNumberFormat="1" applyFont="1"/>
    <xf numFmtId="2" fontId="6" fillId="0" borderId="0" xfId="1" applyNumberFormat="1" applyFont="1"/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1" applyFont="1" applyAlignment="1">
      <alignment wrapText="1"/>
    </xf>
    <xf numFmtId="0" fontId="8" fillId="0" borderId="0" xfId="1" applyFont="1" applyAlignment="1">
      <alignment horizontal="right" wrapText="1"/>
    </xf>
    <xf numFmtId="0" fontId="7" fillId="0" borderId="0" xfId="1" applyFont="1" applyAlignment="1">
      <alignment horizontal="left" wrapText="1"/>
    </xf>
    <xf numFmtId="0" fontId="4" fillId="0" borderId="0" xfId="1" applyFont="1" applyAlignment="1">
      <alignment horizontal="left" vertical="center"/>
    </xf>
    <xf numFmtId="0" fontId="0" fillId="0" borderId="0" xfId="0" applyAlignment="1">
      <alignment horizontal="left"/>
    </xf>
    <xf numFmtId="2" fontId="6" fillId="0" borderId="0" xfId="1" applyNumberFormat="1" applyFont="1" applyAlignment="1">
      <alignment horizontal="right"/>
    </xf>
    <xf numFmtId="0" fontId="9" fillId="0" borderId="0" xfId="0" applyFont="1"/>
    <xf numFmtId="0" fontId="1" fillId="0" borderId="0" xfId="0" applyFont="1"/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horizontal="right" vertical="center"/>
    </xf>
    <xf numFmtId="2" fontId="4" fillId="0" borderId="0" xfId="1" applyNumberFormat="1" applyFont="1" applyAlignment="1">
      <alignment horizontal="center"/>
    </xf>
    <xf numFmtId="3" fontId="4" fillId="0" borderId="0" xfId="1" applyNumberFormat="1" applyFont="1" applyAlignment="1">
      <alignment horizontal="center"/>
    </xf>
    <xf numFmtId="0" fontId="5" fillId="0" borderId="0" xfId="1" applyFont="1" applyAlignment="1">
      <alignment horizontal="right"/>
    </xf>
    <xf numFmtId="0" fontId="3" fillId="0" borderId="0" xfId="1" applyFont="1" applyAlignment="1">
      <alignment horizontal="left" wrapText="1"/>
    </xf>
    <xf numFmtId="2" fontId="5" fillId="3" borderId="0" xfId="1" applyNumberFormat="1" applyFont="1" applyFill="1" applyAlignment="1">
      <alignment horizontal="right"/>
    </xf>
    <xf numFmtId="0" fontId="5" fillId="3" borderId="0" xfId="1" applyFont="1" applyFill="1"/>
    <xf numFmtId="0" fontId="3" fillId="3" borderId="0" xfId="1" applyFont="1" applyFill="1" applyAlignment="1">
      <alignment horizontal="right"/>
    </xf>
    <xf numFmtId="0" fontId="3" fillId="3" borderId="0" xfId="1" applyFont="1" applyFill="1"/>
    <xf numFmtId="14" fontId="4" fillId="0" borderId="0" xfId="1" applyNumberFormat="1" applyFont="1" applyAlignment="1">
      <alignment horizontal="left" vertical="center"/>
    </xf>
    <xf numFmtId="14" fontId="9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14" fontId="0" fillId="0" borderId="0" xfId="0" applyNumberFormat="1"/>
    <xf numFmtId="0" fontId="3" fillId="0" borderId="0" xfId="1" applyFont="1" applyAlignment="1">
      <alignment horizontal="right"/>
    </xf>
    <xf numFmtId="2" fontId="5" fillId="0" borderId="0" xfId="0" applyNumberFormat="1" applyFont="1"/>
    <xf numFmtId="49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 wrapText="1"/>
    </xf>
    <xf numFmtId="3" fontId="3" fillId="0" borderId="0" xfId="0" applyNumberFormat="1" applyFont="1" applyAlignment="1">
      <alignment horizontal="right"/>
    </xf>
    <xf numFmtId="0" fontId="3" fillId="0" borderId="0" xfId="2" applyFont="1" applyAlignment="1">
      <alignment horizontal="left"/>
    </xf>
    <xf numFmtId="3" fontId="0" fillId="0" borderId="0" xfId="0" applyNumberFormat="1"/>
    <xf numFmtId="10" fontId="3" fillId="0" borderId="0" xfId="0" applyNumberFormat="1" applyFont="1" applyAlignment="1">
      <alignment horizontal="left"/>
    </xf>
    <xf numFmtId="49" fontId="0" fillId="0" borderId="0" xfId="0" applyNumberFormat="1"/>
    <xf numFmtId="10" fontId="4" fillId="0" borderId="0" xfId="1" applyNumberFormat="1" applyFont="1" applyFill="1" applyAlignment="1">
      <alignment horizontal="right"/>
    </xf>
    <xf numFmtId="164" fontId="0" fillId="0" borderId="0" xfId="12" applyNumberFormat="1" applyFont="1"/>
    <xf numFmtId="164" fontId="0" fillId="0" borderId="0" xfId="12" applyNumberFormat="1" applyFont="1" applyAlignment="1">
      <alignment horizontal="right"/>
    </xf>
  </cellXfs>
  <cellStyles count="13">
    <cellStyle name="Comma" xfId="12" builtinId="3"/>
    <cellStyle name="Hyperlink 2 2" xfId="7" xr:uid="{A85937D6-1E15-4433-A08A-2411579F6FDC}"/>
    <cellStyle name="Hyperlink 2 3" xfId="6" xr:uid="{FA15E8F6-6C35-4836-8488-1E32490691B6}"/>
    <cellStyle name="Normal" xfId="0" builtinId="0"/>
    <cellStyle name="Normal 14 2 2 2 2 3 3 3" xfId="10" xr:uid="{344DC585-258B-4048-975A-6F44F85EC709}"/>
    <cellStyle name="Normal 2" xfId="4" xr:uid="{5C3B5413-43CA-446F-A3E6-4314FDA224BD}"/>
    <cellStyle name="Normal 2 2 4 2 2" xfId="5" xr:uid="{EADD54B1-DD53-4689-88B7-1A98B95063B2}"/>
    <cellStyle name="Normal 2 2 4 3" xfId="9" xr:uid="{E4DE6723-6F15-4A5C-95BA-8D3A852A7B0E}"/>
    <cellStyle name="Normal 2 7" xfId="1" xr:uid="{6646F206-F1AE-494F-8DB3-EB7EA2CF9D04}"/>
    <cellStyle name="Normal 2 7 2" xfId="11" xr:uid="{871125EA-516E-49C8-9935-2ACA3FF4007F}"/>
    <cellStyle name="Normal 2 8 2" xfId="8" xr:uid="{D178057B-2FC2-4554-8AC2-A2E9642FB1DE}"/>
    <cellStyle name="Normal 2 9 2" xfId="3" xr:uid="{5A3C84A7-4FDF-4A43-9155-9BE4F5431CA6}"/>
    <cellStyle name="Normal 3" xfId="2" xr:uid="{290C61B9-031A-405E-80F0-987695D63D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AFE-25A9-4599-9457-9A037DA98036}">
  <dimension ref="A1:AB150"/>
  <sheetViews>
    <sheetView topLeftCell="N1" workbookViewId="0">
      <pane ySplit="1" topLeftCell="A125" activePane="bottomLeft" state="frozen"/>
      <selection pane="bottomLeft" activeCell="V148" sqref="V148:AA150"/>
    </sheetView>
  </sheetViews>
  <sheetFormatPr defaultRowHeight="15" x14ac:dyDescent="0.25"/>
  <cols>
    <col min="1" max="1" width="38.5703125" bestFit="1" customWidth="1"/>
    <col min="2" max="3" width="18.28515625" style="48" customWidth="1"/>
    <col min="5" max="6" width="8.85546875" bestFit="1" customWidth="1"/>
    <col min="7" max="7" width="26.140625" bestFit="1" customWidth="1"/>
    <col min="8" max="8" width="38.140625" bestFit="1" customWidth="1"/>
    <col min="9" max="10" width="18.42578125" style="45" bestFit="1" customWidth="1"/>
    <col min="14" max="14" width="26.140625" bestFit="1" customWidth="1"/>
    <col min="15" max="15" width="38.140625" bestFit="1" customWidth="1"/>
    <col min="16" max="16" width="18.42578125" bestFit="1" customWidth="1"/>
    <col min="17" max="17" width="18" bestFit="1" customWidth="1"/>
    <col min="19" max="19" width="8.28515625" bestFit="1" customWidth="1"/>
    <col min="20" max="20" width="8.42578125" bestFit="1" customWidth="1"/>
    <col min="21" max="21" width="26.140625" bestFit="1" customWidth="1"/>
    <col min="22" max="22" width="38.140625" bestFit="1" customWidth="1"/>
    <col min="23" max="23" width="18" style="45" bestFit="1" customWidth="1"/>
    <col min="24" max="24" width="17.42578125" style="45" bestFit="1" customWidth="1"/>
    <col min="25" max="25" width="9.140625" style="45"/>
    <col min="28" max="28" width="26.140625" bestFit="1" customWidth="1"/>
  </cols>
  <sheetData>
    <row r="1" spans="1:28" ht="45" x14ac:dyDescent="0.25">
      <c r="A1" s="41" t="s">
        <v>146</v>
      </c>
      <c r="B1" s="41" t="s">
        <v>166</v>
      </c>
      <c r="C1" s="41" t="s">
        <v>167</v>
      </c>
      <c r="D1" s="42" t="s">
        <v>148</v>
      </c>
      <c r="E1" s="42" t="s">
        <v>149</v>
      </c>
      <c r="F1" s="42" t="s">
        <v>150</v>
      </c>
      <c r="G1" s="42" t="s">
        <v>151</v>
      </c>
      <c r="H1" s="41" t="s">
        <v>147</v>
      </c>
      <c r="I1" s="43" t="s">
        <v>168</v>
      </c>
      <c r="J1" s="43" t="s">
        <v>169</v>
      </c>
      <c r="K1" s="42" t="s">
        <v>152</v>
      </c>
      <c r="L1" s="42" t="s">
        <v>153</v>
      </c>
      <c r="M1" s="42" t="s">
        <v>154</v>
      </c>
      <c r="N1" s="42" t="s">
        <v>155</v>
      </c>
      <c r="O1" s="41" t="s">
        <v>156</v>
      </c>
      <c r="P1" s="41" t="s">
        <v>170</v>
      </c>
      <c r="Q1" s="41" t="s">
        <v>171</v>
      </c>
      <c r="R1" s="42" t="s">
        <v>157</v>
      </c>
      <c r="S1" s="42" t="s">
        <v>158</v>
      </c>
      <c r="T1" s="42" t="s">
        <v>159</v>
      </c>
      <c r="U1" s="42" t="s">
        <v>160</v>
      </c>
      <c r="V1" s="41" t="s">
        <v>161</v>
      </c>
      <c r="W1" s="41" t="s">
        <v>172</v>
      </c>
      <c r="X1" s="41" t="s">
        <v>173</v>
      </c>
      <c r="Y1" s="42" t="s">
        <v>162</v>
      </c>
      <c r="Z1" s="42" t="s">
        <v>163</v>
      </c>
      <c r="AA1" s="42" t="s">
        <v>164</v>
      </c>
      <c r="AB1" s="42" t="s">
        <v>165</v>
      </c>
    </row>
    <row r="2" spans="1:28" x14ac:dyDescent="0.25">
      <c r="A2" s="6" t="s">
        <v>4</v>
      </c>
      <c r="B2" s="47" t="str">
        <f>LEFT(A2,FIND(" to ",A2))</f>
        <v xml:space="preserve">27 April 2020 </v>
      </c>
      <c r="C2" s="47" t="str">
        <f>TRIM(RIGHT(A2,FIND(" to ",A2)-2))</f>
        <v>10 May 2020</v>
      </c>
      <c r="D2" s="7">
        <v>0.27</v>
      </c>
      <c r="E2" s="7">
        <v>0.17</v>
      </c>
      <c r="F2" s="7">
        <v>0.41</v>
      </c>
      <c r="G2" s="8" t="s">
        <v>5</v>
      </c>
      <c r="H2" s="9" t="s">
        <v>6</v>
      </c>
      <c r="I2" s="9" t="s">
        <v>6</v>
      </c>
      <c r="J2" s="9" t="s">
        <v>6</v>
      </c>
      <c r="K2" s="10" t="s">
        <v>6</v>
      </c>
      <c r="L2" s="10" t="s">
        <v>6</v>
      </c>
      <c r="M2" s="10" t="s">
        <v>6</v>
      </c>
      <c r="N2" s="11" t="s">
        <v>6</v>
      </c>
      <c r="O2" s="12" t="s">
        <v>6</v>
      </c>
      <c r="P2" s="12" t="s">
        <v>6</v>
      </c>
      <c r="Q2" s="12" t="s">
        <v>6</v>
      </c>
      <c r="R2" s="8" t="s">
        <v>6</v>
      </c>
      <c r="S2" s="8" t="s">
        <v>6</v>
      </c>
      <c r="T2" s="8" t="s">
        <v>6</v>
      </c>
      <c r="U2" s="11" t="s">
        <v>6</v>
      </c>
      <c r="V2" s="13" t="s">
        <v>6</v>
      </c>
      <c r="W2" s="13" t="s">
        <v>6</v>
      </c>
      <c r="X2" s="13" t="s">
        <v>6</v>
      </c>
      <c r="Y2" s="8" t="s">
        <v>6</v>
      </c>
      <c r="Z2" s="8" t="s">
        <v>6</v>
      </c>
      <c r="AA2" s="8" t="s">
        <v>6</v>
      </c>
      <c r="AB2" s="13" t="s">
        <v>6</v>
      </c>
    </row>
    <row r="3" spans="1:28" x14ac:dyDescent="0.25">
      <c r="A3" s="6" t="s">
        <v>7</v>
      </c>
      <c r="B3" s="47" t="str">
        <f t="shared" ref="B3:B33" si="0">LEFT(A3,FIND(" to ",A3))</f>
        <v xml:space="preserve">04 May 2020 </v>
      </c>
      <c r="C3" s="47" t="str">
        <f t="shared" ref="C3:C66" si="1">TRIM(RIGHT(A3,FIND(" to ",A3)))</f>
        <v>17 May 2020</v>
      </c>
      <c r="D3" s="14">
        <v>0.25</v>
      </c>
      <c r="E3" s="14">
        <v>0.16</v>
      </c>
      <c r="F3" s="14">
        <v>0.38</v>
      </c>
      <c r="G3" s="8" t="s">
        <v>5</v>
      </c>
      <c r="H3" s="13" t="s">
        <v>6</v>
      </c>
      <c r="I3" s="13" t="s">
        <v>6</v>
      </c>
      <c r="J3" s="13" t="s">
        <v>6</v>
      </c>
      <c r="K3" s="10" t="s">
        <v>6</v>
      </c>
      <c r="L3" s="10" t="s">
        <v>6</v>
      </c>
      <c r="M3" s="10" t="s">
        <v>6</v>
      </c>
      <c r="N3" s="15" t="s">
        <v>6</v>
      </c>
      <c r="O3" s="16" t="s">
        <v>6</v>
      </c>
      <c r="P3" s="16" t="s">
        <v>6</v>
      </c>
      <c r="Q3" s="16" t="s">
        <v>6</v>
      </c>
      <c r="R3" s="8" t="s">
        <v>6</v>
      </c>
      <c r="S3" s="8" t="s">
        <v>6</v>
      </c>
      <c r="T3" s="8" t="s">
        <v>6</v>
      </c>
      <c r="U3" s="15" t="s">
        <v>6</v>
      </c>
      <c r="V3" s="13" t="s">
        <v>6</v>
      </c>
      <c r="W3" s="13" t="s">
        <v>6</v>
      </c>
      <c r="X3" s="13" t="s">
        <v>6</v>
      </c>
      <c r="Y3" s="8" t="s">
        <v>6</v>
      </c>
      <c r="Z3" s="8" t="s">
        <v>6</v>
      </c>
      <c r="AA3" s="8" t="s">
        <v>6</v>
      </c>
      <c r="AB3" s="13" t="s">
        <v>6</v>
      </c>
    </row>
    <row r="4" spans="1:28" x14ac:dyDescent="0.25">
      <c r="A4" s="6" t="s">
        <v>8</v>
      </c>
      <c r="B4" s="47" t="str">
        <f t="shared" si="0"/>
        <v xml:space="preserve">11 May 2020 </v>
      </c>
      <c r="C4" s="47" t="str">
        <f t="shared" si="1"/>
        <v>24 May 2020</v>
      </c>
      <c r="D4" s="14">
        <v>0.24</v>
      </c>
      <c r="E4" s="14">
        <v>0.11</v>
      </c>
      <c r="F4" s="14">
        <v>0.46</v>
      </c>
      <c r="G4" s="8" t="s">
        <v>5</v>
      </c>
      <c r="H4" s="13" t="s">
        <v>6</v>
      </c>
      <c r="I4" s="13" t="s">
        <v>6</v>
      </c>
      <c r="J4" s="13" t="s">
        <v>6</v>
      </c>
      <c r="K4" s="10" t="s">
        <v>6</v>
      </c>
      <c r="L4" s="10" t="s">
        <v>6</v>
      </c>
      <c r="M4" s="10" t="s">
        <v>6</v>
      </c>
      <c r="N4" s="15" t="s">
        <v>6</v>
      </c>
      <c r="O4" s="16" t="s">
        <v>6</v>
      </c>
      <c r="P4" s="16" t="s">
        <v>6</v>
      </c>
      <c r="Q4" s="16" t="s">
        <v>6</v>
      </c>
      <c r="R4" s="8" t="s">
        <v>6</v>
      </c>
      <c r="S4" s="8" t="s">
        <v>6</v>
      </c>
      <c r="T4" s="8" t="s">
        <v>6</v>
      </c>
      <c r="U4" s="15" t="s">
        <v>6</v>
      </c>
      <c r="V4" s="13" t="s">
        <v>6</v>
      </c>
      <c r="W4" s="13" t="s">
        <v>6</v>
      </c>
      <c r="X4" s="13" t="s">
        <v>6</v>
      </c>
      <c r="Y4" s="8" t="s">
        <v>6</v>
      </c>
      <c r="Z4" s="8" t="s">
        <v>6</v>
      </c>
      <c r="AA4" s="8" t="s">
        <v>6</v>
      </c>
      <c r="AB4" s="13" t="s">
        <v>6</v>
      </c>
    </row>
    <row r="5" spans="1:28" x14ac:dyDescent="0.25">
      <c r="A5" s="6" t="s">
        <v>9</v>
      </c>
      <c r="B5" s="47" t="str">
        <f t="shared" si="0"/>
        <v xml:space="preserve">17 May 2020 </v>
      </c>
      <c r="C5" s="47" t="str">
        <f t="shared" si="1"/>
        <v>30 May 2020</v>
      </c>
      <c r="D5" s="14">
        <v>0.1</v>
      </c>
      <c r="E5" s="14">
        <v>0.05</v>
      </c>
      <c r="F5" s="14">
        <v>0.18</v>
      </c>
      <c r="G5" s="8" t="s">
        <v>5</v>
      </c>
      <c r="H5" s="13" t="s">
        <v>6</v>
      </c>
      <c r="I5" s="13" t="s">
        <v>6</v>
      </c>
      <c r="J5" s="13" t="s">
        <v>6</v>
      </c>
      <c r="K5" s="10" t="s">
        <v>6</v>
      </c>
      <c r="L5" s="10" t="s">
        <v>6</v>
      </c>
      <c r="M5" s="10" t="s">
        <v>6</v>
      </c>
      <c r="N5" s="15" t="s">
        <v>6</v>
      </c>
      <c r="O5" s="16" t="s">
        <v>6</v>
      </c>
      <c r="P5" s="16" t="s">
        <v>6</v>
      </c>
      <c r="Q5" s="16" t="s">
        <v>6</v>
      </c>
      <c r="R5" s="8" t="s">
        <v>6</v>
      </c>
      <c r="S5" s="8" t="s">
        <v>6</v>
      </c>
      <c r="T5" s="8" t="s">
        <v>6</v>
      </c>
      <c r="U5" s="15" t="s">
        <v>6</v>
      </c>
      <c r="V5" s="13" t="s">
        <v>6</v>
      </c>
      <c r="W5" s="13" t="s">
        <v>6</v>
      </c>
      <c r="X5" s="13" t="s">
        <v>6</v>
      </c>
      <c r="Y5" s="8" t="s">
        <v>6</v>
      </c>
      <c r="Z5" s="8" t="s">
        <v>6</v>
      </c>
      <c r="AA5" s="8" t="s">
        <v>6</v>
      </c>
      <c r="AB5" s="13" t="s">
        <v>6</v>
      </c>
    </row>
    <row r="6" spans="1:28" x14ac:dyDescent="0.25">
      <c r="A6" s="6" t="s">
        <v>10</v>
      </c>
      <c r="B6" s="47" t="str">
        <f t="shared" si="0"/>
        <v xml:space="preserve">25 May 2020 </v>
      </c>
      <c r="C6" s="47" t="str">
        <f t="shared" si="1"/>
        <v>07 June 2020</v>
      </c>
      <c r="D6" s="14">
        <v>0.06</v>
      </c>
      <c r="E6" s="14">
        <v>0.02</v>
      </c>
      <c r="F6" s="14">
        <v>0.12</v>
      </c>
      <c r="G6" s="8" t="s">
        <v>5</v>
      </c>
      <c r="H6" s="13" t="s">
        <v>6</v>
      </c>
      <c r="I6" s="13" t="s">
        <v>6</v>
      </c>
      <c r="J6" s="13" t="s">
        <v>6</v>
      </c>
      <c r="K6" s="10" t="s">
        <v>6</v>
      </c>
      <c r="L6" s="10" t="s">
        <v>6</v>
      </c>
      <c r="M6" s="10" t="s">
        <v>6</v>
      </c>
      <c r="N6" s="15" t="s">
        <v>6</v>
      </c>
      <c r="O6" s="16" t="s">
        <v>6</v>
      </c>
      <c r="P6" s="16" t="s">
        <v>6</v>
      </c>
      <c r="Q6" s="16" t="s">
        <v>6</v>
      </c>
      <c r="R6" s="8" t="s">
        <v>6</v>
      </c>
      <c r="S6" s="8" t="s">
        <v>6</v>
      </c>
      <c r="T6" s="8" t="s">
        <v>6</v>
      </c>
      <c r="U6" s="15" t="s">
        <v>6</v>
      </c>
      <c r="V6" s="17" t="s">
        <v>6</v>
      </c>
      <c r="W6" s="17" t="s">
        <v>6</v>
      </c>
      <c r="X6" s="17" t="s">
        <v>6</v>
      </c>
      <c r="Y6" s="8" t="s">
        <v>6</v>
      </c>
      <c r="Z6" s="8" t="s">
        <v>6</v>
      </c>
      <c r="AA6" s="8" t="s">
        <v>6</v>
      </c>
      <c r="AB6" s="17" t="s">
        <v>6</v>
      </c>
    </row>
    <row r="7" spans="1:28" x14ac:dyDescent="0.25">
      <c r="A7" s="6" t="s">
        <v>11</v>
      </c>
      <c r="B7" s="47" t="str">
        <f t="shared" si="0"/>
        <v xml:space="preserve">31 May 2020 </v>
      </c>
      <c r="C7" s="47" t="str">
        <f t="shared" si="1"/>
        <v>13 June 2020</v>
      </c>
      <c r="D7" s="14">
        <v>0.06</v>
      </c>
      <c r="E7" s="14">
        <v>0.02</v>
      </c>
      <c r="F7" s="14">
        <v>0.13</v>
      </c>
      <c r="G7" s="8" t="s">
        <v>5</v>
      </c>
      <c r="H7" s="13" t="s">
        <v>6</v>
      </c>
      <c r="I7" s="13" t="s">
        <v>6</v>
      </c>
      <c r="J7" s="13" t="s">
        <v>6</v>
      </c>
      <c r="K7" s="10" t="s">
        <v>6</v>
      </c>
      <c r="L7" s="10" t="s">
        <v>6</v>
      </c>
      <c r="M7" s="10" t="s">
        <v>6</v>
      </c>
      <c r="N7" s="15" t="s">
        <v>6</v>
      </c>
      <c r="O7" s="16" t="s">
        <v>6</v>
      </c>
      <c r="P7" s="16" t="s">
        <v>6</v>
      </c>
      <c r="Q7" s="16" t="s">
        <v>6</v>
      </c>
      <c r="R7" s="8" t="s">
        <v>6</v>
      </c>
      <c r="S7" s="8" t="s">
        <v>6</v>
      </c>
      <c r="T7" s="8" t="s">
        <v>6</v>
      </c>
      <c r="U7" s="15" t="s">
        <v>6</v>
      </c>
      <c r="V7" s="17" t="s">
        <v>6</v>
      </c>
      <c r="W7" s="17" t="s">
        <v>6</v>
      </c>
      <c r="X7" s="17" t="s">
        <v>6</v>
      </c>
      <c r="Y7" s="8" t="s">
        <v>6</v>
      </c>
      <c r="Z7" s="8" t="s">
        <v>6</v>
      </c>
      <c r="AA7" s="8" t="s">
        <v>6</v>
      </c>
      <c r="AB7" s="17" t="s">
        <v>6</v>
      </c>
    </row>
    <row r="8" spans="1:28" x14ac:dyDescent="0.25">
      <c r="A8" s="6" t="s">
        <v>12</v>
      </c>
      <c r="B8" s="47" t="str">
        <f t="shared" si="0"/>
        <v xml:space="preserve">08 June 2020 </v>
      </c>
      <c r="C8" s="47" t="str">
        <f t="shared" si="1"/>
        <v>21 June 2020</v>
      </c>
      <c r="D8" s="14">
        <v>0.09</v>
      </c>
      <c r="E8" s="14">
        <v>0.04</v>
      </c>
      <c r="F8" s="14">
        <v>0.19</v>
      </c>
      <c r="G8" s="8" t="s">
        <v>5</v>
      </c>
      <c r="H8" s="13" t="s">
        <v>6</v>
      </c>
      <c r="I8" s="13" t="s">
        <v>6</v>
      </c>
      <c r="J8" s="13" t="s">
        <v>6</v>
      </c>
      <c r="K8" s="10" t="s">
        <v>6</v>
      </c>
      <c r="L8" s="10" t="s">
        <v>6</v>
      </c>
      <c r="M8" s="10" t="s">
        <v>6</v>
      </c>
      <c r="N8" s="15" t="s">
        <v>6</v>
      </c>
      <c r="O8" s="16" t="s">
        <v>6</v>
      </c>
      <c r="P8" s="16" t="s">
        <v>6</v>
      </c>
      <c r="Q8" s="16" t="s">
        <v>6</v>
      </c>
      <c r="R8" s="8" t="s">
        <v>6</v>
      </c>
      <c r="S8" s="8" t="s">
        <v>6</v>
      </c>
      <c r="T8" s="8" t="s">
        <v>6</v>
      </c>
      <c r="U8" s="15" t="s">
        <v>6</v>
      </c>
      <c r="V8" s="17" t="s">
        <v>6</v>
      </c>
      <c r="W8" s="17" t="s">
        <v>6</v>
      </c>
      <c r="X8" s="17" t="s">
        <v>6</v>
      </c>
      <c r="Y8" s="8" t="s">
        <v>6</v>
      </c>
      <c r="Z8" s="8" t="s">
        <v>6</v>
      </c>
      <c r="AA8" s="8" t="s">
        <v>6</v>
      </c>
      <c r="AB8" s="17" t="s">
        <v>6</v>
      </c>
    </row>
    <row r="9" spans="1:28" x14ac:dyDescent="0.25">
      <c r="A9" s="6" t="s">
        <v>13</v>
      </c>
      <c r="B9" s="47" t="str">
        <f t="shared" si="0"/>
        <v xml:space="preserve">14 June 2020 </v>
      </c>
      <c r="C9" s="47" t="str">
        <f t="shared" si="1"/>
        <v>27 June 2020</v>
      </c>
      <c r="D9" s="14">
        <v>0.04</v>
      </c>
      <c r="E9" s="14">
        <v>0.02</v>
      </c>
      <c r="F9" s="14">
        <v>0.08</v>
      </c>
      <c r="G9" s="8" t="s">
        <v>5</v>
      </c>
      <c r="H9" s="13" t="s">
        <v>6</v>
      </c>
      <c r="I9" s="13" t="s">
        <v>6</v>
      </c>
      <c r="J9" s="13" t="s">
        <v>6</v>
      </c>
      <c r="K9" s="10" t="s">
        <v>6</v>
      </c>
      <c r="L9" s="10" t="s">
        <v>6</v>
      </c>
      <c r="M9" s="10" t="s">
        <v>6</v>
      </c>
      <c r="N9" s="15" t="s">
        <v>6</v>
      </c>
      <c r="O9" s="16" t="s">
        <v>6</v>
      </c>
      <c r="P9" s="16" t="s">
        <v>6</v>
      </c>
      <c r="Q9" s="16" t="s">
        <v>6</v>
      </c>
      <c r="R9" s="8" t="s">
        <v>6</v>
      </c>
      <c r="S9" s="8" t="s">
        <v>6</v>
      </c>
      <c r="T9" s="8" t="s">
        <v>6</v>
      </c>
      <c r="U9" s="15" t="s">
        <v>6</v>
      </c>
      <c r="V9" s="17" t="s">
        <v>6</v>
      </c>
      <c r="W9" s="17" t="s">
        <v>6</v>
      </c>
      <c r="X9" s="17" t="s">
        <v>6</v>
      </c>
      <c r="Y9" s="8" t="s">
        <v>6</v>
      </c>
      <c r="Z9" s="8" t="s">
        <v>6</v>
      </c>
      <c r="AA9" s="8" t="s">
        <v>6</v>
      </c>
      <c r="AB9" s="17" t="s">
        <v>6</v>
      </c>
    </row>
    <row r="10" spans="1:28" x14ac:dyDescent="0.25">
      <c r="A10" s="6" t="s">
        <v>14</v>
      </c>
      <c r="B10" s="47" t="str">
        <f t="shared" si="0"/>
        <v xml:space="preserve">22 June 2020 </v>
      </c>
      <c r="C10" s="47" t="str">
        <f t="shared" si="1"/>
        <v>05 July 2020</v>
      </c>
      <c r="D10" s="14">
        <v>0.03</v>
      </c>
      <c r="E10" s="14">
        <v>0.01</v>
      </c>
      <c r="F10" s="14">
        <v>0.06</v>
      </c>
      <c r="G10" s="8" t="s">
        <v>5</v>
      </c>
      <c r="H10" s="13" t="s">
        <v>6</v>
      </c>
      <c r="I10" s="13" t="s">
        <v>6</v>
      </c>
      <c r="J10" s="13" t="s">
        <v>6</v>
      </c>
      <c r="K10" s="10" t="s">
        <v>6</v>
      </c>
      <c r="L10" s="10" t="s">
        <v>6</v>
      </c>
      <c r="M10" s="10" t="s">
        <v>6</v>
      </c>
      <c r="N10" s="15" t="s">
        <v>6</v>
      </c>
      <c r="O10" s="16" t="s">
        <v>6</v>
      </c>
      <c r="P10" s="16" t="s">
        <v>6</v>
      </c>
      <c r="Q10" s="16" t="s">
        <v>6</v>
      </c>
      <c r="R10" s="8" t="s">
        <v>6</v>
      </c>
      <c r="S10" s="8" t="s">
        <v>6</v>
      </c>
      <c r="T10" s="8" t="s">
        <v>6</v>
      </c>
      <c r="U10" s="15" t="s">
        <v>6</v>
      </c>
      <c r="V10" s="17" t="s">
        <v>6</v>
      </c>
      <c r="W10" s="17" t="s">
        <v>6</v>
      </c>
      <c r="X10" s="17" t="s">
        <v>6</v>
      </c>
      <c r="Y10" s="8" t="s">
        <v>6</v>
      </c>
      <c r="Z10" s="8" t="s">
        <v>6</v>
      </c>
      <c r="AA10" s="8" t="s">
        <v>6</v>
      </c>
      <c r="AB10" s="17" t="s">
        <v>6</v>
      </c>
    </row>
    <row r="11" spans="1:28" x14ac:dyDescent="0.25">
      <c r="A11" s="6" t="s">
        <v>15</v>
      </c>
      <c r="B11" s="47" t="str">
        <f t="shared" si="0"/>
        <v xml:space="preserve">06 July 2020 </v>
      </c>
      <c r="C11" s="47" t="str">
        <f t="shared" si="1"/>
        <v>12 July 2020</v>
      </c>
      <c r="D11" s="14">
        <v>0.04</v>
      </c>
      <c r="E11" s="14">
        <v>0.03</v>
      </c>
      <c r="F11" s="14">
        <v>0.06</v>
      </c>
      <c r="G11" s="8" t="s">
        <v>16</v>
      </c>
      <c r="H11" s="9" t="s">
        <v>6</v>
      </c>
      <c r="I11" s="9" t="s">
        <v>6</v>
      </c>
      <c r="J11" s="9" t="s">
        <v>6</v>
      </c>
      <c r="K11" s="10" t="s">
        <v>6</v>
      </c>
      <c r="L11" s="10" t="s">
        <v>6</v>
      </c>
      <c r="M11" s="10" t="s">
        <v>6</v>
      </c>
      <c r="N11" s="15" t="s">
        <v>6</v>
      </c>
      <c r="O11" s="16" t="s">
        <v>6</v>
      </c>
      <c r="P11" s="16" t="s">
        <v>6</v>
      </c>
      <c r="Q11" s="16" t="s">
        <v>6</v>
      </c>
      <c r="R11" s="8" t="s">
        <v>6</v>
      </c>
      <c r="S11" s="8" t="s">
        <v>6</v>
      </c>
      <c r="T11" s="8" t="s">
        <v>6</v>
      </c>
      <c r="U11" s="15" t="s">
        <v>6</v>
      </c>
      <c r="V11" s="17" t="s">
        <v>6</v>
      </c>
      <c r="W11" s="17" t="s">
        <v>6</v>
      </c>
      <c r="X11" s="17" t="s">
        <v>6</v>
      </c>
      <c r="Y11" s="8" t="s">
        <v>6</v>
      </c>
      <c r="Z11" s="8" t="s">
        <v>6</v>
      </c>
      <c r="AA11" s="8" t="s">
        <v>6</v>
      </c>
      <c r="AB11" s="17" t="s">
        <v>6</v>
      </c>
    </row>
    <row r="12" spans="1:28" x14ac:dyDescent="0.25">
      <c r="A12" s="6" t="s">
        <v>17</v>
      </c>
      <c r="B12" s="47" t="str">
        <f t="shared" si="0"/>
        <v xml:space="preserve">13 July 2020 </v>
      </c>
      <c r="C12" s="47" t="str">
        <f t="shared" si="1"/>
        <v>19 July 2020</v>
      </c>
      <c r="D12" s="14">
        <v>0.05</v>
      </c>
      <c r="E12" s="14">
        <v>0.03</v>
      </c>
      <c r="F12" s="14">
        <v>7.0000000000000007E-2</v>
      </c>
      <c r="G12" s="8" t="s">
        <v>16</v>
      </c>
      <c r="H12" s="13" t="s">
        <v>6</v>
      </c>
      <c r="I12" s="13" t="s">
        <v>6</v>
      </c>
      <c r="J12" s="13" t="s">
        <v>6</v>
      </c>
      <c r="K12" s="10" t="s">
        <v>6</v>
      </c>
      <c r="L12" s="10" t="s">
        <v>6</v>
      </c>
      <c r="M12" s="10" t="s">
        <v>6</v>
      </c>
      <c r="N12" s="15" t="s">
        <v>6</v>
      </c>
      <c r="O12" s="16" t="s">
        <v>6</v>
      </c>
      <c r="P12" s="16" t="s">
        <v>6</v>
      </c>
      <c r="Q12" s="16" t="s">
        <v>6</v>
      </c>
      <c r="R12" s="8" t="s">
        <v>6</v>
      </c>
      <c r="S12" s="8" t="s">
        <v>6</v>
      </c>
      <c r="T12" s="8" t="s">
        <v>6</v>
      </c>
      <c r="U12" s="15" t="s">
        <v>6</v>
      </c>
      <c r="V12" s="17" t="s">
        <v>6</v>
      </c>
      <c r="W12" s="17" t="s">
        <v>6</v>
      </c>
      <c r="X12" s="17" t="s">
        <v>6</v>
      </c>
      <c r="Y12" s="8" t="s">
        <v>6</v>
      </c>
      <c r="Z12" s="8" t="s">
        <v>6</v>
      </c>
      <c r="AA12" s="8" t="s">
        <v>6</v>
      </c>
      <c r="AB12" s="17" t="s">
        <v>6</v>
      </c>
    </row>
    <row r="13" spans="1:28" x14ac:dyDescent="0.25">
      <c r="A13" s="6" t="s">
        <v>18</v>
      </c>
      <c r="B13" s="47" t="str">
        <f t="shared" si="0"/>
        <v xml:space="preserve">20 July 2020 </v>
      </c>
      <c r="C13" s="47" t="str">
        <f>TRIM(RIGHT(A13,FIND(" to ",A13)))</f>
        <v>26 July 2020</v>
      </c>
      <c r="D13" s="14">
        <v>7.0000000000000007E-2</v>
      </c>
      <c r="E13" s="14">
        <v>0.04</v>
      </c>
      <c r="F13" s="14">
        <v>0.1</v>
      </c>
      <c r="G13" s="8" t="s">
        <v>16</v>
      </c>
      <c r="H13" s="13" t="s">
        <v>6</v>
      </c>
      <c r="I13" s="13" t="s">
        <v>6</v>
      </c>
      <c r="J13" s="13" t="s">
        <v>6</v>
      </c>
      <c r="K13" s="10" t="s">
        <v>6</v>
      </c>
      <c r="L13" s="10" t="s">
        <v>6</v>
      </c>
      <c r="M13" s="10" t="s">
        <v>6</v>
      </c>
      <c r="N13" s="15" t="s">
        <v>6</v>
      </c>
      <c r="O13" s="16" t="s">
        <v>6</v>
      </c>
      <c r="P13" s="16" t="s">
        <v>6</v>
      </c>
      <c r="Q13" s="16" t="s">
        <v>6</v>
      </c>
      <c r="R13" s="8" t="s">
        <v>6</v>
      </c>
      <c r="S13" s="8" t="s">
        <v>6</v>
      </c>
      <c r="T13" s="8" t="s">
        <v>6</v>
      </c>
      <c r="U13" s="15" t="s">
        <v>6</v>
      </c>
      <c r="V13" s="18" t="s">
        <v>6</v>
      </c>
      <c r="W13" s="18" t="s">
        <v>6</v>
      </c>
      <c r="X13" s="18" t="s">
        <v>6</v>
      </c>
      <c r="Y13" s="8" t="s">
        <v>6</v>
      </c>
      <c r="Z13" s="8" t="s">
        <v>6</v>
      </c>
      <c r="AA13" s="8" t="s">
        <v>6</v>
      </c>
      <c r="AB13" s="19" t="s">
        <v>6</v>
      </c>
    </row>
    <row r="14" spans="1:28" x14ac:dyDescent="0.25">
      <c r="A14" s="6" t="s">
        <v>19</v>
      </c>
      <c r="B14" s="47" t="str">
        <f t="shared" si="0"/>
        <v xml:space="preserve">27 July 2020 </v>
      </c>
      <c r="C14" s="47" t="str">
        <f>TRIM(RIGHT(A14,FIND(" to ",A14)+2))</f>
        <v>02 August 2020</v>
      </c>
      <c r="D14" s="14">
        <v>0.05</v>
      </c>
      <c r="E14" s="14">
        <v>0.03</v>
      </c>
      <c r="F14" s="14">
        <v>7.0000000000000007E-2</v>
      </c>
      <c r="G14" s="8" t="s">
        <v>16</v>
      </c>
      <c r="H14" s="20" t="s">
        <v>20</v>
      </c>
      <c r="I14" s="44" t="str">
        <f t="shared" ref="I14:I66" si="2">LEFT(H14,FIND(" to ",H14))</f>
        <v xml:space="preserve">27 July 2020 </v>
      </c>
      <c r="J14" s="44" t="str">
        <f>TRIM(RIGHT(H14,FIND(" to ",H14)+1))</f>
        <v>02 August 2020</v>
      </c>
      <c r="K14" s="5">
        <v>0.05</v>
      </c>
      <c r="L14" s="5">
        <v>0.01</v>
      </c>
      <c r="M14" s="5">
        <v>0.11</v>
      </c>
      <c r="N14" s="8" t="s">
        <v>16</v>
      </c>
      <c r="O14" s="13" t="s">
        <v>6</v>
      </c>
      <c r="P14" s="13" t="s">
        <v>6</v>
      </c>
      <c r="Q14" s="13" t="s">
        <v>6</v>
      </c>
      <c r="R14" s="8" t="s">
        <v>6</v>
      </c>
      <c r="S14" s="8" t="s">
        <v>6</v>
      </c>
      <c r="T14" s="8" t="s">
        <v>6</v>
      </c>
      <c r="U14" s="13" t="s">
        <v>6</v>
      </c>
      <c r="V14" s="17" t="s">
        <v>6</v>
      </c>
      <c r="W14" s="17" t="s">
        <v>6</v>
      </c>
      <c r="X14" s="17" t="s">
        <v>6</v>
      </c>
      <c r="Y14" s="8" t="s">
        <v>6</v>
      </c>
      <c r="Z14" s="8" t="s">
        <v>6</v>
      </c>
      <c r="AA14" s="8" t="s">
        <v>6</v>
      </c>
      <c r="AB14" s="17" t="s">
        <v>6</v>
      </c>
    </row>
    <row r="15" spans="1:28" x14ac:dyDescent="0.25">
      <c r="A15" s="6" t="s">
        <v>21</v>
      </c>
      <c r="B15" s="47" t="str">
        <f t="shared" si="0"/>
        <v xml:space="preserve">03 August 2020 </v>
      </c>
      <c r="C15" s="47" t="str">
        <f t="shared" si="1"/>
        <v>09 August 2020</v>
      </c>
      <c r="D15" s="14">
        <v>0.05</v>
      </c>
      <c r="E15" s="14">
        <v>0.03</v>
      </c>
      <c r="F15" s="14">
        <v>7.0000000000000007E-2</v>
      </c>
      <c r="G15" s="8" t="s">
        <v>16</v>
      </c>
      <c r="H15" s="20" t="s">
        <v>22</v>
      </c>
      <c r="I15" s="44" t="str">
        <f t="shared" si="2"/>
        <v xml:space="preserve">03 August 2020 </v>
      </c>
      <c r="J15" s="44" t="str">
        <f t="shared" ref="J15:J66" si="3">TRIM(RIGHT(H15,FIND(" to ",H15)))</f>
        <v>09 August 2020</v>
      </c>
      <c r="K15" s="5">
        <v>0.05</v>
      </c>
      <c r="L15" s="5">
        <v>0.01</v>
      </c>
      <c r="M15" s="5">
        <v>0.11</v>
      </c>
      <c r="N15" s="8" t="s">
        <v>16</v>
      </c>
      <c r="O15" s="13" t="s">
        <v>6</v>
      </c>
      <c r="P15" s="13" t="s">
        <v>6</v>
      </c>
      <c r="Q15" s="13" t="s">
        <v>6</v>
      </c>
      <c r="R15" s="8" t="s">
        <v>6</v>
      </c>
      <c r="S15" s="8" t="s">
        <v>6</v>
      </c>
      <c r="T15" s="8" t="s">
        <v>6</v>
      </c>
      <c r="U15" s="13" t="s">
        <v>6</v>
      </c>
      <c r="V15" s="17" t="s">
        <v>6</v>
      </c>
      <c r="W15" s="17" t="s">
        <v>6</v>
      </c>
      <c r="X15" s="17" t="s">
        <v>6</v>
      </c>
      <c r="Y15" s="8" t="s">
        <v>6</v>
      </c>
      <c r="Z15" s="8" t="s">
        <v>6</v>
      </c>
      <c r="AA15" s="8" t="s">
        <v>6</v>
      </c>
      <c r="AB15" s="17" t="s">
        <v>6</v>
      </c>
    </row>
    <row r="16" spans="1:28" x14ac:dyDescent="0.25">
      <c r="A16" s="6" t="s">
        <v>23</v>
      </c>
      <c r="B16" s="47" t="str">
        <f t="shared" si="0"/>
        <v xml:space="preserve">07 August 2020 </v>
      </c>
      <c r="C16" s="47" t="str">
        <f t="shared" si="1"/>
        <v>13 August 2020</v>
      </c>
      <c r="D16" s="5">
        <v>0.05</v>
      </c>
      <c r="E16" s="5">
        <v>0.03</v>
      </c>
      <c r="F16" s="5">
        <v>0.06</v>
      </c>
      <c r="G16" s="8" t="s">
        <v>16</v>
      </c>
      <c r="H16" s="20" t="s">
        <v>24</v>
      </c>
      <c r="I16" s="44" t="str">
        <f t="shared" si="2"/>
        <v xml:space="preserve">07 August 2020 </v>
      </c>
      <c r="J16" s="44" t="str">
        <f t="shared" si="3"/>
        <v>13 August 2020</v>
      </c>
      <c r="K16" s="5">
        <v>0.04</v>
      </c>
      <c r="L16" s="5">
        <v>0.01</v>
      </c>
      <c r="M16" s="5">
        <v>0.1</v>
      </c>
      <c r="N16" s="8" t="s">
        <v>16</v>
      </c>
      <c r="O16" s="13" t="s">
        <v>6</v>
      </c>
      <c r="P16" s="13" t="s">
        <v>6</v>
      </c>
      <c r="Q16" s="13" t="s">
        <v>6</v>
      </c>
      <c r="R16" s="8" t="s">
        <v>6</v>
      </c>
      <c r="S16" s="8" t="s">
        <v>6</v>
      </c>
      <c r="T16" s="8" t="s">
        <v>6</v>
      </c>
      <c r="U16" s="13" t="s">
        <v>6</v>
      </c>
      <c r="V16" s="17" t="s">
        <v>6</v>
      </c>
      <c r="W16" s="17" t="s">
        <v>6</v>
      </c>
      <c r="X16" s="17" t="s">
        <v>6</v>
      </c>
      <c r="Y16" s="8" t="s">
        <v>6</v>
      </c>
      <c r="Z16" s="8" t="s">
        <v>6</v>
      </c>
      <c r="AA16" s="8" t="s">
        <v>6</v>
      </c>
      <c r="AB16" s="17" t="s">
        <v>6</v>
      </c>
    </row>
    <row r="17" spans="1:28" x14ac:dyDescent="0.25">
      <c r="A17" s="6" t="s">
        <v>25</v>
      </c>
      <c r="B17" s="47" t="str">
        <f t="shared" si="0"/>
        <v xml:space="preserve">14 August 2020 </v>
      </c>
      <c r="C17" s="47" t="str">
        <f t="shared" si="1"/>
        <v>20 August 2020</v>
      </c>
      <c r="D17" s="5">
        <v>0.05</v>
      </c>
      <c r="E17" s="5">
        <v>0.04</v>
      </c>
      <c r="F17" s="5">
        <v>7.0000000000000007E-2</v>
      </c>
      <c r="G17" s="8" t="s">
        <v>16</v>
      </c>
      <c r="H17" s="20" t="s">
        <v>26</v>
      </c>
      <c r="I17" s="44" t="str">
        <f t="shared" si="2"/>
        <v xml:space="preserve">14 August 2020 </v>
      </c>
      <c r="J17" s="44" t="str">
        <f t="shared" si="3"/>
        <v>20 August 2020</v>
      </c>
      <c r="K17" s="5">
        <v>0.04</v>
      </c>
      <c r="L17" s="5">
        <v>0.01</v>
      </c>
      <c r="M17" s="5">
        <v>0.09</v>
      </c>
      <c r="N17" s="8" t="s">
        <v>16</v>
      </c>
      <c r="O17" s="13" t="s">
        <v>6</v>
      </c>
      <c r="P17" s="13" t="s">
        <v>6</v>
      </c>
      <c r="Q17" s="13" t="s">
        <v>6</v>
      </c>
      <c r="R17" s="8" t="s">
        <v>6</v>
      </c>
      <c r="S17" s="8" t="s">
        <v>6</v>
      </c>
      <c r="T17" s="8" t="s">
        <v>6</v>
      </c>
      <c r="U17" s="13" t="s">
        <v>6</v>
      </c>
      <c r="V17" s="17" t="s">
        <v>6</v>
      </c>
      <c r="W17" s="17" t="s">
        <v>6</v>
      </c>
      <c r="X17" s="17" t="s">
        <v>6</v>
      </c>
      <c r="Y17" s="8" t="s">
        <v>6</v>
      </c>
      <c r="Z17" s="8" t="s">
        <v>6</v>
      </c>
      <c r="AA17" s="8" t="s">
        <v>6</v>
      </c>
      <c r="AB17" s="17" t="s">
        <v>6</v>
      </c>
    </row>
    <row r="18" spans="1:28" x14ac:dyDescent="0.25">
      <c r="A18" s="6" t="s">
        <v>27</v>
      </c>
      <c r="B18" s="47" t="str">
        <f t="shared" si="0"/>
        <v xml:space="preserve">19 August 2020 </v>
      </c>
      <c r="C18" s="47" t="str">
        <f>TRIM(RIGHT(A18,FIND(" to ",A18)))</f>
        <v>25 August 2020</v>
      </c>
      <c r="D18" s="5">
        <v>0.05</v>
      </c>
      <c r="E18" s="5">
        <v>0.04</v>
      </c>
      <c r="F18" s="5">
        <v>7.0000000000000007E-2</v>
      </c>
      <c r="G18" s="8" t="s">
        <v>16</v>
      </c>
      <c r="H18" s="20" t="s">
        <v>28</v>
      </c>
      <c r="I18" s="44" t="str">
        <f t="shared" si="2"/>
        <v xml:space="preserve">19 August 2020 </v>
      </c>
      <c r="J18" s="44" t="str">
        <f t="shared" si="3"/>
        <v>25 August 2020</v>
      </c>
      <c r="K18" s="5">
        <v>0.05</v>
      </c>
      <c r="L18" s="5">
        <v>0.01</v>
      </c>
      <c r="M18" s="5">
        <v>0.11</v>
      </c>
      <c r="N18" s="8" t="s">
        <v>16</v>
      </c>
      <c r="O18" s="13" t="s">
        <v>6</v>
      </c>
      <c r="P18" s="13" t="s">
        <v>6</v>
      </c>
      <c r="Q18" s="13" t="s">
        <v>6</v>
      </c>
      <c r="R18" s="8" t="s">
        <v>6</v>
      </c>
      <c r="S18" s="8" t="s">
        <v>6</v>
      </c>
      <c r="T18" s="8" t="s">
        <v>6</v>
      </c>
      <c r="U18" s="13" t="s">
        <v>6</v>
      </c>
      <c r="V18" s="17" t="s">
        <v>6</v>
      </c>
      <c r="W18" s="17" t="s">
        <v>6</v>
      </c>
      <c r="X18" s="17" t="s">
        <v>6</v>
      </c>
      <c r="Y18" s="8" t="s">
        <v>6</v>
      </c>
      <c r="Z18" s="8" t="s">
        <v>6</v>
      </c>
      <c r="AA18" s="8" t="s">
        <v>6</v>
      </c>
      <c r="AB18" s="17" t="s">
        <v>6</v>
      </c>
    </row>
    <row r="19" spans="1:28" x14ac:dyDescent="0.25">
      <c r="A19" s="21" t="s">
        <v>29</v>
      </c>
      <c r="B19" s="47" t="str">
        <f t="shared" si="0"/>
        <v xml:space="preserve">30 August 2020 </v>
      </c>
      <c r="C19" s="47" t="str">
        <f>TRIM(RIGHT(A19,FIND(" to ",A19)+3))</f>
        <v>05 September 2020</v>
      </c>
      <c r="D19" s="5">
        <v>7.0000000000000007E-2</v>
      </c>
      <c r="E19" s="5">
        <v>0.05</v>
      </c>
      <c r="F19" s="5">
        <v>0.1</v>
      </c>
      <c r="G19" s="8" t="s">
        <v>16</v>
      </c>
      <c r="H19" s="20" t="s">
        <v>30</v>
      </c>
      <c r="I19" s="44" t="str">
        <f t="shared" si="2"/>
        <v xml:space="preserve">30 August 2020 </v>
      </c>
      <c r="J19" s="44" t="str">
        <f>TRIM(RIGHT(H19,FIND(" to ",H19)+2))</f>
        <v>05 September 2020</v>
      </c>
      <c r="K19" s="5">
        <v>0.04</v>
      </c>
      <c r="L19" s="5">
        <v>0.01</v>
      </c>
      <c r="M19" s="5">
        <v>0.09</v>
      </c>
      <c r="N19" s="8" t="s">
        <v>16</v>
      </c>
      <c r="O19" s="13" t="s">
        <v>6</v>
      </c>
      <c r="P19" s="13" t="s">
        <v>6</v>
      </c>
      <c r="Q19" s="13" t="s">
        <v>6</v>
      </c>
      <c r="R19" s="8" t="s">
        <v>6</v>
      </c>
      <c r="S19" s="8" t="s">
        <v>6</v>
      </c>
      <c r="T19" s="8" t="s">
        <v>6</v>
      </c>
      <c r="U19" s="13" t="s">
        <v>6</v>
      </c>
      <c r="V19" s="17" t="s">
        <v>6</v>
      </c>
      <c r="W19" s="17" t="s">
        <v>6</v>
      </c>
      <c r="X19" s="17" t="s">
        <v>6</v>
      </c>
      <c r="Y19" s="8" t="s">
        <v>6</v>
      </c>
      <c r="Z19" s="8" t="s">
        <v>6</v>
      </c>
      <c r="AA19" s="8" t="s">
        <v>6</v>
      </c>
      <c r="AB19" s="17" t="s">
        <v>6</v>
      </c>
    </row>
    <row r="20" spans="1:28" ht="18" customHeight="1" x14ac:dyDescent="0.25">
      <c r="A20" s="21" t="s">
        <v>31</v>
      </c>
      <c r="B20" s="47" t="str">
        <f t="shared" si="0"/>
        <v xml:space="preserve">04 September 2020 </v>
      </c>
      <c r="C20" s="47" t="str">
        <f t="shared" si="1"/>
        <v>10 September 2020</v>
      </c>
      <c r="D20" s="5">
        <v>0.11</v>
      </c>
      <c r="E20" s="5">
        <v>0.09</v>
      </c>
      <c r="F20" s="5">
        <v>0.14000000000000001</v>
      </c>
      <c r="G20" s="8" t="s">
        <v>16</v>
      </c>
      <c r="H20" s="20" t="s">
        <v>32</v>
      </c>
      <c r="I20" s="44" t="str">
        <f t="shared" si="2"/>
        <v xml:space="preserve">04 September 2020 </v>
      </c>
      <c r="J20" s="44" t="str">
        <f t="shared" si="3"/>
        <v>10 September 2020</v>
      </c>
      <c r="K20" s="5">
        <v>0.05</v>
      </c>
      <c r="L20" s="5">
        <v>0.01</v>
      </c>
      <c r="M20" s="5">
        <v>0.13</v>
      </c>
      <c r="N20" s="8" t="s">
        <v>16</v>
      </c>
      <c r="O20" s="13" t="s">
        <v>6</v>
      </c>
      <c r="P20" s="13" t="s">
        <v>6</v>
      </c>
      <c r="Q20" s="13" t="s">
        <v>6</v>
      </c>
      <c r="R20" s="8" t="s">
        <v>6</v>
      </c>
      <c r="S20" s="8" t="s">
        <v>6</v>
      </c>
      <c r="T20" s="8" t="s">
        <v>6</v>
      </c>
      <c r="U20" s="13" t="s">
        <v>6</v>
      </c>
      <c r="V20" s="17" t="s">
        <v>6</v>
      </c>
      <c r="W20" s="17" t="s">
        <v>6</v>
      </c>
      <c r="X20" s="17" t="s">
        <v>6</v>
      </c>
      <c r="Y20" s="8" t="s">
        <v>6</v>
      </c>
      <c r="Z20" s="8" t="s">
        <v>6</v>
      </c>
      <c r="AA20" s="8" t="s">
        <v>6</v>
      </c>
      <c r="AB20" s="17" t="s">
        <v>6</v>
      </c>
    </row>
    <row r="21" spans="1:28" x14ac:dyDescent="0.25">
      <c r="A21" s="21" t="s">
        <v>33</v>
      </c>
      <c r="B21" s="47" t="str">
        <f t="shared" si="0"/>
        <v xml:space="preserve">13 September 2020 </v>
      </c>
      <c r="C21" s="47" t="str">
        <f t="shared" si="1"/>
        <v>19 September 2020</v>
      </c>
      <c r="D21" s="5">
        <v>0.19</v>
      </c>
      <c r="E21" s="5">
        <v>0.16</v>
      </c>
      <c r="F21" s="5">
        <v>0.23</v>
      </c>
      <c r="G21" s="8" t="s">
        <v>16</v>
      </c>
      <c r="H21" s="20" t="s">
        <v>34</v>
      </c>
      <c r="I21" s="44" t="str">
        <f t="shared" si="2"/>
        <v xml:space="preserve">13 September 2020 </v>
      </c>
      <c r="J21" s="44" t="str">
        <f t="shared" si="3"/>
        <v>19 September 2020</v>
      </c>
      <c r="K21" s="5">
        <v>0.35</v>
      </c>
      <c r="L21" s="5">
        <v>0.14000000000000001</v>
      </c>
      <c r="M21" s="5">
        <v>0.66</v>
      </c>
      <c r="N21" s="8" t="s">
        <v>16</v>
      </c>
      <c r="O21" s="13" t="s">
        <v>6</v>
      </c>
      <c r="P21" s="13" t="s">
        <v>6</v>
      </c>
      <c r="Q21" s="13" t="s">
        <v>6</v>
      </c>
      <c r="R21" s="8" t="s">
        <v>6</v>
      </c>
      <c r="S21" s="8" t="s">
        <v>6</v>
      </c>
      <c r="T21" s="8" t="s">
        <v>6</v>
      </c>
      <c r="U21" s="13" t="s">
        <v>6</v>
      </c>
      <c r="V21" s="13" t="s">
        <v>6</v>
      </c>
      <c r="W21" s="13" t="s">
        <v>6</v>
      </c>
      <c r="X21" s="13" t="s">
        <v>6</v>
      </c>
      <c r="Y21" s="8" t="s">
        <v>6</v>
      </c>
      <c r="Z21" s="8" t="s">
        <v>6</v>
      </c>
      <c r="AA21" s="8" t="s">
        <v>6</v>
      </c>
      <c r="AB21" s="13" t="s">
        <v>6</v>
      </c>
    </row>
    <row r="22" spans="1:28" ht="20.25" customHeight="1" x14ac:dyDescent="0.25">
      <c r="A22" s="21" t="s">
        <v>35</v>
      </c>
      <c r="B22" s="47" t="str">
        <f t="shared" si="0"/>
        <v xml:space="preserve">18 September 2020 </v>
      </c>
      <c r="C22" s="47" t="str">
        <f t="shared" si="1"/>
        <v>24 September 2020</v>
      </c>
      <c r="D22" s="5">
        <v>0.21</v>
      </c>
      <c r="E22" s="5">
        <v>0.18</v>
      </c>
      <c r="F22" s="5">
        <v>0.24</v>
      </c>
      <c r="G22" s="8" t="s">
        <v>16</v>
      </c>
      <c r="H22" s="20" t="s">
        <v>36</v>
      </c>
      <c r="I22" s="44" t="str">
        <f t="shared" si="2"/>
        <v xml:space="preserve">18 September 2020 </v>
      </c>
      <c r="J22" s="44" t="str">
        <f t="shared" si="3"/>
        <v>24 September 2020</v>
      </c>
      <c r="K22" s="5">
        <v>0.21</v>
      </c>
      <c r="L22" s="5">
        <v>0.09</v>
      </c>
      <c r="M22" s="5">
        <v>0.39</v>
      </c>
      <c r="N22" s="8" t="s">
        <v>16</v>
      </c>
      <c r="O22" s="22" t="s">
        <v>37</v>
      </c>
      <c r="P22" s="44" t="str">
        <f t="shared" ref="P22:P66" si="4">LEFT(O22,FIND(" to ",O22))</f>
        <v xml:space="preserve">11 September 2020 </v>
      </c>
      <c r="Q22" s="44" t="str">
        <f t="shared" ref="Q22:Q66" si="5">TRIM(RIGHT(O22,FIND(" to ",O22)))</f>
        <v>24 September 2020</v>
      </c>
      <c r="R22" s="5">
        <v>0.26</v>
      </c>
      <c r="S22" s="5">
        <v>0.08</v>
      </c>
      <c r="T22" s="5">
        <v>0.64</v>
      </c>
      <c r="U22" s="8" t="s">
        <v>5</v>
      </c>
      <c r="V22" s="13" t="s">
        <v>6</v>
      </c>
      <c r="W22" s="13" t="s">
        <v>6</v>
      </c>
      <c r="X22" s="13" t="s">
        <v>6</v>
      </c>
      <c r="Y22" s="8" t="s">
        <v>6</v>
      </c>
      <c r="Z22" s="8" t="s">
        <v>6</v>
      </c>
      <c r="AA22" s="8" t="s">
        <v>6</v>
      </c>
      <c r="AB22" s="13" t="s">
        <v>6</v>
      </c>
    </row>
    <row r="23" spans="1:28" ht="18" customHeight="1" x14ac:dyDescent="0.25">
      <c r="A23" s="21" t="s">
        <v>38</v>
      </c>
      <c r="B23" s="47" t="str">
        <f t="shared" si="0"/>
        <v xml:space="preserve">25 September 2020 </v>
      </c>
      <c r="C23" s="47" t="str">
        <f>TRIM(RIGHT(A23,FIND(" to ",A23)-1))</f>
        <v>01 October 2020</v>
      </c>
      <c r="D23" s="5">
        <v>0.41</v>
      </c>
      <c r="E23" s="5">
        <v>0.37</v>
      </c>
      <c r="F23" s="5">
        <v>0.45</v>
      </c>
      <c r="G23" s="8" t="s">
        <v>16</v>
      </c>
      <c r="H23" s="20" t="s">
        <v>39</v>
      </c>
      <c r="I23" s="44" t="str">
        <f t="shared" si="2"/>
        <v xml:space="preserve">25 September 2020 </v>
      </c>
      <c r="J23" s="44" t="str">
        <f>TRIM(RIGHT(H23,FIND(" to ",H23)-2))</f>
        <v>01 October 2020</v>
      </c>
      <c r="K23" s="5">
        <v>0.2</v>
      </c>
      <c r="L23" s="5">
        <v>0.06</v>
      </c>
      <c r="M23" s="5">
        <v>0.48</v>
      </c>
      <c r="N23" s="8" t="s">
        <v>16</v>
      </c>
      <c r="O23" s="22" t="s">
        <v>40</v>
      </c>
      <c r="P23" s="44" t="str">
        <f t="shared" si="4"/>
        <v xml:space="preserve">18 September 2020 </v>
      </c>
      <c r="Q23" s="44" t="str">
        <f>TRIM(RIGHT(O23,FIND(" to ",O23)-2))</f>
        <v>01 October 2020</v>
      </c>
      <c r="R23" s="5">
        <v>0.22</v>
      </c>
      <c r="S23" s="5">
        <v>0.05</v>
      </c>
      <c r="T23" s="5">
        <v>0.6</v>
      </c>
      <c r="U23" s="8" t="s">
        <v>5</v>
      </c>
      <c r="V23" s="13" t="s">
        <v>6</v>
      </c>
      <c r="W23" s="13" t="s">
        <v>6</v>
      </c>
      <c r="X23" s="13" t="s">
        <v>6</v>
      </c>
      <c r="Y23" s="8" t="s">
        <v>6</v>
      </c>
      <c r="Z23" s="8" t="s">
        <v>6</v>
      </c>
      <c r="AA23" s="8" t="s">
        <v>6</v>
      </c>
      <c r="AB23" s="13" t="s">
        <v>6</v>
      </c>
    </row>
    <row r="24" spans="1:28" x14ac:dyDescent="0.25">
      <c r="A24" s="21" t="s">
        <v>41</v>
      </c>
      <c r="B24" s="47" t="str">
        <f t="shared" si="0"/>
        <v xml:space="preserve">02 October 2020 </v>
      </c>
      <c r="C24" s="47" t="str">
        <f t="shared" si="1"/>
        <v>08 October 2020</v>
      </c>
      <c r="D24" s="5">
        <v>0.62</v>
      </c>
      <c r="E24" s="5">
        <v>0.56999999999999995</v>
      </c>
      <c r="F24" s="5">
        <v>0.66</v>
      </c>
      <c r="G24" s="8" t="s">
        <v>16</v>
      </c>
      <c r="H24" s="20" t="s">
        <v>42</v>
      </c>
      <c r="I24" s="44" t="str">
        <f t="shared" si="2"/>
        <v xml:space="preserve">02 October 2020 </v>
      </c>
      <c r="J24" s="44" t="str">
        <f t="shared" si="3"/>
        <v>08 October 2020</v>
      </c>
      <c r="K24" s="5">
        <v>0.26</v>
      </c>
      <c r="L24" s="5">
        <v>0.08</v>
      </c>
      <c r="M24" s="5">
        <v>0.59</v>
      </c>
      <c r="N24" s="8" t="s">
        <v>16</v>
      </c>
      <c r="O24" s="22" t="s">
        <v>43</v>
      </c>
      <c r="P24" s="44" t="str">
        <f t="shared" si="4"/>
        <v xml:space="preserve">25 September 2020 </v>
      </c>
      <c r="Q24" s="44" t="str">
        <f>TRIM(RIGHT(O24,FIND(" to ",O24)-2))</f>
        <v>08 October 2020</v>
      </c>
      <c r="R24" s="5">
        <v>0.41</v>
      </c>
      <c r="S24" s="5">
        <v>0.19</v>
      </c>
      <c r="T24" s="5">
        <v>0.78</v>
      </c>
      <c r="U24" s="8" t="s">
        <v>5</v>
      </c>
      <c r="V24" s="13" t="s">
        <v>6</v>
      </c>
      <c r="W24" s="13" t="s">
        <v>6</v>
      </c>
      <c r="X24" s="13" t="s">
        <v>6</v>
      </c>
      <c r="Y24" s="8" t="s">
        <v>6</v>
      </c>
      <c r="Z24" s="8" t="s">
        <v>6</v>
      </c>
      <c r="AA24" s="8" t="s">
        <v>6</v>
      </c>
      <c r="AB24" s="13" t="s">
        <v>6</v>
      </c>
    </row>
    <row r="25" spans="1:28" x14ac:dyDescent="0.25">
      <c r="A25" s="21" t="s">
        <v>44</v>
      </c>
      <c r="B25" s="47" t="str">
        <f t="shared" si="0"/>
        <v xml:space="preserve">10 October 2020 </v>
      </c>
      <c r="C25" s="47" t="str">
        <f t="shared" si="1"/>
        <v>16 October 2020</v>
      </c>
      <c r="D25" s="5">
        <v>0.79</v>
      </c>
      <c r="E25" s="5">
        <v>0.75</v>
      </c>
      <c r="F25" s="5">
        <v>0.84</v>
      </c>
      <c r="G25" s="8" t="s">
        <v>16</v>
      </c>
      <c r="H25" s="20" t="s">
        <v>45</v>
      </c>
      <c r="I25" s="44" t="str">
        <f t="shared" si="2"/>
        <v xml:space="preserve">10 October 2020 </v>
      </c>
      <c r="J25" s="44" t="str">
        <f t="shared" si="3"/>
        <v>16 October 2020</v>
      </c>
      <c r="K25" s="5">
        <v>0.55000000000000004</v>
      </c>
      <c r="L25" s="5">
        <v>0.25</v>
      </c>
      <c r="M25" s="5">
        <v>1</v>
      </c>
      <c r="N25" s="8" t="s">
        <v>16</v>
      </c>
      <c r="O25" s="22" t="s">
        <v>46</v>
      </c>
      <c r="P25" s="44" t="str">
        <f t="shared" si="4"/>
        <v xml:space="preserve">03 October 2020 </v>
      </c>
      <c r="Q25" s="44" t="str">
        <f t="shared" si="5"/>
        <v>16 October 2020</v>
      </c>
      <c r="R25" s="5">
        <v>1.01</v>
      </c>
      <c r="S25" s="5">
        <v>0.64</v>
      </c>
      <c r="T25" s="5">
        <v>1.5</v>
      </c>
      <c r="U25" s="8" t="s">
        <v>5</v>
      </c>
      <c r="V25" s="20" t="s">
        <v>46</v>
      </c>
      <c r="W25" s="44" t="str">
        <f t="shared" ref="W25:W66" si="6">LEFT(V25,FIND(" to ",V25))</f>
        <v xml:space="preserve">03 October 2020 </v>
      </c>
      <c r="X25" s="44" t="str">
        <f t="shared" ref="X25:X66" si="7">TRIM(RIGHT(V25,FIND(" to ",V25)))</f>
        <v>16 October 2020</v>
      </c>
      <c r="Y25" s="5">
        <v>0.56999999999999995</v>
      </c>
      <c r="Z25" s="5">
        <v>0.35</v>
      </c>
      <c r="AA25" s="5">
        <v>0.88</v>
      </c>
      <c r="AB25" s="8" t="s">
        <v>5</v>
      </c>
    </row>
    <row r="26" spans="1:28" x14ac:dyDescent="0.25">
      <c r="A26" s="21" t="s">
        <v>47</v>
      </c>
      <c r="B26" s="47" t="str">
        <f t="shared" si="0"/>
        <v xml:space="preserve">17 October 2020 </v>
      </c>
      <c r="C26" s="47" t="str">
        <f t="shared" si="1"/>
        <v>23 October 2020</v>
      </c>
      <c r="D26" s="5">
        <v>1.04</v>
      </c>
      <c r="E26" s="5">
        <v>0.98</v>
      </c>
      <c r="F26" s="5">
        <v>1.1000000000000001</v>
      </c>
      <c r="G26" s="8" t="s">
        <v>16</v>
      </c>
      <c r="H26" s="20" t="s">
        <v>48</v>
      </c>
      <c r="I26" s="44" t="str">
        <f t="shared" si="2"/>
        <v xml:space="preserve">17 October 2020 </v>
      </c>
      <c r="J26" s="44" t="str">
        <f t="shared" si="3"/>
        <v>23 October 2020</v>
      </c>
      <c r="K26" s="5">
        <v>0.86</v>
      </c>
      <c r="L26" s="5">
        <v>0.41</v>
      </c>
      <c r="M26" s="5">
        <v>1.58</v>
      </c>
      <c r="N26" s="8" t="s">
        <v>16</v>
      </c>
      <c r="O26" s="23" t="s">
        <v>48</v>
      </c>
      <c r="P26" s="44" t="str">
        <f t="shared" si="4"/>
        <v xml:space="preserve">17 October 2020 </v>
      </c>
      <c r="Q26" s="44" t="str">
        <f t="shared" si="5"/>
        <v>23 October 2020</v>
      </c>
      <c r="R26" s="24">
        <v>1.32</v>
      </c>
      <c r="S26" s="24">
        <v>0.68</v>
      </c>
      <c r="T26" s="24">
        <v>2.38</v>
      </c>
      <c r="U26" s="8" t="s">
        <v>16</v>
      </c>
      <c r="V26" s="20" t="s">
        <v>49</v>
      </c>
      <c r="W26" s="44" t="str">
        <f t="shared" si="6"/>
        <v xml:space="preserve">10 October 2020 </v>
      </c>
      <c r="X26" s="44" t="str">
        <f t="shared" si="7"/>
        <v>23 October 2020</v>
      </c>
      <c r="Y26" s="5">
        <v>0.71</v>
      </c>
      <c r="Z26" s="5">
        <v>0.48</v>
      </c>
      <c r="AA26" s="5">
        <v>1.01</v>
      </c>
      <c r="AB26" s="8" t="s">
        <v>5</v>
      </c>
    </row>
    <row r="27" spans="1:28" x14ac:dyDescent="0.25">
      <c r="A27" s="21" t="s">
        <v>50</v>
      </c>
      <c r="B27" s="47" t="str">
        <f t="shared" si="0"/>
        <v xml:space="preserve">25 October 2020 </v>
      </c>
      <c r="C27" s="47" t="str">
        <f t="shared" si="1"/>
        <v>31 October 2020</v>
      </c>
      <c r="D27" s="5">
        <v>1.1299999999999999</v>
      </c>
      <c r="E27" s="5">
        <v>1.07</v>
      </c>
      <c r="F27" s="5">
        <v>1.2</v>
      </c>
      <c r="G27" s="8" t="s">
        <v>16</v>
      </c>
      <c r="H27" s="20" t="s">
        <v>51</v>
      </c>
      <c r="I27" s="44" t="str">
        <f t="shared" si="2"/>
        <v xml:space="preserve">25 October 2020 </v>
      </c>
      <c r="J27" s="44" t="str">
        <f t="shared" si="3"/>
        <v>31 October 2020</v>
      </c>
      <c r="K27" s="5">
        <v>0.89</v>
      </c>
      <c r="L27" s="5">
        <v>0.4</v>
      </c>
      <c r="M27" s="5">
        <v>1.66</v>
      </c>
      <c r="N27" s="8" t="s">
        <v>16</v>
      </c>
      <c r="O27" s="25" t="s">
        <v>51</v>
      </c>
      <c r="P27" s="44" t="str">
        <f t="shared" si="4"/>
        <v xml:space="preserve">25 October 2020 </v>
      </c>
      <c r="Q27" s="44" t="str">
        <f t="shared" si="5"/>
        <v>31 October 2020</v>
      </c>
      <c r="R27" s="24">
        <v>1.36</v>
      </c>
      <c r="S27" s="24">
        <v>0.73</v>
      </c>
      <c r="T27" s="24">
        <v>2.31</v>
      </c>
      <c r="U27" s="8" t="s">
        <v>16</v>
      </c>
      <c r="V27" s="20" t="s">
        <v>52</v>
      </c>
      <c r="W27" s="44" t="str">
        <f t="shared" si="6"/>
        <v xml:space="preserve">18 October 2020 </v>
      </c>
      <c r="X27" s="44" t="str">
        <f t="shared" si="7"/>
        <v>31 October 2020</v>
      </c>
      <c r="Y27" s="5">
        <v>0.9</v>
      </c>
      <c r="Z27" s="5">
        <v>0.63</v>
      </c>
      <c r="AA27" s="5">
        <v>1.24</v>
      </c>
      <c r="AB27" s="8" t="s">
        <v>5</v>
      </c>
    </row>
    <row r="28" spans="1:28" x14ac:dyDescent="0.25">
      <c r="A28" s="21" t="s">
        <v>53</v>
      </c>
      <c r="B28" s="47" t="str">
        <f t="shared" si="0"/>
        <v xml:space="preserve">31 October 2020 </v>
      </c>
      <c r="C28" s="47" t="str">
        <f t="shared" si="1"/>
        <v>6 November 2020</v>
      </c>
      <c r="D28" s="5">
        <v>1.2</v>
      </c>
      <c r="E28" s="5">
        <v>1.1399999999999999</v>
      </c>
      <c r="F28" s="5">
        <v>1.27</v>
      </c>
      <c r="G28" s="8" t="s">
        <v>16</v>
      </c>
      <c r="H28" s="20" t="s">
        <v>54</v>
      </c>
      <c r="I28" s="44" t="str">
        <f t="shared" si="2"/>
        <v xml:space="preserve">31 October 2020 </v>
      </c>
      <c r="J28" s="44" t="str">
        <f t="shared" si="3"/>
        <v>06 November 2020</v>
      </c>
      <c r="K28" s="5">
        <v>1.1599999999999999</v>
      </c>
      <c r="L28" s="5">
        <v>0.84</v>
      </c>
      <c r="M28" s="5">
        <v>1.53</v>
      </c>
      <c r="N28" s="8" t="s">
        <v>16</v>
      </c>
      <c r="O28" s="20" t="s">
        <v>54</v>
      </c>
      <c r="P28" s="44" t="str">
        <f t="shared" si="4"/>
        <v xml:space="preserve">31 October 2020 </v>
      </c>
      <c r="Q28" s="44" t="str">
        <f t="shared" si="5"/>
        <v>06 November 2020</v>
      </c>
      <c r="R28" s="5">
        <v>0.97</v>
      </c>
      <c r="S28" s="5">
        <v>0.62</v>
      </c>
      <c r="T28" s="5">
        <v>1.41</v>
      </c>
      <c r="U28" s="8" t="s">
        <v>16</v>
      </c>
      <c r="V28" s="20" t="s">
        <v>54</v>
      </c>
      <c r="W28" s="44" t="str">
        <f t="shared" si="6"/>
        <v xml:space="preserve">31 October 2020 </v>
      </c>
      <c r="X28" s="44" t="str">
        <f t="shared" si="7"/>
        <v>06 November 2020</v>
      </c>
      <c r="Y28" s="5">
        <v>0.75</v>
      </c>
      <c r="Z28" s="5">
        <v>0.54</v>
      </c>
      <c r="AA28" s="5">
        <v>1</v>
      </c>
      <c r="AB28" s="8" t="s">
        <v>16</v>
      </c>
    </row>
    <row r="29" spans="1:28" x14ac:dyDescent="0.25">
      <c r="A29" s="21" t="s">
        <v>55</v>
      </c>
      <c r="B29" s="47" t="str">
        <f t="shared" si="0"/>
        <v xml:space="preserve">08 November 2020 </v>
      </c>
      <c r="C29" s="47" t="str">
        <f t="shared" si="1"/>
        <v>14 November 2020</v>
      </c>
      <c r="D29" s="5">
        <v>1.22</v>
      </c>
      <c r="E29" s="5">
        <v>1.1499999999999999</v>
      </c>
      <c r="F29" s="5">
        <v>1.29</v>
      </c>
      <c r="G29" s="8" t="s">
        <v>16</v>
      </c>
      <c r="H29" s="20" t="s">
        <v>56</v>
      </c>
      <c r="I29" s="44" t="str">
        <f t="shared" si="2"/>
        <v xml:space="preserve">08 November 2020 </v>
      </c>
      <c r="J29" s="44" t="str">
        <f t="shared" si="3"/>
        <v>14 November 2020</v>
      </c>
      <c r="K29" s="5">
        <v>0.61</v>
      </c>
      <c r="L29" s="5">
        <v>0.38</v>
      </c>
      <c r="M29" s="5">
        <v>0.88</v>
      </c>
      <c r="N29" s="8" t="s">
        <v>16</v>
      </c>
      <c r="O29" s="20" t="s">
        <v>56</v>
      </c>
      <c r="P29" s="44" t="str">
        <f t="shared" si="4"/>
        <v xml:space="preserve">08 November 2020 </v>
      </c>
      <c r="Q29" s="44" t="str">
        <f t="shared" si="5"/>
        <v>14 November 2020</v>
      </c>
      <c r="R29" s="5">
        <v>0.74</v>
      </c>
      <c r="S29" s="5">
        <v>0.48</v>
      </c>
      <c r="T29" s="5">
        <v>1.07</v>
      </c>
      <c r="U29" s="8" t="s">
        <v>16</v>
      </c>
      <c r="V29" s="20" t="s">
        <v>56</v>
      </c>
      <c r="W29" s="44" t="str">
        <f t="shared" si="6"/>
        <v xml:space="preserve">08 November 2020 </v>
      </c>
      <c r="X29" s="44" t="str">
        <f t="shared" si="7"/>
        <v>14 November 2020</v>
      </c>
      <c r="Y29" s="5">
        <v>0.64</v>
      </c>
      <c r="Z29" s="5">
        <v>0.45</v>
      </c>
      <c r="AA29" s="5">
        <v>0.86</v>
      </c>
      <c r="AB29" s="8" t="s">
        <v>16</v>
      </c>
    </row>
    <row r="30" spans="1:28" x14ac:dyDescent="0.25">
      <c r="A30" s="21" t="s">
        <v>57</v>
      </c>
      <c r="B30" s="47" t="str">
        <f t="shared" si="0"/>
        <v xml:space="preserve">15 November 2020 </v>
      </c>
      <c r="C30" s="47" t="str">
        <f t="shared" si="1"/>
        <v>21 November 2020</v>
      </c>
      <c r="D30" s="5">
        <v>1.1599999999999999</v>
      </c>
      <c r="E30" s="5">
        <v>1.1000000000000001</v>
      </c>
      <c r="F30" s="5">
        <v>1.23</v>
      </c>
      <c r="G30" s="8" t="s">
        <v>16</v>
      </c>
      <c r="H30" s="20" t="s">
        <v>58</v>
      </c>
      <c r="I30" s="44" t="str">
        <f t="shared" si="2"/>
        <v xml:space="preserve">15 November 2020 </v>
      </c>
      <c r="J30" s="44" t="str">
        <f t="shared" si="3"/>
        <v>21 November 2020</v>
      </c>
      <c r="K30" s="5">
        <v>0.54</v>
      </c>
      <c r="L30" s="5">
        <v>0.34</v>
      </c>
      <c r="M30" s="5">
        <v>0.78</v>
      </c>
      <c r="N30" s="8" t="s">
        <v>16</v>
      </c>
      <c r="O30" s="20" t="s">
        <v>58</v>
      </c>
      <c r="P30" s="44" t="str">
        <f t="shared" si="4"/>
        <v xml:space="preserve">15 November 2020 </v>
      </c>
      <c r="Q30" s="44" t="str">
        <f t="shared" si="5"/>
        <v>21 November 2020</v>
      </c>
      <c r="R30" s="5">
        <v>0.69</v>
      </c>
      <c r="S30" s="5">
        <v>0.44</v>
      </c>
      <c r="T30" s="5">
        <v>1.01</v>
      </c>
      <c r="U30" s="8" t="s">
        <v>16</v>
      </c>
      <c r="V30" s="20" t="s">
        <v>58</v>
      </c>
      <c r="W30" s="44" t="str">
        <f t="shared" si="6"/>
        <v xml:space="preserve">15 November 2020 </v>
      </c>
      <c r="X30" s="44" t="str">
        <f t="shared" si="7"/>
        <v>21 November 2020</v>
      </c>
      <c r="Y30" s="5">
        <v>0.87</v>
      </c>
      <c r="Z30" s="5">
        <v>0.67</v>
      </c>
      <c r="AA30" s="5">
        <v>1.1000000000000001</v>
      </c>
      <c r="AB30" s="8" t="s">
        <v>16</v>
      </c>
    </row>
    <row r="31" spans="1:28" x14ac:dyDescent="0.25">
      <c r="A31" s="21" t="s">
        <v>59</v>
      </c>
      <c r="B31" s="47" t="str">
        <f t="shared" si="0"/>
        <v xml:space="preserve">22 November 2020 </v>
      </c>
      <c r="C31" s="47" t="str">
        <f t="shared" si="1"/>
        <v>28 November 2020</v>
      </c>
      <c r="D31" s="5">
        <v>0.96</v>
      </c>
      <c r="E31" s="5">
        <v>0.9</v>
      </c>
      <c r="F31" s="5">
        <v>1.01</v>
      </c>
      <c r="G31" s="8" t="s">
        <v>16</v>
      </c>
      <c r="H31" s="20" t="s">
        <v>60</v>
      </c>
      <c r="I31" s="44" t="str">
        <f t="shared" si="2"/>
        <v xml:space="preserve">22 November 2020 </v>
      </c>
      <c r="J31" s="44" t="str">
        <f t="shared" si="3"/>
        <v>28 November 2020</v>
      </c>
      <c r="K31" s="5">
        <v>0.6</v>
      </c>
      <c r="L31" s="5">
        <v>0.4</v>
      </c>
      <c r="M31" s="5">
        <v>0.84</v>
      </c>
      <c r="N31" s="8" t="s">
        <v>16</v>
      </c>
      <c r="O31" s="20" t="s">
        <v>60</v>
      </c>
      <c r="P31" s="44" t="str">
        <f t="shared" si="4"/>
        <v xml:space="preserve">22 November 2020 </v>
      </c>
      <c r="Q31" s="44" t="str">
        <f t="shared" si="5"/>
        <v>28 November 2020</v>
      </c>
      <c r="R31" s="5">
        <v>0.52</v>
      </c>
      <c r="S31" s="5">
        <v>0.33</v>
      </c>
      <c r="T31" s="5">
        <v>0.77</v>
      </c>
      <c r="U31" s="8" t="s">
        <v>16</v>
      </c>
      <c r="V31" s="20" t="s">
        <v>60</v>
      </c>
      <c r="W31" s="44" t="str">
        <f t="shared" si="6"/>
        <v xml:space="preserve">22 November 2020 </v>
      </c>
      <c r="X31" s="44" t="str">
        <f t="shared" si="7"/>
        <v>28 November 2020</v>
      </c>
      <c r="Y31" s="5">
        <v>0.78</v>
      </c>
      <c r="Z31" s="5">
        <v>0.6</v>
      </c>
      <c r="AA31" s="5">
        <v>0.98</v>
      </c>
      <c r="AB31" s="8" t="s">
        <v>16</v>
      </c>
    </row>
    <row r="32" spans="1:28" x14ac:dyDescent="0.25">
      <c r="A32" s="21" t="s">
        <v>61</v>
      </c>
      <c r="B32" s="47" t="str">
        <f t="shared" si="0"/>
        <v xml:space="preserve">29 November 2020 </v>
      </c>
      <c r="C32" s="47" t="str">
        <f t="shared" si="1"/>
        <v>05 December 2020</v>
      </c>
      <c r="D32" s="5">
        <v>0.88</v>
      </c>
      <c r="E32" s="5">
        <v>0.83</v>
      </c>
      <c r="F32" s="5">
        <v>0.94</v>
      </c>
      <c r="G32" s="8" t="s">
        <v>16</v>
      </c>
      <c r="H32" s="20" t="s">
        <v>62</v>
      </c>
      <c r="I32" s="44" t="str">
        <f t="shared" si="2"/>
        <v xml:space="preserve">29 November 2020 </v>
      </c>
      <c r="J32" s="44" t="str">
        <f t="shared" si="3"/>
        <v>05 December 2020</v>
      </c>
      <c r="K32" s="5">
        <v>0.84</v>
      </c>
      <c r="L32" s="5">
        <v>0.56999999999999995</v>
      </c>
      <c r="M32" s="5">
        <v>1.17</v>
      </c>
      <c r="N32" s="8" t="s">
        <v>16</v>
      </c>
      <c r="O32" s="20" t="s">
        <v>62</v>
      </c>
      <c r="P32" s="44" t="str">
        <f t="shared" si="4"/>
        <v xml:space="preserve">29 November 2020 </v>
      </c>
      <c r="Q32" s="44" t="str">
        <f t="shared" si="5"/>
        <v>05 December 2020</v>
      </c>
      <c r="R32" s="5">
        <v>0.43</v>
      </c>
      <c r="S32" s="5">
        <v>0.24</v>
      </c>
      <c r="T32" s="5">
        <v>0.66</v>
      </c>
      <c r="U32" s="8" t="s">
        <v>16</v>
      </c>
      <c r="V32" s="20" t="s">
        <v>62</v>
      </c>
      <c r="W32" s="44" t="str">
        <f t="shared" si="6"/>
        <v xml:space="preserve">29 November 2020 </v>
      </c>
      <c r="X32" s="44" t="str">
        <f t="shared" si="7"/>
        <v>05 December 2020</v>
      </c>
      <c r="Y32" s="5">
        <v>0.82</v>
      </c>
      <c r="Z32" s="5">
        <v>0.61</v>
      </c>
      <c r="AA32" s="5">
        <v>1.06</v>
      </c>
      <c r="AB32" s="8" t="s">
        <v>16</v>
      </c>
    </row>
    <row r="33" spans="1:28" x14ac:dyDescent="0.25">
      <c r="A33" s="21" t="s">
        <v>63</v>
      </c>
      <c r="B33" s="47" t="str">
        <f t="shared" si="0"/>
        <v xml:space="preserve">06 December 2020 </v>
      </c>
      <c r="C33" s="47" t="str">
        <f t="shared" si="1"/>
        <v>12 December 2020</v>
      </c>
      <c r="D33" s="5">
        <v>1.04</v>
      </c>
      <c r="E33" s="5">
        <v>0.98</v>
      </c>
      <c r="F33" s="5">
        <v>1.1000000000000001</v>
      </c>
      <c r="G33" s="8" t="s">
        <v>16</v>
      </c>
      <c r="H33" s="20" t="s">
        <v>64</v>
      </c>
      <c r="I33" s="44" t="str">
        <f t="shared" si="2"/>
        <v xml:space="preserve">06 December 2020 </v>
      </c>
      <c r="J33" s="44" t="str">
        <f t="shared" si="3"/>
        <v>12 December 2020</v>
      </c>
      <c r="K33" s="5">
        <v>1.1000000000000001</v>
      </c>
      <c r="L33" s="5">
        <v>0.78</v>
      </c>
      <c r="M33" s="5">
        <v>1.46</v>
      </c>
      <c r="N33" s="8" t="s">
        <v>16</v>
      </c>
      <c r="O33" s="20" t="s">
        <v>64</v>
      </c>
      <c r="P33" s="44" t="str">
        <f t="shared" si="4"/>
        <v xml:space="preserve">06 December 2020 </v>
      </c>
      <c r="Q33" s="44" t="str">
        <f t="shared" si="5"/>
        <v>12 December 2020</v>
      </c>
      <c r="R33" s="5">
        <v>0.47</v>
      </c>
      <c r="S33" s="5">
        <v>0.28000000000000003</v>
      </c>
      <c r="T33" s="5">
        <v>0.71</v>
      </c>
      <c r="U33" s="8" t="s">
        <v>16</v>
      </c>
      <c r="V33" s="20" t="s">
        <v>64</v>
      </c>
      <c r="W33" s="44" t="str">
        <f t="shared" si="6"/>
        <v xml:space="preserve">06 December 2020 </v>
      </c>
      <c r="X33" s="44" t="str">
        <f t="shared" si="7"/>
        <v>12 December 2020</v>
      </c>
      <c r="Y33" s="5">
        <v>1</v>
      </c>
      <c r="Z33" s="5">
        <v>0.79</v>
      </c>
      <c r="AA33" s="5">
        <v>1.23</v>
      </c>
      <c r="AB33" s="8" t="s">
        <v>16</v>
      </c>
    </row>
    <row r="34" spans="1:28" x14ac:dyDescent="0.25">
      <c r="A34" s="21" t="s">
        <v>65</v>
      </c>
      <c r="B34" s="47" t="str">
        <f t="shared" ref="B34:B65" si="8">LEFT(A34,FIND(" to ",A34))</f>
        <v xml:space="preserve">12 December 2020 </v>
      </c>
      <c r="C34" s="47" t="str">
        <f t="shared" si="1"/>
        <v>18 December 2020</v>
      </c>
      <c r="D34" s="5">
        <v>1.18</v>
      </c>
      <c r="E34" s="5">
        <v>1.1200000000000001</v>
      </c>
      <c r="F34" s="5">
        <v>1.25</v>
      </c>
      <c r="G34" s="8" t="s">
        <v>16</v>
      </c>
      <c r="H34" s="20" t="s">
        <v>65</v>
      </c>
      <c r="I34" s="44" t="str">
        <f t="shared" si="2"/>
        <v xml:space="preserve">12 December 2020 </v>
      </c>
      <c r="J34" s="44" t="str">
        <f t="shared" si="3"/>
        <v>18 December 2020</v>
      </c>
      <c r="K34" s="5">
        <v>1.72</v>
      </c>
      <c r="L34" s="5">
        <v>1.34</v>
      </c>
      <c r="M34" s="5">
        <v>2.15</v>
      </c>
      <c r="N34" s="8" t="s">
        <v>16</v>
      </c>
      <c r="O34" s="20" t="s">
        <v>65</v>
      </c>
      <c r="P34" s="44" t="str">
        <f t="shared" si="4"/>
        <v xml:space="preserve">12 December 2020 </v>
      </c>
      <c r="Q34" s="44" t="str">
        <f t="shared" si="5"/>
        <v>18 December 2020</v>
      </c>
      <c r="R34" s="5">
        <v>0.55000000000000004</v>
      </c>
      <c r="S34" s="5">
        <v>0.33</v>
      </c>
      <c r="T34" s="5">
        <v>0.81</v>
      </c>
      <c r="U34" s="8" t="s">
        <v>16</v>
      </c>
      <c r="V34" s="20" t="s">
        <v>65</v>
      </c>
      <c r="W34" s="44" t="str">
        <f t="shared" si="6"/>
        <v xml:space="preserve">12 December 2020 </v>
      </c>
      <c r="X34" s="44" t="str">
        <f t="shared" si="7"/>
        <v>18 December 2020</v>
      </c>
      <c r="Y34" s="5">
        <v>0.71</v>
      </c>
      <c r="Z34" s="5">
        <v>0.55000000000000004</v>
      </c>
      <c r="AA34" s="5">
        <v>0.88</v>
      </c>
      <c r="AB34" s="8" t="s">
        <v>16</v>
      </c>
    </row>
    <row r="35" spans="1:28" x14ac:dyDescent="0.25">
      <c r="A35" s="21" t="s">
        <v>66</v>
      </c>
      <c r="B35" s="47" t="str">
        <f t="shared" si="8"/>
        <v xml:space="preserve">17 December 2020 </v>
      </c>
      <c r="C35" s="47" t="str">
        <f t="shared" si="1"/>
        <v>23 December 2020</v>
      </c>
      <c r="D35" s="5">
        <v>1.47</v>
      </c>
      <c r="E35" s="5">
        <v>1.4</v>
      </c>
      <c r="F35" s="5">
        <v>1.54</v>
      </c>
      <c r="G35" s="8" t="s">
        <v>16</v>
      </c>
      <c r="H35" s="20" t="s">
        <v>67</v>
      </c>
      <c r="I35" s="44" t="str">
        <f t="shared" si="2"/>
        <v xml:space="preserve">17 December 2020 </v>
      </c>
      <c r="J35" s="44" t="str">
        <f t="shared" si="3"/>
        <v>23 December 2020</v>
      </c>
      <c r="K35" s="5">
        <v>1.91</v>
      </c>
      <c r="L35" s="5">
        <v>1.5</v>
      </c>
      <c r="M35" s="5">
        <v>2.37</v>
      </c>
      <c r="N35" s="8" t="s">
        <v>16</v>
      </c>
      <c r="O35" s="20" t="s">
        <v>68</v>
      </c>
      <c r="P35" s="44" t="str">
        <f t="shared" si="4"/>
        <v xml:space="preserve">16 December 2020 </v>
      </c>
      <c r="Q35" s="44" t="str">
        <f t="shared" si="5"/>
        <v>22 December 2020</v>
      </c>
      <c r="R35" s="5">
        <v>0.43</v>
      </c>
      <c r="S35" s="5">
        <v>0.24</v>
      </c>
      <c r="T35" s="5">
        <v>0.7</v>
      </c>
      <c r="U35" s="8" t="s">
        <v>16</v>
      </c>
      <c r="V35" s="20" t="s">
        <v>68</v>
      </c>
      <c r="W35" s="44" t="str">
        <f t="shared" si="6"/>
        <v xml:space="preserve">16 December 2020 </v>
      </c>
      <c r="X35" s="44" t="str">
        <f t="shared" si="7"/>
        <v>22 December 2020</v>
      </c>
      <c r="Y35" s="5">
        <v>0.69</v>
      </c>
      <c r="Z35" s="5">
        <v>0.54</v>
      </c>
      <c r="AA35" s="5">
        <v>0.85</v>
      </c>
      <c r="AB35" s="8" t="s">
        <v>16</v>
      </c>
    </row>
    <row r="36" spans="1:28" x14ac:dyDescent="0.25">
      <c r="A36" s="21" t="s">
        <v>69</v>
      </c>
      <c r="B36" s="47" t="str">
        <f t="shared" si="8"/>
        <v xml:space="preserve">27 December 2020 </v>
      </c>
      <c r="C36" s="47" t="str">
        <f>TRIM(RIGHT(A36,FIND(" to ",A36)-1))</f>
        <v>02 January 2021</v>
      </c>
      <c r="D36" s="5">
        <v>2.06</v>
      </c>
      <c r="E36" s="5">
        <v>1.96</v>
      </c>
      <c r="F36" s="5">
        <v>2.16</v>
      </c>
      <c r="G36" s="8" t="s">
        <v>16</v>
      </c>
      <c r="H36" s="20" t="s">
        <v>69</v>
      </c>
      <c r="I36" s="44" t="str">
        <f t="shared" si="2"/>
        <v xml:space="preserve">27 December 2020 </v>
      </c>
      <c r="J36" s="44" t="str">
        <f>TRIM(RIGHT(H36,FIND(" to ",H36)-1))</f>
        <v>02 January 2021</v>
      </c>
      <c r="K36" s="5">
        <v>1.45</v>
      </c>
      <c r="L36" s="5">
        <v>1.1100000000000001</v>
      </c>
      <c r="M36" s="5">
        <v>1.85</v>
      </c>
      <c r="N36" s="8" t="s">
        <v>16</v>
      </c>
      <c r="O36" s="20" t="s">
        <v>69</v>
      </c>
      <c r="P36" s="44" t="str">
        <f t="shared" si="4"/>
        <v xml:space="preserve">27 December 2020 </v>
      </c>
      <c r="Q36" s="44" t="str">
        <f>TRIM(RIGHT(O36,FIND(" to ",O36)-1))</f>
        <v>02 January 2021</v>
      </c>
      <c r="R36" s="5">
        <v>0.5</v>
      </c>
      <c r="S36" s="5">
        <v>0.28999999999999998</v>
      </c>
      <c r="T36" s="5">
        <v>0.77</v>
      </c>
      <c r="U36" s="8" t="s">
        <v>16</v>
      </c>
      <c r="V36" s="20" t="s">
        <v>69</v>
      </c>
      <c r="W36" s="44" t="str">
        <f t="shared" si="6"/>
        <v xml:space="preserve">27 December 2020 </v>
      </c>
      <c r="X36" s="44" t="str">
        <f>TRIM(RIGHT(V36,FIND(" to ",V36)-2))</f>
        <v>02 January 2021</v>
      </c>
      <c r="Y36" s="5">
        <v>0.87</v>
      </c>
      <c r="Z36" s="5">
        <v>0.72</v>
      </c>
      <c r="AA36" s="5">
        <v>1.04</v>
      </c>
      <c r="AB36" s="8" t="s">
        <v>16</v>
      </c>
    </row>
    <row r="37" spans="1:28" x14ac:dyDescent="0.25">
      <c r="A37" s="21" t="s">
        <v>70</v>
      </c>
      <c r="B37" s="47" t="str">
        <f t="shared" si="8"/>
        <v xml:space="preserve">03 January 2021 </v>
      </c>
      <c r="C37" s="47" t="str">
        <f t="shared" si="1"/>
        <v>09 January 2021</v>
      </c>
      <c r="D37" s="5">
        <v>2.08</v>
      </c>
      <c r="E37" s="5">
        <v>2</v>
      </c>
      <c r="F37" s="5">
        <v>2.17</v>
      </c>
      <c r="G37" s="8" t="s">
        <v>16</v>
      </c>
      <c r="H37" s="20" t="s">
        <v>70</v>
      </c>
      <c r="I37" s="44" t="str">
        <f t="shared" si="2"/>
        <v xml:space="preserve">03 January 2021 </v>
      </c>
      <c r="J37" s="44" t="str">
        <f t="shared" si="3"/>
        <v>09 January 2021</v>
      </c>
      <c r="K37" s="5">
        <v>1.45</v>
      </c>
      <c r="L37" s="5">
        <v>1.1499999999999999</v>
      </c>
      <c r="M37" s="5">
        <v>1.78</v>
      </c>
      <c r="N37" s="8" t="s">
        <v>16</v>
      </c>
      <c r="O37" s="20" t="s">
        <v>70</v>
      </c>
      <c r="P37" s="44" t="str">
        <f t="shared" si="4"/>
        <v xml:space="preserve">03 January 2021 </v>
      </c>
      <c r="Q37" s="44" t="str">
        <f t="shared" si="5"/>
        <v>09 January 2021</v>
      </c>
      <c r="R37" s="5">
        <v>1.2</v>
      </c>
      <c r="S37" s="5">
        <v>0.91</v>
      </c>
      <c r="T37" s="5">
        <v>1.53</v>
      </c>
      <c r="U37" s="8" t="s">
        <v>16</v>
      </c>
      <c r="V37" s="20" t="s">
        <v>70</v>
      </c>
      <c r="W37" s="44" t="str">
        <f t="shared" si="6"/>
        <v xml:space="preserve">03 January 2021 </v>
      </c>
      <c r="X37" s="44" t="str">
        <f t="shared" si="7"/>
        <v>09 January 2021</v>
      </c>
      <c r="Y37" s="5">
        <v>1.06</v>
      </c>
      <c r="Z37" s="5">
        <v>0.88</v>
      </c>
      <c r="AA37" s="5">
        <v>1.27</v>
      </c>
      <c r="AB37" s="8" t="s">
        <v>16</v>
      </c>
    </row>
    <row r="38" spans="1:28" x14ac:dyDescent="0.25">
      <c r="A38" s="21" t="s">
        <v>71</v>
      </c>
      <c r="B38" s="47" t="str">
        <f t="shared" si="8"/>
        <v xml:space="preserve">10 January 2021 </v>
      </c>
      <c r="C38" s="47" t="str">
        <f t="shared" si="1"/>
        <v>16 January 2021</v>
      </c>
      <c r="D38" s="5">
        <v>1.88</v>
      </c>
      <c r="E38" s="5">
        <v>1.8</v>
      </c>
      <c r="F38" s="5">
        <v>1.96</v>
      </c>
      <c r="G38" s="8" t="s">
        <v>16</v>
      </c>
      <c r="H38" s="20" t="s">
        <v>71</v>
      </c>
      <c r="I38" s="44" t="str">
        <f t="shared" si="2"/>
        <v xml:space="preserve">10 January 2021 </v>
      </c>
      <c r="J38" s="44" t="str">
        <f t="shared" si="3"/>
        <v>16 January 2021</v>
      </c>
      <c r="K38" s="5">
        <v>1.45</v>
      </c>
      <c r="L38" s="5">
        <v>1.18</v>
      </c>
      <c r="M38" s="5">
        <v>1.74</v>
      </c>
      <c r="N38" s="8" t="s">
        <v>16</v>
      </c>
      <c r="O38" s="20" t="s">
        <v>71</v>
      </c>
      <c r="P38" s="44" t="str">
        <f t="shared" si="4"/>
        <v xml:space="preserve">10 January 2021 </v>
      </c>
      <c r="Q38" s="44" t="str">
        <f t="shared" si="5"/>
        <v>16 January 2021</v>
      </c>
      <c r="R38" s="5">
        <v>1.6</v>
      </c>
      <c r="S38" s="5">
        <v>1.25</v>
      </c>
      <c r="T38" s="5">
        <v>1.99</v>
      </c>
      <c r="U38" s="8" t="s">
        <v>16</v>
      </c>
      <c r="V38" s="20" t="s">
        <v>71</v>
      </c>
      <c r="W38" s="44" t="str">
        <f t="shared" si="6"/>
        <v xml:space="preserve">10 January 2021 </v>
      </c>
      <c r="X38" s="44" t="str">
        <f t="shared" si="7"/>
        <v>16 January 2021</v>
      </c>
      <c r="Y38" s="5">
        <v>0.99</v>
      </c>
      <c r="Z38" s="5">
        <v>0.84</v>
      </c>
      <c r="AA38" s="5">
        <v>1.1499999999999999</v>
      </c>
      <c r="AB38" s="8" t="s">
        <v>16</v>
      </c>
    </row>
    <row r="39" spans="1:28" x14ac:dyDescent="0.25">
      <c r="A39" s="21" t="s">
        <v>72</v>
      </c>
      <c r="B39" s="47" t="str">
        <f t="shared" si="8"/>
        <v xml:space="preserve">17 January 2021 </v>
      </c>
      <c r="C39" s="47" t="str">
        <f t="shared" si="1"/>
        <v>23 January 2021</v>
      </c>
      <c r="D39" s="5">
        <v>1.87</v>
      </c>
      <c r="E39" s="5">
        <v>1.79</v>
      </c>
      <c r="F39" s="5">
        <v>1.95</v>
      </c>
      <c r="G39" s="8" t="s">
        <v>16</v>
      </c>
      <c r="H39" s="20" t="s">
        <v>72</v>
      </c>
      <c r="I39" s="44" t="str">
        <f t="shared" si="2"/>
        <v xml:space="preserve">17 January 2021 </v>
      </c>
      <c r="J39" s="44" t="str">
        <f t="shared" si="3"/>
        <v>23 January 2021</v>
      </c>
      <c r="K39" s="5">
        <v>1.43</v>
      </c>
      <c r="L39" s="5">
        <v>1.19</v>
      </c>
      <c r="M39" s="5">
        <v>1.7</v>
      </c>
      <c r="N39" s="8" t="s">
        <v>16</v>
      </c>
      <c r="O39" s="20" t="s">
        <v>72</v>
      </c>
      <c r="P39" s="44" t="str">
        <f t="shared" si="4"/>
        <v xml:space="preserve">17 January 2021 </v>
      </c>
      <c r="Q39" s="44" t="str">
        <f t="shared" si="5"/>
        <v>23 January 2021</v>
      </c>
      <c r="R39" s="5">
        <v>2.0099999999999998</v>
      </c>
      <c r="S39" s="5">
        <v>1.66</v>
      </c>
      <c r="T39" s="5">
        <v>2.39</v>
      </c>
      <c r="U39" s="8" t="s">
        <v>16</v>
      </c>
      <c r="V39" s="20" t="s">
        <v>72</v>
      </c>
      <c r="W39" s="44" t="str">
        <f t="shared" si="6"/>
        <v xml:space="preserve">17 January 2021 </v>
      </c>
      <c r="X39" s="44" t="str">
        <f t="shared" si="7"/>
        <v>23 January 2021</v>
      </c>
      <c r="Y39" s="5">
        <v>0.92</v>
      </c>
      <c r="Z39" s="5">
        <v>0.79</v>
      </c>
      <c r="AA39" s="5">
        <v>1.06</v>
      </c>
      <c r="AB39" s="8" t="s">
        <v>16</v>
      </c>
    </row>
    <row r="40" spans="1:28" x14ac:dyDescent="0.25">
      <c r="A40" s="21" t="s">
        <v>73</v>
      </c>
      <c r="B40" s="47" t="str">
        <f t="shared" si="8"/>
        <v xml:space="preserve">24 January 2021 </v>
      </c>
      <c r="C40" s="47" t="str">
        <f t="shared" si="1"/>
        <v>30 January 2021</v>
      </c>
      <c r="D40" s="5">
        <v>1.55</v>
      </c>
      <c r="E40" s="5">
        <v>1.48</v>
      </c>
      <c r="F40" s="5">
        <v>1.63</v>
      </c>
      <c r="G40" s="8" t="s">
        <v>16</v>
      </c>
      <c r="H40" s="20" t="s">
        <v>73</v>
      </c>
      <c r="I40" s="44" t="str">
        <f t="shared" si="2"/>
        <v xml:space="preserve">24 January 2021 </v>
      </c>
      <c r="J40" s="44" t="str">
        <f t="shared" si="3"/>
        <v>30 January 2021</v>
      </c>
      <c r="K40" s="5">
        <v>1.4</v>
      </c>
      <c r="L40" s="5">
        <v>1.19</v>
      </c>
      <c r="M40" s="5">
        <v>1.63</v>
      </c>
      <c r="N40" s="8" t="s">
        <v>16</v>
      </c>
      <c r="O40" s="20" t="s">
        <v>73</v>
      </c>
      <c r="P40" s="44" t="str">
        <f t="shared" si="4"/>
        <v xml:space="preserve">24 January 2021 </v>
      </c>
      <c r="Q40" s="44" t="str">
        <f t="shared" si="5"/>
        <v>30 January 2021</v>
      </c>
      <c r="R40" s="5">
        <v>1.56</v>
      </c>
      <c r="S40" s="5">
        <v>1.29</v>
      </c>
      <c r="T40" s="5">
        <v>1.88</v>
      </c>
      <c r="U40" s="8" t="s">
        <v>16</v>
      </c>
      <c r="V40" s="20" t="s">
        <v>73</v>
      </c>
      <c r="W40" s="44" t="str">
        <f t="shared" si="6"/>
        <v xml:space="preserve">24 January 2021 </v>
      </c>
      <c r="X40" s="44" t="str">
        <f t="shared" si="7"/>
        <v>30 January 2021</v>
      </c>
      <c r="Y40" s="5">
        <v>0.88</v>
      </c>
      <c r="Z40" s="5">
        <v>0.75</v>
      </c>
      <c r="AA40" s="5">
        <v>1.01</v>
      </c>
      <c r="AB40" s="8" t="s">
        <v>16</v>
      </c>
    </row>
    <row r="41" spans="1:28" x14ac:dyDescent="0.25">
      <c r="A41" s="21" t="s">
        <v>74</v>
      </c>
      <c r="B41" s="47" t="str">
        <f t="shared" si="8"/>
        <v xml:space="preserve">31 January 2021 </v>
      </c>
      <c r="C41" s="47" t="str">
        <f t="shared" si="1"/>
        <v>06 February 2021</v>
      </c>
      <c r="D41" s="5">
        <v>1.28</v>
      </c>
      <c r="E41" s="5">
        <v>1.21</v>
      </c>
      <c r="F41" s="5">
        <v>1.34</v>
      </c>
      <c r="G41" s="8" t="s">
        <v>16</v>
      </c>
      <c r="H41" s="20" t="s">
        <v>74</v>
      </c>
      <c r="I41" s="44" t="str">
        <f t="shared" si="2"/>
        <v xml:space="preserve">31 January 2021 </v>
      </c>
      <c r="J41" s="44" t="str">
        <f t="shared" si="3"/>
        <v>06 February 2021</v>
      </c>
      <c r="K41" s="5">
        <v>1.1599999999999999</v>
      </c>
      <c r="L41" s="5">
        <v>0.98</v>
      </c>
      <c r="M41" s="5">
        <v>1.37</v>
      </c>
      <c r="N41" s="8" t="s">
        <v>16</v>
      </c>
      <c r="O41" s="20" t="s">
        <v>74</v>
      </c>
      <c r="P41" s="44" t="str">
        <f t="shared" si="4"/>
        <v xml:space="preserve">31 January 2021 </v>
      </c>
      <c r="Q41" s="44" t="str">
        <f t="shared" si="5"/>
        <v>06 February 2021</v>
      </c>
      <c r="R41" s="5">
        <v>1.33</v>
      </c>
      <c r="S41" s="5">
        <v>1.08</v>
      </c>
      <c r="T41" s="5">
        <v>1.61</v>
      </c>
      <c r="U41" s="8" t="s">
        <v>16</v>
      </c>
      <c r="V41" s="20" t="s">
        <v>74</v>
      </c>
      <c r="W41" s="44" t="str">
        <f t="shared" si="6"/>
        <v xml:space="preserve">31 January 2021 </v>
      </c>
      <c r="X41" s="44" t="str">
        <f t="shared" si="7"/>
        <v>06 February 2021</v>
      </c>
      <c r="Y41" s="5">
        <v>0.67</v>
      </c>
      <c r="Z41" s="5">
        <v>0.56999999999999995</v>
      </c>
      <c r="AA41" s="5">
        <v>0.78</v>
      </c>
      <c r="AB41" s="8" t="s">
        <v>16</v>
      </c>
    </row>
    <row r="42" spans="1:28" x14ac:dyDescent="0.25">
      <c r="A42" s="21" t="s">
        <v>75</v>
      </c>
      <c r="B42" s="47" t="str">
        <f t="shared" si="8"/>
        <v xml:space="preserve">06 February 2021 </v>
      </c>
      <c r="C42" s="47" t="str">
        <f t="shared" si="1"/>
        <v>12 February 2021</v>
      </c>
      <c r="D42" s="5">
        <v>0.88</v>
      </c>
      <c r="E42" s="5">
        <v>0.83</v>
      </c>
      <c r="F42" s="5">
        <v>0.94</v>
      </c>
      <c r="G42" s="8" t="s">
        <v>16</v>
      </c>
      <c r="H42" s="20" t="s">
        <v>75</v>
      </c>
      <c r="I42" s="44" t="str">
        <f t="shared" si="2"/>
        <v xml:space="preserve">06 February 2021 </v>
      </c>
      <c r="J42" s="44" t="str">
        <f t="shared" si="3"/>
        <v>12 February 2021</v>
      </c>
      <c r="K42" s="5">
        <v>0.81</v>
      </c>
      <c r="L42" s="5">
        <v>0.66</v>
      </c>
      <c r="M42" s="5">
        <v>0.97</v>
      </c>
      <c r="N42" s="8" t="s">
        <v>16</v>
      </c>
      <c r="O42" s="20" t="s">
        <v>75</v>
      </c>
      <c r="P42" s="44" t="str">
        <f t="shared" si="4"/>
        <v xml:space="preserve">06 February 2021 </v>
      </c>
      <c r="Q42" s="44" t="str">
        <f t="shared" si="5"/>
        <v>12 February 2021</v>
      </c>
      <c r="R42" s="5">
        <v>0.97</v>
      </c>
      <c r="S42" s="5">
        <v>0.76</v>
      </c>
      <c r="T42" s="5">
        <v>1.22</v>
      </c>
      <c r="U42" s="8" t="s">
        <v>16</v>
      </c>
      <c r="V42" s="20" t="s">
        <v>75</v>
      </c>
      <c r="W42" s="44" t="str">
        <f t="shared" si="6"/>
        <v xml:space="preserve">06 February 2021 </v>
      </c>
      <c r="X42" s="44" t="str">
        <f t="shared" si="7"/>
        <v>12 February 2021</v>
      </c>
      <c r="Y42" s="5">
        <v>0.55000000000000004</v>
      </c>
      <c r="Z42" s="5">
        <v>0.46</v>
      </c>
      <c r="AA42" s="5">
        <v>0.66</v>
      </c>
      <c r="AB42" s="8" t="s">
        <v>16</v>
      </c>
    </row>
    <row r="43" spans="1:28" x14ac:dyDescent="0.25">
      <c r="A43" s="21" t="s">
        <v>76</v>
      </c>
      <c r="B43" s="47" t="str">
        <f t="shared" si="8"/>
        <v xml:space="preserve">13 February 2021 </v>
      </c>
      <c r="C43" s="47" t="str">
        <f t="shared" si="1"/>
        <v>19 February 2021</v>
      </c>
      <c r="D43" s="5">
        <v>0.69</v>
      </c>
      <c r="E43" s="5">
        <v>0.64</v>
      </c>
      <c r="F43" s="5">
        <v>0.74</v>
      </c>
      <c r="G43" s="8" t="s">
        <v>16</v>
      </c>
      <c r="H43" s="20" t="s">
        <v>76</v>
      </c>
      <c r="I43" s="44" t="str">
        <f t="shared" si="2"/>
        <v xml:space="preserve">13 February 2021 </v>
      </c>
      <c r="J43" s="44" t="str">
        <f t="shared" si="3"/>
        <v>19 February 2021</v>
      </c>
      <c r="K43" s="5">
        <v>0.48</v>
      </c>
      <c r="L43" s="5">
        <v>0.36</v>
      </c>
      <c r="M43" s="5">
        <v>0.62</v>
      </c>
      <c r="N43" s="8" t="s">
        <v>16</v>
      </c>
      <c r="O43" s="20" t="s">
        <v>76</v>
      </c>
      <c r="P43" s="44" t="str">
        <f t="shared" si="4"/>
        <v xml:space="preserve">13 February 2021 </v>
      </c>
      <c r="Q43" s="44" t="str">
        <f t="shared" si="5"/>
        <v>19 February 2021</v>
      </c>
      <c r="R43" s="5">
        <v>0.52</v>
      </c>
      <c r="S43" s="5">
        <v>0.36</v>
      </c>
      <c r="T43" s="5">
        <v>0.71</v>
      </c>
      <c r="U43" s="8" t="s">
        <v>16</v>
      </c>
      <c r="V43" s="20" t="s">
        <v>76</v>
      </c>
      <c r="W43" s="44" t="str">
        <f t="shared" si="6"/>
        <v xml:space="preserve">13 February 2021 </v>
      </c>
      <c r="X43" s="44" t="str">
        <f t="shared" si="7"/>
        <v>19 February 2021</v>
      </c>
      <c r="Y43" s="5">
        <v>0.45</v>
      </c>
      <c r="Z43" s="5">
        <v>0.35</v>
      </c>
      <c r="AA43" s="5">
        <v>0.55000000000000004</v>
      </c>
      <c r="AB43" s="8" t="s">
        <v>16</v>
      </c>
    </row>
    <row r="44" spans="1:28" x14ac:dyDescent="0.25">
      <c r="A44" s="21" t="s">
        <v>77</v>
      </c>
      <c r="B44" s="47" t="str">
        <f t="shared" si="8"/>
        <v xml:space="preserve">21 February 2021 </v>
      </c>
      <c r="C44" s="47" t="str">
        <f t="shared" si="1"/>
        <v>27 February 2021</v>
      </c>
      <c r="D44" s="5">
        <v>0.45</v>
      </c>
      <c r="E44" s="5">
        <v>0.41</v>
      </c>
      <c r="F44" s="5">
        <v>0.5</v>
      </c>
      <c r="G44" s="8" t="s">
        <v>16</v>
      </c>
      <c r="H44" s="20" t="s">
        <v>77</v>
      </c>
      <c r="I44" s="44" t="str">
        <f t="shared" si="2"/>
        <v xml:space="preserve">21 February 2021 </v>
      </c>
      <c r="J44" s="44" t="str">
        <f t="shared" si="3"/>
        <v>27 February 2021</v>
      </c>
      <c r="K44" s="5">
        <v>0.35</v>
      </c>
      <c r="L44" s="5">
        <v>0.24</v>
      </c>
      <c r="M44" s="5">
        <v>0.49</v>
      </c>
      <c r="N44" s="8" t="s">
        <v>16</v>
      </c>
      <c r="O44" s="20" t="s">
        <v>78</v>
      </c>
      <c r="P44" s="44" t="str">
        <f t="shared" si="4"/>
        <v xml:space="preserve">20 February 2021 </v>
      </c>
      <c r="Q44" s="44" t="str">
        <f t="shared" si="5"/>
        <v>26 February 2021</v>
      </c>
      <c r="R44" s="5">
        <v>0.31</v>
      </c>
      <c r="S44" s="5">
        <v>0.18</v>
      </c>
      <c r="T44" s="5">
        <v>0.48</v>
      </c>
      <c r="U44" s="8" t="s">
        <v>16</v>
      </c>
      <c r="V44" s="20" t="s">
        <v>77</v>
      </c>
      <c r="W44" s="44" t="str">
        <f t="shared" si="6"/>
        <v xml:space="preserve">21 February 2021 </v>
      </c>
      <c r="X44" s="44" t="str">
        <f t="shared" si="7"/>
        <v>27 February 2021</v>
      </c>
      <c r="Y44" s="5">
        <v>0.3</v>
      </c>
      <c r="Z44" s="5">
        <v>0.21</v>
      </c>
      <c r="AA44" s="5">
        <v>0.4</v>
      </c>
      <c r="AB44" s="8" t="s">
        <v>16</v>
      </c>
    </row>
    <row r="45" spans="1:28" x14ac:dyDescent="0.25">
      <c r="A45" s="21" t="s">
        <v>79</v>
      </c>
      <c r="B45" s="47" t="str">
        <f t="shared" si="8"/>
        <v xml:space="preserve">28 February 2021 </v>
      </c>
      <c r="C45" s="47" t="str">
        <f>TRIM(RIGHT(A45,FIND(" to ",A45)-3))</f>
        <v>06 March 2021</v>
      </c>
      <c r="D45" s="5">
        <v>0.37</v>
      </c>
      <c r="E45" s="5">
        <v>0.33</v>
      </c>
      <c r="F45" s="5">
        <v>0.41</v>
      </c>
      <c r="G45" s="8" t="s">
        <v>16</v>
      </c>
      <c r="H45" s="20" t="s">
        <v>79</v>
      </c>
      <c r="I45" s="44" t="str">
        <f t="shared" si="2"/>
        <v xml:space="preserve">28 February 2021 </v>
      </c>
      <c r="J45" s="44" t="str">
        <f>TRIM(RIGHT(H45,FIND(" to ",H45)-3))</f>
        <v>06 March 2021</v>
      </c>
      <c r="K45" s="5">
        <v>0.27</v>
      </c>
      <c r="L45" s="5">
        <v>0.18</v>
      </c>
      <c r="M45" s="5">
        <v>0.39</v>
      </c>
      <c r="N45" s="8" t="s">
        <v>16</v>
      </c>
      <c r="O45" s="20" t="s">
        <v>79</v>
      </c>
      <c r="P45" s="44" t="str">
        <f t="shared" si="4"/>
        <v xml:space="preserve">28 February 2021 </v>
      </c>
      <c r="Q45" s="44" t="str">
        <f>TRIM(RIGHT(O45,FIND(" to ",O45)-3))</f>
        <v>06 March 2021</v>
      </c>
      <c r="R45" s="5">
        <v>0.32</v>
      </c>
      <c r="S45" s="5">
        <v>0.19</v>
      </c>
      <c r="T45" s="5">
        <v>0.5</v>
      </c>
      <c r="U45" s="8" t="s">
        <v>16</v>
      </c>
      <c r="V45" s="20" t="s">
        <v>79</v>
      </c>
      <c r="W45" s="44" t="str">
        <f t="shared" si="6"/>
        <v xml:space="preserve">28 February 2021 </v>
      </c>
      <c r="X45" s="44" t="str">
        <f>TRIM(RIGHT(V45,FIND(" to ",V45)-3))</f>
        <v>06 March 2021</v>
      </c>
      <c r="Y45" s="5">
        <v>0.31</v>
      </c>
      <c r="Z45" s="5">
        <v>0.22</v>
      </c>
      <c r="AA45" s="5">
        <v>0.42</v>
      </c>
      <c r="AB45" s="8" t="s">
        <v>16</v>
      </c>
    </row>
    <row r="46" spans="1:28" x14ac:dyDescent="0.25">
      <c r="A46" s="21" t="s">
        <v>80</v>
      </c>
      <c r="B46" s="47" t="str">
        <f t="shared" si="8"/>
        <v xml:space="preserve">07 March 2021 </v>
      </c>
      <c r="C46" s="47" t="str">
        <f t="shared" si="1"/>
        <v>13 March 2021</v>
      </c>
      <c r="D46" s="5">
        <v>0.28999999999999998</v>
      </c>
      <c r="E46" s="5">
        <v>0.26</v>
      </c>
      <c r="F46" s="5">
        <v>0.33</v>
      </c>
      <c r="G46" s="8" t="s">
        <v>16</v>
      </c>
      <c r="H46" s="20" t="s">
        <v>80</v>
      </c>
      <c r="I46" s="44" t="str">
        <f t="shared" si="2"/>
        <v xml:space="preserve">07 March 2021 </v>
      </c>
      <c r="J46" s="44" t="str">
        <f>TRIM(RIGHT(H46,FIND(" to ",H46)))</f>
        <v>13 March 2021</v>
      </c>
      <c r="K46" s="5">
        <v>0.23</v>
      </c>
      <c r="L46" s="5">
        <v>0.14000000000000001</v>
      </c>
      <c r="M46" s="5">
        <v>0.35</v>
      </c>
      <c r="N46" s="8" t="s">
        <v>16</v>
      </c>
      <c r="O46" s="20" t="s">
        <v>80</v>
      </c>
      <c r="P46" s="44" t="str">
        <f t="shared" si="4"/>
        <v xml:space="preserve">07 March 2021 </v>
      </c>
      <c r="Q46" s="44" t="str">
        <f>TRIM(RIGHT(O46,FIND(" to ",O46)))</f>
        <v>13 March 2021</v>
      </c>
      <c r="R46" s="5">
        <v>0.32</v>
      </c>
      <c r="S46" s="5">
        <v>0.18</v>
      </c>
      <c r="T46" s="5">
        <v>0.51</v>
      </c>
      <c r="U46" s="8" t="s">
        <v>16</v>
      </c>
      <c r="V46" s="20" t="s">
        <v>80</v>
      </c>
      <c r="W46" s="44" t="str">
        <f t="shared" si="6"/>
        <v xml:space="preserve">07 March 2021 </v>
      </c>
      <c r="X46" s="44" t="str">
        <f t="shared" si="7"/>
        <v>13 March 2021</v>
      </c>
      <c r="Y46" s="5">
        <v>0.37</v>
      </c>
      <c r="Z46" s="5">
        <v>0.27</v>
      </c>
      <c r="AA46" s="5">
        <v>0.49</v>
      </c>
      <c r="AB46" s="8" t="s">
        <v>16</v>
      </c>
    </row>
    <row r="47" spans="1:28" x14ac:dyDescent="0.25">
      <c r="A47" s="21" t="s">
        <v>81</v>
      </c>
      <c r="B47" s="47" t="str">
        <f t="shared" si="8"/>
        <v xml:space="preserve">14 March 2021 </v>
      </c>
      <c r="C47" s="47" t="str">
        <f t="shared" si="1"/>
        <v>20 March 2021</v>
      </c>
      <c r="D47" s="5">
        <v>0.3</v>
      </c>
      <c r="E47" s="5">
        <v>0.26</v>
      </c>
      <c r="F47" s="5">
        <v>0.34</v>
      </c>
      <c r="G47" s="8" t="s">
        <v>16</v>
      </c>
      <c r="H47" s="20" t="s">
        <v>81</v>
      </c>
      <c r="I47" s="44" t="str">
        <f t="shared" si="2"/>
        <v xml:space="preserve">14 March 2021 </v>
      </c>
      <c r="J47" s="44" t="str">
        <f t="shared" si="3"/>
        <v>20 March 2021</v>
      </c>
      <c r="K47" s="5">
        <v>0.22</v>
      </c>
      <c r="L47" s="5">
        <v>0.13</v>
      </c>
      <c r="M47" s="5">
        <v>0.34</v>
      </c>
      <c r="N47" s="8" t="s">
        <v>16</v>
      </c>
      <c r="O47" s="20" t="s">
        <v>81</v>
      </c>
      <c r="P47" s="44" t="str">
        <f t="shared" si="4"/>
        <v xml:space="preserve">14 March 2021 </v>
      </c>
      <c r="Q47" s="44" t="str">
        <f t="shared" si="5"/>
        <v>20 March 2021</v>
      </c>
      <c r="R47" s="5">
        <v>0.32</v>
      </c>
      <c r="S47" s="5">
        <v>0.17</v>
      </c>
      <c r="T47" s="5">
        <v>0.52</v>
      </c>
      <c r="U47" s="8" t="s">
        <v>16</v>
      </c>
      <c r="V47" s="20" t="s">
        <v>81</v>
      </c>
      <c r="W47" s="44" t="str">
        <f t="shared" si="6"/>
        <v xml:space="preserve">14 March 2021 </v>
      </c>
      <c r="X47" s="44" t="str">
        <f t="shared" si="7"/>
        <v>20 March 2021</v>
      </c>
      <c r="Y47" s="5">
        <v>0.41</v>
      </c>
      <c r="Z47" s="5">
        <v>0.3</v>
      </c>
      <c r="AA47" s="5">
        <v>0.54</v>
      </c>
      <c r="AB47" s="8" t="s">
        <v>16</v>
      </c>
    </row>
    <row r="48" spans="1:28" x14ac:dyDescent="0.25">
      <c r="A48" s="21" t="s">
        <v>82</v>
      </c>
      <c r="B48" s="47" t="str">
        <f t="shared" si="8"/>
        <v xml:space="preserve">21 March 2021 </v>
      </c>
      <c r="C48" s="47" t="str">
        <f t="shared" si="1"/>
        <v>27 March 2021</v>
      </c>
      <c r="D48" s="5">
        <v>0.27</v>
      </c>
      <c r="E48" s="5">
        <v>0.24</v>
      </c>
      <c r="F48" s="5">
        <v>0.31</v>
      </c>
      <c r="G48" s="8" t="s">
        <v>16</v>
      </c>
      <c r="H48" s="20" t="s">
        <v>82</v>
      </c>
      <c r="I48" s="44" t="str">
        <f t="shared" si="2"/>
        <v xml:space="preserve">21 March 2021 </v>
      </c>
      <c r="J48" s="44" t="str">
        <f t="shared" si="3"/>
        <v>27 March 2021</v>
      </c>
      <c r="K48" s="5">
        <v>0.18</v>
      </c>
      <c r="L48" s="5">
        <v>0.09</v>
      </c>
      <c r="M48" s="5">
        <v>0.28999999999999998</v>
      </c>
      <c r="N48" s="8" t="s">
        <v>16</v>
      </c>
      <c r="O48" s="20" t="s">
        <v>82</v>
      </c>
      <c r="P48" s="44" t="str">
        <f t="shared" si="4"/>
        <v xml:space="preserve">21 March 2021 </v>
      </c>
      <c r="Q48" s="44" t="str">
        <f t="shared" si="5"/>
        <v>27 March 2021</v>
      </c>
      <c r="R48" s="5">
        <v>0.45</v>
      </c>
      <c r="S48" s="5">
        <v>0.25</v>
      </c>
      <c r="T48" s="5">
        <v>0.7</v>
      </c>
      <c r="U48" s="8" t="s">
        <v>16</v>
      </c>
      <c r="V48" s="20" t="s">
        <v>82</v>
      </c>
      <c r="W48" s="44" t="str">
        <f t="shared" si="6"/>
        <v xml:space="preserve">21 March 2021 </v>
      </c>
      <c r="X48" s="44" t="str">
        <f t="shared" si="7"/>
        <v>27 March 2021</v>
      </c>
      <c r="Y48" s="5">
        <v>0.32</v>
      </c>
      <c r="Z48" s="5">
        <v>0.21</v>
      </c>
      <c r="AA48" s="5">
        <v>0.45</v>
      </c>
      <c r="AB48" s="8" t="s">
        <v>16</v>
      </c>
    </row>
    <row r="49" spans="1:28" x14ac:dyDescent="0.25">
      <c r="A49" s="21" t="s">
        <v>83</v>
      </c>
      <c r="B49" s="47" t="str">
        <f t="shared" si="8"/>
        <v xml:space="preserve">28 March 2021 </v>
      </c>
      <c r="C49" s="47" t="str">
        <f t="shared" si="1"/>
        <v>03 April 2021</v>
      </c>
      <c r="D49" s="5">
        <v>0.3</v>
      </c>
      <c r="E49" s="5">
        <v>0.26</v>
      </c>
      <c r="F49" s="5">
        <v>0.34</v>
      </c>
      <c r="G49" s="8" t="s">
        <v>16</v>
      </c>
      <c r="H49" s="20" t="s">
        <v>83</v>
      </c>
      <c r="I49" s="44" t="str">
        <f t="shared" si="2"/>
        <v xml:space="preserve">28 March 2021 </v>
      </c>
      <c r="J49" s="44" t="str">
        <f t="shared" si="3"/>
        <v>03 April 2021</v>
      </c>
      <c r="K49" s="5">
        <v>0.12</v>
      </c>
      <c r="L49" s="5">
        <v>0.06</v>
      </c>
      <c r="M49" s="5">
        <v>0.21</v>
      </c>
      <c r="N49" s="8" t="s">
        <v>16</v>
      </c>
      <c r="O49" s="20" t="s">
        <v>83</v>
      </c>
      <c r="P49" s="44" t="str">
        <f t="shared" si="4"/>
        <v xml:space="preserve">28 March 2021 </v>
      </c>
      <c r="Q49" s="44" t="str">
        <f t="shared" si="5"/>
        <v>03 April 2021</v>
      </c>
      <c r="R49" s="5">
        <v>0.33</v>
      </c>
      <c r="S49" s="5">
        <v>0.17</v>
      </c>
      <c r="T49" s="5">
        <v>0.54</v>
      </c>
      <c r="U49" s="8" t="s">
        <v>16</v>
      </c>
      <c r="V49" s="20" t="s">
        <v>83</v>
      </c>
      <c r="W49" s="44" t="str">
        <f t="shared" si="6"/>
        <v xml:space="preserve">28 March 2021 </v>
      </c>
      <c r="X49" s="44" t="str">
        <f t="shared" si="7"/>
        <v>03 April 2021</v>
      </c>
      <c r="Y49" s="5">
        <v>0.25</v>
      </c>
      <c r="Z49" s="5">
        <v>0.16</v>
      </c>
      <c r="AA49" s="5">
        <v>0.36</v>
      </c>
      <c r="AB49" s="8" t="s">
        <v>16</v>
      </c>
    </row>
    <row r="50" spans="1:28" x14ac:dyDescent="0.25">
      <c r="A50" s="21" t="s">
        <v>84</v>
      </c>
      <c r="B50" s="47" t="str">
        <f t="shared" si="8"/>
        <v xml:space="preserve">04 April 2021 </v>
      </c>
      <c r="C50" s="47" t="str">
        <f t="shared" si="1"/>
        <v>10 April 2021</v>
      </c>
      <c r="D50" s="5">
        <v>0.21</v>
      </c>
      <c r="E50" s="5">
        <v>0.18</v>
      </c>
      <c r="F50" s="5">
        <v>0.24</v>
      </c>
      <c r="G50" s="8" t="s">
        <v>16</v>
      </c>
      <c r="H50" s="20" t="s">
        <v>84</v>
      </c>
      <c r="I50" s="44" t="str">
        <f t="shared" si="2"/>
        <v xml:space="preserve">04 April 2021 </v>
      </c>
      <c r="J50" s="44" t="str">
        <f t="shared" si="3"/>
        <v>10 April 2021</v>
      </c>
      <c r="K50" s="5">
        <v>0.11</v>
      </c>
      <c r="L50" s="5">
        <v>0.05</v>
      </c>
      <c r="M50" s="5">
        <v>0.2</v>
      </c>
      <c r="N50" s="8" t="s">
        <v>16</v>
      </c>
      <c r="O50" s="20" t="s">
        <v>84</v>
      </c>
      <c r="P50" s="44" t="str">
        <f t="shared" si="4"/>
        <v xml:space="preserve">04 April 2021 </v>
      </c>
      <c r="Q50" s="44" t="str">
        <f t="shared" si="5"/>
        <v>10 April 2021</v>
      </c>
      <c r="R50" s="5">
        <v>0.14000000000000001</v>
      </c>
      <c r="S50" s="5">
        <v>0.05</v>
      </c>
      <c r="T50" s="5">
        <v>0.28000000000000003</v>
      </c>
      <c r="U50" s="8" t="s">
        <v>16</v>
      </c>
      <c r="V50" s="20" t="s">
        <v>84</v>
      </c>
      <c r="W50" s="44" t="str">
        <f t="shared" si="6"/>
        <v xml:space="preserve">04 April 2021 </v>
      </c>
      <c r="X50" s="44" t="str">
        <f t="shared" si="7"/>
        <v>10 April 2021</v>
      </c>
      <c r="Y50" s="5">
        <v>0.2</v>
      </c>
      <c r="Z50" s="5">
        <v>0.12</v>
      </c>
      <c r="AA50" s="5">
        <v>0.3</v>
      </c>
      <c r="AB50" s="8" t="s">
        <v>16</v>
      </c>
    </row>
    <row r="51" spans="1:28" x14ac:dyDescent="0.25">
      <c r="A51" s="21" t="s">
        <v>85</v>
      </c>
      <c r="B51" s="47" t="str">
        <f t="shared" si="8"/>
        <v xml:space="preserve">10 April 2021 </v>
      </c>
      <c r="C51" s="47" t="str">
        <f t="shared" si="1"/>
        <v>16 April 2021</v>
      </c>
      <c r="D51" s="5">
        <v>0.17</v>
      </c>
      <c r="E51" s="5">
        <v>0.14000000000000001</v>
      </c>
      <c r="F51" s="5">
        <v>0.19</v>
      </c>
      <c r="G51" s="8" t="s">
        <v>16</v>
      </c>
      <c r="H51" s="20" t="s">
        <v>85</v>
      </c>
      <c r="I51" s="44" t="str">
        <f t="shared" si="2"/>
        <v xml:space="preserve">10 April 2021 </v>
      </c>
      <c r="J51" s="44" t="str">
        <f t="shared" si="3"/>
        <v>16 April 2021</v>
      </c>
      <c r="K51" s="5">
        <v>0.12</v>
      </c>
      <c r="L51" s="5">
        <v>0.06</v>
      </c>
      <c r="M51" s="5">
        <v>0.21</v>
      </c>
      <c r="N51" s="8" t="s">
        <v>16</v>
      </c>
      <c r="O51" s="20" t="s">
        <v>85</v>
      </c>
      <c r="P51" s="44" t="str">
        <f t="shared" si="4"/>
        <v xml:space="preserve">10 April 2021 </v>
      </c>
      <c r="Q51" s="44" t="str">
        <f t="shared" si="5"/>
        <v>16 April 2021</v>
      </c>
      <c r="R51" s="5">
        <v>0.15</v>
      </c>
      <c r="S51" s="5">
        <v>0.06</v>
      </c>
      <c r="T51" s="5">
        <v>0.28999999999999998</v>
      </c>
      <c r="U51" s="8" t="s">
        <v>16</v>
      </c>
      <c r="V51" s="20" t="s">
        <v>85</v>
      </c>
      <c r="W51" s="44" t="str">
        <f t="shared" si="6"/>
        <v xml:space="preserve">10 April 2021 </v>
      </c>
      <c r="X51" s="44" t="str">
        <f t="shared" si="7"/>
        <v>16 April 2021</v>
      </c>
      <c r="Y51" s="5">
        <v>0.18</v>
      </c>
      <c r="Z51" s="5">
        <v>0.1</v>
      </c>
      <c r="AA51" s="5">
        <v>0.27</v>
      </c>
      <c r="AB51" s="8" t="s">
        <v>16</v>
      </c>
    </row>
    <row r="52" spans="1:28" x14ac:dyDescent="0.25">
      <c r="A52" s="21" t="s">
        <v>86</v>
      </c>
      <c r="B52" s="47" t="str">
        <f t="shared" si="8"/>
        <v xml:space="preserve">18 April 2021 </v>
      </c>
      <c r="C52" s="47" t="str">
        <f t="shared" si="1"/>
        <v>24 April 2021</v>
      </c>
      <c r="D52" s="5">
        <v>0.1</v>
      </c>
      <c r="E52" s="5">
        <v>0.08</v>
      </c>
      <c r="F52" s="5">
        <v>0.12</v>
      </c>
      <c r="G52" s="8" t="s">
        <v>16</v>
      </c>
      <c r="H52" s="26" t="s">
        <v>86</v>
      </c>
      <c r="I52" s="44" t="str">
        <f t="shared" si="2"/>
        <v xml:space="preserve">18 April 2021 </v>
      </c>
      <c r="J52" s="44" t="str">
        <f t="shared" si="3"/>
        <v>24 April 2021</v>
      </c>
      <c r="K52" s="27">
        <v>0.06</v>
      </c>
      <c r="L52" s="27">
        <v>0.02</v>
      </c>
      <c r="M52" s="27">
        <v>0.14000000000000001</v>
      </c>
      <c r="N52" s="8" t="s">
        <v>16</v>
      </c>
      <c r="O52" s="26" t="s">
        <v>86</v>
      </c>
      <c r="P52" s="44" t="str">
        <f t="shared" si="4"/>
        <v xml:space="preserve">18 April 2021 </v>
      </c>
      <c r="Q52" s="44" t="str">
        <f t="shared" si="5"/>
        <v>24 April 2021</v>
      </c>
      <c r="R52" s="27">
        <v>0.11</v>
      </c>
      <c r="S52" s="27">
        <v>0.03</v>
      </c>
      <c r="T52" s="27">
        <v>0.22</v>
      </c>
      <c r="U52" s="8" t="s">
        <v>16</v>
      </c>
      <c r="V52" s="26" t="s">
        <v>86</v>
      </c>
      <c r="W52" s="44" t="str">
        <f t="shared" si="6"/>
        <v xml:space="preserve">18 April 2021 </v>
      </c>
      <c r="X52" s="44" t="str">
        <f t="shared" si="7"/>
        <v>24 April 2021</v>
      </c>
      <c r="Y52" s="27">
        <v>0.16</v>
      </c>
      <c r="Z52" s="27">
        <v>0.09</v>
      </c>
      <c r="AA52" s="27">
        <v>0.25</v>
      </c>
      <c r="AB52" s="8" t="s">
        <v>16</v>
      </c>
    </row>
    <row r="53" spans="1:28" x14ac:dyDescent="0.25">
      <c r="A53" s="28" t="s">
        <v>87</v>
      </c>
      <c r="B53" s="47" t="str">
        <f t="shared" si="8"/>
        <v xml:space="preserve">26 April 2021 </v>
      </c>
      <c r="C53" s="47" t="str">
        <f>TRIM(RIGHT(A53,FIND(" to ",A53)-3))</f>
        <v>02 May 2021</v>
      </c>
      <c r="D53" s="27">
        <v>0.08</v>
      </c>
      <c r="E53" s="27">
        <v>7.0000000000000007E-2</v>
      </c>
      <c r="F53" s="27">
        <v>0.1</v>
      </c>
      <c r="G53" s="8" t="s">
        <v>16</v>
      </c>
      <c r="H53" s="20" t="s">
        <v>87</v>
      </c>
      <c r="I53" s="44" t="str">
        <f t="shared" si="2"/>
        <v xml:space="preserve">26 April 2021 </v>
      </c>
      <c r="J53" s="44" t="str">
        <f>TRIM(RIGHT(H53,FIND(" to ",H53)-3))</f>
        <v>02 May 2021</v>
      </c>
      <c r="K53" s="5">
        <v>0.05</v>
      </c>
      <c r="L53" s="5">
        <v>0.01</v>
      </c>
      <c r="M53" s="5">
        <v>0.11</v>
      </c>
      <c r="N53" s="8" t="s">
        <v>16</v>
      </c>
      <c r="O53" s="20" t="s">
        <v>87</v>
      </c>
      <c r="P53" s="44" t="str">
        <f t="shared" si="4"/>
        <v xml:space="preserve">26 April 2021 </v>
      </c>
      <c r="Q53" s="44" t="str">
        <f>TRIM(RIGHT(O53,FIND(" to ",O53)-2))</f>
        <v>02 May 2021</v>
      </c>
      <c r="R53" s="5">
        <v>0.13</v>
      </c>
      <c r="S53" s="5">
        <v>0.05</v>
      </c>
      <c r="T53" s="5">
        <v>0.27</v>
      </c>
      <c r="U53" s="8" t="s">
        <v>16</v>
      </c>
      <c r="V53" s="20" t="s">
        <v>87</v>
      </c>
      <c r="W53" s="44" t="str">
        <f t="shared" si="6"/>
        <v xml:space="preserve">26 April 2021 </v>
      </c>
      <c r="X53" s="44" t="str">
        <f>TRIM(RIGHT(V53,FIND(" to ",V53)-2))</f>
        <v>02 May 2021</v>
      </c>
      <c r="Y53" s="5">
        <v>0.13</v>
      </c>
      <c r="Z53" s="5">
        <v>7.0000000000000007E-2</v>
      </c>
      <c r="AA53" s="5">
        <v>0.22</v>
      </c>
      <c r="AB53" s="8" t="s">
        <v>16</v>
      </c>
    </row>
    <row r="54" spans="1:28" x14ac:dyDescent="0.25">
      <c r="A54" s="21" t="s">
        <v>88</v>
      </c>
      <c r="B54" s="47" t="str">
        <f t="shared" si="8"/>
        <v xml:space="preserve">02 May 2021 </v>
      </c>
      <c r="C54" s="47" t="str">
        <f t="shared" si="1"/>
        <v>08 May 2021</v>
      </c>
      <c r="D54" s="5">
        <v>7.0000000000000007E-2</v>
      </c>
      <c r="E54" s="5">
        <v>0.06</v>
      </c>
      <c r="F54" s="5">
        <v>0.09</v>
      </c>
      <c r="G54" s="8" t="s">
        <v>16</v>
      </c>
      <c r="H54" s="29" t="s">
        <v>88</v>
      </c>
      <c r="I54" s="44" t="str">
        <f t="shared" si="2"/>
        <v xml:space="preserve">02 May 2021 </v>
      </c>
      <c r="J54" s="44" t="str">
        <f t="shared" si="3"/>
        <v>08 May 2021</v>
      </c>
      <c r="K54" s="30">
        <v>0.02</v>
      </c>
      <c r="L54" s="30">
        <v>0</v>
      </c>
      <c r="M54" s="30">
        <v>0.06</v>
      </c>
      <c r="N54" s="8" t="s">
        <v>16</v>
      </c>
      <c r="O54" s="29" t="s">
        <v>88</v>
      </c>
      <c r="P54" s="44" t="str">
        <f t="shared" si="4"/>
        <v xml:space="preserve">02 May 2021 </v>
      </c>
      <c r="Q54" s="44" t="str">
        <f t="shared" si="5"/>
        <v>08 May 2021</v>
      </c>
      <c r="R54" s="30">
        <v>7.0000000000000007E-2</v>
      </c>
      <c r="S54" s="30">
        <v>0.02</v>
      </c>
      <c r="T54" s="30">
        <v>0.16</v>
      </c>
      <c r="U54" s="8" t="s">
        <v>16</v>
      </c>
      <c r="V54" s="20" t="s">
        <v>88</v>
      </c>
      <c r="W54" s="44" t="str">
        <f t="shared" si="6"/>
        <v xml:space="preserve">02 May 2021 </v>
      </c>
      <c r="X54" s="44" t="str">
        <f t="shared" si="7"/>
        <v>08 May 2021</v>
      </c>
      <c r="Y54" s="5">
        <v>0.08</v>
      </c>
      <c r="Z54" s="5">
        <v>0.04</v>
      </c>
      <c r="AA54" s="5">
        <v>0.15</v>
      </c>
      <c r="AB54" s="8" t="s">
        <v>16</v>
      </c>
    </row>
    <row r="55" spans="1:28" x14ac:dyDescent="0.25">
      <c r="A55" s="21" t="s">
        <v>89</v>
      </c>
      <c r="B55" s="47" t="str">
        <f t="shared" si="8"/>
        <v xml:space="preserve">09 May 2021 </v>
      </c>
      <c r="C55" s="47" t="str">
        <f t="shared" si="1"/>
        <v>15 May 2021</v>
      </c>
      <c r="D55" s="5">
        <v>0.09</v>
      </c>
      <c r="E55" s="5">
        <v>7.0000000000000007E-2</v>
      </c>
      <c r="F55" s="5">
        <v>0.11</v>
      </c>
      <c r="G55" s="8" t="s">
        <v>16</v>
      </c>
      <c r="H55" s="29" t="s">
        <v>89</v>
      </c>
      <c r="I55" s="44" t="str">
        <f t="shared" si="2"/>
        <v xml:space="preserve">09 May 2021 </v>
      </c>
      <c r="J55" s="44" t="str">
        <f t="shared" si="3"/>
        <v>15 May 2021</v>
      </c>
      <c r="K55" s="30">
        <v>0.02</v>
      </c>
      <c r="L55" s="30">
        <v>0</v>
      </c>
      <c r="M55" s="30">
        <v>7.0000000000000007E-2</v>
      </c>
      <c r="N55" s="8" t="s">
        <v>16</v>
      </c>
      <c r="O55" s="29" t="s">
        <v>89</v>
      </c>
      <c r="P55" s="44" t="str">
        <f t="shared" si="4"/>
        <v xml:space="preserve">09 May 2021 </v>
      </c>
      <c r="Q55" s="44" t="str">
        <f t="shared" si="5"/>
        <v>15 May 2021</v>
      </c>
      <c r="R55" s="30">
        <v>0.06</v>
      </c>
      <c r="S55" s="30">
        <v>0.01</v>
      </c>
      <c r="T55" s="30">
        <v>0.16</v>
      </c>
      <c r="U55" s="8" t="s">
        <v>16</v>
      </c>
      <c r="V55" s="20" t="s">
        <v>89</v>
      </c>
      <c r="W55" s="44" t="str">
        <f t="shared" si="6"/>
        <v xml:space="preserve">09 May 2021 </v>
      </c>
      <c r="X55" s="44" t="str">
        <f t="shared" si="7"/>
        <v>15 May 2021</v>
      </c>
      <c r="Y55" s="5">
        <v>0.05</v>
      </c>
      <c r="Z55" s="5">
        <v>0.02</v>
      </c>
      <c r="AA55" s="5">
        <v>0.1</v>
      </c>
      <c r="AB55" s="8" t="s">
        <v>16</v>
      </c>
    </row>
    <row r="56" spans="1:28" x14ac:dyDescent="0.25">
      <c r="A56" s="21" t="s">
        <v>90</v>
      </c>
      <c r="B56" s="47" t="str">
        <f t="shared" si="8"/>
        <v xml:space="preserve">16 May 2021 </v>
      </c>
      <c r="C56" s="47" t="str">
        <f t="shared" si="1"/>
        <v>22 May 2021</v>
      </c>
      <c r="D56" s="5">
        <v>0.09</v>
      </c>
      <c r="E56" s="5">
        <v>7.0000000000000007E-2</v>
      </c>
      <c r="F56" s="5">
        <v>0.11</v>
      </c>
      <c r="G56" s="8" t="s">
        <v>16</v>
      </c>
      <c r="H56" s="29" t="s">
        <v>90</v>
      </c>
      <c r="I56" s="44" t="str">
        <f t="shared" si="2"/>
        <v xml:space="preserve">16 May 2021 </v>
      </c>
      <c r="J56" s="44" t="str">
        <f t="shared" si="3"/>
        <v>22 May 2021</v>
      </c>
      <c r="K56" s="30">
        <v>0.03</v>
      </c>
      <c r="L56" s="30">
        <v>0</v>
      </c>
      <c r="M56" s="30">
        <v>7.0000000000000007E-2</v>
      </c>
      <c r="N56" s="8" t="s">
        <v>16</v>
      </c>
      <c r="O56" s="29" t="s">
        <v>90</v>
      </c>
      <c r="P56" s="44" t="str">
        <f t="shared" si="4"/>
        <v xml:space="preserve">16 May 2021 </v>
      </c>
      <c r="Q56" s="44" t="str">
        <f t="shared" si="5"/>
        <v>22 May 2021</v>
      </c>
      <c r="R56" s="30">
        <v>0.12</v>
      </c>
      <c r="S56" s="30">
        <v>0.04</v>
      </c>
      <c r="T56" s="30">
        <v>0.27</v>
      </c>
      <c r="U56" s="8" t="s">
        <v>16</v>
      </c>
      <c r="V56" s="20" t="s">
        <v>90</v>
      </c>
      <c r="W56" s="44" t="str">
        <f t="shared" si="6"/>
        <v xml:space="preserve">16 May 2021 </v>
      </c>
      <c r="X56" s="44" t="str">
        <f t="shared" si="7"/>
        <v>22 May 2021</v>
      </c>
      <c r="Y56" s="5">
        <v>0.16</v>
      </c>
      <c r="Z56" s="5">
        <v>0.08</v>
      </c>
      <c r="AA56" s="5">
        <v>0.26</v>
      </c>
      <c r="AB56" s="8" t="s">
        <v>16</v>
      </c>
    </row>
    <row r="57" spans="1:28" x14ac:dyDescent="0.25">
      <c r="A57" s="26" t="s">
        <v>91</v>
      </c>
      <c r="B57" s="47" t="str">
        <f t="shared" si="8"/>
        <v xml:space="preserve">23 May 2021 </v>
      </c>
      <c r="C57" s="47" t="str">
        <f t="shared" si="1"/>
        <v>29 May 2021</v>
      </c>
      <c r="D57" s="27">
        <v>0.16</v>
      </c>
      <c r="E57" s="27">
        <v>0.13</v>
      </c>
      <c r="F57" s="27">
        <v>0.19</v>
      </c>
      <c r="G57" s="8" t="s">
        <v>16</v>
      </c>
      <c r="H57" s="26" t="s">
        <v>91</v>
      </c>
      <c r="I57" s="44" t="str">
        <f t="shared" si="2"/>
        <v xml:space="preserve">23 May 2021 </v>
      </c>
      <c r="J57" s="44" t="str">
        <f t="shared" si="3"/>
        <v>29 May 2021</v>
      </c>
      <c r="K57" s="27">
        <v>0.1</v>
      </c>
      <c r="L57" s="27">
        <v>0.03</v>
      </c>
      <c r="M57" s="27">
        <v>0.19</v>
      </c>
      <c r="N57" s="8" t="s">
        <v>16</v>
      </c>
      <c r="O57" s="26" t="s">
        <v>91</v>
      </c>
      <c r="P57" s="44" t="str">
        <f t="shared" si="4"/>
        <v xml:space="preserve">23 May 2021 </v>
      </c>
      <c r="Q57" s="44" t="str">
        <f t="shared" si="5"/>
        <v>29 May 2021</v>
      </c>
      <c r="R57" s="27">
        <v>0.12</v>
      </c>
      <c r="S57" s="27">
        <v>0.04</v>
      </c>
      <c r="T57" s="27">
        <v>0.26</v>
      </c>
      <c r="U57" s="8" t="s">
        <v>16</v>
      </c>
      <c r="V57" s="26" t="s">
        <v>91</v>
      </c>
      <c r="W57" s="44" t="str">
        <f t="shared" si="6"/>
        <v xml:space="preserve">23 May 2021 </v>
      </c>
      <c r="X57" s="44" t="str">
        <f t="shared" si="7"/>
        <v>29 May 2021</v>
      </c>
      <c r="Y57" s="27">
        <v>0.15</v>
      </c>
      <c r="Z57" s="27">
        <v>0.08</v>
      </c>
      <c r="AA57" s="27">
        <v>0.24</v>
      </c>
      <c r="AB57" s="8" t="s">
        <v>16</v>
      </c>
    </row>
    <row r="58" spans="1:28" x14ac:dyDescent="0.25">
      <c r="A58" s="26" t="s">
        <v>92</v>
      </c>
      <c r="B58" s="47" t="str">
        <f t="shared" si="8"/>
        <v xml:space="preserve">30 May 2021 </v>
      </c>
      <c r="C58" s="47" t="str">
        <f t="shared" si="1"/>
        <v>05 June 2021</v>
      </c>
      <c r="D58" s="27">
        <v>0.18</v>
      </c>
      <c r="E58" s="27">
        <v>0.15</v>
      </c>
      <c r="F58" s="27">
        <v>0.21</v>
      </c>
      <c r="G58" s="8" t="s">
        <v>16</v>
      </c>
      <c r="H58" s="26" t="s">
        <v>92</v>
      </c>
      <c r="I58" s="44" t="str">
        <f t="shared" si="2"/>
        <v xml:space="preserve">30 May 2021 </v>
      </c>
      <c r="J58" s="44" t="str">
        <f t="shared" si="3"/>
        <v>05 June 2021</v>
      </c>
      <c r="K58" s="27">
        <v>0.08</v>
      </c>
      <c r="L58" s="27">
        <v>0.03</v>
      </c>
      <c r="M58" s="27">
        <v>0.16</v>
      </c>
      <c r="N58" s="8" t="s">
        <v>16</v>
      </c>
      <c r="O58" s="26" t="s">
        <v>92</v>
      </c>
      <c r="P58" s="44" t="str">
        <f t="shared" si="4"/>
        <v xml:space="preserve">30 May 2021 </v>
      </c>
      <c r="Q58" s="44" t="str">
        <f t="shared" si="5"/>
        <v>05 June 2021</v>
      </c>
      <c r="R58" s="27">
        <v>0.14000000000000001</v>
      </c>
      <c r="S58" s="27">
        <v>0.05</v>
      </c>
      <c r="T58" s="27">
        <v>0.28000000000000003</v>
      </c>
      <c r="U58" s="8" t="s">
        <v>16</v>
      </c>
      <c r="V58" s="26" t="s">
        <v>92</v>
      </c>
      <c r="W58" s="44" t="str">
        <f t="shared" si="6"/>
        <v xml:space="preserve">30 May 2021 </v>
      </c>
      <c r="X58" s="44" t="str">
        <f t="shared" si="7"/>
        <v>05 June 2021</v>
      </c>
      <c r="Y58" s="27">
        <v>0.18</v>
      </c>
      <c r="Z58" s="27">
        <v>0.11</v>
      </c>
      <c r="AA58" s="27">
        <v>0.28000000000000003</v>
      </c>
      <c r="AB58" s="8" t="s">
        <v>16</v>
      </c>
    </row>
    <row r="59" spans="1:28" x14ac:dyDescent="0.25">
      <c r="A59" s="26" t="s">
        <v>93</v>
      </c>
      <c r="B59" s="47" t="str">
        <f t="shared" si="8"/>
        <v xml:space="preserve">06 June 2021 </v>
      </c>
      <c r="C59" s="47" t="str">
        <f t="shared" si="1"/>
        <v>12 June 2021</v>
      </c>
      <c r="D59" s="27">
        <v>0.19</v>
      </c>
      <c r="E59" s="27">
        <v>0.16</v>
      </c>
      <c r="F59" s="27">
        <v>0.23</v>
      </c>
      <c r="G59" s="8" t="s">
        <v>16</v>
      </c>
      <c r="H59" s="26" t="s">
        <v>93</v>
      </c>
      <c r="I59" s="44" t="str">
        <f t="shared" si="2"/>
        <v xml:space="preserve">06 June 2021 </v>
      </c>
      <c r="J59" s="44" t="str">
        <f t="shared" si="3"/>
        <v>12 June 2021</v>
      </c>
      <c r="K59" s="27">
        <v>7.0000000000000007E-2</v>
      </c>
      <c r="L59" s="27">
        <v>0.02</v>
      </c>
      <c r="M59" s="27">
        <v>0.14000000000000001</v>
      </c>
      <c r="N59" s="8" t="s">
        <v>16</v>
      </c>
      <c r="O59" s="26" t="s">
        <v>93</v>
      </c>
      <c r="P59" s="44" t="str">
        <f t="shared" si="4"/>
        <v xml:space="preserve">06 June 2021 </v>
      </c>
      <c r="Q59" s="44" t="str">
        <f t="shared" si="5"/>
        <v>12 June 2021</v>
      </c>
      <c r="R59" s="27">
        <v>0.16</v>
      </c>
      <c r="S59" s="27">
        <v>0.06</v>
      </c>
      <c r="T59" s="27">
        <v>0.32</v>
      </c>
      <c r="U59" s="8" t="s">
        <v>16</v>
      </c>
      <c r="V59" s="26" t="s">
        <v>93</v>
      </c>
      <c r="W59" s="44" t="str">
        <f t="shared" si="6"/>
        <v xml:space="preserve">06 June 2021 </v>
      </c>
      <c r="X59" s="44" t="str">
        <f t="shared" si="7"/>
        <v>12 June 2021</v>
      </c>
      <c r="Y59" s="27">
        <v>0.17</v>
      </c>
      <c r="Z59" s="27">
        <v>0.09</v>
      </c>
      <c r="AA59" s="27">
        <v>0.27</v>
      </c>
      <c r="AB59" s="8" t="s">
        <v>16</v>
      </c>
    </row>
    <row r="60" spans="1:28" x14ac:dyDescent="0.25">
      <c r="A60" s="26" t="s">
        <v>94</v>
      </c>
      <c r="B60" s="47" t="str">
        <f t="shared" si="8"/>
        <v xml:space="preserve">13 June 2021 </v>
      </c>
      <c r="C60" s="47" t="str">
        <f t="shared" si="1"/>
        <v>19 June 2021</v>
      </c>
      <c r="D60" s="27">
        <v>0.22</v>
      </c>
      <c r="E60" s="27">
        <v>0.19</v>
      </c>
      <c r="F60" s="27">
        <v>0.26</v>
      </c>
      <c r="G60" s="8" t="s">
        <v>16</v>
      </c>
      <c r="H60" s="26" t="s">
        <v>94</v>
      </c>
      <c r="I60" s="44" t="str">
        <f t="shared" si="2"/>
        <v xml:space="preserve">13 June 2021 </v>
      </c>
      <c r="J60" s="44" t="str">
        <f t="shared" si="3"/>
        <v>19 June 2021</v>
      </c>
      <c r="K60" s="27">
        <v>0.12</v>
      </c>
      <c r="L60" s="27">
        <v>0.05</v>
      </c>
      <c r="M60" s="27">
        <v>0.22</v>
      </c>
      <c r="N60" s="8" t="s">
        <v>16</v>
      </c>
      <c r="O60" s="26" t="s">
        <v>94</v>
      </c>
      <c r="P60" s="44" t="str">
        <f t="shared" si="4"/>
        <v xml:space="preserve">13 June 2021 </v>
      </c>
      <c r="Q60" s="44" t="str">
        <f t="shared" si="5"/>
        <v>19 June 2021</v>
      </c>
      <c r="R60" s="27">
        <v>0.14000000000000001</v>
      </c>
      <c r="S60" s="27">
        <v>0.05</v>
      </c>
      <c r="T60" s="27">
        <v>0.28999999999999998</v>
      </c>
      <c r="U60" s="8" t="s">
        <v>16</v>
      </c>
      <c r="V60" s="26" t="s">
        <v>94</v>
      </c>
      <c r="W60" s="44" t="str">
        <f t="shared" si="6"/>
        <v xml:space="preserve">13 June 2021 </v>
      </c>
      <c r="X60" s="44" t="str">
        <f t="shared" si="7"/>
        <v>19 June 2021</v>
      </c>
      <c r="Y60" s="27">
        <v>0.46</v>
      </c>
      <c r="Z60" s="27">
        <v>0.32</v>
      </c>
      <c r="AA60" s="27">
        <v>0.64</v>
      </c>
      <c r="AB60" s="8" t="s">
        <v>16</v>
      </c>
    </row>
    <row r="61" spans="1:28" x14ac:dyDescent="0.25">
      <c r="A61" s="28" t="s">
        <v>95</v>
      </c>
      <c r="B61" s="47" t="str">
        <f t="shared" si="8"/>
        <v xml:space="preserve">20 June 2021 </v>
      </c>
      <c r="C61" s="47" t="str">
        <f t="shared" si="1"/>
        <v>26 June 2021</v>
      </c>
      <c r="D61" s="27">
        <v>0.39</v>
      </c>
      <c r="E61" s="27">
        <v>0.34</v>
      </c>
      <c r="F61" s="27">
        <v>0.44</v>
      </c>
      <c r="G61" s="8" t="s">
        <v>16</v>
      </c>
      <c r="H61" s="26" t="s">
        <v>95</v>
      </c>
      <c r="I61" s="44" t="str">
        <f t="shared" si="2"/>
        <v xml:space="preserve">20 June 2021 </v>
      </c>
      <c r="J61" s="44" t="str">
        <f t="shared" si="3"/>
        <v>26 June 2021</v>
      </c>
      <c r="K61" s="27">
        <v>0.22</v>
      </c>
      <c r="L61" s="27">
        <v>0.12</v>
      </c>
      <c r="M61" s="27">
        <v>0.36</v>
      </c>
      <c r="N61" s="8" t="s">
        <v>16</v>
      </c>
      <c r="O61" s="26" t="s">
        <v>95</v>
      </c>
      <c r="P61" s="44" t="str">
        <f t="shared" si="4"/>
        <v xml:space="preserve">20 June 2021 </v>
      </c>
      <c r="Q61" s="44" t="str">
        <f t="shared" si="5"/>
        <v>26 June 2021</v>
      </c>
      <c r="R61" s="27">
        <v>0.15</v>
      </c>
      <c r="S61" s="27">
        <v>0.06</v>
      </c>
      <c r="T61" s="27">
        <v>0.3</v>
      </c>
      <c r="U61" s="8" t="s">
        <v>16</v>
      </c>
      <c r="V61" s="26" t="s">
        <v>95</v>
      </c>
      <c r="W61" s="44" t="str">
        <f t="shared" si="6"/>
        <v xml:space="preserve">20 June 2021 </v>
      </c>
      <c r="X61" s="44" t="str">
        <f t="shared" si="7"/>
        <v>26 June 2021</v>
      </c>
      <c r="Y61" s="27">
        <v>0.68</v>
      </c>
      <c r="Z61" s="27">
        <v>0.5</v>
      </c>
      <c r="AA61" s="27">
        <v>0.9</v>
      </c>
      <c r="AB61" s="8" t="s">
        <v>16</v>
      </c>
    </row>
    <row r="62" spans="1:28" x14ac:dyDescent="0.25">
      <c r="A62" s="28" t="s">
        <v>96</v>
      </c>
      <c r="B62" s="47" t="str">
        <f t="shared" si="8"/>
        <v xml:space="preserve">27 June 2021 </v>
      </c>
      <c r="C62" s="47" t="str">
        <f t="shared" si="1"/>
        <v>03 July 2021</v>
      </c>
      <c r="D62" s="27">
        <v>0.61</v>
      </c>
      <c r="E62" s="27">
        <v>0.54</v>
      </c>
      <c r="F62" s="27">
        <v>0.68</v>
      </c>
      <c r="G62" s="8" t="s">
        <v>16</v>
      </c>
      <c r="H62" s="26" t="s">
        <v>96</v>
      </c>
      <c r="I62" s="44" t="str">
        <f t="shared" si="2"/>
        <v xml:space="preserve">27 June 2021 </v>
      </c>
      <c r="J62" s="44" t="str">
        <f t="shared" si="3"/>
        <v>03 July 2021</v>
      </c>
      <c r="K62" s="27">
        <v>0.3</v>
      </c>
      <c r="L62" s="27">
        <v>0.17</v>
      </c>
      <c r="M62" s="27">
        <v>0.45</v>
      </c>
      <c r="N62" s="8" t="s">
        <v>16</v>
      </c>
      <c r="O62" s="26" t="s">
        <v>96</v>
      </c>
      <c r="P62" s="44" t="str">
        <f t="shared" si="4"/>
        <v xml:space="preserve">27 June 2021 </v>
      </c>
      <c r="Q62" s="44" t="str">
        <f t="shared" si="5"/>
        <v>03 July 2021</v>
      </c>
      <c r="R62" s="27">
        <v>0.33</v>
      </c>
      <c r="S62" s="27">
        <v>0.16</v>
      </c>
      <c r="T62" s="27">
        <v>0.56999999999999995</v>
      </c>
      <c r="U62" s="8" t="s">
        <v>16</v>
      </c>
      <c r="V62" s="26" t="s">
        <v>96</v>
      </c>
      <c r="W62" s="44" t="str">
        <f t="shared" si="6"/>
        <v xml:space="preserve">27 June 2021 </v>
      </c>
      <c r="X62" s="44" t="str">
        <f t="shared" si="7"/>
        <v>03 July 2021</v>
      </c>
      <c r="Y62" s="27">
        <v>1.01</v>
      </c>
      <c r="Z62" s="27">
        <v>0.78</v>
      </c>
      <c r="AA62" s="27">
        <v>1.27</v>
      </c>
      <c r="AB62" s="8" t="s">
        <v>16</v>
      </c>
    </row>
    <row r="63" spans="1:28" x14ac:dyDescent="0.25">
      <c r="A63" s="28" t="s">
        <v>97</v>
      </c>
      <c r="B63" s="47" t="str">
        <f t="shared" si="8"/>
        <v xml:space="preserve">04 July 2021 </v>
      </c>
      <c r="C63" s="47" t="str">
        <f t="shared" si="1"/>
        <v>10 July 2021</v>
      </c>
      <c r="D63" s="27">
        <v>1.06</v>
      </c>
      <c r="E63" s="27">
        <v>0.98</v>
      </c>
      <c r="F63" s="27">
        <v>1.1499999999999999</v>
      </c>
      <c r="G63" s="8" t="s">
        <v>16</v>
      </c>
      <c r="H63" s="26" t="s">
        <v>97</v>
      </c>
      <c r="I63" s="44" t="str">
        <f t="shared" si="2"/>
        <v xml:space="preserve">04 July 2021 </v>
      </c>
      <c r="J63" s="44" t="str">
        <f t="shared" si="3"/>
        <v>10 July 2021</v>
      </c>
      <c r="K63" s="27">
        <v>0.28000000000000003</v>
      </c>
      <c r="L63" s="27">
        <v>0.16</v>
      </c>
      <c r="M63" s="27">
        <v>0.42</v>
      </c>
      <c r="N63" s="8" t="s">
        <v>16</v>
      </c>
      <c r="O63" s="26" t="s">
        <v>97</v>
      </c>
      <c r="P63" s="44" t="str">
        <f t="shared" si="4"/>
        <v xml:space="preserve">04 July 2021 </v>
      </c>
      <c r="Q63" s="44" t="str">
        <f t="shared" si="5"/>
        <v>10 July 2021</v>
      </c>
      <c r="R63" s="27">
        <v>0.34</v>
      </c>
      <c r="S63" s="27">
        <v>0.17</v>
      </c>
      <c r="T63" s="27">
        <v>0.59</v>
      </c>
      <c r="U63" s="8" t="s">
        <v>16</v>
      </c>
      <c r="V63" s="26" t="s">
        <v>97</v>
      </c>
      <c r="W63" s="44" t="str">
        <f t="shared" si="6"/>
        <v xml:space="preserve">04 July 2021 </v>
      </c>
      <c r="X63" s="44" t="str">
        <f t="shared" si="7"/>
        <v>10 July 2021</v>
      </c>
      <c r="Y63" s="27">
        <v>1.1399999999999999</v>
      </c>
      <c r="Z63" s="27">
        <v>0.91</v>
      </c>
      <c r="AA63" s="27">
        <v>1.4</v>
      </c>
      <c r="AB63" s="8" t="s">
        <v>16</v>
      </c>
    </row>
    <row r="64" spans="1:28" x14ac:dyDescent="0.25">
      <c r="A64" s="28" t="s">
        <v>98</v>
      </c>
      <c r="B64" s="47" t="str">
        <f t="shared" si="8"/>
        <v xml:space="preserve">11 July 2021 </v>
      </c>
      <c r="C64" s="47" t="str">
        <f t="shared" si="1"/>
        <v>17 July 2021</v>
      </c>
      <c r="D64" s="27">
        <v>1.36</v>
      </c>
      <c r="E64" s="27">
        <v>1.26</v>
      </c>
      <c r="F64" s="27">
        <v>1.46</v>
      </c>
      <c r="G64" s="8" t="s">
        <v>16</v>
      </c>
      <c r="H64" s="26" t="s">
        <v>98</v>
      </c>
      <c r="I64" s="44" t="str">
        <f t="shared" si="2"/>
        <v xml:space="preserve">11 July 2021 </v>
      </c>
      <c r="J64" s="44" t="str">
        <f t="shared" si="3"/>
        <v>17 July 2021</v>
      </c>
      <c r="K64" s="30">
        <v>0.47</v>
      </c>
      <c r="L64" s="27">
        <v>0.31</v>
      </c>
      <c r="M64" s="27">
        <v>0.67</v>
      </c>
      <c r="N64" s="8" t="s">
        <v>16</v>
      </c>
      <c r="O64" s="26" t="s">
        <v>98</v>
      </c>
      <c r="P64" s="44" t="str">
        <f t="shared" si="4"/>
        <v xml:space="preserve">11 July 2021 </v>
      </c>
      <c r="Q64" s="44" t="str">
        <f t="shared" si="5"/>
        <v>17 July 2021</v>
      </c>
      <c r="R64" s="27">
        <v>0.59</v>
      </c>
      <c r="S64" s="27">
        <v>0.31</v>
      </c>
      <c r="T64" s="27">
        <v>0.98</v>
      </c>
      <c r="U64" s="8" t="s">
        <v>16</v>
      </c>
      <c r="V64" s="26" t="s">
        <v>98</v>
      </c>
      <c r="W64" s="44" t="str">
        <f t="shared" si="6"/>
        <v xml:space="preserve">11 July 2021 </v>
      </c>
      <c r="X64" s="44" t="str">
        <f t="shared" si="7"/>
        <v>17 July 2021</v>
      </c>
      <c r="Y64" s="27">
        <v>1.24</v>
      </c>
      <c r="Z64" s="27">
        <v>0.98</v>
      </c>
      <c r="AA64" s="27">
        <v>1.53</v>
      </c>
      <c r="AB64" s="8" t="s">
        <v>16</v>
      </c>
    </row>
    <row r="65" spans="1:28" x14ac:dyDescent="0.25">
      <c r="A65" s="28" t="s">
        <v>99</v>
      </c>
      <c r="B65" s="47" t="str">
        <f t="shared" si="8"/>
        <v xml:space="preserve">18 July 2021 </v>
      </c>
      <c r="C65" s="47" t="str">
        <f t="shared" si="1"/>
        <v>24 July 2021</v>
      </c>
      <c r="D65" s="27">
        <v>1.57</v>
      </c>
      <c r="E65" s="27">
        <v>1.46</v>
      </c>
      <c r="F65" s="27">
        <v>1.68</v>
      </c>
      <c r="G65" s="8" t="s">
        <v>16</v>
      </c>
      <c r="H65" s="26" t="s">
        <v>99</v>
      </c>
      <c r="I65" s="44" t="str">
        <f t="shared" si="2"/>
        <v xml:space="preserve">18 July 2021 </v>
      </c>
      <c r="J65" s="44" t="str">
        <f t="shared" si="3"/>
        <v>24 July 2021</v>
      </c>
      <c r="K65" s="30">
        <v>0.62</v>
      </c>
      <c r="L65" s="27">
        <v>0.42</v>
      </c>
      <c r="M65" s="27">
        <v>0.86</v>
      </c>
      <c r="N65" s="8" t="s">
        <v>16</v>
      </c>
      <c r="O65" s="26" t="s">
        <v>99</v>
      </c>
      <c r="P65" s="44" t="str">
        <f t="shared" si="4"/>
        <v xml:space="preserve">18 July 2021 </v>
      </c>
      <c r="Q65" s="44" t="str">
        <f t="shared" si="5"/>
        <v>24 July 2021</v>
      </c>
      <c r="R65" s="27">
        <v>1.48</v>
      </c>
      <c r="S65" s="27">
        <v>0.99</v>
      </c>
      <c r="T65" s="27">
        <v>2.08</v>
      </c>
      <c r="U65" s="8" t="s">
        <v>16</v>
      </c>
      <c r="V65" s="26" t="s">
        <v>99</v>
      </c>
      <c r="W65" s="44" t="str">
        <f t="shared" si="6"/>
        <v xml:space="preserve">18 July 2021 </v>
      </c>
      <c r="X65" s="44" t="str">
        <f t="shared" si="7"/>
        <v>24 July 2021</v>
      </c>
      <c r="Y65" s="27">
        <v>0.94</v>
      </c>
      <c r="Z65" s="27">
        <v>0.73</v>
      </c>
      <c r="AA65" s="27">
        <v>1.18</v>
      </c>
      <c r="AB65" s="8" t="s">
        <v>16</v>
      </c>
    </row>
    <row r="66" spans="1:28" x14ac:dyDescent="0.25">
      <c r="A66" s="28" t="s">
        <v>100</v>
      </c>
      <c r="B66" s="47" t="str">
        <f t="shared" ref="B66:B97" si="9">LEFT(A66,FIND(" to ",A66))</f>
        <v xml:space="preserve">25 July 2021 </v>
      </c>
      <c r="C66" s="47" t="str">
        <f t="shared" si="1"/>
        <v>31 July 2021</v>
      </c>
      <c r="D66" s="27">
        <v>1.32</v>
      </c>
      <c r="E66" s="27">
        <v>1.23</v>
      </c>
      <c r="F66" s="27">
        <v>1.42</v>
      </c>
      <c r="G66" s="8" t="s">
        <v>16</v>
      </c>
      <c r="H66" s="26" t="s">
        <v>100</v>
      </c>
      <c r="I66" s="44" t="str">
        <f t="shared" si="2"/>
        <v xml:space="preserve">25 July 2021 </v>
      </c>
      <c r="J66" s="44" t="str">
        <f t="shared" si="3"/>
        <v>31 July 2021</v>
      </c>
      <c r="K66" s="30">
        <v>0.43</v>
      </c>
      <c r="L66" s="27">
        <v>0.27</v>
      </c>
      <c r="M66" s="27">
        <v>0.63</v>
      </c>
      <c r="N66" s="8" t="s">
        <v>16</v>
      </c>
      <c r="O66" s="26" t="s">
        <v>100</v>
      </c>
      <c r="P66" s="44" t="str">
        <f t="shared" si="4"/>
        <v xml:space="preserve">25 July 2021 </v>
      </c>
      <c r="Q66" s="44" t="str">
        <f t="shared" si="5"/>
        <v>31 July 2021</v>
      </c>
      <c r="R66" s="27">
        <v>1.87</v>
      </c>
      <c r="S66" s="27">
        <v>1.35</v>
      </c>
      <c r="T66" s="27">
        <v>2.48</v>
      </c>
      <c r="U66" s="8" t="s">
        <v>16</v>
      </c>
      <c r="V66" s="26" t="s">
        <v>100</v>
      </c>
      <c r="W66" s="44" t="str">
        <f t="shared" si="6"/>
        <v xml:space="preserve">25 July 2021 </v>
      </c>
      <c r="X66" s="44" t="str">
        <f t="shared" si="7"/>
        <v>31 July 2021</v>
      </c>
      <c r="Y66" s="27">
        <v>0.82</v>
      </c>
      <c r="Z66" s="27">
        <v>0.63</v>
      </c>
      <c r="AA66" s="27">
        <v>1.03</v>
      </c>
      <c r="AB66" s="8" t="s">
        <v>16</v>
      </c>
    </row>
    <row r="67" spans="1:28" x14ac:dyDescent="0.25">
      <c r="A67" s="28" t="s">
        <v>101</v>
      </c>
      <c r="B67" s="47" t="str">
        <f t="shared" si="9"/>
        <v xml:space="preserve">31 July 2021 </v>
      </c>
      <c r="C67" s="47" t="str">
        <f>TRIM(RIGHT(A67,FIND(" to ",A67)+1))</f>
        <v>06 August 2021</v>
      </c>
      <c r="D67" s="27">
        <v>1.33</v>
      </c>
      <c r="E67" s="27">
        <v>1.25</v>
      </c>
      <c r="F67" s="27">
        <v>1.43</v>
      </c>
      <c r="G67" s="8" t="s">
        <v>16</v>
      </c>
      <c r="H67" s="26" t="s">
        <v>102</v>
      </c>
      <c r="I67" s="44" t="str">
        <f t="shared" ref="I67:I102" si="10">LEFT(H67,FIND(" to ",H67))</f>
        <v xml:space="preserve">01 August 2021 </v>
      </c>
      <c r="J67" s="44" t="str">
        <f t="shared" ref="J67:J102" si="11">TRIM(RIGHT(H67,FIND(" to ",H67)))</f>
        <v>07 August 2021</v>
      </c>
      <c r="K67" s="27">
        <v>0.46</v>
      </c>
      <c r="L67" s="27">
        <v>0.28999999999999998</v>
      </c>
      <c r="M67" s="27">
        <v>0.67</v>
      </c>
      <c r="N67" s="8" t="s">
        <v>16</v>
      </c>
      <c r="O67" s="26" t="s">
        <v>102</v>
      </c>
      <c r="P67" s="44" t="str">
        <f t="shared" ref="P67:P102" si="12">LEFT(O67,FIND(" to ",O67))</f>
        <v xml:space="preserve">01 August 2021 </v>
      </c>
      <c r="Q67" s="44" t="str">
        <f t="shared" ref="Q67:Q102" si="13">TRIM(RIGHT(O67,FIND(" to ",O67)))</f>
        <v>07 August 2021</v>
      </c>
      <c r="R67" s="27">
        <v>1.88</v>
      </c>
      <c r="S67" s="27">
        <v>1.39</v>
      </c>
      <c r="T67" s="27">
        <v>2.4300000000000002</v>
      </c>
      <c r="U67" s="8" t="s">
        <v>16</v>
      </c>
      <c r="V67" s="26" t="s">
        <v>102</v>
      </c>
      <c r="W67" s="44" t="str">
        <f t="shared" ref="W67:W102" si="14">LEFT(V67,FIND(" to ",V67))</f>
        <v xml:space="preserve">01 August 2021 </v>
      </c>
      <c r="X67" s="44" t="str">
        <f t="shared" ref="X67:X102" si="15">TRIM(RIGHT(V67,FIND(" to ",V67)))</f>
        <v>07 August 2021</v>
      </c>
      <c r="Y67" s="27">
        <v>0.53</v>
      </c>
      <c r="Z67" s="27">
        <v>0.39</v>
      </c>
      <c r="AA67" s="27">
        <v>0.72</v>
      </c>
      <c r="AB67" s="8" t="s">
        <v>16</v>
      </c>
    </row>
    <row r="68" spans="1:28" x14ac:dyDescent="0.25">
      <c r="A68" s="28" t="s">
        <v>103</v>
      </c>
      <c r="B68" s="47" t="str">
        <f t="shared" si="9"/>
        <v xml:space="preserve">08 August 2021 </v>
      </c>
      <c r="C68" s="47" t="str">
        <f t="shared" ref="C68:C102" si="16">TRIM(RIGHT(A68,FIND(" to ",A68)))</f>
        <v>14 August 2021</v>
      </c>
      <c r="D68" s="27">
        <v>1.28</v>
      </c>
      <c r="E68" s="27">
        <v>1.19</v>
      </c>
      <c r="F68" s="27">
        <v>1.37</v>
      </c>
      <c r="G68" s="8" t="s">
        <v>16</v>
      </c>
      <c r="H68" s="26" t="s">
        <v>103</v>
      </c>
      <c r="I68" s="44" t="str">
        <f t="shared" si="10"/>
        <v xml:space="preserve">08 August 2021 </v>
      </c>
      <c r="J68" s="44" t="str">
        <f t="shared" si="11"/>
        <v>14 August 2021</v>
      </c>
      <c r="K68" s="27">
        <v>0.77</v>
      </c>
      <c r="L68" s="27">
        <v>0.55000000000000004</v>
      </c>
      <c r="M68" s="27">
        <v>1.05</v>
      </c>
      <c r="N68" s="8" t="s">
        <v>16</v>
      </c>
      <c r="O68" s="26" t="s">
        <v>103</v>
      </c>
      <c r="P68" s="44" t="str">
        <f t="shared" si="12"/>
        <v xml:space="preserve">08 August 2021 </v>
      </c>
      <c r="Q68" s="44" t="str">
        <f t="shared" si="13"/>
        <v>14 August 2021</v>
      </c>
      <c r="R68" s="27">
        <v>1.92</v>
      </c>
      <c r="S68" s="27">
        <v>1.43</v>
      </c>
      <c r="T68" s="27">
        <v>2.48</v>
      </c>
      <c r="U68" s="8" t="s">
        <v>16</v>
      </c>
      <c r="V68" s="26" t="s">
        <v>103</v>
      </c>
      <c r="W68" s="44" t="str">
        <f t="shared" si="14"/>
        <v xml:space="preserve">08 August 2021 </v>
      </c>
      <c r="X68" s="44" t="str">
        <f t="shared" si="15"/>
        <v>14 August 2021</v>
      </c>
      <c r="Y68" s="27">
        <v>0.49</v>
      </c>
      <c r="Z68" s="27">
        <v>0.35</v>
      </c>
      <c r="AA68" s="27">
        <v>0.66</v>
      </c>
      <c r="AB68" s="8" t="s">
        <v>16</v>
      </c>
    </row>
    <row r="69" spans="1:28" x14ac:dyDescent="0.25">
      <c r="A69" s="28" t="s">
        <v>104</v>
      </c>
      <c r="B69" s="47" t="str">
        <f t="shared" si="9"/>
        <v xml:space="preserve">14 August 2021 </v>
      </c>
      <c r="C69" s="47" t="str">
        <f t="shared" si="16"/>
        <v>20 August 2021</v>
      </c>
      <c r="D69" s="27">
        <v>1.39</v>
      </c>
      <c r="E69" s="27">
        <v>1.3</v>
      </c>
      <c r="F69" s="27">
        <v>1.48</v>
      </c>
      <c r="G69" s="8" t="s">
        <v>16</v>
      </c>
      <c r="H69" s="26" t="s">
        <v>104</v>
      </c>
      <c r="I69" s="44" t="str">
        <f t="shared" si="10"/>
        <v xml:space="preserve">14 August 2021 </v>
      </c>
      <c r="J69" s="44" t="str">
        <f t="shared" si="11"/>
        <v>20 August 2021</v>
      </c>
      <c r="K69" s="27">
        <v>0.83</v>
      </c>
      <c r="L69" s="27">
        <v>0.59</v>
      </c>
      <c r="M69" s="27">
        <v>1.1000000000000001</v>
      </c>
      <c r="N69" s="8" t="s">
        <v>16</v>
      </c>
      <c r="O69" s="26" t="s">
        <v>104</v>
      </c>
      <c r="P69" s="44" t="str">
        <f t="shared" si="12"/>
        <v xml:space="preserve">14 August 2021 </v>
      </c>
      <c r="Q69" s="44" t="str">
        <f t="shared" si="13"/>
        <v>20 August 2021</v>
      </c>
      <c r="R69" s="27">
        <v>2.36</v>
      </c>
      <c r="S69" s="27">
        <v>1.83</v>
      </c>
      <c r="T69" s="27">
        <v>2.94</v>
      </c>
      <c r="U69" s="8" t="s">
        <v>16</v>
      </c>
      <c r="V69" s="26" t="s">
        <v>104</v>
      </c>
      <c r="W69" s="44" t="str">
        <f t="shared" si="14"/>
        <v xml:space="preserve">14 August 2021 </v>
      </c>
      <c r="X69" s="44" t="str">
        <f t="shared" si="15"/>
        <v>20 August 2021</v>
      </c>
      <c r="Y69" s="27">
        <v>0.7</v>
      </c>
      <c r="Z69" s="27">
        <v>0.53</v>
      </c>
      <c r="AA69" s="27">
        <v>0.9</v>
      </c>
      <c r="AB69" s="8" t="s">
        <v>16</v>
      </c>
    </row>
    <row r="70" spans="1:28" x14ac:dyDescent="0.25">
      <c r="A70" s="28" t="s">
        <v>105</v>
      </c>
      <c r="B70" s="47" t="str">
        <f t="shared" si="9"/>
        <v xml:space="preserve">21 August 2021 </v>
      </c>
      <c r="C70" s="47" t="str">
        <f t="shared" si="16"/>
        <v>27 August 2021</v>
      </c>
      <c r="D70" s="27">
        <v>1.41</v>
      </c>
      <c r="E70" s="27">
        <v>1.31</v>
      </c>
      <c r="F70" s="27">
        <v>1.51</v>
      </c>
      <c r="G70" s="8" t="s">
        <v>16</v>
      </c>
      <c r="H70" s="26" t="s">
        <v>106</v>
      </c>
      <c r="I70" s="44" t="str">
        <f t="shared" si="10"/>
        <v xml:space="preserve">22 August 2021 </v>
      </c>
      <c r="J70" s="44" t="str">
        <f t="shared" si="11"/>
        <v>28 August 2021</v>
      </c>
      <c r="K70" s="27">
        <v>0.92</v>
      </c>
      <c r="L70" s="27">
        <v>0.66</v>
      </c>
      <c r="M70" s="27">
        <v>1.26</v>
      </c>
      <c r="N70" s="8" t="s">
        <v>16</v>
      </c>
      <c r="O70" s="26" t="s">
        <v>106</v>
      </c>
      <c r="P70" s="44" t="str">
        <f t="shared" si="12"/>
        <v xml:space="preserve">22 August 2021 </v>
      </c>
      <c r="Q70" s="44" t="str">
        <f t="shared" si="13"/>
        <v>28 August 2021</v>
      </c>
      <c r="R70" s="27">
        <v>1.56</v>
      </c>
      <c r="S70" s="27">
        <v>1.1000000000000001</v>
      </c>
      <c r="T70" s="27">
        <v>2.09</v>
      </c>
      <c r="U70" s="8" t="s">
        <v>16</v>
      </c>
      <c r="V70" s="26" t="s">
        <v>106</v>
      </c>
      <c r="W70" s="44" t="str">
        <f t="shared" si="14"/>
        <v xml:space="preserve">22 August 2021 </v>
      </c>
      <c r="X70" s="44" t="str">
        <f t="shared" si="15"/>
        <v>28 August 2021</v>
      </c>
      <c r="Y70" s="27">
        <v>1.32</v>
      </c>
      <c r="Z70" s="27">
        <v>1.06</v>
      </c>
      <c r="AA70" s="27">
        <v>1.61</v>
      </c>
      <c r="AB70" s="8" t="s">
        <v>16</v>
      </c>
    </row>
    <row r="71" spans="1:28" x14ac:dyDescent="0.25">
      <c r="A71" s="28" t="s">
        <v>107</v>
      </c>
      <c r="B71" s="47" t="str">
        <f t="shared" si="9"/>
        <v xml:space="preserve">28 August 2021 </v>
      </c>
      <c r="C71" s="47" t="str">
        <f>TRIM(RIGHT(A71,FIND(" to ",A71)+2))</f>
        <v>03 September 2021</v>
      </c>
      <c r="D71" s="27">
        <v>1.38</v>
      </c>
      <c r="E71" s="27">
        <v>1.29</v>
      </c>
      <c r="F71" s="27">
        <v>1.48</v>
      </c>
      <c r="G71" s="8" t="s">
        <v>16</v>
      </c>
      <c r="H71" s="26" t="s">
        <v>107</v>
      </c>
      <c r="I71" s="44" t="str">
        <f t="shared" si="10"/>
        <v xml:space="preserve">28 August 2021 </v>
      </c>
      <c r="J71" s="44" t="str">
        <f>TRIM(RIGHT(H71,FIND(" to ",H71)+2))</f>
        <v>03 September 2021</v>
      </c>
      <c r="K71" s="27">
        <v>1.54</v>
      </c>
      <c r="L71" s="27">
        <v>1.17</v>
      </c>
      <c r="M71" s="27">
        <v>1.96</v>
      </c>
      <c r="N71" s="8" t="s">
        <v>16</v>
      </c>
      <c r="O71" s="26" t="s">
        <v>107</v>
      </c>
      <c r="P71" s="44" t="str">
        <f t="shared" si="12"/>
        <v xml:space="preserve">28 August 2021 </v>
      </c>
      <c r="Q71" s="44" t="str">
        <f>TRIM(RIGHT(O71,FIND(" to ",O71)+2))</f>
        <v>03 September 2021</v>
      </c>
      <c r="R71" s="27">
        <v>1.74</v>
      </c>
      <c r="S71" s="27">
        <v>1.26</v>
      </c>
      <c r="T71" s="27">
        <v>2.2799999999999998</v>
      </c>
      <c r="U71" s="8" t="s">
        <v>16</v>
      </c>
      <c r="V71" s="26" t="s">
        <v>107</v>
      </c>
      <c r="W71" s="44" t="str">
        <f t="shared" si="14"/>
        <v xml:space="preserve">28 August 2021 </v>
      </c>
      <c r="X71" s="44" t="str">
        <f>TRIM(RIGHT(V71,FIND(" to ",V71)+2))</f>
        <v>03 September 2021</v>
      </c>
      <c r="Y71" s="27">
        <v>2.23</v>
      </c>
      <c r="Z71" s="27">
        <v>1.87</v>
      </c>
      <c r="AA71" s="27">
        <v>2.61</v>
      </c>
      <c r="AB71" s="8" t="s">
        <v>16</v>
      </c>
    </row>
    <row r="72" spans="1:28" x14ac:dyDescent="0.25">
      <c r="A72" s="28" t="s">
        <v>108</v>
      </c>
      <c r="B72" s="47" t="str">
        <f t="shared" si="9"/>
        <v xml:space="preserve">05 September 2021 </v>
      </c>
      <c r="C72" s="47" t="str">
        <f t="shared" si="16"/>
        <v>11 September 2021</v>
      </c>
      <c r="D72" s="27">
        <v>1.28</v>
      </c>
      <c r="E72" s="27">
        <v>1.19</v>
      </c>
      <c r="F72" s="27">
        <v>1.36</v>
      </c>
      <c r="G72" s="8" t="s">
        <v>16</v>
      </c>
      <c r="H72" s="26" t="s">
        <v>108</v>
      </c>
      <c r="I72" s="44" t="str">
        <f t="shared" si="10"/>
        <v xml:space="preserve">05 September 2021 </v>
      </c>
      <c r="J72" s="44" t="str">
        <f t="shared" si="11"/>
        <v>11 September 2021</v>
      </c>
      <c r="K72" s="27">
        <v>1.62</v>
      </c>
      <c r="L72" s="27">
        <v>1.27</v>
      </c>
      <c r="M72" s="27">
        <v>2.0099999999999998</v>
      </c>
      <c r="N72" s="8" t="s">
        <v>16</v>
      </c>
      <c r="O72" s="26" t="s">
        <v>108</v>
      </c>
      <c r="P72" s="44" t="str">
        <f t="shared" si="12"/>
        <v xml:space="preserve">05 September 2021 </v>
      </c>
      <c r="Q72" s="44" t="str">
        <f t="shared" si="13"/>
        <v>11 September 2021</v>
      </c>
      <c r="R72" s="27">
        <v>1.36</v>
      </c>
      <c r="S72" s="27">
        <v>0.97</v>
      </c>
      <c r="T72" s="27">
        <v>1.83</v>
      </c>
      <c r="U72" s="8" t="s">
        <v>16</v>
      </c>
      <c r="V72" s="26" t="s">
        <v>108</v>
      </c>
      <c r="W72" s="44" t="str">
        <f t="shared" si="14"/>
        <v xml:space="preserve">05 September 2021 </v>
      </c>
      <c r="X72" s="44" t="str">
        <f t="shared" si="15"/>
        <v>11 September 2021</v>
      </c>
      <c r="Y72" s="27">
        <v>2.29</v>
      </c>
      <c r="Z72" s="27">
        <v>1.94</v>
      </c>
      <c r="AA72" s="27">
        <v>2.67</v>
      </c>
      <c r="AB72" s="8" t="s">
        <v>16</v>
      </c>
    </row>
    <row r="73" spans="1:28" x14ac:dyDescent="0.25">
      <c r="A73" s="21" t="s">
        <v>109</v>
      </c>
      <c r="B73" s="47" t="str">
        <f t="shared" si="9"/>
        <v xml:space="preserve">12 September 2021 </v>
      </c>
      <c r="C73" s="47" t="str">
        <f t="shared" si="16"/>
        <v>18 September 2021</v>
      </c>
      <c r="D73" s="5">
        <v>1.1399999999999999</v>
      </c>
      <c r="E73" s="5">
        <v>1.06</v>
      </c>
      <c r="F73" s="5">
        <v>1.22</v>
      </c>
      <c r="G73" s="8" t="s">
        <v>16</v>
      </c>
      <c r="H73" s="20" t="s">
        <v>109</v>
      </c>
      <c r="I73" s="44" t="str">
        <f t="shared" si="10"/>
        <v xml:space="preserve">12 September 2021 </v>
      </c>
      <c r="J73" s="44" t="str">
        <f t="shared" si="11"/>
        <v>18 September 2021</v>
      </c>
      <c r="K73" s="27">
        <v>1.67</v>
      </c>
      <c r="L73" s="27">
        <v>1.31</v>
      </c>
      <c r="M73" s="27">
        <v>2.06</v>
      </c>
      <c r="N73" s="8" t="s">
        <v>16</v>
      </c>
      <c r="O73" s="20" t="s">
        <v>109</v>
      </c>
      <c r="P73" s="44" t="str">
        <f t="shared" si="12"/>
        <v xml:space="preserve">12 September 2021 </v>
      </c>
      <c r="Q73" s="44" t="str">
        <f t="shared" si="13"/>
        <v>18 September 2021</v>
      </c>
      <c r="R73" s="27">
        <v>1.65</v>
      </c>
      <c r="S73" s="27">
        <v>1.24</v>
      </c>
      <c r="T73" s="27">
        <v>2.14</v>
      </c>
      <c r="U73" s="8" t="s">
        <v>16</v>
      </c>
      <c r="V73" s="20" t="s">
        <v>109</v>
      </c>
      <c r="W73" s="44" t="str">
        <f t="shared" si="14"/>
        <v xml:space="preserve">12 September 2021 </v>
      </c>
      <c r="X73" s="44" t="str">
        <f t="shared" si="15"/>
        <v>18 September 2021</v>
      </c>
      <c r="Y73" s="27">
        <v>2.2799999999999998</v>
      </c>
      <c r="Z73" s="27">
        <v>1.92</v>
      </c>
      <c r="AA73" s="27">
        <v>2.69</v>
      </c>
      <c r="AB73" s="8" t="s">
        <v>16</v>
      </c>
    </row>
    <row r="74" spans="1:28" x14ac:dyDescent="0.25">
      <c r="A74" s="21" t="s">
        <v>110</v>
      </c>
      <c r="B74" s="47" t="str">
        <f t="shared" si="9"/>
        <v xml:space="preserve">19 September 2021 </v>
      </c>
      <c r="C74" s="47" t="str">
        <f t="shared" si="16"/>
        <v>25 September 2021</v>
      </c>
      <c r="D74" s="5">
        <v>1.21</v>
      </c>
      <c r="E74" s="5">
        <v>1.1299999999999999</v>
      </c>
      <c r="F74" s="5">
        <v>1.28</v>
      </c>
      <c r="G74" s="8" t="s">
        <v>16</v>
      </c>
      <c r="H74" s="20" t="s">
        <v>110</v>
      </c>
      <c r="I74" s="44" t="str">
        <f t="shared" si="10"/>
        <v xml:space="preserve">19 September 2021 </v>
      </c>
      <c r="J74" s="44" t="str">
        <f t="shared" si="11"/>
        <v>25 September 2021</v>
      </c>
      <c r="K74" s="27">
        <v>1.76</v>
      </c>
      <c r="L74" s="27">
        <v>1.41</v>
      </c>
      <c r="M74" s="27">
        <v>2.15</v>
      </c>
      <c r="N74" s="8" t="s">
        <v>16</v>
      </c>
      <c r="O74" s="20" t="s">
        <v>110</v>
      </c>
      <c r="P74" s="44" t="str">
        <f t="shared" si="12"/>
        <v xml:space="preserve">19 September 2021 </v>
      </c>
      <c r="Q74" s="44" t="str">
        <f t="shared" si="13"/>
        <v>25 September 2021</v>
      </c>
      <c r="R74" s="27">
        <v>1.53</v>
      </c>
      <c r="S74" s="27">
        <v>1.1100000000000001</v>
      </c>
      <c r="T74" s="27">
        <v>2.0299999999999998</v>
      </c>
      <c r="U74" s="8" t="s">
        <v>16</v>
      </c>
      <c r="V74" s="20" t="s">
        <v>110</v>
      </c>
      <c r="W74" s="44" t="str">
        <f t="shared" si="14"/>
        <v xml:space="preserve">19 September 2021 </v>
      </c>
      <c r="X74" s="44" t="str">
        <f t="shared" si="15"/>
        <v>25 September 2021</v>
      </c>
      <c r="Y74" s="27">
        <v>1.85</v>
      </c>
      <c r="Z74" s="27">
        <v>1.56</v>
      </c>
      <c r="AA74" s="27">
        <v>2.17</v>
      </c>
      <c r="AB74" s="8" t="s">
        <v>16</v>
      </c>
    </row>
    <row r="75" spans="1:28" x14ac:dyDescent="0.25">
      <c r="A75" s="21" t="s">
        <v>111</v>
      </c>
      <c r="B75" s="47" t="str">
        <f t="shared" si="9"/>
        <v xml:space="preserve">26 September 2021 </v>
      </c>
      <c r="C75" s="47" t="str">
        <f>TRIM(RIGHT(A75,FIND(" to ",A75)-2))</f>
        <v>02 October 2021</v>
      </c>
      <c r="D75" s="5">
        <v>1.44</v>
      </c>
      <c r="E75" s="5">
        <v>1.35</v>
      </c>
      <c r="F75" s="5">
        <v>1.53</v>
      </c>
      <c r="G75" s="8" t="s">
        <v>16</v>
      </c>
      <c r="H75" s="20" t="s">
        <v>111</v>
      </c>
      <c r="I75" s="44" t="str">
        <f t="shared" si="10"/>
        <v xml:space="preserve">26 September 2021 </v>
      </c>
      <c r="J75" s="44" t="str">
        <f>TRIM(RIGHT(H75,FIND(" to ",H75)-3))</f>
        <v>02 October 2021</v>
      </c>
      <c r="K75" s="27">
        <v>1.87</v>
      </c>
      <c r="L75" s="27">
        <v>1.5</v>
      </c>
      <c r="M75" s="27">
        <v>2.2799999999999998</v>
      </c>
      <c r="N75" s="8" t="s">
        <v>16</v>
      </c>
      <c r="O75" s="20" t="s">
        <v>111</v>
      </c>
      <c r="P75" s="44" t="str">
        <f t="shared" si="12"/>
        <v xml:space="preserve">26 September 2021 </v>
      </c>
      <c r="Q75" s="44" t="str">
        <f>TRIM(RIGHT(O75,FIND(" to ",O75)-2))</f>
        <v>02 October 2021</v>
      </c>
      <c r="R75" s="27">
        <v>0.79</v>
      </c>
      <c r="S75" s="27">
        <v>0.51</v>
      </c>
      <c r="T75" s="27">
        <v>1.1399999999999999</v>
      </c>
      <c r="U75" s="8" t="s">
        <v>16</v>
      </c>
      <c r="V75" s="20" t="s">
        <v>111</v>
      </c>
      <c r="W75" s="44" t="str">
        <f t="shared" si="14"/>
        <v xml:space="preserve">26 September 2021 </v>
      </c>
      <c r="X75" s="44" t="str">
        <f>TRIM(RIGHT(V75,FIND(" to ",V75)-2))</f>
        <v>02 October 2021</v>
      </c>
      <c r="Y75" s="27">
        <v>1.61</v>
      </c>
      <c r="Z75" s="27">
        <v>1.33</v>
      </c>
      <c r="AA75" s="27">
        <v>1.92</v>
      </c>
      <c r="AB75" s="8" t="s">
        <v>16</v>
      </c>
    </row>
    <row r="76" spans="1:28" x14ac:dyDescent="0.25">
      <c r="A76" s="20" t="s">
        <v>112</v>
      </c>
      <c r="B76" s="47" t="str">
        <f t="shared" si="9"/>
        <v xml:space="preserve">03 October 2021 </v>
      </c>
      <c r="C76" s="47" t="str">
        <f t="shared" si="16"/>
        <v>09 October 2021</v>
      </c>
      <c r="D76" s="5">
        <v>1.63</v>
      </c>
      <c r="E76" s="5">
        <v>1.54</v>
      </c>
      <c r="F76" s="5">
        <v>1.73</v>
      </c>
      <c r="G76" s="8" t="s">
        <v>16</v>
      </c>
      <c r="H76" s="26" t="s">
        <v>112</v>
      </c>
      <c r="I76" s="44" t="str">
        <f t="shared" si="10"/>
        <v xml:space="preserve">03 October 2021 </v>
      </c>
      <c r="J76" s="44" t="str">
        <f t="shared" si="11"/>
        <v>09 October 2021</v>
      </c>
      <c r="K76" s="5">
        <v>2.1800000000000002</v>
      </c>
      <c r="L76" s="5">
        <v>1.79</v>
      </c>
      <c r="M76" s="5">
        <v>2.61</v>
      </c>
      <c r="N76" s="8" t="s">
        <v>16</v>
      </c>
      <c r="O76" s="26" t="s">
        <v>112</v>
      </c>
      <c r="P76" s="44" t="str">
        <f t="shared" si="12"/>
        <v xml:space="preserve">03 October 2021 </v>
      </c>
      <c r="Q76" s="44" t="str">
        <f t="shared" si="13"/>
        <v>09 October 2021</v>
      </c>
      <c r="R76" s="27">
        <v>0.82</v>
      </c>
      <c r="S76" s="27">
        <v>0.53</v>
      </c>
      <c r="T76" s="27">
        <v>1.18</v>
      </c>
      <c r="U76" s="8" t="s">
        <v>16</v>
      </c>
      <c r="V76" s="26" t="s">
        <v>112</v>
      </c>
      <c r="W76" s="44" t="str">
        <f t="shared" si="14"/>
        <v xml:space="preserve">03 October 2021 </v>
      </c>
      <c r="X76" s="44" t="str">
        <f t="shared" si="15"/>
        <v>09 October 2021</v>
      </c>
      <c r="Y76" s="27">
        <v>1.26</v>
      </c>
      <c r="Z76" s="27">
        <v>1.02</v>
      </c>
      <c r="AA76" s="27">
        <v>1.54</v>
      </c>
      <c r="AB76" s="8" t="s">
        <v>16</v>
      </c>
    </row>
    <row r="77" spans="1:28" x14ac:dyDescent="0.25">
      <c r="A77" s="20" t="s">
        <v>113</v>
      </c>
      <c r="B77" s="47" t="str">
        <f t="shared" si="9"/>
        <v xml:space="preserve">10 October 2021 </v>
      </c>
      <c r="C77" s="47" t="str">
        <f t="shared" si="16"/>
        <v>16 October 2021</v>
      </c>
      <c r="D77" s="5">
        <v>1.79</v>
      </c>
      <c r="E77" s="5">
        <v>1.7</v>
      </c>
      <c r="F77" s="5">
        <v>1.89</v>
      </c>
      <c r="G77" s="8" t="s">
        <v>16</v>
      </c>
      <c r="H77" s="26" t="s">
        <v>113</v>
      </c>
      <c r="I77" s="44" t="str">
        <f t="shared" si="10"/>
        <v xml:space="preserve">10 October 2021 </v>
      </c>
      <c r="J77" s="44" t="str">
        <f t="shared" si="11"/>
        <v>16 October 2021</v>
      </c>
      <c r="K77" s="5">
        <v>2.31</v>
      </c>
      <c r="L77" s="5">
        <v>1.9</v>
      </c>
      <c r="M77" s="5">
        <v>2.78</v>
      </c>
      <c r="N77" s="8" t="s">
        <v>16</v>
      </c>
      <c r="O77" s="26" t="s">
        <v>113</v>
      </c>
      <c r="P77" s="44" t="str">
        <f t="shared" si="12"/>
        <v xml:space="preserve">10 October 2021 </v>
      </c>
      <c r="Q77" s="44" t="str">
        <f t="shared" si="13"/>
        <v>16 October 2021</v>
      </c>
      <c r="R77" s="27">
        <v>0.76</v>
      </c>
      <c r="S77" s="27">
        <v>0.5</v>
      </c>
      <c r="T77" s="27">
        <v>1.07</v>
      </c>
      <c r="U77" s="8" t="s">
        <v>16</v>
      </c>
      <c r="V77" s="26" t="s">
        <v>113</v>
      </c>
      <c r="W77" s="44" t="str">
        <f t="shared" si="14"/>
        <v xml:space="preserve">10 October 2021 </v>
      </c>
      <c r="X77" s="44" t="str">
        <f t="shared" si="15"/>
        <v>16 October 2021</v>
      </c>
      <c r="Y77" s="27">
        <v>1.1399999999999999</v>
      </c>
      <c r="Z77" s="27">
        <v>0.9</v>
      </c>
      <c r="AA77" s="27">
        <v>1.41</v>
      </c>
      <c r="AB77" s="8" t="s">
        <v>16</v>
      </c>
    </row>
    <row r="78" spans="1:28" x14ac:dyDescent="0.25">
      <c r="A78" s="20" t="s">
        <v>114</v>
      </c>
      <c r="B78" s="47" t="str">
        <f t="shared" si="9"/>
        <v xml:space="preserve">16 October 2021 </v>
      </c>
      <c r="C78" s="47" t="str">
        <f t="shared" si="16"/>
        <v>22 October 2021</v>
      </c>
      <c r="D78" s="5">
        <v>2.02</v>
      </c>
      <c r="E78" s="5">
        <v>1.91</v>
      </c>
      <c r="F78" s="5">
        <v>2.13</v>
      </c>
      <c r="G78" s="8" t="s">
        <v>16</v>
      </c>
      <c r="H78" s="20" t="s">
        <v>114</v>
      </c>
      <c r="I78" s="44" t="str">
        <f t="shared" si="10"/>
        <v xml:space="preserve">16 October 2021 </v>
      </c>
      <c r="J78" s="44" t="str">
        <f t="shared" si="11"/>
        <v>22 October 2021</v>
      </c>
      <c r="K78" s="5">
        <v>2.56</v>
      </c>
      <c r="L78" s="5">
        <v>2.12</v>
      </c>
      <c r="M78" s="5">
        <v>3.04</v>
      </c>
      <c r="N78" s="8" t="s">
        <v>16</v>
      </c>
      <c r="O78" s="20" t="s">
        <v>114</v>
      </c>
      <c r="P78" s="44" t="str">
        <f t="shared" si="12"/>
        <v xml:space="preserve">16 October 2021 </v>
      </c>
      <c r="Q78" s="44" t="str">
        <f t="shared" si="13"/>
        <v>22 October 2021</v>
      </c>
      <c r="R78" s="27">
        <v>1.31</v>
      </c>
      <c r="S78" s="27">
        <v>0.93</v>
      </c>
      <c r="T78" s="27">
        <v>1.76</v>
      </c>
      <c r="U78" s="8" t="s">
        <v>16</v>
      </c>
      <c r="V78" s="20" t="s">
        <v>115</v>
      </c>
      <c r="W78" s="44" t="str">
        <f t="shared" si="14"/>
        <v xml:space="preserve">17 October 2021 </v>
      </c>
      <c r="X78" s="44" t="str">
        <f t="shared" si="15"/>
        <v>23 October 2021</v>
      </c>
      <c r="Y78" s="5">
        <v>1.36</v>
      </c>
      <c r="Z78" s="31">
        <v>1.1200000000000001</v>
      </c>
      <c r="AA78" s="31">
        <v>1.62</v>
      </c>
      <c r="AB78" s="8" t="s">
        <v>16</v>
      </c>
    </row>
    <row r="79" spans="1:28" x14ac:dyDescent="0.25">
      <c r="A79" s="20" t="s">
        <v>116</v>
      </c>
      <c r="B79" s="47" t="str">
        <f t="shared" si="9"/>
        <v xml:space="preserve">24 October 2021 </v>
      </c>
      <c r="C79" s="47" t="str">
        <f t="shared" si="16"/>
        <v>30 October 2021</v>
      </c>
      <c r="D79" s="5">
        <v>2.02</v>
      </c>
      <c r="E79" s="5">
        <v>1.91</v>
      </c>
      <c r="F79" s="5">
        <v>2.13</v>
      </c>
      <c r="G79" s="8" t="s">
        <v>16</v>
      </c>
      <c r="H79" s="20" t="s">
        <v>116</v>
      </c>
      <c r="I79" s="44" t="str">
        <f t="shared" si="10"/>
        <v xml:space="preserve">24 October 2021 </v>
      </c>
      <c r="J79" s="44" t="str">
        <f t="shared" si="11"/>
        <v>30 October 2021</v>
      </c>
      <c r="K79" s="5">
        <v>2.39</v>
      </c>
      <c r="L79" s="5">
        <v>1.92</v>
      </c>
      <c r="M79" s="5">
        <v>2.92</v>
      </c>
      <c r="N79" s="8" t="s">
        <v>16</v>
      </c>
      <c r="O79" s="20" t="s">
        <v>116</v>
      </c>
      <c r="P79" s="44" t="str">
        <f t="shared" si="12"/>
        <v xml:space="preserve">24 October 2021 </v>
      </c>
      <c r="Q79" s="44" t="str">
        <f t="shared" si="13"/>
        <v>30 October 2021</v>
      </c>
      <c r="R79" s="27">
        <v>1.49</v>
      </c>
      <c r="S79" s="27">
        <v>1.0900000000000001</v>
      </c>
      <c r="T79" s="27">
        <v>2.02</v>
      </c>
      <c r="U79" s="8" t="s">
        <v>16</v>
      </c>
      <c r="V79" s="20" t="s">
        <v>116</v>
      </c>
      <c r="W79" s="44" t="str">
        <f t="shared" si="14"/>
        <v xml:space="preserve">24 October 2021 </v>
      </c>
      <c r="X79" s="44" t="str">
        <f t="shared" si="15"/>
        <v>30 October 2021</v>
      </c>
      <c r="Y79" s="5">
        <v>1.25</v>
      </c>
      <c r="Z79" s="31">
        <v>1</v>
      </c>
      <c r="AA79" s="31">
        <v>1.55</v>
      </c>
      <c r="AB79" s="8" t="s">
        <v>16</v>
      </c>
    </row>
    <row r="80" spans="1:28" x14ac:dyDescent="0.25">
      <c r="A80" s="20" t="s">
        <v>117</v>
      </c>
      <c r="B80" s="47" t="str">
        <f t="shared" si="9"/>
        <v xml:space="preserve">31 October 2021 </v>
      </c>
      <c r="C80" s="47" t="str">
        <f t="shared" si="16"/>
        <v>06 November 2021</v>
      </c>
      <c r="D80" s="5">
        <v>1.7</v>
      </c>
      <c r="E80" s="5">
        <v>1.61</v>
      </c>
      <c r="F80" s="5">
        <v>1.79</v>
      </c>
      <c r="G80" s="8" t="s">
        <v>16</v>
      </c>
      <c r="H80" s="20" t="s">
        <v>117</v>
      </c>
      <c r="I80" s="44" t="str">
        <f t="shared" si="10"/>
        <v xml:space="preserve">31 October 2021 </v>
      </c>
      <c r="J80" s="44" t="str">
        <f t="shared" si="11"/>
        <v>06 November 2021</v>
      </c>
      <c r="K80" s="5">
        <v>2.13</v>
      </c>
      <c r="L80" s="5">
        <v>1.73</v>
      </c>
      <c r="M80" s="5">
        <v>2.57</v>
      </c>
      <c r="N80" s="8" t="s">
        <v>16</v>
      </c>
      <c r="O80" s="20" t="s">
        <v>117</v>
      </c>
      <c r="P80" s="44" t="str">
        <f t="shared" si="12"/>
        <v xml:space="preserve">31 October 2021 </v>
      </c>
      <c r="Q80" s="44" t="str">
        <f t="shared" si="13"/>
        <v>06 November 2021</v>
      </c>
      <c r="R80" s="27">
        <v>1.35</v>
      </c>
      <c r="S80" s="27">
        <v>0.98</v>
      </c>
      <c r="T80" s="27">
        <v>1.77</v>
      </c>
      <c r="U80" s="8" t="s">
        <v>16</v>
      </c>
      <c r="V80" s="20" t="s">
        <v>117</v>
      </c>
      <c r="W80" s="44" t="str">
        <f t="shared" si="14"/>
        <v xml:space="preserve">31 October 2021 </v>
      </c>
      <c r="X80" s="44" t="str">
        <f t="shared" si="15"/>
        <v>06 November 2021</v>
      </c>
      <c r="Y80" s="5">
        <v>1.18</v>
      </c>
      <c r="Z80" s="31">
        <v>0.95</v>
      </c>
      <c r="AA80" s="31">
        <v>1.42</v>
      </c>
      <c r="AB80" s="8" t="s">
        <v>16</v>
      </c>
    </row>
    <row r="81" spans="1:28" x14ac:dyDescent="0.25">
      <c r="A81" s="20" t="s">
        <v>118</v>
      </c>
      <c r="B81" s="47" t="str">
        <f t="shared" si="9"/>
        <v xml:space="preserve">07 November 2021 </v>
      </c>
      <c r="C81" s="47" t="str">
        <f t="shared" si="16"/>
        <v>13 November 2021</v>
      </c>
      <c r="D81" s="5">
        <v>1.51</v>
      </c>
      <c r="E81" s="5">
        <v>1.42</v>
      </c>
      <c r="F81" s="5">
        <v>1.6</v>
      </c>
      <c r="G81" s="8" t="s">
        <v>16</v>
      </c>
      <c r="H81" s="20" t="s">
        <v>118</v>
      </c>
      <c r="I81" s="44" t="str">
        <f t="shared" si="10"/>
        <v xml:space="preserve">07 November 2021 </v>
      </c>
      <c r="J81" s="44" t="str">
        <f t="shared" si="11"/>
        <v>13 November 2021</v>
      </c>
      <c r="K81" s="5">
        <v>1.84</v>
      </c>
      <c r="L81" s="5">
        <v>1.47</v>
      </c>
      <c r="M81" s="5">
        <v>2.2400000000000002</v>
      </c>
      <c r="N81" s="8" t="s">
        <v>16</v>
      </c>
      <c r="O81" s="20" t="s">
        <v>118</v>
      </c>
      <c r="P81" s="44" t="str">
        <f t="shared" si="12"/>
        <v xml:space="preserve">07 November 2021 </v>
      </c>
      <c r="Q81" s="44" t="str">
        <f t="shared" si="13"/>
        <v>13 November 2021</v>
      </c>
      <c r="R81" s="27">
        <v>1.53</v>
      </c>
      <c r="S81" s="27">
        <v>1.1599999999999999</v>
      </c>
      <c r="T81" s="27">
        <v>1.96</v>
      </c>
      <c r="U81" s="8" t="s">
        <v>16</v>
      </c>
      <c r="V81" s="20" t="s">
        <v>118</v>
      </c>
      <c r="W81" s="44" t="str">
        <f t="shared" si="14"/>
        <v xml:space="preserve">07 November 2021 </v>
      </c>
      <c r="X81" s="44" t="str">
        <f t="shared" si="15"/>
        <v>13 November 2021</v>
      </c>
      <c r="Y81" s="5">
        <v>1.06</v>
      </c>
      <c r="Z81" s="31">
        <v>0.86</v>
      </c>
      <c r="AA81" s="31">
        <v>1.29</v>
      </c>
      <c r="AB81" s="8" t="s">
        <v>16</v>
      </c>
    </row>
    <row r="82" spans="1:28" x14ac:dyDescent="0.25">
      <c r="A82" s="20" t="s">
        <v>119</v>
      </c>
      <c r="B82" s="47" t="str">
        <f t="shared" si="9"/>
        <v xml:space="preserve">14 November 2021 </v>
      </c>
      <c r="C82" s="47" t="str">
        <f t="shared" si="16"/>
        <v>20 November 2021</v>
      </c>
      <c r="D82" s="5">
        <v>1.58</v>
      </c>
      <c r="E82" s="5">
        <v>1.49</v>
      </c>
      <c r="F82" s="5">
        <v>1.67</v>
      </c>
      <c r="G82" s="8" t="s">
        <v>16</v>
      </c>
      <c r="H82" s="20" t="s">
        <v>119</v>
      </c>
      <c r="I82" s="44" t="str">
        <f t="shared" si="10"/>
        <v xml:space="preserve">14 November 2021 </v>
      </c>
      <c r="J82" s="44" t="str">
        <f t="shared" si="11"/>
        <v>20 November 2021</v>
      </c>
      <c r="K82" s="5">
        <v>1.95</v>
      </c>
      <c r="L82" s="5">
        <v>1.56</v>
      </c>
      <c r="M82" s="5">
        <v>2.36</v>
      </c>
      <c r="N82" s="8" t="s">
        <v>16</v>
      </c>
      <c r="O82" s="20" t="s">
        <v>119</v>
      </c>
      <c r="P82" s="44" t="str">
        <f t="shared" si="12"/>
        <v xml:space="preserve">14 November 2021 </v>
      </c>
      <c r="Q82" s="44" t="str">
        <f t="shared" si="13"/>
        <v>20 November 2021</v>
      </c>
      <c r="R82" s="27">
        <v>2.0299999999999998</v>
      </c>
      <c r="S82" s="27">
        <v>1.58</v>
      </c>
      <c r="T82" s="27">
        <v>2.5499999999999998</v>
      </c>
      <c r="U82" s="8" t="s">
        <v>16</v>
      </c>
      <c r="V82" s="20" t="s">
        <v>119</v>
      </c>
      <c r="W82" s="44" t="str">
        <f t="shared" si="14"/>
        <v xml:space="preserve">14 November 2021 </v>
      </c>
      <c r="X82" s="44" t="str">
        <f t="shared" si="15"/>
        <v>20 November 2021</v>
      </c>
      <c r="Y82" s="5">
        <v>1.44</v>
      </c>
      <c r="Z82" s="31">
        <v>1.21</v>
      </c>
      <c r="AA82" s="31">
        <v>1.72</v>
      </c>
      <c r="AB82" s="8" t="s">
        <v>16</v>
      </c>
    </row>
    <row r="83" spans="1:28" x14ac:dyDescent="0.25">
      <c r="A83" s="21" t="s">
        <v>120</v>
      </c>
      <c r="B83" s="47" t="str">
        <f t="shared" si="9"/>
        <v xml:space="preserve">21 November 2021 </v>
      </c>
      <c r="C83" s="47" t="str">
        <f t="shared" si="16"/>
        <v>27 November 2021</v>
      </c>
      <c r="D83" s="32">
        <v>1.65</v>
      </c>
      <c r="E83" s="32">
        <v>1.55</v>
      </c>
      <c r="F83" s="32">
        <v>1.75</v>
      </c>
      <c r="G83" s="33" t="s">
        <v>16</v>
      </c>
      <c r="H83" s="21" t="s">
        <v>120</v>
      </c>
      <c r="I83" s="44" t="str">
        <f t="shared" si="10"/>
        <v xml:space="preserve">21 November 2021 </v>
      </c>
      <c r="J83" s="44" t="str">
        <f t="shared" si="11"/>
        <v>27 November 2021</v>
      </c>
      <c r="K83" s="32">
        <v>2.11</v>
      </c>
      <c r="L83" s="32">
        <v>1.72</v>
      </c>
      <c r="M83" s="32">
        <v>2.5499999999999998</v>
      </c>
      <c r="N83" s="33" t="s">
        <v>16</v>
      </c>
      <c r="O83" s="21" t="s">
        <v>121</v>
      </c>
      <c r="P83" s="44" t="str">
        <f t="shared" si="12"/>
        <v xml:space="preserve">18 November 2021 </v>
      </c>
      <c r="Q83" s="44" t="str">
        <f t="shared" si="13"/>
        <v>24 November 2021</v>
      </c>
      <c r="R83" s="32">
        <v>2.2400000000000002</v>
      </c>
      <c r="S83" s="32">
        <v>1.75</v>
      </c>
      <c r="T83" s="32">
        <v>2.77</v>
      </c>
      <c r="U83" s="33" t="s">
        <v>16</v>
      </c>
      <c r="V83" s="21" t="s">
        <v>120</v>
      </c>
      <c r="W83" s="44" t="str">
        <f t="shared" si="14"/>
        <v xml:space="preserve">21 November 2021 </v>
      </c>
      <c r="X83" s="44" t="str">
        <f t="shared" si="15"/>
        <v>27 November 2021</v>
      </c>
      <c r="Y83" s="27">
        <v>1.58</v>
      </c>
      <c r="Z83" s="32">
        <v>1.31</v>
      </c>
      <c r="AA83" s="32">
        <v>1.89</v>
      </c>
      <c r="AB83" s="33" t="s">
        <v>16</v>
      </c>
    </row>
    <row r="84" spans="1:28" x14ac:dyDescent="0.25">
      <c r="A84" s="34" t="s">
        <v>122</v>
      </c>
      <c r="B84" s="47" t="str">
        <f t="shared" si="9"/>
        <v xml:space="preserve">25 November 2021 </v>
      </c>
      <c r="C84" s="47" t="str">
        <f t="shared" si="16"/>
        <v>01 December 2021</v>
      </c>
      <c r="D84" s="5">
        <v>1.64</v>
      </c>
      <c r="E84" s="5">
        <v>1.54</v>
      </c>
      <c r="F84" s="5">
        <v>1.73</v>
      </c>
      <c r="G84" s="33" t="s">
        <v>16</v>
      </c>
      <c r="H84" s="34" t="s">
        <v>122</v>
      </c>
      <c r="I84" s="44" t="str">
        <f t="shared" si="10"/>
        <v xml:space="preserve">25 November 2021 </v>
      </c>
      <c r="J84" s="44" t="str">
        <f t="shared" si="11"/>
        <v>01 December 2021</v>
      </c>
      <c r="K84" s="5">
        <v>1.98</v>
      </c>
      <c r="L84" s="5">
        <v>1.62</v>
      </c>
      <c r="M84" s="5">
        <v>2.34</v>
      </c>
      <c r="N84" s="33" t="s">
        <v>16</v>
      </c>
      <c r="O84" s="34" t="s">
        <v>122</v>
      </c>
      <c r="P84" s="44" t="str">
        <f t="shared" si="12"/>
        <v xml:space="preserve">25 November 2021 </v>
      </c>
      <c r="Q84" s="44" t="str">
        <f t="shared" si="13"/>
        <v>01 December 2021</v>
      </c>
      <c r="R84" s="5">
        <v>2.14</v>
      </c>
      <c r="S84" s="5">
        <v>1.67</v>
      </c>
      <c r="T84" s="5">
        <v>2.67</v>
      </c>
      <c r="U84" s="33" t="s">
        <v>16</v>
      </c>
      <c r="V84" s="34" t="s">
        <v>123</v>
      </c>
      <c r="W84" s="44" t="str">
        <f t="shared" si="14"/>
        <v xml:space="preserve">26 November 2021 </v>
      </c>
      <c r="X84" s="44" t="str">
        <f t="shared" si="15"/>
        <v>02 December 2021</v>
      </c>
      <c r="Y84" s="5">
        <v>1.24</v>
      </c>
      <c r="Z84" s="5">
        <v>1.01</v>
      </c>
      <c r="AA84" s="5">
        <v>1.5</v>
      </c>
      <c r="AB84" s="33" t="s">
        <v>16</v>
      </c>
    </row>
    <row r="85" spans="1:28" x14ac:dyDescent="0.25">
      <c r="A85" s="34" t="s">
        <v>124</v>
      </c>
      <c r="B85" s="47" t="str">
        <f t="shared" si="9"/>
        <v xml:space="preserve">05 December 2021 </v>
      </c>
      <c r="C85" s="47" t="str">
        <f t="shared" si="16"/>
        <v>11 December 2021</v>
      </c>
      <c r="D85" s="5">
        <v>1.72</v>
      </c>
      <c r="E85" s="5">
        <v>1.62</v>
      </c>
      <c r="F85" s="5">
        <v>1.81</v>
      </c>
      <c r="G85" s="33" t="s">
        <v>16</v>
      </c>
      <c r="H85" s="34" t="s">
        <v>124</v>
      </c>
      <c r="I85" s="44" t="str">
        <f t="shared" si="10"/>
        <v xml:space="preserve">05 December 2021 </v>
      </c>
      <c r="J85" s="44" t="str">
        <f t="shared" si="11"/>
        <v>11 December 2021</v>
      </c>
      <c r="K85" s="5">
        <v>1.85</v>
      </c>
      <c r="L85" s="5">
        <v>1.48</v>
      </c>
      <c r="M85" s="5">
        <v>2.2599999999999998</v>
      </c>
      <c r="N85" s="33" t="s">
        <v>16</v>
      </c>
      <c r="O85" s="34" t="s">
        <v>124</v>
      </c>
      <c r="P85" s="44" t="str">
        <f t="shared" si="12"/>
        <v xml:space="preserve">05 December 2021 </v>
      </c>
      <c r="Q85" s="44" t="str">
        <f t="shared" si="13"/>
        <v>11 December 2021</v>
      </c>
      <c r="R85" s="5">
        <v>2.02</v>
      </c>
      <c r="S85" s="5">
        <v>1.56</v>
      </c>
      <c r="T85" s="5">
        <v>2.5499999999999998</v>
      </c>
      <c r="U85" s="33" t="s">
        <v>16</v>
      </c>
      <c r="V85" s="34" t="s">
        <v>124</v>
      </c>
      <c r="W85" s="44" t="str">
        <f t="shared" si="14"/>
        <v xml:space="preserve">05 December 2021 </v>
      </c>
      <c r="X85" s="44" t="str">
        <f t="shared" si="15"/>
        <v>11 December 2021</v>
      </c>
      <c r="Y85" s="5">
        <v>1.27</v>
      </c>
      <c r="Z85" s="5">
        <v>1.03</v>
      </c>
      <c r="AA85" s="5">
        <v>1.55</v>
      </c>
      <c r="AB85" s="33" t="s">
        <v>16</v>
      </c>
    </row>
    <row r="86" spans="1:28" x14ac:dyDescent="0.25">
      <c r="A86" s="34" t="s">
        <v>125</v>
      </c>
      <c r="B86" s="47" t="str">
        <f t="shared" si="9"/>
        <v xml:space="preserve">10 December 2021 </v>
      </c>
      <c r="C86" s="47" t="str">
        <f t="shared" si="16"/>
        <v>16 December 2021</v>
      </c>
      <c r="D86" s="5">
        <v>2.21</v>
      </c>
      <c r="E86" s="5">
        <v>2.1</v>
      </c>
      <c r="F86" s="5">
        <v>2.3199999999999998</v>
      </c>
      <c r="G86" s="33" t="s">
        <v>16</v>
      </c>
      <c r="H86" s="34" t="s">
        <v>125</v>
      </c>
      <c r="I86" s="44" t="str">
        <f t="shared" si="10"/>
        <v xml:space="preserve">10 December 2021 </v>
      </c>
      <c r="J86" s="44" t="str">
        <f t="shared" si="11"/>
        <v>16 December 2021</v>
      </c>
      <c r="K86" s="5">
        <v>1.79</v>
      </c>
      <c r="L86" s="5">
        <v>1.46</v>
      </c>
      <c r="M86" s="5">
        <v>2.15</v>
      </c>
      <c r="N86" s="33" t="s">
        <v>16</v>
      </c>
      <c r="O86" s="34" t="s">
        <v>125</v>
      </c>
      <c r="P86" s="44" t="str">
        <f t="shared" si="12"/>
        <v xml:space="preserve">10 December 2021 </v>
      </c>
      <c r="Q86" s="44" t="str">
        <f t="shared" si="13"/>
        <v>16 December 2021</v>
      </c>
      <c r="R86" s="5">
        <v>2.06</v>
      </c>
      <c r="S86" s="5">
        <v>1.59</v>
      </c>
      <c r="T86" s="5">
        <v>2.6</v>
      </c>
      <c r="U86" s="33" t="s">
        <v>16</v>
      </c>
      <c r="V86" s="34" t="s">
        <v>125</v>
      </c>
      <c r="W86" s="44" t="str">
        <f t="shared" si="14"/>
        <v xml:space="preserve">10 December 2021 </v>
      </c>
      <c r="X86" s="44" t="str">
        <f t="shared" si="15"/>
        <v>16 December 2021</v>
      </c>
      <c r="Y86" s="5">
        <v>1.45</v>
      </c>
      <c r="Z86" s="5">
        <v>1.2</v>
      </c>
      <c r="AA86" s="5">
        <v>1.72</v>
      </c>
      <c r="AB86" s="33" t="s">
        <v>16</v>
      </c>
    </row>
    <row r="87" spans="1:28" x14ac:dyDescent="0.25">
      <c r="A87" s="34" t="s">
        <v>126</v>
      </c>
      <c r="B87" s="47" t="str">
        <f t="shared" si="9"/>
        <v xml:space="preserve">13 December 2021 </v>
      </c>
      <c r="C87" s="47" t="str">
        <f t="shared" si="16"/>
        <v>19 December 2021</v>
      </c>
      <c r="D87" s="5">
        <v>2.83</v>
      </c>
      <c r="E87" s="5">
        <v>2.71</v>
      </c>
      <c r="F87" s="5">
        <v>2.96</v>
      </c>
      <c r="G87" s="33" t="s">
        <v>16</v>
      </c>
      <c r="H87" s="34" t="s">
        <v>126</v>
      </c>
      <c r="I87" s="44" t="str">
        <f t="shared" si="10"/>
        <v xml:space="preserve">13 December 2021 </v>
      </c>
      <c r="J87" s="44" t="str">
        <f t="shared" si="11"/>
        <v>19 December 2021</v>
      </c>
      <c r="K87" s="5">
        <v>2.2999999999999998</v>
      </c>
      <c r="L87" s="5">
        <v>1.88</v>
      </c>
      <c r="M87" s="5">
        <v>2.76</v>
      </c>
      <c r="N87" s="33" t="s">
        <v>16</v>
      </c>
      <c r="O87" s="34" t="s">
        <v>126</v>
      </c>
      <c r="P87" s="44" t="str">
        <f t="shared" si="12"/>
        <v xml:space="preserve">13 December 2021 </v>
      </c>
      <c r="Q87" s="44" t="str">
        <f t="shared" si="13"/>
        <v>19 December 2021</v>
      </c>
      <c r="R87" s="5">
        <v>2.4500000000000002</v>
      </c>
      <c r="S87" s="5">
        <v>1.9</v>
      </c>
      <c r="T87" s="5">
        <v>3.06</v>
      </c>
      <c r="U87" s="33" t="s">
        <v>16</v>
      </c>
      <c r="V87" s="34" t="s">
        <v>126</v>
      </c>
      <c r="W87" s="44" t="str">
        <f t="shared" si="14"/>
        <v xml:space="preserve">13 December 2021 </v>
      </c>
      <c r="X87" s="44" t="str">
        <f t="shared" si="15"/>
        <v>19 December 2021</v>
      </c>
      <c r="Y87" s="5">
        <v>1.5</v>
      </c>
      <c r="Z87" s="5">
        <v>1.25</v>
      </c>
      <c r="AA87" s="5">
        <v>1.79</v>
      </c>
      <c r="AB87" s="33" t="s">
        <v>16</v>
      </c>
    </row>
    <row r="88" spans="1:28" x14ac:dyDescent="0.25">
      <c r="A88" s="34" t="s">
        <v>127</v>
      </c>
      <c r="B88" s="47" t="str">
        <f t="shared" si="9"/>
        <v xml:space="preserve">17 December 2021 </v>
      </c>
      <c r="C88" s="47" t="str">
        <f t="shared" si="16"/>
        <v>23 December 2021</v>
      </c>
      <c r="D88" s="5">
        <v>3.71</v>
      </c>
      <c r="E88" s="5">
        <v>3.58</v>
      </c>
      <c r="F88" s="5">
        <v>3.84</v>
      </c>
      <c r="G88" s="33" t="s">
        <v>16</v>
      </c>
      <c r="H88" s="34" t="s">
        <v>127</v>
      </c>
      <c r="I88" s="44" t="str">
        <f t="shared" si="10"/>
        <v xml:space="preserve">17 December 2021 </v>
      </c>
      <c r="J88" s="44" t="str">
        <f t="shared" si="11"/>
        <v>23 December 2021</v>
      </c>
      <c r="K88" s="5">
        <v>2.52</v>
      </c>
      <c r="L88" s="5">
        <v>2.14</v>
      </c>
      <c r="M88" s="5">
        <v>2.93</v>
      </c>
      <c r="N88" s="33" t="s">
        <v>16</v>
      </c>
      <c r="O88" s="34" t="s">
        <v>127</v>
      </c>
      <c r="P88" s="44" t="str">
        <f t="shared" si="12"/>
        <v xml:space="preserve">17 December 2021 </v>
      </c>
      <c r="Q88" s="44" t="str">
        <f t="shared" si="13"/>
        <v>23 December 2021</v>
      </c>
      <c r="R88" s="5">
        <v>2.59</v>
      </c>
      <c r="S88" s="5">
        <v>2.06</v>
      </c>
      <c r="T88" s="5">
        <v>3.19</v>
      </c>
      <c r="U88" s="33" t="s">
        <v>16</v>
      </c>
      <c r="V88" s="34" t="s">
        <v>127</v>
      </c>
      <c r="W88" s="44" t="str">
        <f t="shared" si="14"/>
        <v xml:space="preserve">17 December 2021 </v>
      </c>
      <c r="X88" s="44" t="str">
        <f t="shared" si="15"/>
        <v>23 December 2021</v>
      </c>
      <c r="Y88" s="5">
        <v>2.57</v>
      </c>
      <c r="Z88" s="5">
        <v>2.23</v>
      </c>
      <c r="AA88" s="5">
        <v>2.94</v>
      </c>
      <c r="AB88" s="33" t="s">
        <v>16</v>
      </c>
    </row>
    <row r="89" spans="1:28" x14ac:dyDescent="0.25">
      <c r="A89" s="34" t="s">
        <v>128</v>
      </c>
      <c r="B89" s="47" t="str">
        <f t="shared" si="9"/>
        <v xml:space="preserve">25 December 2021 </v>
      </c>
      <c r="C89" s="47" t="str">
        <f t="shared" si="16"/>
        <v>31 December 2021</v>
      </c>
      <c r="D89" s="5">
        <v>6</v>
      </c>
      <c r="E89" s="5">
        <v>5.8</v>
      </c>
      <c r="F89" s="5">
        <v>6.19</v>
      </c>
      <c r="G89" s="33" t="s">
        <v>16</v>
      </c>
      <c r="H89" s="34" t="s">
        <v>128</v>
      </c>
      <c r="I89" s="44" t="str">
        <f t="shared" si="10"/>
        <v xml:space="preserve">25 December 2021 </v>
      </c>
      <c r="J89" s="44" t="str">
        <f t="shared" si="11"/>
        <v>31 December 2021</v>
      </c>
      <c r="K89" s="5">
        <v>5.2</v>
      </c>
      <c r="L89" s="5">
        <v>4.57</v>
      </c>
      <c r="M89" s="5">
        <v>5.91</v>
      </c>
      <c r="N89" s="33" t="s">
        <v>16</v>
      </c>
      <c r="O89" s="34" t="s">
        <v>128</v>
      </c>
      <c r="P89" s="44" t="str">
        <f t="shared" si="12"/>
        <v xml:space="preserve">25 December 2021 </v>
      </c>
      <c r="Q89" s="44" t="str">
        <f t="shared" si="13"/>
        <v>31 December 2021</v>
      </c>
      <c r="R89" s="5">
        <v>3.97</v>
      </c>
      <c r="S89" s="5">
        <v>3.1</v>
      </c>
      <c r="T89" s="5">
        <v>4.91</v>
      </c>
      <c r="U89" s="33" t="s">
        <v>16</v>
      </c>
      <c r="V89" s="34" t="s">
        <v>128</v>
      </c>
      <c r="W89" s="44" t="str">
        <f t="shared" si="14"/>
        <v xml:space="preserve">25 December 2021 </v>
      </c>
      <c r="X89" s="44" t="str">
        <f t="shared" si="15"/>
        <v>31 December 2021</v>
      </c>
      <c r="Y89" s="5">
        <v>4.5199999999999996</v>
      </c>
      <c r="Z89" s="5">
        <v>3.98</v>
      </c>
      <c r="AA89" s="5">
        <v>5.09</v>
      </c>
      <c r="AB89" s="33" t="s">
        <v>16</v>
      </c>
    </row>
    <row r="90" spans="1:28" x14ac:dyDescent="0.25">
      <c r="A90" s="20" t="s">
        <v>129</v>
      </c>
      <c r="B90" s="47" t="str">
        <f t="shared" si="9"/>
        <v xml:space="preserve">31 December 2021 </v>
      </c>
      <c r="C90" s="47" t="str">
        <f>TRIM(RIGHT(A90,FIND(" to ",A90)-2))</f>
        <v>06 January 2022</v>
      </c>
      <c r="D90" s="5">
        <v>6.85</v>
      </c>
      <c r="E90" s="5">
        <v>6.65</v>
      </c>
      <c r="F90" s="5">
        <v>7.06</v>
      </c>
      <c r="G90" s="33" t="s">
        <v>16</v>
      </c>
      <c r="H90" s="20" t="s">
        <v>129</v>
      </c>
      <c r="I90" s="44" t="str">
        <f t="shared" si="10"/>
        <v xml:space="preserve">31 December 2021 </v>
      </c>
      <c r="J90" s="44" t="str">
        <f>TRIM(RIGHT(H90,FIND(" to ",H90)-1))</f>
        <v>06 January 2022</v>
      </c>
      <c r="K90" s="5">
        <v>5.56</v>
      </c>
      <c r="L90" s="5">
        <v>4.8899999999999997</v>
      </c>
      <c r="M90" s="5">
        <v>6.27</v>
      </c>
      <c r="N90" s="33" t="s">
        <v>16</v>
      </c>
      <c r="O90" s="20" t="s">
        <v>129</v>
      </c>
      <c r="P90" s="44" t="str">
        <f t="shared" si="12"/>
        <v xml:space="preserve">31 December 2021 </v>
      </c>
      <c r="Q90" s="44" t="str">
        <f>TRIM(RIGHT(O90,FIND(" to ",O90)-1))</f>
        <v>06 January 2022</v>
      </c>
      <c r="R90" s="5">
        <v>5.41</v>
      </c>
      <c r="S90" s="5">
        <v>4.57</v>
      </c>
      <c r="T90" s="5">
        <v>6.36</v>
      </c>
      <c r="U90" s="33" t="s">
        <v>16</v>
      </c>
      <c r="V90" s="20" t="s">
        <v>130</v>
      </c>
      <c r="W90" s="44" t="str">
        <f t="shared" si="14"/>
        <v xml:space="preserve">01 January 2022 </v>
      </c>
      <c r="X90" s="44" t="str">
        <f t="shared" si="15"/>
        <v>07 January 2022</v>
      </c>
      <c r="Y90" s="5">
        <v>5.65</v>
      </c>
      <c r="Z90" s="5">
        <v>5.0599999999999996</v>
      </c>
      <c r="AA90" s="5">
        <v>6.27</v>
      </c>
      <c r="AB90" s="33" t="s">
        <v>16</v>
      </c>
    </row>
    <row r="91" spans="1:28" x14ac:dyDescent="0.25">
      <c r="A91" s="20" t="s">
        <v>131</v>
      </c>
      <c r="B91" s="47" t="str">
        <f t="shared" si="9"/>
        <v xml:space="preserve">09 January 2022 </v>
      </c>
      <c r="C91" s="47" t="str">
        <f t="shared" si="16"/>
        <v>15 January 2022</v>
      </c>
      <c r="D91" s="5">
        <v>5.47</v>
      </c>
      <c r="E91" s="5">
        <v>5.29</v>
      </c>
      <c r="F91" s="5">
        <v>5.64</v>
      </c>
      <c r="G91" s="33" t="s">
        <v>16</v>
      </c>
      <c r="H91" s="20" t="s">
        <v>131</v>
      </c>
      <c r="I91" s="44" t="str">
        <f t="shared" si="10"/>
        <v xml:space="preserve">09 January 2022 </v>
      </c>
      <c r="J91" s="44" t="str">
        <f t="shared" si="11"/>
        <v>15 January 2022</v>
      </c>
      <c r="K91" s="5">
        <v>3.69</v>
      </c>
      <c r="L91" s="5">
        <v>3.13</v>
      </c>
      <c r="M91" s="5">
        <v>4.2300000000000004</v>
      </c>
      <c r="N91" s="33" t="s">
        <v>16</v>
      </c>
      <c r="O91" s="20" t="s">
        <v>131</v>
      </c>
      <c r="P91" s="44" t="str">
        <f t="shared" si="12"/>
        <v xml:space="preserve">09 January 2022 </v>
      </c>
      <c r="Q91" s="44" t="str">
        <f t="shared" si="13"/>
        <v>15 January 2022</v>
      </c>
      <c r="R91" s="5">
        <v>5.68</v>
      </c>
      <c r="S91" s="5">
        <v>4.87</v>
      </c>
      <c r="T91" s="5">
        <v>6.57</v>
      </c>
      <c r="U91" s="33" t="s">
        <v>16</v>
      </c>
      <c r="V91" s="20" t="s">
        <v>131</v>
      </c>
      <c r="W91" s="44" t="str">
        <f t="shared" si="14"/>
        <v xml:space="preserve">09 January 2022 </v>
      </c>
      <c r="X91" s="44" t="str">
        <f t="shared" si="15"/>
        <v>15 January 2022</v>
      </c>
      <c r="Y91" s="5">
        <v>4.49</v>
      </c>
      <c r="Z91" s="5">
        <v>4.03</v>
      </c>
      <c r="AA91" s="5">
        <v>5</v>
      </c>
      <c r="AB91" s="33" t="s">
        <v>16</v>
      </c>
    </row>
    <row r="92" spans="1:28" x14ac:dyDescent="0.25">
      <c r="A92" s="21" t="s">
        <v>132</v>
      </c>
      <c r="B92" s="47" t="str">
        <f t="shared" si="9"/>
        <v xml:space="preserve">16 January 2022 </v>
      </c>
      <c r="C92" s="47" t="str">
        <f t="shared" si="16"/>
        <v>22 January 2022</v>
      </c>
      <c r="D92" s="5">
        <v>4.82</v>
      </c>
      <c r="E92" s="5">
        <v>4.66</v>
      </c>
      <c r="F92" s="5">
        <v>4.9800000000000004</v>
      </c>
      <c r="G92" s="33" t="s">
        <v>16</v>
      </c>
      <c r="H92" s="21" t="s">
        <v>132</v>
      </c>
      <c r="I92" s="44" t="str">
        <f t="shared" si="10"/>
        <v xml:space="preserve">16 January 2022 </v>
      </c>
      <c r="J92" s="44" t="str">
        <f t="shared" si="11"/>
        <v>22 January 2022</v>
      </c>
      <c r="K92" s="27">
        <v>3.27</v>
      </c>
      <c r="L92" s="27">
        <v>2.74</v>
      </c>
      <c r="M92" s="27">
        <v>3.85</v>
      </c>
      <c r="N92" s="33" t="s">
        <v>16</v>
      </c>
      <c r="O92" s="21" t="s">
        <v>132</v>
      </c>
      <c r="P92" s="44" t="str">
        <f t="shared" si="12"/>
        <v xml:space="preserve">16 January 2022 </v>
      </c>
      <c r="Q92" s="44" t="str">
        <f t="shared" si="13"/>
        <v>22 January 2022</v>
      </c>
      <c r="R92" s="31">
        <v>5.26</v>
      </c>
      <c r="S92" s="31">
        <v>4.45</v>
      </c>
      <c r="T92" s="31">
        <v>6.14</v>
      </c>
      <c r="U92" s="33" t="s">
        <v>16</v>
      </c>
      <c r="V92" s="21" t="s">
        <v>132</v>
      </c>
      <c r="W92" s="44" t="str">
        <f t="shared" si="14"/>
        <v xml:space="preserve">16 January 2022 </v>
      </c>
      <c r="X92" s="44" t="str">
        <f t="shared" si="15"/>
        <v>22 January 2022</v>
      </c>
      <c r="Y92" s="5">
        <v>3.11</v>
      </c>
      <c r="Z92" s="5">
        <v>2.73</v>
      </c>
      <c r="AA92" s="5">
        <v>3.5</v>
      </c>
      <c r="AB92" s="33" t="s">
        <v>16</v>
      </c>
    </row>
    <row r="93" spans="1:28" x14ac:dyDescent="0.25">
      <c r="A93" s="21" t="s">
        <v>133</v>
      </c>
      <c r="B93" s="47" t="str">
        <f t="shared" si="9"/>
        <v xml:space="preserve">23 January 2022 </v>
      </c>
      <c r="C93" s="47" t="str">
        <f t="shared" si="16"/>
        <v>29 January 2022</v>
      </c>
      <c r="D93" s="5">
        <v>4.83</v>
      </c>
      <c r="E93" s="5">
        <v>4.67</v>
      </c>
      <c r="F93" s="5">
        <v>5</v>
      </c>
      <c r="G93" s="33" t="s">
        <v>16</v>
      </c>
      <c r="H93" s="21" t="s">
        <v>133</v>
      </c>
      <c r="I93" s="44" t="str">
        <f t="shared" si="10"/>
        <v xml:space="preserve">23 January 2022 </v>
      </c>
      <c r="J93" s="44" t="str">
        <f t="shared" si="11"/>
        <v>29 January 2022</v>
      </c>
      <c r="K93" s="27">
        <v>4.57</v>
      </c>
      <c r="L93" s="27">
        <v>3.94</v>
      </c>
      <c r="M93" s="27">
        <v>5.24</v>
      </c>
      <c r="N93" s="33" t="s">
        <v>16</v>
      </c>
      <c r="O93" s="21" t="s">
        <v>133</v>
      </c>
      <c r="P93" s="44" t="str">
        <f t="shared" si="12"/>
        <v xml:space="preserve">23 January 2022 </v>
      </c>
      <c r="Q93" s="44" t="str">
        <f t="shared" si="13"/>
        <v>29 January 2022</v>
      </c>
      <c r="R93" s="31">
        <v>7.43</v>
      </c>
      <c r="S93" s="31">
        <v>6.44</v>
      </c>
      <c r="T93" s="31">
        <v>8.4600000000000009</v>
      </c>
      <c r="U93" s="33" t="s">
        <v>16</v>
      </c>
      <c r="V93" s="21" t="s">
        <v>133</v>
      </c>
      <c r="W93" s="44" t="str">
        <f t="shared" si="14"/>
        <v xml:space="preserve">23 January 2022 </v>
      </c>
      <c r="X93" s="44" t="str">
        <f t="shared" si="15"/>
        <v>29 January 2022</v>
      </c>
      <c r="Y93" s="5">
        <v>3.52</v>
      </c>
      <c r="Z93" s="5">
        <v>3.08</v>
      </c>
      <c r="AA93" s="5">
        <v>4</v>
      </c>
      <c r="AB93" s="33" t="s">
        <v>16</v>
      </c>
    </row>
    <row r="94" spans="1:28" x14ac:dyDescent="0.25">
      <c r="A94" s="21" t="s">
        <v>134</v>
      </c>
      <c r="B94" s="47" t="str">
        <f t="shared" si="9"/>
        <v xml:space="preserve">30 January 2022 </v>
      </c>
      <c r="C94" s="47" t="str">
        <f t="shared" si="16"/>
        <v>05 February 2022</v>
      </c>
      <c r="D94" s="5">
        <v>5.18</v>
      </c>
      <c r="E94" s="5">
        <v>5.03</v>
      </c>
      <c r="F94" s="5">
        <v>5.34</v>
      </c>
      <c r="G94" s="33" t="s">
        <v>16</v>
      </c>
      <c r="H94" s="21" t="s">
        <v>134</v>
      </c>
      <c r="I94" s="44" t="str">
        <f t="shared" si="10"/>
        <v xml:space="preserve">30 January 2022 </v>
      </c>
      <c r="J94" s="44" t="str">
        <f t="shared" si="11"/>
        <v>05 February 2022</v>
      </c>
      <c r="K94" s="27">
        <v>3.99</v>
      </c>
      <c r="L94" s="27">
        <v>3.42</v>
      </c>
      <c r="M94" s="27">
        <v>4.5999999999999996</v>
      </c>
      <c r="N94" s="33" t="s">
        <v>16</v>
      </c>
      <c r="O94" s="21" t="s">
        <v>134</v>
      </c>
      <c r="P94" s="44" t="str">
        <f t="shared" si="12"/>
        <v xml:space="preserve">30 January 2022 </v>
      </c>
      <c r="Q94" s="44" t="str">
        <f t="shared" si="13"/>
        <v>05 February 2022</v>
      </c>
      <c r="R94" s="31">
        <v>7.93</v>
      </c>
      <c r="S94" s="31">
        <v>6.91</v>
      </c>
      <c r="T94" s="31">
        <v>9.01</v>
      </c>
      <c r="U94" s="33" t="s">
        <v>16</v>
      </c>
      <c r="V94" s="21" t="s">
        <v>134</v>
      </c>
      <c r="W94" s="44" t="str">
        <f t="shared" si="14"/>
        <v xml:space="preserve">30 January 2022 </v>
      </c>
      <c r="X94" s="44" t="str">
        <f t="shared" si="15"/>
        <v>05 February 2022</v>
      </c>
      <c r="Y94" s="5">
        <v>4.01</v>
      </c>
      <c r="Z94" s="5">
        <v>3.6</v>
      </c>
      <c r="AA94" s="5">
        <v>4.47</v>
      </c>
      <c r="AB94" s="33" t="s">
        <v>16</v>
      </c>
    </row>
    <row r="95" spans="1:28" x14ac:dyDescent="0.25">
      <c r="A95" s="21" t="s">
        <v>135</v>
      </c>
      <c r="B95" s="47" t="str">
        <f t="shared" si="9"/>
        <v xml:space="preserve">06 February 2022 </v>
      </c>
      <c r="C95" s="47" t="str">
        <f t="shared" si="16"/>
        <v>12 February 2022</v>
      </c>
      <c r="D95" s="5">
        <v>4.49</v>
      </c>
      <c r="E95" s="5">
        <v>4.34</v>
      </c>
      <c r="F95" s="5">
        <v>4.6399999999999997</v>
      </c>
      <c r="G95" s="33" t="s">
        <v>16</v>
      </c>
      <c r="H95" s="20" t="s">
        <v>135</v>
      </c>
      <c r="I95" s="44" t="str">
        <f t="shared" si="10"/>
        <v xml:space="preserve">06 February 2022 </v>
      </c>
      <c r="J95" s="44" t="str">
        <f t="shared" si="11"/>
        <v>12 February 2022</v>
      </c>
      <c r="K95" s="5">
        <v>3.71</v>
      </c>
      <c r="L95" s="5">
        <v>3.19</v>
      </c>
      <c r="M95" s="5">
        <v>4.2699999999999996</v>
      </c>
      <c r="N95" s="33" t="s">
        <v>16</v>
      </c>
      <c r="O95" s="21" t="s">
        <v>135</v>
      </c>
      <c r="P95" s="44" t="str">
        <f t="shared" si="12"/>
        <v xml:space="preserve">06 February 2022 </v>
      </c>
      <c r="Q95" s="44" t="str">
        <f t="shared" si="13"/>
        <v>12 February 2022</v>
      </c>
      <c r="R95" s="31">
        <v>7.99</v>
      </c>
      <c r="S95" s="31">
        <v>7.05</v>
      </c>
      <c r="T95" s="31">
        <v>8.98</v>
      </c>
      <c r="U95" s="33" t="s">
        <v>16</v>
      </c>
      <c r="V95" s="20" t="s">
        <v>136</v>
      </c>
      <c r="W95" s="44" t="str">
        <f t="shared" si="14"/>
        <v xml:space="preserve">07 February 2022 </v>
      </c>
      <c r="X95" s="44" t="str">
        <f t="shared" si="15"/>
        <v>13 February 2022</v>
      </c>
      <c r="Y95" s="5">
        <v>4.17</v>
      </c>
      <c r="Z95" s="5">
        <v>3.69</v>
      </c>
      <c r="AA95" s="5">
        <v>4.6399999999999997</v>
      </c>
      <c r="AB95" s="33" t="s">
        <v>16</v>
      </c>
    </row>
    <row r="96" spans="1:28" x14ac:dyDescent="0.25">
      <c r="A96" s="21" t="s">
        <v>137</v>
      </c>
      <c r="B96" s="47" t="str">
        <f t="shared" si="9"/>
        <v xml:space="preserve">13 February 2022 </v>
      </c>
      <c r="C96" s="47" t="str">
        <f t="shared" si="16"/>
        <v>19 February 2022</v>
      </c>
      <c r="D96" s="5">
        <v>3.84</v>
      </c>
      <c r="E96" s="5">
        <v>3.7</v>
      </c>
      <c r="F96" s="5">
        <v>3.99</v>
      </c>
      <c r="G96" s="33" t="s">
        <v>16</v>
      </c>
      <c r="H96" s="21" t="s">
        <v>137</v>
      </c>
      <c r="I96" s="44" t="str">
        <f t="shared" si="10"/>
        <v xml:space="preserve">13 February 2022 </v>
      </c>
      <c r="J96" s="44" t="str">
        <f t="shared" si="11"/>
        <v>19 February 2022</v>
      </c>
      <c r="K96" s="35">
        <v>3.23</v>
      </c>
      <c r="L96" s="35">
        <v>2.73</v>
      </c>
      <c r="M96" s="35">
        <v>3.78</v>
      </c>
      <c r="N96" s="33" t="s">
        <v>16</v>
      </c>
      <c r="O96" s="21" t="s">
        <v>137</v>
      </c>
      <c r="P96" s="44" t="str">
        <f t="shared" si="12"/>
        <v xml:space="preserve">13 February 2022 </v>
      </c>
      <c r="Q96" s="44" t="str">
        <f t="shared" si="13"/>
        <v>19 February 2022</v>
      </c>
      <c r="R96" s="35">
        <v>7.23</v>
      </c>
      <c r="S96" s="35">
        <v>6.32</v>
      </c>
      <c r="T96" s="35">
        <v>8.2200000000000006</v>
      </c>
      <c r="U96" s="33" t="s">
        <v>16</v>
      </c>
      <c r="V96" s="21" t="s">
        <v>138</v>
      </c>
      <c r="W96" s="44" t="str">
        <f t="shared" si="14"/>
        <v xml:space="preserve">14 February 2022 </v>
      </c>
      <c r="X96" s="44" t="str">
        <f t="shared" si="15"/>
        <v>20 February 2022</v>
      </c>
      <c r="Y96" s="46">
        <v>4.57</v>
      </c>
      <c r="Z96" s="36">
        <v>4.09</v>
      </c>
      <c r="AA96" s="36">
        <v>5.12</v>
      </c>
      <c r="AB96" s="33" t="s">
        <v>16</v>
      </c>
    </row>
    <row r="97" spans="1:28" x14ac:dyDescent="0.25">
      <c r="A97" s="21" t="s">
        <v>139</v>
      </c>
      <c r="B97" s="47" t="str">
        <f t="shared" si="9"/>
        <v xml:space="preserve">20 February 2022 </v>
      </c>
      <c r="C97" s="47" t="str">
        <f t="shared" si="16"/>
        <v>26 February 2022</v>
      </c>
      <c r="D97" s="5">
        <v>3.55</v>
      </c>
      <c r="E97" s="5">
        <v>3.41</v>
      </c>
      <c r="F97" s="5">
        <v>3.65</v>
      </c>
      <c r="G97" s="33" t="s">
        <v>16</v>
      </c>
      <c r="H97" s="21" t="s">
        <v>139</v>
      </c>
      <c r="I97" s="44" t="str">
        <f t="shared" si="10"/>
        <v xml:space="preserve">20 February 2022 </v>
      </c>
      <c r="J97" s="44" t="str">
        <f t="shared" si="11"/>
        <v>26 February 2022</v>
      </c>
      <c r="K97" s="35">
        <v>3.1</v>
      </c>
      <c r="L97" s="35">
        <v>2.63</v>
      </c>
      <c r="M97" s="35">
        <v>3.61</v>
      </c>
      <c r="N97" s="33" t="s">
        <v>16</v>
      </c>
      <c r="O97" s="21" t="s">
        <v>139</v>
      </c>
      <c r="P97" s="44" t="str">
        <f t="shared" si="12"/>
        <v xml:space="preserve">20 February 2022 </v>
      </c>
      <c r="Q97" s="44" t="str">
        <f t="shared" si="13"/>
        <v>26 February 2022</v>
      </c>
      <c r="R97" s="35">
        <v>5.79</v>
      </c>
      <c r="S97" s="35">
        <v>4.95</v>
      </c>
      <c r="T97" s="35">
        <v>6.74</v>
      </c>
      <c r="U97" s="33" t="s">
        <v>16</v>
      </c>
      <c r="V97" s="21" t="s">
        <v>139</v>
      </c>
      <c r="W97" s="44" t="str">
        <f t="shared" si="14"/>
        <v xml:space="preserve">20 February 2022 </v>
      </c>
      <c r="X97" s="44" t="str">
        <f t="shared" si="15"/>
        <v>26 February 2022</v>
      </c>
      <c r="Y97" s="46">
        <v>5.33</v>
      </c>
      <c r="Z97" s="36">
        <v>4.78</v>
      </c>
      <c r="AA97" s="36">
        <v>5.93</v>
      </c>
      <c r="AB97" s="33" t="s">
        <v>16</v>
      </c>
    </row>
    <row r="98" spans="1:28" x14ac:dyDescent="0.25">
      <c r="A98" s="21" t="s">
        <v>140</v>
      </c>
      <c r="B98" s="47" t="str">
        <f t="shared" ref="B98:B102" si="17">LEFT(A98,FIND(" to ",A98))</f>
        <v xml:space="preserve">27 February 2022 </v>
      </c>
      <c r="C98" s="47" t="str">
        <f>TRIM(RIGHT(A98,FIND(" to ",A98)-3))</f>
        <v>05 March 2022</v>
      </c>
      <c r="D98" s="5">
        <v>3.8</v>
      </c>
      <c r="E98" s="5">
        <v>3.65</v>
      </c>
      <c r="F98" s="5">
        <v>3.95</v>
      </c>
      <c r="G98" s="33" t="s">
        <v>16</v>
      </c>
      <c r="H98" s="21" t="s">
        <v>140</v>
      </c>
      <c r="I98" s="44" t="str">
        <f t="shared" si="10"/>
        <v xml:space="preserve">27 February 2022 </v>
      </c>
      <c r="J98" s="44" t="str">
        <f>TRIM(RIGHT(H98,FIND(" to ",H98)-3))</f>
        <v>05 March 2022</v>
      </c>
      <c r="K98" s="35">
        <v>3.22</v>
      </c>
      <c r="L98" s="35">
        <v>2.73</v>
      </c>
      <c r="M98" s="35">
        <v>3.77</v>
      </c>
      <c r="N98" s="33" t="s">
        <v>16</v>
      </c>
      <c r="O98" s="21" t="s">
        <v>140</v>
      </c>
      <c r="P98" s="44" t="str">
        <f t="shared" si="12"/>
        <v xml:space="preserve">27 February 2022 </v>
      </c>
      <c r="Q98" s="44" t="str">
        <f>TRIM(RIGHT(O98,FIND(" to ",O98)-3))</f>
        <v>05 March 2022</v>
      </c>
      <c r="R98" s="35">
        <v>7.84</v>
      </c>
      <c r="S98" s="35">
        <v>6.8</v>
      </c>
      <c r="T98" s="35">
        <v>8.93</v>
      </c>
      <c r="U98" s="33" t="s">
        <v>16</v>
      </c>
      <c r="V98" s="21" t="s">
        <v>141</v>
      </c>
      <c r="W98" s="44" t="str">
        <f t="shared" si="14"/>
        <v xml:space="preserve">28 February 2022 </v>
      </c>
      <c r="X98" s="44" t="str">
        <f>TRIM(RIGHT(V98,FIND(" to ",V98)-3))</f>
        <v>06 March 2022</v>
      </c>
      <c r="Y98" s="46">
        <v>5.7</v>
      </c>
      <c r="Z98" s="36">
        <v>5.13</v>
      </c>
      <c r="AA98" s="36">
        <v>6.31</v>
      </c>
      <c r="AB98" s="33" t="s">
        <v>16</v>
      </c>
    </row>
    <row r="99" spans="1:28" x14ac:dyDescent="0.25">
      <c r="A99" s="21" t="s">
        <v>142</v>
      </c>
      <c r="B99" s="47" t="str">
        <f t="shared" si="17"/>
        <v xml:space="preserve">06 March 2022 </v>
      </c>
      <c r="C99" s="47" t="str">
        <f t="shared" si="16"/>
        <v>12 March 2022</v>
      </c>
      <c r="D99" s="5">
        <v>4.87</v>
      </c>
      <c r="E99" s="5">
        <v>4.72</v>
      </c>
      <c r="F99" s="5">
        <v>5.0199999999999996</v>
      </c>
      <c r="G99" s="33" t="s">
        <v>16</v>
      </c>
      <c r="H99" s="21" t="s">
        <v>142</v>
      </c>
      <c r="I99" s="44" t="str">
        <f t="shared" si="10"/>
        <v xml:space="preserve">06 March 2022 </v>
      </c>
      <c r="J99" s="44" t="str">
        <f t="shared" si="11"/>
        <v>12 March 2022</v>
      </c>
      <c r="K99" s="35">
        <v>4.13</v>
      </c>
      <c r="L99" s="35">
        <v>3.56</v>
      </c>
      <c r="M99" s="35">
        <v>4.7699999999999996</v>
      </c>
      <c r="N99" s="33" t="s">
        <v>16</v>
      </c>
      <c r="O99" s="21" t="s">
        <v>142</v>
      </c>
      <c r="P99" s="44" t="str">
        <f t="shared" si="12"/>
        <v xml:space="preserve">06 March 2022 </v>
      </c>
      <c r="Q99" s="44" t="str">
        <f t="shared" si="13"/>
        <v>12 March 2022</v>
      </c>
      <c r="R99" s="35">
        <v>7.12</v>
      </c>
      <c r="S99" s="35">
        <v>6.17</v>
      </c>
      <c r="T99" s="35">
        <v>8.1300000000000008</v>
      </c>
      <c r="U99" s="33" t="s">
        <v>16</v>
      </c>
      <c r="V99" s="21" t="s">
        <v>142</v>
      </c>
      <c r="W99" s="44" t="str">
        <f t="shared" si="14"/>
        <v xml:space="preserve">06 March 2022 </v>
      </c>
      <c r="X99" s="44" t="str">
        <f t="shared" si="15"/>
        <v>12 March 2022</v>
      </c>
      <c r="Y99" s="46">
        <v>7.15</v>
      </c>
      <c r="Z99" s="36">
        <v>6.56</v>
      </c>
      <c r="AA99" s="36">
        <v>7.79</v>
      </c>
      <c r="AB99" s="33" t="s">
        <v>16</v>
      </c>
    </row>
    <row r="100" spans="1:28" x14ac:dyDescent="0.25">
      <c r="A100" s="21" t="s">
        <v>143</v>
      </c>
      <c r="B100" s="47" t="str">
        <f t="shared" si="17"/>
        <v xml:space="preserve">13 March 2022 </v>
      </c>
      <c r="C100" s="47" t="str">
        <f t="shared" si="16"/>
        <v>19 March 2022</v>
      </c>
      <c r="D100" s="5">
        <v>6.39</v>
      </c>
      <c r="E100" s="5">
        <v>6.21</v>
      </c>
      <c r="F100" s="5">
        <v>6.58</v>
      </c>
      <c r="G100" s="33" t="s">
        <v>16</v>
      </c>
      <c r="H100" s="21" t="s">
        <v>143</v>
      </c>
      <c r="I100" s="44" t="str">
        <f t="shared" si="10"/>
        <v xml:space="preserve">13 March 2022 </v>
      </c>
      <c r="J100" s="44" t="str">
        <f t="shared" si="11"/>
        <v>19 March 2022</v>
      </c>
      <c r="K100" s="35">
        <v>6.35</v>
      </c>
      <c r="L100" s="35">
        <v>5.62</v>
      </c>
      <c r="M100" s="35">
        <v>7.13</v>
      </c>
      <c r="N100" s="33" t="s">
        <v>16</v>
      </c>
      <c r="O100" s="21" t="s">
        <v>143</v>
      </c>
      <c r="P100" s="44" t="str">
        <f t="shared" si="12"/>
        <v xml:space="preserve">13 March 2022 </v>
      </c>
      <c r="Q100" s="44" t="str">
        <f t="shared" si="13"/>
        <v>19 March 2022</v>
      </c>
      <c r="R100" s="35">
        <v>5.92</v>
      </c>
      <c r="S100" s="35">
        <v>5.04</v>
      </c>
      <c r="T100" s="35">
        <v>6.87</v>
      </c>
      <c r="U100" s="33" t="s">
        <v>16</v>
      </c>
      <c r="V100" s="21" t="s">
        <v>144</v>
      </c>
      <c r="W100" s="44" t="str">
        <f t="shared" si="14"/>
        <v xml:space="preserve">14 March 2022 </v>
      </c>
      <c r="X100" s="44" t="str">
        <f t="shared" si="15"/>
        <v>20 March 2022</v>
      </c>
      <c r="Y100" s="46">
        <v>9</v>
      </c>
      <c r="Z100" s="36">
        <v>8.2799999999999994</v>
      </c>
      <c r="AA100" s="36">
        <v>9.73</v>
      </c>
      <c r="AB100" s="33" t="s">
        <v>16</v>
      </c>
    </row>
    <row r="101" spans="1:28" x14ac:dyDescent="0.25">
      <c r="A101" s="21" t="s">
        <v>145</v>
      </c>
      <c r="B101" s="47" t="str">
        <f t="shared" si="17"/>
        <v xml:space="preserve">20 March 2022 </v>
      </c>
      <c r="C101" s="47" t="str">
        <f t="shared" si="16"/>
        <v>26 March 2022</v>
      </c>
      <c r="D101" s="37">
        <v>7.56</v>
      </c>
      <c r="E101" s="38">
        <v>7.36</v>
      </c>
      <c r="F101" s="38">
        <v>7.75</v>
      </c>
      <c r="G101" s="33" t="s">
        <v>16</v>
      </c>
      <c r="H101" s="21" t="s">
        <v>145</v>
      </c>
      <c r="I101" s="44" t="str">
        <f t="shared" si="10"/>
        <v xml:space="preserve">20 March 2022 </v>
      </c>
      <c r="J101" s="44" t="str">
        <f t="shared" si="11"/>
        <v>26 March 2022</v>
      </c>
      <c r="K101" s="39">
        <v>6.97</v>
      </c>
      <c r="L101" s="40">
        <v>6.24</v>
      </c>
      <c r="M101" s="39">
        <v>7.73</v>
      </c>
      <c r="N101" s="33" t="s">
        <v>16</v>
      </c>
      <c r="O101" s="21" t="s">
        <v>145</v>
      </c>
      <c r="P101" s="44" t="str">
        <f t="shared" si="12"/>
        <v xml:space="preserve">20 March 2022 </v>
      </c>
      <c r="Q101" s="44" t="str">
        <f t="shared" si="13"/>
        <v>26 March 2022</v>
      </c>
      <c r="R101" s="5">
        <v>6.7</v>
      </c>
      <c r="S101" s="5">
        <v>5.77</v>
      </c>
      <c r="T101" s="5">
        <v>7.68</v>
      </c>
      <c r="U101" s="33" t="s">
        <v>16</v>
      </c>
      <c r="V101" s="21" t="s">
        <v>145</v>
      </c>
      <c r="W101" s="44" t="str">
        <f t="shared" si="14"/>
        <v xml:space="preserve">20 March 2022 </v>
      </c>
      <c r="X101" s="44" t="str">
        <f t="shared" si="15"/>
        <v>26 March 2022</v>
      </c>
      <c r="Y101" s="39">
        <v>8.57</v>
      </c>
      <c r="Z101" s="39">
        <v>7.89</v>
      </c>
      <c r="AA101" s="39">
        <v>9.27</v>
      </c>
      <c r="AB101" s="33" t="s">
        <v>16</v>
      </c>
    </row>
    <row r="102" spans="1:28" x14ac:dyDescent="0.25">
      <c r="A102" s="21" t="s">
        <v>479</v>
      </c>
      <c r="B102" s="47" t="str">
        <f t="shared" si="17"/>
        <v xml:space="preserve">27 March 2022 </v>
      </c>
      <c r="C102" s="47" t="str">
        <f t="shared" si="16"/>
        <v>02 April 2022</v>
      </c>
      <c r="D102" s="37">
        <v>7.6</v>
      </c>
      <c r="E102" s="37">
        <v>7.4</v>
      </c>
      <c r="F102" s="38">
        <v>7.79</v>
      </c>
      <c r="G102" s="33" t="s">
        <v>16</v>
      </c>
      <c r="H102" s="21" t="s">
        <v>479</v>
      </c>
      <c r="I102" s="44" t="str">
        <f t="shared" si="10"/>
        <v xml:space="preserve">27 March 2022 </v>
      </c>
      <c r="J102" s="44" t="str">
        <f t="shared" si="11"/>
        <v>02 April 2022</v>
      </c>
      <c r="K102" s="39">
        <v>7.59</v>
      </c>
      <c r="L102" s="40">
        <v>6.87</v>
      </c>
      <c r="M102" s="39">
        <v>8.33</v>
      </c>
      <c r="N102" s="33" t="s">
        <v>16</v>
      </c>
      <c r="O102" s="21" t="s">
        <v>479</v>
      </c>
      <c r="P102" s="44" t="str">
        <f t="shared" si="12"/>
        <v xml:space="preserve">27 March 2022 </v>
      </c>
      <c r="Q102" s="44" t="str">
        <f t="shared" si="13"/>
        <v>02 April 2022</v>
      </c>
      <c r="R102" s="5">
        <v>6.21</v>
      </c>
      <c r="S102" s="5">
        <v>5.29</v>
      </c>
      <c r="T102" s="5">
        <v>7.17</v>
      </c>
      <c r="U102" s="33" t="s">
        <v>16</v>
      </c>
      <c r="V102" s="21" t="s">
        <v>482</v>
      </c>
      <c r="W102" s="44" t="str">
        <f t="shared" si="14"/>
        <v xml:space="preserve">28 March 2022 </v>
      </c>
      <c r="X102" s="44" t="str">
        <f t="shared" si="15"/>
        <v>03 April 2022</v>
      </c>
      <c r="Y102" s="5">
        <v>7.54</v>
      </c>
      <c r="Z102" s="5">
        <v>6.83</v>
      </c>
      <c r="AA102" s="5">
        <v>8.25</v>
      </c>
      <c r="AB102" s="33" t="s">
        <v>16</v>
      </c>
    </row>
    <row r="103" spans="1:28" x14ac:dyDescent="0.25">
      <c r="A103" s="21" t="s">
        <v>485</v>
      </c>
      <c r="B103" s="47" t="str">
        <f t="shared" ref="B103" si="18">LEFT(A103,FIND(" to ",A103))</f>
        <v xml:space="preserve">03 April 2022 </v>
      </c>
      <c r="C103" s="47" t="str">
        <f t="shared" ref="C103" si="19">TRIM(RIGHT(A103,FIND(" to ",A103)))</f>
        <v>09 April 2022</v>
      </c>
      <c r="D103" s="37">
        <v>6.92</v>
      </c>
      <c r="E103" s="37">
        <v>6.72</v>
      </c>
      <c r="F103" s="38">
        <v>7.13</v>
      </c>
      <c r="G103" s="33" t="s">
        <v>16</v>
      </c>
      <c r="H103" s="21" t="s">
        <v>485</v>
      </c>
      <c r="I103" s="44" t="str">
        <f t="shared" ref="I103" si="20">LEFT(H103,FIND(" to ",H103))</f>
        <v xml:space="preserve">03 April 2022 </v>
      </c>
      <c r="J103" s="44" t="str">
        <f t="shared" ref="J103" si="21">TRIM(RIGHT(H103,FIND(" to ",H103)))</f>
        <v>09 April 2022</v>
      </c>
      <c r="K103" s="39">
        <v>7.63</v>
      </c>
      <c r="L103" s="40">
        <v>6.79</v>
      </c>
      <c r="M103" s="39">
        <v>8.5500000000000007</v>
      </c>
      <c r="N103" s="33" t="s">
        <v>16</v>
      </c>
      <c r="O103" s="21" t="s">
        <v>485</v>
      </c>
      <c r="P103" s="44" t="str">
        <f t="shared" ref="P103" si="22">LEFT(O103,FIND(" to ",O103))</f>
        <v xml:space="preserve">03 April 2022 </v>
      </c>
      <c r="Q103" s="44" t="str">
        <f t="shared" ref="Q103" si="23">TRIM(RIGHT(O103,FIND(" to ",O103)))</f>
        <v>09 April 2022</v>
      </c>
      <c r="R103" s="5">
        <v>5.23</v>
      </c>
      <c r="S103" s="5">
        <v>4.3</v>
      </c>
      <c r="T103" s="5">
        <v>6.21</v>
      </c>
      <c r="U103" s="33" t="s">
        <v>16</v>
      </c>
      <c r="V103" s="21" t="s">
        <v>485</v>
      </c>
      <c r="W103" s="44" t="str">
        <f t="shared" ref="W103" si="24">LEFT(V103,FIND(" to ",V103))</f>
        <v xml:space="preserve">03 April 2022 </v>
      </c>
      <c r="X103" s="44" t="str">
        <f t="shared" ref="X103" si="25">TRIM(RIGHT(V103,FIND(" to ",V103)))</f>
        <v>09 April 2022</v>
      </c>
      <c r="Y103" s="5">
        <v>5.98</v>
      </c>
      <c r="Z103" s="5">
        <v>5.35</v>
      </c>
      <c r="AA103" s="5">
        <v>6.62</v>
      </c>
      <c r="AB103" s="33" t="s">
        <v>16</v>
      </c>
    </row>
    <row r="104" spans="1:28" x14ac:dyDescent="0.25">
      <c r="A104" s="21" t="s">
        <v>486</v>
      </c>
      <c r="B104" s="47" t="str">
        <f t="shared" ref="B104:B105" si="26">LEFT(A104,FIND(" to ",A104))</f>
        <v xml:space="preserve">10 April 2022 </v>
      </c>
      <c r="C104" s="47" t="str">
        <f t="shared" ref="C104:C105" si="27">TRIM(RIGHT(A104,FIND(" to ",A104)))</f>
        <v>16 April 2022</v>
      </c>
      <c r="D104">
        <v>5.9</v>
      </c>
      <c r="E104">
        <v>5.72</v>
      </c>
      <c r="F104">
        <v>6.08</v>
      </c>
      <c r="G104" t="s">
        <v>16</v>
      </c>
      <c r="H104" t="s">
        <v>486</v>
      </c>
      <c r="I104" s="44" t="str">
        <f t="shared" ref="I104:I105" si="28">LEFT(H104,FIND(" to ",H104))</f>
        <v xml:space="preserve">10 April 2022 </v>
      </c>
      <c r="J104" s="44" t="str">
        <f t="shared" ref="J104:J105" si="29">TRIM(RIGHT(H104,FIND(" to ",H104)))</f>
        <v>16 April 2022</v>
      </c>
      <c r="K104">
        <v>6.53</v>
      </c>
      <c r="L104">
        <v>5.76</v>
      </c>
      <c r="M104">
        <v>7.32</v>
      </c>
      <c r="N104" t="s">
        <v>16</v>
      </c>
      <c r="O104" t="s">
        <v>486</v>
      </c>
      <c r="P104" s="44" t="str">
        <f t="shared" ref="P104:P105" si="30">LEFT(O104,FIND(" to ",O104))</f>
        <v xml:space="preserve">10 April 2022 </v>
      </c>
      <c r="Q104" s="44" t="str">
        <f t="shared" ref="Q104:Q105" si="31">TRIM(RIGHT(O104,FIND(" to ",O104)))</f>
        <v>16 April 2022</v>
      </c>
      <c r="R104">
        <v>3.56</v>
      </c>
      <c r="S104">
        <v>2.85</v>
      </c>
      <c r="T104">
        <v>4.3499999999999996</v>
      </c>
      <c r="U104" t="s">
        <v>16</v>
      </c>
      <c r="V104" t="s">
        <v>486</v>
      </c>
      <c r="W104" s="44" t="str">
        <f t="shared" ref="W104:W105" si="32">LEFT(V104,FIND(" to ",V104))</f>
        <v xml:space="preserve">10 April 2022 </v>
      </c>
      <c r="X104" s="44" t="str">
        <f t="shared" ref="X104:X105" si="33">TRIM(RIGHT(V104,FIND(" to ",V104)))</f>
        <v>16 April 2022</v>
      </c>
      <c r="Y104" s="61">
        <v>5.35</v>
      </c>
      <c r="Z104" s="61">
        <v>4.8099999999999996</v>
      </c>
      <c r="AA104" s="61">
        <v>5.92</v>
      </c>
      <c r="AB104" t="s">
        <v>16</v>
      </c>
    </row>
    <row r="105" spans="1:28" x14ac:dyDescent="0.25">
      <c r="A105" s="21" t="s">
        <v>487</v>
      </c>
      <c r="B105" s="47" t="str">
        <f t="shared" si="26"/>
        <v xml:space="preserve">17 April 2022 </v>
      </c>
      <c r="C105" s="47" t="str">
        <f t="shared" si="27"/>
        <v>23 April 2022</v>
      </c>
      <c r="D105">
        <v>4.42</v>
      </c>
      <c r="E105">
        <v>4.2699999999999996</v>
      </c>
      <c r="F105">
        <v>4.58</v>
      </c>
      <c r="G105" t="s">
        <v>16</v>
      </c>
      <c r="H105" t="s">
        <v>487</v>
      </c>
      <c r="I105" s="44" t="str">
        <f t="shared" si="28"/>
        <v xml:space="preserve">17 April 2022 </v>
      </c>
      <c r="J105" s="44" t="str">
        <f t="shared" si="29"/>
        <v>23 April 2022</v>
      </c>
      <c r="K105">
        <v>5.67</v>
      </c>
      <c r="L105">
        <v>4.9800000000000004</v>
      </c>
      <c r="M105">
        <v>6.41</v>
      </c>
      <c r="N105" t="s">
        <v>16</v>
      </c>
      <c r="O105" t="s">
        <v>487</v>
      </c>
      <c r="P105" s="44" t="str">
        <f t="shared" si="30"/>
        <v xml:space="preserve">17 April 2022 </v>
      </c>
      <c r="Q105" s="44" t="str">
        <f t="shared" si="31"/>
        <v>23 April 2022</v>
      </c>
      <c r="R105">
        <v>4.07</v>
      </c>
      <c r="S105">
        <v>3.3</v>
      </c>
      <c r="T105">
        <v>5</v>
      </c>
      <c r="U105" t="s">
        <v>16</v>
      </c>
      <c r="V105" t="s">
        <v>487</v>
      </c>
      <c r="W105" s="44" t="str">
        <f t="shared" si="32"/>
        <v xml:space="preserve">17 April 2022 </v>
      </c>
      <c r="X105" s="44" t="str">
        <f t="shared" si="33"/>
        <v>23 April 2022</v>
      </c>
      <c r="Y105" s="61">
        <v>4.1399999999999997</v>
      </c>
      <c r="Z105" s="61">
        <v>3.68</v>
      </c>
      <c r="AA105" s="61">
        <v>4.63</v>
      </c>
      <c r="AB105" t="s">
        <v>16</v>
      </c>
    </row>
    <row r="106" spans="1:28" x14ac:dyDescent="0.25">
      <c r="A106" s="21" t="s">
        <v>496</v>
      </c>
      <c r="B106" s="47" t="str">
        <f t="shared" ref="B106:B108" si="34">LEFT(A106,FIND(" to ",A106))</f>
        <v xml:space="preserve">24 April 2022 </v>
      </c>
      <c r="C106" s="47" t="str">
        <f t="shared" ref="C106:C108" si="35">TRIM(RIGHT(A106,FIND(" to ",A106)))</f>
        <v>30 April 2022</v>
      </c>
      <c r="D106" s="37">
        <v>2.91</v>
      </c>
      <c r="E106" s="37">
        <v>2.78</v>
      </c>
      <c r="F106" s="38">
        <v>3.04</v>
      </c>
      <c r="G106" s="33" t="s">
        <v>16</v>
      </c>
      <c r="H106" s="21" t="s">
        <v>496</v>
      </c>
      <c r="I106" s="44" t="str">
        <f t="shared" ref="I106:I108" si="36">LEFT(H106,FIND(" to ",H106))</f>
        <v xml:space="preserve">24 April 2022 </v>
      </c>
      <c r="J106" s="44" t="str">
        <f t="shared" ref="J106:J108" si="37">TRIM(RIGHT(H106,FIND(" to ",H106)))</f>
        <v>30 April 2022</v>
      </c>
      <c r="K106" s="39">
        <v>4.33</v>
      </c>
      <c r="L106" s="40">
        <v>3.69</v>
      </c>
      <c r="M106" s="39">
        <v>5.03</v>
      </c>
      <c r="N106" s="33" t="s">
        <v>16</v>
      </c>
      <c r="O106" s="21" t="s">
        <v>496</v>
      </c>
      <c r="P106" s="44" t="str">
        <f t="shared" ref="P106:P108" si="38">LEFT(O106,FIND(" to ",O106))</f>
        <v xml:space="preserve">24 April 2022 </v>
      </c>
      <c r="Q106" s="44" t="str">
        <f t="shared" ref="Q106:Q108" si="39">TRIM(RIGHT(O106,FIND(" to ",O106)))</f>
        <v>30 April 2022</v>
      </c>
      <c r="R106" s="5">
        <v>2.4500000000000002</v>
      </c>
      <c r="S106" s="5">
        <v>1.9</v>
      </c>
      <c r="T106" s="5">
        <v>3.07</v>
      </c>
      <c r="U106" s="33" t="s">
        <v>16</v>
      </c>
      <c r="V106" s="21" t="s">
        <v>499</v>
      </c>
      <c r="W106" s="44" t="str">
        <f t="shared" ref="W106:W108" si="40">LEFT(V106,FIND(" to ",V106))</f>
        <v xml:space="preserve">25 April 2022 </v>
      </c>
      <c r="X106" s="44" t="str">
        <f>TRIM(RIGHT(V106,FIND(" to ",V106)-3))</f>
        <v>01 May 2022</v>
      </c>
      <c r="Y106" s="5">
        <v>3.55</v>
      </c>
      <c r="Z106" s="5">
        <v>3.07</v>
      </c>
      <c r="AA106" s="5">
        <v>4.07</v>
      </c>
      <c r="AB106" s="33" t="s">
        <v>16</v>
      </c>
    </row>
    <row r="107" spans="1:28" x14ac:dyDescent="0.25">
      <c r="A107" s="21" t="s">
        <v>497</v>
      </c>
      <c r="B107" s="47" t="str">
        <f t="shared" si="34"/>
        <v xml:space="preserve">01 May 2022 </v>
      </c>
      <c r="C107" s="47" t="str">
        <f t="shared" si="35"/>
        <v>07 May 2022</v>
      </c>
      <c r="D107" s="37">
        <v>2.21</v>
      </c>
      <c r="E107" s="37">
        <v>2.09</v>
      </c>
      <c r="F107" s="38">
        <v>2.33</v>
      </c>
      <c r="G107" s="33" t="s">
        <v>16</v>
      </c>
      <c r="H107" s="21" t="s">
        <v>497</v>
      </c>
      <c r="I107" s="44" t="str">
        <f t="shared" si="36"/>
        <v xml:space="preserve">01 May 2022 </v>
      </c>
      <c r="J107" s="44" t="str">
        <f t="shared" si="37"/>
        <v>07 May 2022</v>
      </c>
      <c r="K107" s="39">
        <v>2.91</v>
      </c>
      <c r="L107" s="39">
        <v>2.4</v>
      </c>
      <c r="M107" s="39">
        <v>3.46</v>
      </c>
      <c r="N107" s="33" t="s">
        <v>16</v>
      </c>
      <c r="O107" s="21" t="s">
        <v>497</v>
      </c>
      <c r="P107" s="44" t="str">
        <f t="shared" si="38"/>
        <v xml:space="preserve">01 May 2022 </v>
      </c>
      <c r="Q107" s="44" t="str">
        <f t="shared" si="39"/>
        <v>07 May 2022</v>
      </c>
      <c r="R107" s="5">
        <v>1.84</v>
      </c>
      <c r="S107" s="5">
        <v>1.34</v>
      </c>
      <c r="T107" s="5">
        <v>2.39</v>
      </c>
      <c r="U107" s="33" t="s">
        <v>16</v>
      </c>
      <c r="V107" s="21" t="s">
        <v>497</v>
      </c>
      <c r="W107" s="44" t="str">
        <f t="shared" si="40"/>
        <v xml:space="preserve">01 May 2022 </v>
      </c>
      <c r="X107" s="44" t="str">
        <f t="shared" ref="X107:X108" si="41">TRIM(RIGHT(V107,FIND(" to ",V107)))</f>
        <v>07 May 2022</v>
      </c>
      <c r="Y107" s="5">
        <v>3.01</v>
      </c>
      <c r="Z107" s="5">
        <v>2.57</v>
      </c>
      <c r="AA107" s="5">
        <v>3.45</v>
      </c>
      <c r="AB107" s="33" t="s">
        <v>16</v>
      </c>
    </row>
    <row r="108" spans="1:28" x14ac:dyDescent="0.25">
      <c r="A108" s="62" t="s">
        <v>498</v>
      </c>
      <c r="B108" s="47" t="str">
        <f t="shared" si="34"/>
        <v xml:space="preserve">07 May 2022 </v>
      </c>
      <c r="C108" s="47" t="str">
        <f t="shared" si="35"/>
        <v>13 May 2022</v>
      </c>
      <c r="D108" s="37">
        <v>1.9</v>
      </c>
      <c r="E108" s="37">
        <v>1.8</v>
      </c>
      <c r="F108" s="37">
        <v>2</v>
      </c>
      <c r="G108" s="33" t="s">
        <v>16</v>
      </c>
      <c r="H108" s="62" t="s">
        <v>498</v>
      </c>
      <c r="I108" s="44" t="str">
        <f t="shared" si="36"/>
        <v xml:space="preserve">07 May 2022 </v>
      </c>
      <c r="J108" s="44" t="str">
        <f t="shared" si="37"/>
        <v>13 May 2022</v>
      </c>
      <c r="K108" s="39">
        <v>2.66</v>
      </c>
      <c r="L108" s="39">
        <v>2.16</v>
      </c>
      <c r="M108" s="39">
        <v>3.22</v>
      </c>
      <c r="N108" s="33" t="s">
        <v>16</v>
      </c>
      <c r="O108" s="62" t="s">
        <v>498</v>
      </c>
      <c r="P108" s="44" t="str">
        <f t="shared" si="38"/>
        <v xml:space="preserve">07 May 2022 </v>
      </c>
      <c r="Q108" s="44" t="str">
        <f t="shared" si="39"/>
        <v>13 May 2022</v>
      </c>
      <c r="R108" s="39">
        <v>1.62</v>
      </c>
      <c r="S108" s="39">
        <v>1.22</v>
      </c>
      <c r="T108" s="39">
        <v>2.13</v>
      </c>
      <c r="U108" s="33" t="s">
        <v>16</v>
      </c>
      <c r="V108" s="62" t="s">
        <v>498</v>
      </c>
      <c r="W108" s="44" t="str">
        <f t="shared" si="40"/>
        <v xml:space="preserve">07 May 2022 </v>
      </c>
      <c r="X108" s="44" t="str">
        <f t="shared" si="41"/>
        <v>13 May 2022</v>
      </c>
      <c r="Y108" s="39">
        <v>2.3199999999999998</v>
      </c>
      <c r="Z108" s="39">
        <v>1.98</v>
      </c>
      <c r="AA108" s="39">
        <v>2.7</v>
      </c>
      <c r="AB108" s="33" t="s">
        <v>16</v>
      </c>
    </row>
    <row r="109" spans="1:28" x14ac:dyDescent="0.25">
      <c r="A109" s="68" t="s">
        <v>507</v>
      </c>
      <c r="B109" s="47" t="str">
        <f t="shared" ref="B109" si="42">LEFT(A109,FIND(" to ",A109))</f>
        <v xml:space="preserve">15 May 2022 </v>
      </c>
      <c r="C109" s="47" t="str">
        <f t="shared" ref="C109" si="43">TRIM(RIGHT(A109,FIND(" to ",A109)))</f>
        <v>21 May 2022</v>
      </c>
      <c r="D109">
        <v>1.6</v>
      </c>
      <c r="E109">
        <v>1.51</v>
      </c>
      <c r="F109">
        <v>1.7</v>
      </c>
      <c r="G109" t="s">
        <v>16</v>
      </c>
      <c r="H109" t="s">
        <v>507</v>
      </c>
      <c r="I109" s="44" t="str">
        <f t="shared" ref="I109" si="44">LEFT(H109,FIND(" to ",H109))</f>
        <v xml:space="preserve">15 May 2022 </v>
      </c>
      <c r="J109" s="44" t="str">
        <f t="shared" ref="J109" si="45">TRIM(RIGHT(H109,FIND(" to ",H109)))</f>
        <v>21 May 2022</v>
      </c>
      <c r="K109">
        <v>1.74</v>
      </c>
      <c r="L109">
        <v>1.33</v>
      </c>
      <c r="M109">
        <v>2.2000000000000002</v>
      </c>
      <c r="N109" t="s">
        <v>16</v>
      </c>
      <c r="O109" t="s">
        <v>507</v>
      </c>
      <c r="P109" s="44" t="str">
        <f t="shared" ref="P109" si="46">LEFT(O109,FIND(" to ",O109))</f>
        <v xml:space="preserve">15 May 2022 </v>
      </c>
      <c r="Q109" s="44" t="str">
        <f t="shared" ref="Q109" si="47">TRIM(RIGHT(O109,FIND(" to ",O109)))</f>
        <v>21 May 2022</v>
      </c>
      <c r="R109">
        <v>1.27</v>
      </c>
      <c r="S109">
        <v>0.92</v>
      </c>
      <c r="T109">
        <v>1.71</v>
      </c>
      <c r="U109" t="s">
        <v>16</v>
      </c>
      <c r="V109" t="s">
        <v>507</v>
      </c>
      <c r="W109" s="44" t="str">
        <f t="shared" ref="W109" si="48">LEFT(V109,FIND(" to ",V109))</f>
        <v xml:space="preserve">15 May 2022 </v>
      </c>
      <c r="X109" s="44" t="str">
        <f t="shared" ref="X109" si="49">TRIM(RIGHT(V109,FIND(" to ",V109)))</f>
        <v>21 May 2022</v>
      </c>
      <c r="Y109" s="61">
        <v>2.57</v>
      </c>
      <c r="Z109" s="61">
        <v>2.17</v>
      </c>
      <c r="AA109" s="61">
        <v>3.01</v>
      </c>
      <c r="AB109" t="s">
        <v>16</v>
      </c>
    </row>
    <row r="110" spans="1:28" x14ac:dyDescent="0.25">
      <c r="A110" t="s">
        <v>510</v>
      </c>
      <c r="B110" s="47" t="str">
        <f t="shared" ref="B110:B113" si="50">LEFT(A110,FIND(" to ",A110))</f>
        <v xml:space="preserve">21 May 2022 </v>
      </c>
      <c r="C110" s="47" t="str">
        <f t="shared" ref="C110:C113" si="51">TRIM(RIGHT(A110,FIND(" to ",A110)))</f>
        <v>27 May 2022</v>
      </c>
      <c r="D110">
        <v>1.44</v>
      </c>
      <c r="E110">
        <v>1.35</v>
      </c>
      <c r="F110">
        <v>1.53</v>
      </c>
      <c r="G110" t="s">
        <v>16</v>
      </c>
      <c r="H110" t="s">
        <v>514</v>
      </c>
      <c r="I110" s="44" t="str">
        <f t="shared" ref="I110:I113" si="52">LEFT(H110,FIND(" to ",H110))</f>
        <v xml:space="preserve">22 May 2022 </v>
      </c>
      <c r="J110" s="44" t="str">
        <f t="shared" ref="J110:J113" si="53">TRIM(RIGHT(H110,FIND(" to ",H110)))</f>
        <v>28 May 2022</v>
      </c>
      <c r="K110">
        <v>1.3</v>
      </c>
      <c r="L110">
        <v>0.97</v>
      </c>
      <c r="M110">
        <v>1.71</v>
      </c>
      <c r="N110" t="s">
        <v>16</v>
      </c>
      <c r="O110" t="s">
        <v>514</v>
      </c>
      <c r="P110" s="44" t="str">
        <f t="shared" ref="P110:P113" si="54">LEFT(O110,FIND(" to ",O110))</f>
        <v xml:space="preserve">22 May 2022 </v>
      </c>
      <c r="Q110" s="44" t="str">
        <f t="shared" ref="Q110:Q113" si="55">TRIM(RIGHT(O110,FIND(" to ",O110)))</f>
        <v>28 May 2022</v>
      </c>
      <c r="R110">
        <v>1.33</v>
      </c>
      <c r="S110">
        <v>0.94</v>
      </c>
      <c r="T110">
        <v>1.81</v>
      </c>
      <c r="U110" t="s">
        <v>16</v>
      </c>
      <c r="V110" t="s">
        <v>514</v>
      </c>
      <c r="W110" s="44" t="str">
        <f t="shared" ref="W110:W113" si="56">LEFT(V110,FIND(" to ",V110))</f>
        <v xml:space="preserve">22 May 2022 </v>
      </c>
      <c r="X110" s="44" t="str">
        <f t="shared" ref="X110:X113" si="57">TRIM(RIGHT(V110,FIND(" to ",V110)))</f>
        <v>28 May 2022</v>
      </c>
      <c r="Y110" s="61">
        <v>2.0099999999999998</v>
      </c>
      <c r="Z110" s="61">
        <v>1.66</v>
      </c>
      <c r="AA110" s="61">
        <v>2.4</v>
      </c>
      <c r="AB110" t="s">
        <v>16</v>
      </c>
    </row>
    <row r="111" spans="1:28" x14ac:dyDescent="0.25">
      <c r="A111" t="s">
        <v>511</v>
      </c>
      <c r="B111" s="47" t="str">
        <f t="shared" si="50"/>
        <v xml:space="preserve">27 May 2022 </v>
      </c>
      <c r="C111" s="47" t="str">
        <f t="shared" si="51"/>
        <v>02 June 2022</v>
      </c>
      <c r="D111">
        <v>1.46</v>
      </c>
      <c r="E111">
        <v>1.37</v>
      </c>
      <c r="F111">
        <v>1.56</v>
      </c>
      <c r="G111" t="s">
        <v>16</v>
      </c>
      <c r="H111" t="s">
        <v>511</v>
      </c>
      <c r="I111" s="44" t="str">
        <f t="shared" si="52"/>
        <v xml:space="preserve">27 May 2022 </v>
      </c>
      <c r="J111" s="44" t="str">
        <f t="shared" si="53"/>
        <v>02 June 2022</v>
      </c>
      <c r="K111">
        <v>1.33</v>
      </c>
      <c r="L111">
        <v>0.99</v>
      </c>
      <c r="M111">
        <v>1.73</v>
      </c>
      <c r="N111" t="s">
        <v>16</v>
      </c>
      <c r="O111" t="s">
        <v>511</v>
      </c>
      <c r="P111" s="44" t="str">
        <f t="shared" si="54"/>
        <v xml:space="preserve">27 May 2022 </v>
      </c>
      <c r="Q111" s="44" t="str">
        <f t="shared" si="55"/>
        <v>02 June 2022</v>
      </c>
      <c r="R111">
        <v>1.51</v>
      </c>
      <c r="S111">
        <v>1.1100000000000001</v>
      </c>
      <c r="T111">
        <v>1.97</v>
      </c>
      <c r="U111" t="s">
        <v>16</v>
      </c>
      <c r="V111" t="s">
        <v>511</v>
      </c>
      <c r="W111" s="44" t="str">
        <f t="shared" si="56"/>
        <v xml:space="preserve">27 May 2022 </v>
      </c>
      <c r="X111" s="44" t="str">
        <f t="shared" si="57"/>
        <v>02 June 2022</v>
      </c>
      <c r="Y111" s="61">
        <v>2.36</v>
      </c>
      <c r="Z111" s="61">
        <v>1.99</v>
      </c>
      <c r="AA111" s="61">
        <v>2.75</v>
      </c>
      <c r="AB111" t="s">
        <v>16</v>
      </c>
    </row>
    <row r="112" spans="1:28" x14ac:dyDescent="0.25">
      <c r="A112" t="s">
        <v>512</v>
      </c>
      <c r="B112" s="47" t="str">
        <f t="shared" si="50"/>
        <v xml:space="preserve">05 June 2022 </v>
      </c>
      <c r="C112" s="47" t="str">
        <f t="shared" si="51"/>
        <v>11 June 2022</v>
      </c>
      <c r="D112">
        <v>2.0699999999999998</v>
      </c>
      <c r="E112">
        <v>1.96</v>
      </c>
      <c r="F112">
        <v>2.19</v>
      </c>
      <c r="G112" t="s">
        <v>16</v>
      </c>
      <c r="H112" t="s">
        <v>512</v>
      </c>
      <c r="I112" s="44" t="str">
        <f t="shared" si="52"/>
        <v xml:space="preserve">05 June 2022 </v>
      </c>
      <c r="J112" s="44" t="str">
        <f t="shared" si="53"/>
        <v>11 June 2022</v>
      </c>
      <c r="K112">
        <v>2.13</v>
      </c>
      <c r="L112">
        <v>1.63</v>
      </c>
      <c r="M112">
        <v>2.74</v>
      </c>
      <c r="N112" t="s">
        <v>16</v>
      </c>
      <c r="O112" t="s">
        <v>512</v>
      </c>
      <c r="P112" s="44" t="str">
        <f t="shared" si="54"/>
        <v xml:space="preserve">05 June 2022 </v>
      </c>
      <c r="Q112" s="44" t="str">
        <f t="shared" si="55"/>
        <v>11 June 2022</v>
      </c>
      <c r="R112">
        <v>2.34</v>
      </c>
      <c r="S112">
        <v>1.78</v>
      </c>
      <c r="T112">
        <v>2.96</v>
      </c>
      <c r="U112" t="s">
        <v>16</v>
      </c>
      <c r="V112" t="s">
        <v>515</v>
      </c>
      <c r="W112" s="44" t="str">
        <f t="shared" si="56"/>
        <v xml:space="preserve">04 June 2022 </v>
      </c>
      <c r="X112" s="44" t="str">
        <f t="shared" si="57"/>
        <v>10 June 2022</v>
      </c>
      <c r="Y112" s="61">
        <v>3.36</v>
      </c>
      <c r="Z112" s="61">
        <v>2.9</v>
      </c>
      <c r="AA112" s="61">
        <v>3.84</v>
      </c>
      <c r="AB112" t="s">
        <v>16</v>
      </c>
    </row>
    <row r="113" spans="1:28" x14ac:dyDescent="0.25">
      <c r="A113" t="s">
        <v>513</v>
      </c>
      <c r="B113" s="47" t="str">
        <f t="shared" si="50"/>
        <v xml:space="preserve">12 June 2022 </v>
      </c>
      <c r="C113" s="47" t="str">
        <f t="shared" si="51"/>
        <v>18 June 2022</v>
      </c>
      <c r="D113">
        <v>2.5</v>
      </c>
      <c r="E113">
        <v>2.36</v>
      </c>
      <c r="F113">
        <v>2.64</v>
      </c>
      <c r="G113" t="s">
        <v>16</v>
      </c>
      <c r="H113" t="s">
        <v>513</v>
      </c>
      <c r="I113" s="44" t="str">
        <f t="shared" si="52"/>
        <v xml:space="preserve">12 June 2022 </v>
      </c>
      <c r="J113" s="44" t="str">
        <f t="shared" si="53"/>
        <v>18 June 2022</v>
      </c>
      <c r="K113">
        <v>2.25</v>
      </c>
      <c r="L113">
        <v>1.75</v>
      </c>
      <c r="M113">
        <v>2.83</v>
      </c>
      <c r="N113" t="s">
        <v>16</v>
      </c>
      <c r="O113" t="s">
        <v>513</v>
      </c>
      <c r="P113" s="44" t="str">
        <f t="shared" si="54"/>
        <v xml:space="preserve">12 June 2022 </v>
      </c>
      <c r="Q113" s="44" t="str">
        <f t="shared" si="55"/>
        <v>18 June 2022</v>
      </c>
      <c r="R113">
        <v>3.26</v>
      </c>
      <c r="S113">
        <v>2.56</v>
      </c>
      <c r="T113">
        <v>4.05</v>
      </c>
      <c r="U113" t="s">
        <v>16</v>
      </c>
      <c r="V113" t="s">
        <v>516</v>
      </c>
      <c r="W113" s="44" t="str">
        <f t="shared" si="56"/>
        <v xml:space="preserve">11 June 2022 </v>
      </c>
      <c r="X113" s="44" t="str">
        <f t="shared" si="57"/>
        <v>17 June 2022</v>
      </c>
      <c r="Y113" s="61">
        <v>4.76</v>
      </c>
      <c r="Z113" s="61">
        <v>4.16</v>
      </c>
      <c r="AA113" s="61">
        <v>5.4</v>
      </c>
      <c r="AB113" t="s">
        <v>16</v>
      </c>
    </row>
    <row r="114" spans="1:28" x14ac:dyDescent="0.25">
      <c r="A114" t="s">
        <v>517</v>
      </c>
      <c r="B114" s="47" t="str">
        <f t="shared" ref="B114:B127" si="58">LEFT(A114,FIND(" to ",A114))</f>
        <v xml:space="preserve">18 June 2022 </v>
      </c>
      <c r="C114" s="47" t="str">
        <f t="shared" ref="C114:C127" si="59">TRIM(RIGHT(A114,FIND(" to ",A114)))</f>
        <v>24 June 2022</v>
      </c>
      <c r="D114">
        <v>3.35</v>
      </c>
      <c r="E114">
        <v>3.2</v>
      </c>
      <c r="F114">
        <v>3.51</v>
      </c>
      <c r="G114" t="s">
        <v>16</v>
      </c>
      <c r="H114" t="s">
        <v>517</v>
      </c>
      <c r="I114" s="44" t="str">
        <f t="shared" ref="I114:I127" si="60">LEFT(H114,FIND(" to ",H114))</f>
        <v xml:space="preserve">18 June 2022 </v>
      </c>
      <c r="J114" s="44" t="str">
        <f t="shared" ref="J114:J127" si="61">TRIM(RIGHT(H114,FIND(" to ",H114)))</f>
        <v>24 June 2022</v>
      </c>
      <c r="K114">
        <v>3.49</v>
      </c>
      <c r="L114">
        <v>2.84</v>
      </c>
      <c r="M114">
        <v>4.18</v>
      </c>
      <c r="N114" t="s">
        <v>16</v>
      </c>
      <c r="O114" t="s">
        <v>517</v>
      </c>
      <c r="P114" s="44" t="str">
        <f t="shared" ref="P114:P116" si="62">LEFT(O114,FIND(" to ",O114))</f>
        <v xml:space="preserve">18 June 2022 </v>
      </c>
      <c r="Q114" s="44" t="str">
        <f t="shared" ref="Q114:Q116" si="63">TRIM(RIGHT(O114,FIND(" to ",O114)))</f>
        <v>24 June 2022</v>
      </c>
      <c r="R114">
        <v>3.87</v>
      </c>
      <c r="S114">
        <v>3.16</v>
      </c>
      <c r="T114">
        <v>4.67</v>
      </c>
      <c r="U114" t="s">
        <v>16</v>
      </c>
      <c r="V114" t="s">
        <v>517</v>
      </c>
      <c r="W114" s="44" t="str">
        <f t="shared" ref="W114:W116" si="64">LEFT(V114,FIND(" to ",V114))</f>
        <v xml:space="preserve">18 June 2022 </v>
      </c>
      <c r="X114" s="44" t="str">
        <f t="shared" ref="X114:X116" si="65">TRIM(RIGHT(V114,FIND(" to ",V114)))</f>
        <v>24 June 2022</v>
      </c>
      <c r="Y114" s="61">
        <v>5.47</v>
      </c>
      <c r="Z114" s="61">
        <v>4.75</v>
      </c>
      <c r="AA114" s="61">
        <v>6.21</v>
      </c>
      <c r="AB114" t="s">
        <v>16</v>
      </c>
    </row>
    <row r="115" spans="1:28" x14ac:dyDescent="0.25">
      <c r="A115" t="s">
        <v>518</v>
      </c>
      <c r="B115" s="47" t="str">
        <f t="shared" si="58"/>
        <v xml:space="preserve">23 June 2022 </v>
      </c>
      <c r="C115" s="47" t="str">
        <f t="shared" si="59"/>
        <v>29 June 2022</v>
      </c>
      <c r="D115">
        <v>3.95</v>
      </c>
      <c r="E115">
        <v>3.78</v>
      </c>
      <c r="F115">
        <v>4.12</v>
      </c>
      <c r="G115" t="s">
        <v>16</v>
      </c>
      <c r="H115" t="s">
        <v>520</v>
      </c>
      <c r="I115" s="44" t="str">
        <f t="shared" si="60"/>
        <v xml:space="preserve">24 June 2022 </v>
      </c>
      <c r="J115" s="44" t="str">
        <f t="shared" si="61"/>
        <v>30 June 2022</v>
      </c>
      <c r="K115">
        <v>4.93</v>
      </c>
      <c r="L115">
        <v>4.1399999999999997</v>
      </c>
      <c r="M115">
        <v>5.73</v>
      </c>
      <c r="N115" t="s">
        <v>16</v>
      </c>
      <c r="O115" t="s">
        <v>518</v>
      </c>
      <c r="P115" s="44" t="str">
        <f t="shared" si="62"/>
        <v xml:space="preserve">23 June 2022 </v>
      </c>
      <c r="Q115" s="44" t="str">
        <f t="shared" si="63"/>
        <v>29 June 2022</v>
      </c>
      <c r="R115">
        <v>5.36</v>
      </c>
      <c r="S115">
        <v>4.5199999999999996</v>
      </c>
      <c r="T115">
        <v>6.27</v>
      </c>
      <c r="U115" t="s">
        <v>16</v>
      </c>
      <c r="V115" t="s">
        <v>520</v>
      </c>
      <c r="W115" s="44" t="str">
        <f t="shared" si="64"/>
        <v xml:space="preserve">24 June 2022 </v>
      </c>
      <c r="X115" s="44" t="str">
        <f t="shared" si="65"/>
        <v>30 June 2022</v>
      </c>
      <c r="Y115" s="61">
        <v>5.94</v>
      </c>
      <c r="Z115" s="61">
        <v>5.24</v>
      </c>
      <c r="AA115" s="61">
        <v>6.66</v>
      </c>
      <c r="AB115" t="s">
        <v>16</v>
      </c>
    </row>
    <row r="116" spans="1:28" x14ac:dyDescent="0.25">
      <c r="A116" t="s">
        <v>519</v>
      </c>
      <c r="B116" s="47" t="str">
        <f t="shared" si="58"/>
        <v xml:space="preserve">30 June 2022 </v>
      </c>
      <c r="C116" s="47" t="str">
        <f t="shared" si="59"/>
        <v>06 July 2022</v>
      </c>
      <c r="D116">
        <v>5.27</v>
      </c>
      <c r="E116">
        <v>5.05</v>
      </c>
      <c r="F116">
        <v>5.49</v>
      </c>
      <c r="G116" t="s">
        <v>16</v>
      </c>
      <c r="H116" t="s">
        <v>519</v>
      </c>
      <c r="I116" s="44" t="str">
        <f t="shared" si="60"/>
        <v xml:space="preserve">30 June 2022 </v>
      </c>
      <c r="J116" s="44" t="str">
        <f t="shared" si="61"/>
        <v>06 July 2022</v>
      </c>
      <c r="K116">
        <v>6.04</v>
      </c>
      <c r="L116">
        <v>5.13</v>
      </c>
      <c r="M116">
        <v>7.08</v>
      </c>
      <c r="N116" t="s">
        <v>16</v>
      </c>
      <c r="O116" t="s">
        <v>519</v>
      </c>
      <c r="P116" s="44" t="str">
        <f t="shared" si="62"/>
        <v xml:space="preserve">30 June 2022 </v>
      </c>
      <c r="Q116" s="44" t="str">
        <f t="shared" si="63"/>
        <v>06 July 2022</v>
      </c>
      <c r="R116">
        <v>5.86</v>
      </c>
      <c r="S116">
        <v>4.7300000000000004</v>
      </c>
      <c r="T116">
        <v>7.07</v>
      </c>
      <c r="U116" t="s">
        <v>16</v>
      </c>
      <c r="V116" t="s">
        <v>521</v>
      </c>
      <c r="W116" s="44" t="str">
        <f t="shared" si="64"/>
        <v xml:space="preserve">01 July 2022 </v>
      </c>
      <c r="X116" s="44" t="str">
        <f t="shared" si="65"/>
        <v>07 July 2022</v>
      </c>
      <c r="Y116" s="61">
        <v>6.34</v>
      </c>
      <c r="Z116" s="61">
        <v>5.46</v>
      </c>
      <c r="AA116" s="61">
        <v>7.26</v>
      </c>
      <c r="AB116" t="s">
        <v>16</v>
      </c>
    </row>
    <row r="117" spans="1:28" x14ac:dyDescent="0.25">
      <c r="A117" t="s">
        <v>522</v>
      </c>
      <c r="B117" s="47" t="str">
        <f t="shared" si="58"/>
        <v xml:space="preserve">07 July 2022 </v>
      </c>
      <c r="C117" s="47" t="str">
        <f t="shared" si="59"/>
        <v>13 July 2022</v>
      </c>
      <c r="D117" s="27">
        <v>5.77</v>
      </c>
      <c r="E117" s="27">
        <v>5.52</v>
      </c>
      <c r="F117" s="27">
        <v>6.03</v>
      </c>
      <c r="G117" t="s">
        <v>16</v>
      </c>
      <c r="H117" t="s">
        <v>522</v>
      </c>
      <c r="I117" s="44" t="str">
        <f t="shared" si="60"/>
        <v xml:space="preserve">07 July 2022 </v>
      </c>
      <c r="J117" s="44" t="str">
        <f t="shared" si="61"/>
        <v>13 July 2022</v>
      </c>
      <c r="K117">
        <v>6.03</v>
      </c>
      <c r="L117">
        <v>4.9400000000000004</v>
      </c>
      <c r="M117">
        <v>7.22</v>
      </c>
      <c r="N117" t="s">
        <v>16</v>
      </c>
      <c r="O117" t="s">
        <v>537</v>
      </c>
      <c r="P117" s="44" t="str">
        <f t="shared" ref="P117:P127" si="66">LEFT(O117,FIND(" to ",O117))</f>
        <v xml:space="preserve">08 July 2022 </v>
      </c>
      <c r="Q117" s="44" t="str">
        <f t="shared" ref="Q117:Q127" si="67">TRIM(RIGHT(O117,FIND(" to ",O117)))</f>
        <v>14 July 2022</v>
      </c>
      <c r="R117">
        <v>4.82</v>
      </c>
      <c r="S117">
        <v>3.44</v>
      </c>
      <c r="T117">
        <v>6.4</v>
      </c>
      <c r="U117" t="s">
        <v>16</v>
      </c>
      <c r="V117" t="s">
        <v>537</v>
      </c>
      <c r="W117" s="44" t="str">
        <f t="shared" ref="W117:W127" si="68">LEFT(V117,FIND(" to ",V117))</f>
        <v xml:space="preserve">08 July 2022 </v>
      </c>
      <c r="X117" s="44" t="str">
        <f t="shared" ref="X117:X127" si="69">TRIM(RIGHT(V117,FIND(" to ",V117)))</f>
        <v>14 July 2022</v>
      </c>
      <c r="Y117" s="61">
        <v>6.48</v>
      </c>
      <c r="Z117" s="61">
        <v>5.4</v>
      </c>
      <c r="AA117">
        <v>7.65</v>
      </c>
      <c r="AB117" t="s">
        <v>16</v>
      </c>
    </row>
    <row r="118" spans="1:28" x14ac:dyDescent="0.25">
      <c r="A118" t="s">
        <v>523</v>
      </c>
      <c r="B118" s="47" t="str">
        <f t="shared" si="58"/>
        <v xml:space="preserve">14 July 2022 </v>
      </c>
      <c r="C118" s="47" t="str">
        <f t="shared" si="59"/>
        <v>20 July 2022</v>
      </c>
      <c r="D118" s="27">
        <v>4.83</v>
      </c>
      <c r="E118" s="27">
        <v>4.5999999999999996</v>
      </c>
      <c r="F118" s="27">
        <v>5.0599999999999996</v>
      </c>
      <c r="G118" t="s">
        <v>16</v>
      </c>
      <c r="H118" t="s">
        <v>523</v>
      </c>
      <c r="I118" s="44" t="str">
        <f t="shared" si="60"/>
        <v xml:space="preserve">14 July 2022 </v>
      </c>
      <c r="J118" s="44" t="str">
        <f t="shared" si="61"/>
        <v>20 July 2022</v>
      </c>
      <c r="K118">
        <v>5.14</v>
      </c>
      <c r="L118">
        <v>4.1100000000000003</v>
      </c>
      <c r="M118">
        <v>6.26</v>
      </c>
      <c r="N118" t="s">
        <v>16</v>
      </c>
      <c r="O118" t="s">
        <v>523</v>
      </c>
      <c r="P118" s="44" t="str">
        <f t="shared" si="66"/>
        <v xml:space="preserve">14 July 2022 </v>
      </c>
      <c r="Q118" s="44" t="str">
        <f t="shared" si="67"/>
        <v>20 July 2022</v>
      </c>
      <c r="R118">
        <v>6.18</v>
      </c>
      <c r="S118">
        <v>4.72</v>
      </c>
      <c r="T118">
        <v>7.84</v>
      </c>
      <c r="U118" t="s">
        <v>16</v>
      </c>
      <c r="V118" t="s">
        <v>523</v>
      </c>
      <c r="W118" s="44" t="str">
        <f t="shared" si="68"/>
        <v xml:space="preserve">14 July 2022 </v>
      </c>
      <c r="X118" s="44" t="str">
        <f t="shared" si="69"/>
        <v>20 July 2022</v>
      </c>
      <c r="Y118" s="61">
        <v>5.17</v>
      </c>
      <c r="Z118" s="61">
        <v>4.25</v>
      </c>
      <c r="AA118">
        <v>6.16</v>
      </c>
      <c r="AB118" t="s">
        <v>16</v>
      </c>
    </row>
    <row r="119" spans="1:28" x14ac:dyDescent="0.25">
      <c r="A119" t="s">
        <v>524</v>
      </c>
      <c r="B119" s="47" t="str">
        <f t="shared" si="58"/>
        <v xml:space="preserve">20 July 2022 </v>
      </c>
      <c r="C119" s="47" t="str">
        <f t="shared" si="59"/>
        <v>26 July 2022</v>
      </c>
      <c r="D119" s="27">
        <v>3.86</v>
      </c>
      <c r="E119" s="27">
        <v>3.64</v>
      </c>
      <c r="F119" s="27">
        <v>4.0999999999999996</v>
      </c>
      <c r="G119" t="s">
        <v>16</v>
      </c>
      <c r="H119" t="s">
        <v>533</v>
      </c>
      <c r="I119" s="44" t="str">
        <f t="shared" si="60"/>
        <v xml:space="preserve">19 July 2022 </v>
      </c>
      <c r="J119" s="44" t="str">
        <f t="shared" si="61"/>
        <v>25 July 2022</v>
      </c>
      <c r="K119">
        <v>3.58</v>
      </c>
      <c r="L119">
        <v>2.78</v>
      </c>
      <c r="M119">
        <v>4.4800000000000004</v>
      </c>
      <c r="N119" t="s">
        <v>16</v>
      </c>
      <c r="O119" t="s">
        <v>533</v>
      </c>
      <c r="P119" s="44" t="str">
        <f t="shared" si="66"/>
        <v xml:space="preserve">19 July 2022 </v>
      </c>
      <c r="Q119" s="44" t="str">
        <f t="shared" si="67"/>
        <v>25 July 2022</v>
      </c>
      <c r="R119">
        <v>5.98</v>
      </c>
      <c r="S119">
        <v>4.55</v>
      </c>
      <c r="T119">
        <v>7.54</v>
      </c>
      <c r="U119" t="s">
        <v>16</v>
      </c>
      <c r="V119" t="s">
        <v>524</v>
      </c>
      <c r="W119" s="44" t="str">
        <f t="shared" si="68"/>
        <v xml:space="preserve">20 July 2022 </v>
      </c>
      <c r="X119" s="44" t="str">
        <f t="shared" si="69"/>
        <v>26 July 2022</v>
      </c>
      <c r="Y119" s="61">
        <v>4.95</v>
      </c>
      <c r="Z119" s="61">
        <v>4.0199999999999996</v>
      </c>
      <c r="AA119">
        <v>5.98</v>
      </c>
      <c r="AB119" t="s">
        <v>16</v>
      </c>
    </row>
    <row r="120" spans="1:28" x14ac:dyDescent="0.25">
      <c r="A120" t="s">
        <v>525</v>
      </c>
      <c r="B120" s="47" t="str">
        <f t="shared" si="58"/>
        <v xml:space="preserve">31 July 2022 </v>
      </c>
      <c r="C120" s="47" t="str">
        <f t="shared" si="59"/>
        <v>6 August 2022</v>
      </c>
      <c r="D120" s="27">
        <v>2.63</v>
      </c>
      <c r="E120" s="27">
        <v>2.46</v>
      </c>
      <c r="F120" s="27">
        <v>2.8</v>
      </c>
      <c r="G120" t="s">
        <v>16</v>
      </c>
      <c r="H120" t="s">
        <v>534</v>
      </c>
      <c r="I120" s="44" t="str">
        <f t="shared" si="60"/>
        <v xml:space="preserve">02 August 2022 </v>
      </c>
      <c r="J120" s="44" t="str">
        <f t="shared" si="61"/>
        <v>08 August 2022</v>
      </c>
      <c r="K120">
        <v>2.39</v>
      </c>
      <c r="L120">
        <v>1.8</v>
      </c>
      <c r="M120">
        <v>3.06</v>
      </c>
      <c r="N120" t="s">
        <v>16</v>
      </c>
      <c r="O120" t="s">
        <v>534</v>
      </c>
      <c r="P120" s="44" t="str">
        <f t="shared" si="66"/>
        <v xml:space="preserve">02 August 2022 </v>
      </c>
      <c r="Q120" s="44" t="str">
        <f t="shared" si="67"/>
        <v>08 August 2022</v>
      </c>
      <c r="R120">
        <v>2</v>
      </c>
      <c r="S120">
        <v>1.37</v>
      </c>
      <c r="T120">
        <v>2.74</v>
      </c>
      <c r="U120" t="s">
        <v>16</v>
      </c>
      <c r="V120" t="s">
        <v>534</v>
      </c>
      <c r="W120" s="44" t="str">
        <f t="shared" si="68"/>
        <v xml:space="preserve">02 August 2022 </v>
      </c>
      <c r="X120" s="44" t="str">
        <f t="shared" si="69"/>
        <v>08 August 2022</v>
      </c>
      <c r="Y120" s="61">
        <v>3.12</v>
      </c>
      <c r="Z120" s="61">
        <v>2.61</v>
      </c>
      <c r="AA120">
        <v>3.68</v>
      </c>
      <c r="AB120" t="s">
        <v>16</v>
      </c>
    </row>
    <row r="121" spans="1:28" x14ac:dyDescent="0.25">
      <c r="A121" t="s">
        <v>526</v>
      </c>
      <c r="B121" s="47" t="str">
        <f t="shared" si="58"/>
        <v xml:space="preserve">10 August 2022 </v>
      </c>
      <c r="C121" s="47" t="str">
        <f t="shared" si="59"/>
        <v>16 August 2022</v>
      </c>
      <c r="D121" s="27">
        <v>2.2200000000000002</v>
      </c>
      <c r="E121" s="27">
        <v>2.09</v>
      </c>
      <c r="F121" s="27">
        <v>2.36</v>
      </c>
      <c r="G121" t="s">
        <v>16</v>
      </c>
      <c r="H121" t="s">
        <v>526</v>
      </c>
      <c r="I121" s="44" t="str">
        <f t="shared" si="60"/>
        <v xml:space="preserve">10 August 2022 </v>
      </c>
      <c r="J121" s="44" t="str">
        <f t="shared" si="61"/>
        <v>16 August 2022</v>
      </c>
      <c r="K121">
        <v>2.15</v>
      </c>
      <c r="L121">
        <v>1.68</v>
      </c>
      <c r="M121">
        <v>2.7</v>
      </c>
      <c r="N121" t="s">
        <v>16</v>
      </c>
      <c r="O121" t="s">
        <v>526</v>
      </c>
      <c r="P121" s="44" t="str">
        <f t="shared" si="66"/>
        <v xml:space="preserve">10 August 2022 </v>
      </c>
      <c r="Q121" s="44" t="str">
        <f t="shared" si="67"/>
        <v>16 August 2022</v>
      </c>
      <c r="R121">
        <v>1.44</v>
      </c>
      <c r="S121">
        <v>0.95</v>
      </c>
      <c r="T121">
        <v>2.09</v>
      </c>
      <c r="U121" t="s">
        <v>16</v>
      </c>
      <c r="V121" t="s">
        <v>526</v>
      </c>
      <c r="W121" s="44" t="str">
        <f t="shared" si="68"/>
        <v xml:space="preserve">10 August 2022 </v>
      </c>
      <c r="X121" s="44" t="str">
        <f t="shared" si="69"/>
        <v>16 August 2022</v>
      </c>
      <c r="Y121" s="61">
        <v>2.56</v>
      </c>
      <c r="Z121" s="61">
        <v>2.12</v>
      </c>
      <c r="AA121">
        <v>3.07</v>
      </c>
      <c r="AB121" t="s">
        <v>16</v>
      </c>
    </row>
    <row r="122" spans="1:28" x14ac:dyDescent="0.25">
      <c r="A122" t="s">
        <v>527</v>
      </c>
      <c r="B122" s="47" t="str">
        <f t="shared" si="58"/>
        <v xml:space="preserve">17 August 2022 </v>
      </c>
      <c r="C122" s="47" t="str">
        <f t="shared" si="59"/>
        <v>23 August 2022</v>
      </c>
      <c r="D122" s="27">
        <v>1.64</v>
      </c>
      <c r="E122" s="27">
        <v>1.54</v>
      </c>
      <c r="F122" s="27">
        <v>1.75</v>
      </c>
      <c r="G122" t="s">
        <v>16</v>
      </c>
      <c r="H122" t="s">
        <v>527</v>
      </c>
      <c r="I122" s="44" t="str">
        <f t="shared" si="60"/>
        <v xml:space="preserve">17 August 2022 </v>
      </c>
      <c r="J122" s="44" t="str">
        <f t="shared" si="61"/>
        <v>23 August 2022</v>
      </c>
      <c r="K122">
        <v>1.56</v>
      </c>
      <c r="L122">
        <v>1.19</v>
      </c>
      <c r="M122">
        <v>1.98</v>
      </c>
      <c r="N122" t="s">
        <v>16</v>
      </c>
      <c r="O122" t="s">
        <v>527</v>
      </c>
      <c r="P122" s="44" t="str">
        <f t="shared" si="66"/>
        <v xml:space="preserve">17 August 2022 </v>
      </c>
      <c r="Q122" s="44" t="str">
        <f t="shared" si="67"/>
        <v>23 August 2022</v>
      </c>
      <c r="R122">
        <v>1.95</v>
      </c>
      <c r="S122">
        <v>1.39</v>
      </c>
      <c r="T122">
        <v>2.63</v>
      </c>
      <c r="U122" t="s">
        <v>16</v>
      </c>
      <c r="V122" t="s">
        <v>527</v>
      </c>
      <c r="W122" s="44" t="str">
        <f t="shared" si="68"/>
        <v xml:space="preserve">17 August 2022 </v>
      </c>
      <c r="X122" s="44" t="str">
        <f t="shared" si="69"/>
        <v>23 August 2022</v>
      </c>
      <c r="Y122" s="61">
        <v>1.82</v>
      </c>
      <c r="Z122" s="61">
        <v>1.46</v>
      </c>
      <c r="AA122">
        <v>2.23</v>
      </c>
      <c r="AB122" t="s">
        <v>16</v>
      </c>
    </row>
    <row r="123" spans="1:28" x14ac:dyDescent="0.25">
      <c r="A123" t="s">
        <v>528</v>
      </c>
      <c r="B123" s="47" t="str">
        <f t="shared" si="58"/>
        <v xml:space="preserve">22 August 2022 </v>
      </c>
      <c r="C123" s="47" t="str">
        <f t="shared" si="59"/>
        <v>28 August 2022</v>
      </c>
      <c r="D123" s="27">
        <v>1.41</v>
      </c>
      <c r="E123" s="27">
        <v>1.3</v>
      </c>
      <c r="F123" s="27">
        <v>1.54</v>
      </c>
      <c r="G123" t="s">
        <v>16</v>
      </c>
      <c r="H123" t="s">
        <v>528</v>
      </c>
      <c r="I123" s="44" t="str">
        <f t="shared" si="60"/>
        <v xml:space="preserve">22 August 2022 </v>
      </c>
      <c r="J123" s="44" t="str">
        <f t="shared" si="61"/>
        <v>28 August 2022</v>
      </c>
      <c r="K123">
        <v>1.04</v>
      </c>
      <c r="L123">
        <v>0.7</v>
      </c>
      <c r="M123">
        <v>1.46</v>
      </c>
      <c r="N123" t="s">
        <v>16</v>
      </c>
      <c r="O123" t="s">
        <v>538</v>
      </c>
      <c r="P123" s="44" t="str">
        <f t="shared" si="66"/>
        <v xml:space="preserve">20 August 2022 </v>
      </c>
      <c r="Q123" s="44" t="str">
        <f t="shared" si="67"/>
        <v>26 August 2022</v>
      </c>
      <c r="R123">
        <v>2.0699999999999998</v>
      </c>
      <c r="S123">
        <v>1.48</v>
      </c>
      <c r="T123">
        <v>2.78</v>
      </c>
      <c r="U123" t="s">
        <v>16</v>
      </c>
      <c r="V123" t="s">
        <v>528</v>
      </c>
      <c r="W123" s="44" t="str">
        <f t="shared" si="68"/>
        <v xml:space="preserve">22 August 2022 </v>
      </c>
      <c r="X123" s="44" t="str">
        <f t="shared" si="69"/>
        <v>28 August 2022</v>
      </c>
      <c r="Y123" s="61">
        <v>1.98</v>
      </c>
      <c r="Z123" s="61">
        <v>1.55</v>
      </c>
      <c r="AA123">
        <v>2.46</v>
      </c>
      <c r="AB123" t="s">
        <v>16</v>
      </c>
    </row>
    <row r="124" spans="1:28" x14ac:dyDescent="0.25">
      <c r="A124" t="s">
        <v>529</v>
      </c>
      <c r="B124" s="47" t="str">
        <f>LEFT(A124,FIND(" to ",A124))</f>
        <v xml:space="preserve">30 August 2022 </v>
      </c>
      <c r="C124" s="47" t="str">
        <f>TRIM(RIGHT(A124,FIND("to",A124)))</f>
        <v>5 September 2022</v>
      </c>
      <c r="D124" s="27">
        <v>1.29</v>
      </c>
      <c r="E124" s="27">
        <v>1.21</v>
      </c>
      <c r="F124" s="27">
        <v>1.39</v>
      </c>
      <c r="G124" t="s">
        <v>16</v>
      </c>
      <c r="H124" t="s">
        <v>529</v>
      </c>
      <c r="I124" s="44" t="str">
        <f t="shared" si="60"/>
        <v xml:space="preserve">30 August 2022 </v>
      </c>
      <c r="J124" s="44" t="str">
        <f>TRIM(RIGHT(H124,FIND("to",H124)))</f>
        <v>5 September 2022</v>
      </c>
      <c r="K124">
        <v>0.93</v>
      </c>
      <c r="L124">
        <v>0.67</v>
      </c>
      <c r="M124">
        <v>1.24</v>
      </c>
      <c r="N124" t="s">
        <v>16</v>
      </c>
      <c r="O124" t="s">
        <v>529</v>
      </c>
      <c r="P124" s="44" t="str">
        <f t="shared" si="66"/>
        <v xml:space="preserve">30 August 2022 </v>
      </c>
      <c r="Q124" s="44" t="str">
        <f>TRIM(RIGHT(O124,FIND("to",O124)))</f>
        <v>5 September 2022</v>
      </c>
      <c r="R124">
        <v>1.84</v>
      </c>
      <c r="S124">
        <v>1.3</v>
      </c>
      <c r="T124">
        <v>2.44</v>
      </c>
      <c r="U124" t="s">
        <v>16</v>
      </c>
      <c r="V124" t="s">
        <v>529</v>
      </c>
      <c r="W124" s="44" t="str">
        <f t="shared" si="68"/>
        <v xml:space="preserve">30 August 2022 </v>
      </c>
      <c r="X124" s="44" t="str">
        <f>TRIM(RIGHT(V124,FIND("to",V124)))</f>
        <v>5 September 2022</v>
      </c>
      <c r="Y124" s="61">
        <v>2.16</v>
      </c>
      <c r="Z124" s="61">
        <v>1.78</v>
      </c>
      <c r="AA124">
        <v>2.58</v>
      </c>
      <c r="AB124" t="s">
        <v>16</v>
      </c>
    </row>
    <row r="125" spans="1:28" x14ac:dyDescent="0.25">
      <c r="A125" t="s">
        <v>530</v>
      </c>
      <c r="B125" s="47" t="str">
        <f t="shared" si="58"/>
        <v xml:space="preserve">08 September 2022 </v>
      </c>
      <c r="C125" s="47" t="str">
        <f t="shared" si="59"/>
        <v>14 September 2022</v>
      </c>
      <c r="D125" s="27">
        <v>1.41</v>
      </c>
      <c r="E125" s="27">
        <v>1.31</v>
      </c>
      <c r="F125" s="27">
        <v>1.51</v>
      </c>
      <c r="G125" t="s">
        <v>16</v>
      </c>
      <c r="H125" t="s">
        <v>530</v>
      </c>
      <c r="I125" s="44" t="str">
        <f t="shared" si="60"/>
        <v xml:space="preserve">08 September 2022 </v>
      </c>
      <c r="J125" s="44" t="str">
        <f t="shared" si="61"/>
        <v>14 September 2022</v>
      </c>
      <c r="K125">
        <v>1.31</v>
      </c>
      <c r="L125">
        <v>0.98</v>
      </c>
      <c r="M125">
        <v>1.71</v>
      </c>
      <c r="N125" t="s">
        <v>16</v>
      </c>
      <c r="O125" t="s">
        <v>539</v>
      </c>
      <c r="P125" s="44" t="str">
        <f t="shared" si="66"/>
        <v xml:space="preserve">07 September 2022 </v>
      </c>
      <c r="Q125" s="44" t="str">
        <f t="shared" si="67"/>
        <v>13 September 2022</v>
      </c>
      <c r="R125">
        <v>1.25</v>
      </c>
      <c r="S125">
        <v>0.82</v>
      </c>
      <c r="T125">
        <v>1.79</v>
      </c>
      <c r="U125" t="s">
        <v>16</v>
      </c>
      <c r="V125" t="s">
        <v>539</v>
      </c>
      <c r="W125" s="44" t="str">
        <f t="shared" si="68"/>
        <v xml:space="preserve">07 September 2022 </v>
      </c>
      <c r="X125" s="44" t="str">
        <f t="shared" si="69"/>
        <v>13 September 2022</v>
      </c>
      <c r="Y125" s="61">
        <v>1.88</v>
      </c>
      <c r="Z125" s="61">
        <v>1.53</v>
      </c>
      <c r="AA125">
        <v>2.2599999999999998</v>
      </c>
      <c r="AB125" t="s">
        <v>16</v>
      </c>
    </row>
    <row r="126" spans="1:28" x14ac:dyDescent="0.25">
      <c r="A126" t="s">
        <v>531</v>
      </c>
      <c r="B126" s="47" t="str">
        <f t="shared" si="58"/>
        <v xml:space="preserve">11 September 2022 </v>
      </c>
      <c r="C126" s="47" t="str">
        <f t="shared" si="59"/>
        <v>17 September 2022</v>
      </c>
      <c r="D126" s="27">
        <v>1.57</v>
      </c>
      <c r="E126" s="27">
        <v>1.47</v>
      </c>
      <c r="F126" s="27">
        <v>1.68</v>
      </c>
      <c r="G126" t="s">
        <v>16</v>
      </c>
      <c r="H126" t="s">
        <v>535</v>
      </c>
      <c r="I126" s="44" t="str">
        <f t="shared" si="60"/>
        <v xml:space="preserve">14 September 2022 </v>
      </c>
      <c r="J126" s="44" t="str">
        <f t="shared" si="61"/>
        <v>20 September 2022</v>
      </c>
      <c r="K126">
        <v>2.0699999999999998</v>
      </c>
      <c r="L126">
        <v>1.58</v>
      </c>
      <c r="M126">
        <v>2.61</v>
      </c>
      <c r="N126" t="s">
        <v>16</v>
      </c>
      <c r="O126" t="s">
        <v>535</v>
      </c>
      <c r="P126" s="44" t="str">
        <f t="shared" si="66"/>
        <v xml:space="preserve">14 September 2022 </v>
      </c>
      <c r="Q126" s="44" t="str">
        <f t="shared" si="67"/>
        <v>20 September 2022</v>
      </c>
      <c r="R126">
        <v>1.26</v>
      </c>
      <c r="S126">
        <v>0.84</v>
      </c>
      <c r="T126">
        <v>1.77</v>
      </c>
      <c r="U126" t="s">
        <v>16</v>
      </c>
      <c r="V126" t="s">
        <v>535</v>
      </c>
      <c r="W126" s="44" t="str">
        <f t="shared" si="68"/>
        <v xml:space="preserve">14 September 2022 </v>
      </c>
      <c r="X126" s="44" t="str">
        <f t="shared" si="69"/>
        <v>20 September 2022</v>
      </c>
      <c r="Y126" s="61">
        <v>2.2200000000000002</v>
      </c>
      <c r="Z126" s="61">
        <v>1.78</v>
      </c>
      <c r="AA126">
        <v>2.73</v>
      </c>
      <c r="AB126" t="s">
        <v>16</v>
      </c>
    </row>
    <row r="127" spans="1:28" x14ac:dyDescent="0.25">
      <c r="A127" t="s">
        <v>532</v>
      </c>
      <c r="B127" s="47" t="str">
        <f t="shared" si="58"/>
        <v xml:space="preserve">18 September 2022 </v>
      </c>
      <c r="C127" s="47" t="str">
        <f t="shared" si="59"/>
        <v>24 September 2022</v>
      </c>
      <c r="D127" s="27">
        <v>2.0299999999999998</v>
      </c>
      <c r="E127" s="27">
        <v>1.91</v>
      </c>
      <c r="F127" s="27">
        <v>2.15</v>
      </c>
      <c r="G127" t="s">
        <v>16</v>
      </c>
      <c r="H127" t="s">
        <v>536</v>
      </c>
      <c r="I127" s="44" t="str">
        <f t="shared" si="60"/>
        <v xml:space="preserve">20 September 2022 </v>
      </c>
      <c r="J127" s="44" t="str">
        <f t="shared" si="61"/>
        <v>26 September 2022</v>
      </c>
      <c r="K127">
        <v>2.09</v>
      </c>
      <c r="L127">
        <v>1.62</v>
      </c>
      <c r="M127">
        <v>2.6</v>
      </c>
      <c r="N127" t="s">
        <v>16</v>
      </c>
      <c r="O127" t="s">
        <v>536</v>
      </c>
      <c r="P127" s="44" t="str">
        <f t="shared" si="66"/>
        <v xml:space="preserve">20 September 2022 </v>
      </c>
      <c r="Q127" s="44" t="str">
        <f t="shared" si="67"/>
        <v>26 September 2022</v>
      </c>
      <c r="R127">
        <v>2.5099999999999998</v>
      </c>
      <c r="S127">
        <v>1.89</v>
      </c>
      <c r="T127">
        <v>3.22</v>
      </c>
      <c r="U127" t="s">
        <v>16</v>
      </c>
      <c r="V127" t="s">
        <v>532</v>
      </c>
      <c r="W127" s="44" t="str">
        <f t="shared" si="68"/>
        <v xml:space="preserve">18 September 2022 </v>
      </c>
      <c r="X127" s="44" t="str">
        <f t="shared" si="69"/>
        <v>24 September 2022</v>
      </c>
      <c r="Y127" s="61">
        <v>2.15</v>
      </c>
      <c r="Z127" s="61">
        <v>1.75</v>
      </c>
      <c r="AA127">
        <v>2.58</v>
      </c>
      <c r="AB127" t="s">
        <v>16</v>
      </c>
    </row>
    <row r="128" spans="1:28" x14ac:dyDescent="0.25">
      <c r="A128" t="s">
        <v>615</v>
      </c>
      <c r="B128" s="47" t="str">
        <f t="shared" ref="B128:B129" si="70">LEFT(A128,FIND(" to ",A128))</f>
        <v xml:space="preserve">27 September 2022 </v>
      </c>
      <c r="C128" s="47" t="str">
        <f>TRIM(RIGHT(A128,FIND(" to ",A128)-3))</f>
        <v>03 October 2022</v>
      </c>
      <c r="D128">
        <v>2.78</v>
      </c>
      <c r="E128">
        <v>2.62</v>
      </c>
      <c r="F128">
        <v>2.94</v>
      </c>
      <c r="G128" t="s">
        <v>16</v>
      </c>
      <c r="H128" t="s">
        <v>614</v>
      </c>
      <c r="I128" s="44" t="str">
        <f t="shared" ref="I128:I129" si="71">LEFT(H128,FIND(" to ",H128))</f>
        <v xml:space="preserve">23 September 2022 </v>
      </c>
      <c r="J128" s="44" t="str">
        <f t="shared" ref="J128:J129" si="72">TRIM(RIGHT(H128,FIND(" to ",H128)))</f>
        <v>29 September 2022</v>
      </c>
      <c r="K128">
        <v>2.4700000000000002</v>
      </c>
      <c r="L128">
        <v>2</v>
      </c>
      <c r="M128">
        <v>2.99</v>
      </c>
      <c r="N128" t="s">
        <v>16</v>
      </c>
      <c r="O128" t="s">
        <v>614</v>
      </c>
      <c r="P128" s="44" t="str">
        <f t="shared" ref="P128:P129" si="73">LEFT(O128,FIND(" to ",O128))</f>
        <v xml:space="preserve">23 September 2022 </v>
      </c>
      <c r="Q128" s="44" t="str">
        <f t="shared" ref="Q128:Q129" si="74">TRIM(RIGHT(O128,FIND(" to ",O128)))</f>
        <v>29 September 2022</v>
      </c>
      <c r="R128">
        <v>2.46</v>
      </c>
      <c r="S128">
        <v>1.93</v>
      </c>
      <c r="T128">
        <v>3.06</v>
      </c>
      <c r="U128" t="s">
        <v>16</v>
      </c>
      <c r="V128" t="s">
        <v>614</v>
      </c>
      <c r="W128" s="44" t="str">
        <f t="shared" ref="W128:W129" si="75">LEFT(V128,FIND(" to ",V128))</f>
        <v xml:space="preserve">23 September 2022 </v>
      </c>
      <c r="X128" s="44" t="str">
        <f t="shared" ref="X128:X129" si="76">TRIM(RIGHT(V128,FIND(" to ",V128)))</f>
        <v>29 September 2022</v>
      </c>
      <c r="Y128" s="61">
        <v>2.46</v>
      </c>
      <c r="Z128">
        <v>1.93</v>
      </c>
      <c r="AA128">
        <v>3.06</v>
      </c>
      <c r="AB128" t="s">
        <v>16</v>
      </c>
    </row>
    <row r="129" spans="1:28" x14ac:dyDescent="0.25">
      <c r="A129" t="s">
        <v>629</v>
      </c>
      <c r="B129" s="47" t="str">
        <f t="shared" si="70"/>
        <v xml:space="preserve">04 October 2022 </v>
      </c>
      <c r="C129" s="47" t="str">
        <f t="shared" ref="C129" si="77">TRIM(RIGHT(A129,FIND(" to ",A129)))</f>
        <v>10 October 2022</v>
      </c>
      <c r="D129">
        <v>3.13</v>
      </c>
      <c r="E129">
        <v>2.99</v>
      </c>
      <c r="F129">
        <v>3.26</v>
      </c>
      <c r="G129" t="s">
        <v>16</v>
      </c>
      <c r="H129" t="s">
        <v>630</v>
      </c>
      <c r="I129" s="44" t="str">
        <f t="shared" si="71"/>
        <v xml:space="preserve">05 October 2022 </v>
      </c>
      <c r="J129" s="44" t="str">
        <f t="shared" si="72"/>
        <v>11 October 2022</v>
      </c>
      <c r="K129">
        <v>3.87</v>
      </c>
      <c r="L129">
        <v>3.31</v>
      </c>
      <c r="M129">
        <v>4.5</v>
      </c>
      <c r="N129" t="s">
        <v>16</v>
      </c>
      <c r="O129" t="s">
        <v>629</v>
      </c>
      <c r="P129" s="44" t="str">
        <f t="shared" si="73"/>
        <v xml:space="preserve">04 October 2022 </v>
      </c>
      <c r="Q129" s="44" t="str">
        <f t="shared" si="74"/>
        <v>10 October 2022</v>
      </c>
      <c r="R129">
        <v>2.41</v>
      </c>
      <c r="S129">
        <v>1.83</v>
      </c>
      <c r="T129">
        <v>3.09</v>
      </c>
      <c r="U129" t="s">
        <v>16</v>
      </c>
      <c r="V129" t="s">
        <v>629</v>
      </c>
      <c r="W129" s="44" t="str">
        <f t="shared" si="75"/>
        <v xml:space="preserve">04 October 2022 </v>
      </c>
      <c r="X129" s="44" t="str">
        <f t="shared" si="76"/>
        <v>10 October 2022</v>
      </c>
      <c r="Y129" s="61">
        <v>2.74</v>
      </c>
      <c r="Z129">
        <v>2.3199999999999998</v>
      </c>
      <c r="AA129">
        <v>3.2</v>
      </c>
      <c r="AB129" t="s">
        <v>16</v>
      </c>
    </row>
    <row r="130" spans="1:28" x14ac:dyDescent="0.25">
      <c r="A130" t="s">
        <v>631</v>
      </c>
      <c r="B130" s="47" t="str">
        <f t="shared" ref="B130:B138" si="78">LEFT(A130,FIND(" to ",A130))</f>
        <v xml:space="preserve">11 October 2022 </v>
      </c>
      <c r="C130" s="47" t="str">
        <f t="shared" ref="C130:C138" si="79">TRIM(RIGHT(A130,FIND(" to ",A130)))</f>
        <v>17 October 2022</v>
      </c>
      <c r="D130">
        <v>3.21</v>
      </c>
      <c r="E130">
        <v>3.07</v>
      </c>
      <c r="F130">
        <v>3.35</v>
      </c>
      <c r="G130" t="s">
        <v>16</v>
      </c>
      <c r="H130" t="s">
        <v>631</v>
      </c>
      <c r="I130" s="44" t="str">
        <f t="shared" ref="I130:I138" si="80">LEFT(H130,FIND(" to ",H130))</f>
        <v xml:space="preserve">11 October 2022 </v>
      </c>
      <c r="J130" s="44" t="str">
        <f t="shared" ref="J130:J138" si="81">TRIM(RIGHT(H130,FIND(" to ",H130)))</f>
        <v>17 October 2022</v>
      </c>
      <c r="K130">
        <v>2.83</v>
      </c>
      <c r="L130">
        <v>2.3199999999999998</v>
      </c>
      <c r="M130">
        <v>3.38</v>
      </c>
      <c r="N130" t="s">
        <v>16</v>
      </c>
      <c r="O130" t="s">
        <v>631</v>
      </c>
      <c r="P130" s="44" t="str">
        <f t="shared" ref="P130:P138" si="82">LEFT(O130,FIND(" to ",O130))</f>
        <v xml:space="preserve">11 October 2022 </v>
      </c>
      <c r="Q130" s="44" t="str">
        <f t="shared" ref="Q130:Q138" si="83">TRIM(RIGHT(O130,FIND(" to ",O130)))</f>
        <v>17 October 2022</v>
      </c>
      <c r="R130">
        <v>2.92</v>
      </c>
      <c r="S130">
        <v>2.3199999999999998</v>
      </c>
      <c r="T130">
        <v>3.61</v>
      </c>
      <c r="U130" t="s">
        <v>16</v>
      </c>
      <c r="V130" t="s">
        <v>631</v>
      </c>
      <c r="W130" s="44" t="str">
        <f t="shared" ref="W130:W138" si="84">LEFT(V130,FIND(" to ",V130))</f>
        <v xml:space="preserve">11 October 2022 </v>
      </c>
      <c r="X130" s="44" t="str">
        <f t="shared" ref="X130:X138" si="85">TRIM(RIGHT(V130,FIND(" to ",V130)))</f>
        <v>17 October 2022</v>
      </c>
      <c r="Y130" s="61">
        <v>3.02</v>
      </c>
      <c r="Z130" s="61">
        <v>2.6</v>
      </c>
      <c r="AA130" s="61">
        <v>3.48</v>
      </c>
      <c r="AB130" t="s">
        <v>16</v>
      </c>
    </row>
    <row r="131" spans="1:28" x14ac:dyDescent="0.25">
      <c r="A131" t="s">
        <v>632</v>
      </c>
      <c r="B131" s="47" t="str">
        <f t="shared" si="78"/>
        <v xml:space="preserve">18 October 2022 </v>
      </c>
      <c r="C131" s="47" t="str">
        <f t="shared" si="79"/>
        <v>24 October 2022</v>
      </c>
      <c r="D131">
        <v>2.92</v>
      </c>
      <c r="E131">
        <v>2.78</v>
      </c>
      <c r="F131">
        <v>3.07</v>
      </c>
      <c r="G131" t="s">
        <v>16</v>
      </c>
      <c r="H131" t="s">
        <v>632</v>
      </c>
      <c r="I131" s="44" t="str">
        <f t="shared" si="80"/>
        <v xml:space="preserve">18 October 2022 </v>
      </c>
      <c r="J131" s="44" t="str">
        <f t="shared" si="81"/>
        <v>24 October 2022</v>
      </c>
      <c r="K131">
        <v>2.5499999999999998</v>
      </c>
      <c r="L131">
        <v>2.0699999999999998</v>
      </c>
      <c r="M131">
        <v>3.06</v>
      </c>
      <c r="N131" t="s">
        <v>16</v>
      </c>
      <c r="O131" t="s">
        <v>632</v>
      </c>
      <c r="P131" s="44" t="str">
        <f t="shared" si="82"/>
        <v xml:space="preserve">18 October 2022 </v>
      </c>
      <c r="Q131" s="44" t="str">
        <f t="shared" si="83"/>
        <v>24 October 2022</v>
      </c>
      <c r="R131">
        <v>3.34</v>
      </c>
      <c r="S131">
        <v>2.63</v>
      </c>
      <c r="T131">
        <v>4.1399999999999997</v>
      </c>
      <c r="U131" t="s">
        <v>16</v>
      </c>
      <c r="V131" t="s">
        <v>632</v>
      </c>
      <c r="W131" s="44" t="str">
        <f t="shared" si="84"/>
        <v xml:space="preserve">18 October 2022 </v>
      </c>
      <c r="X131" s="44" t="str">
        <f t="shared" si="85"/>
        <v>24 October 2022</v>
      </c>
      <c r="Y131" s="61">
        <v>2.69</v>
      </c>
      <c r="Z131" s="61">
        <v>2.2599999999999998</v>
      </c>
      <c r="AA131" s="61">
        <v>3.15</v>
      </c>
      <c r="AB131" t="s">
        <v>16</v>
      </c>
    </row>
    <row r="132" spans="1:28" x14ac:dyDescent="0.25">
      <c r="A132" t="s">
        <v>633</v>
      </c>
      <c r="B132" s="47" t="str">
        <f t="shared" si="78"/>
        <v xml:space="preserve">26 October 2022 </v>
      </c>
      <c r="C132" s="47" t="str">
        <f t="shared" si="79"/>
        <v>01 November 2022</v>
      </c>
      <c r="D132">
        <v>2.4300000000000002</v>
      </c>
      <c r="E132">
        <v>2.31</v>
      </c>
      <c r="F132">
        <v>2.5499999999999998</v>
      </c>
      <c r="G132" t="s">
        <v>16</v>
      </c>
      <c r="H132" t="s">
        <v>633</v>
      </c>
      <c r="I132" s="44" t="str">
        <f t="shared" si="80"/>
        <v xml:space="preserve">26 October 2022 </v>
      </c>
      <c r="J132" s="44" t="str">
        <f t="shared" si="81"/>
        <v>01 November 2022</v>
      </c>
      <c r="K132">
        <v>2.38</v>
      </c>
      <c r="L132">
        <v>1.93</v>
      </c>
      <c r="M132">
        <v>2.92</v>
      </c>
      <c r="N132" t="s">
        <v>16</v>
      </c>
      <c r="O132" t="s">
        <v>633</v>
      </c>
      <c r="P132" s="44" t="str">
        <f t="shared" si="82"/>
        <v xml:space="preserve">26 October 2022 </v>
      </c>
      <c r="Q132" s="44" t="str">
        <f t="shared" si="83"/>
        <v>01 November 2022</v>
      </c>
      <c r="R132">
        <v>2.17</v>
      </c>
      <c r="S132">
        <v>1.65</v>
      </c>
      <c r="T132">
        <v>2.75</v>
      </c>
      <c r="U132" t="s">
        <v>16</v>
      </c>
      <c r="V132" t="s">
        <v>633</v>
      </c>
      <c r="W132" s="44" t="str">
        <f t="shared" si="84"/>
        <v xml:space="preserve">26 October 2022 </v>
      </c>
      <c r="X132" s="44" t="str">
        <f t="shared" si="85"/>
        <v>01 November 2022</v>
      </c>
      <c r="Y132" s="61">
        <v>2.04</v>
      </c>
      <c r="Z132" s="61">
        <v>1.67</v>
      </c>
      <c r="AA132" s="61">
        <v>2.42</v>
      </c>
      <c r="AB132" t="s">
        <v>16</v>
      </c>
    </row>
    <row r="133" spans="1:28" x14ac:dyDescent="0.25">
      <c r="A133" t="s">
        <v>634</v>
      </c>
      <c r="B133" s="47" t="str">
        <f t="shared" si="78"/>
        <v xml:space="preserve">02 November 2022 </v>
      </c>
      <c r="C133" s="47" t="str">
        <f t="shared" si="79"/>
        <v>08 November 2022</v>
      </c>
      <c r="D133">
        <v>1.73</v>
      </c>
      <c r="E133">
        <v>1.63</v>
      </c>
      <c r="F133">
        <v>1.82</v>
      </c>
      <c r="G133" t="s">
        <v>16</v>
      </c>
      <c r="H133" t="s">
        <v>640</v>
      </c>
      <c r="I133" s="44" t="str">
        <f t="shared" si="80"/>
        <v xml:space="preserve">03 November 2022 </v>
      </c>
      <c r="J133" s="44" t="str">
        <f t="shared" si="81"/>
        <v>09 November 2022</v>
      </c>
      <c r="K133">
        <v>1.84</v>
      </c>
      <c r="L133">
        <v>1.46</v>
      </c>
      <c r="M133">
        <v>2.2999999999999998</v>
      </c>
      <c r="N133" t="s">
        <v>16</v>
      </c>
      <c r="O133" t="s">
        <v>634</v>
      </c>
      <c r="P133" s="44" t="str">
        <f t="shared" si="82"/>
        <v xml:space="preserve">02 November 2022 </v>
      </c>
      <c r="Q133" s="44" t="str">
        <f t="shared" si="83"/>
        <v>08 November 2022</v>
      </c>
      <c r="R133">
        <v>1.86</v>
      </c>
      <c r="S133">
        <v>1.41</v>
      </c>
      <c r="T133">
        <v>2.37</v>
      </c>
      <c r="U133" t="s">
        <v>16</v>
      </c>
      <c r="V133" t="s">
        <v>634</v>
      </c>
      <c r="W133" s="44" t="str">
        <f t="shared" si="84"/>
        <v xml:space="preserve">02 November 2022 </v>
      </c>
      <c r="X133" s="44" t="str">
        <f t="shared" si="85"/>
        <v>08 November 2022</v>
      </c>
      <c r="Y133" s="61">
        <v>1.85</v>
      </c>
      <c r="Z133" s="61">
        <v>1.54</v>
      </c>
      <c r="AA133" s="61">
        <v>2.2000000000000002</v>
      </c>
      <c r="AB133" t="s">
        <v>16</v>
      </c>
    </row>
    <row r="134" spans="1:28" x14ac:dyDescent="0.25">
      <c r="A134" t="s">
        <v>635</v>
      </c>
      <c r="B134" s="47" t="str">
        <f t="shared" si="78"/>
        <v xml:space="preserve">09 November 2022 </v>
      </c>
      <c r="C134" s="47" t="str">
        <f t="shared" si="79"/>
        <v>15 November 2022</v>
      </c>
      <c r="D134">
        <v>1.48</v>
      </c>
      <c r="E134">
        <v>1.39</v>
      </c>
      <c r="F134">
        <v>1.58</v>
      </c>
      <c r="G134" t="s">
        <v>16</v>
      </c>
      <c r="H134" t="s">
        <v>635</v>
      </c>
      <c r="I134" s="44" t="str">
        <f t="shared" si="80"/>
        <v xml:space="preserve">09 November 2022 </v>
      </c>
      <c r="J134" s="44" t="str">
        <f t="shared" si="81"/>
        <v>15 November 2022</v>
      </c>
      <c r="K134">
        <v>1.49</v>
      </c>
      <c r="L134">
        <v>1.1599999999999999</v>
      </c>
      <c r="M134">
        <v>1.88</v>
      </c>
      <c r="N134" t="s">
        <v>16</v>
      </c>
      <c r="O134" t="s">
        <v>635</v>
      </c>
      <c r="P134" s="44" t="str">
        <f t="shared" si="82"/>
        <v xml:space="preserve">09 November 2022 </v>
      </c>
      <c r="Q134" s="44" t="str">
        <f t="shared" si="83"/>
        <v>15 November 2022</v>
      </c>
      <c r="R134">
        <v>1.86</v>
      </c>
      <c r="S134">
        <v>1.39</v>
      </c>
      <c r="T134">
        <v>2.42</v>
      </c>
      <c r="U134" t="s">
        <v>16</v>
      </c>
      <c r="V134" t="s">
        <v>635</v>
      </c>
      <c r="W134" s="44" t="str">
        <f t="shared" si="84"/>
        <v xml:space="preserve">09 November 2022 </v>
      </c>
      <c r="X134" s="44" t="str">
        <f t="shared" si="85"/>
        <v>15 November 2022</v>
      </c>
      <c r="Y134" s="61">
        <v>1.59</v>
      </c>
      <c r="Z134" s="61">
        <v>1.27</v>
      </c>
      <c r="AA134" s="61">
        <v>1.95</v>
      </c>
      <c r="AB134" t="s">
        <v>16</v>
      </c>
    </row>
    <row r="135" spans="1:28" x14ac:dyDescent="0.25">
      <c r="A135" t="s">
        <v>636</v>
      </c>
      <c r="B135" s="47" t="str">
        <f t="shared" si="78"/>
        <v xml:space="preserve">15 November 2022 </v>
      </c>
      <c r="C135" s="47" t="str">
        <f t="shared" si="79"/>
        <v>21 November 2022</v>
      </c>
      <c r="D135">
        <v>1.6</v>
      </c>
      <c r="E135">
        <v>1.5</v>
      </c>
      <c r="F135">
        <v>1.7</v>
      </c>
      <c r="G135" t="s">
        <v>16</v>
      </c>
      <c r="H135" t="s">
        <v>641</v>
      </c>
      <c r="I135" s="44" t="str">
        <f t="shared" si="80"/>
        <v xml:space="preserve">16 November 2022 </v>
      </c>
      <c r="J135" s="44" t="str">
        <f t="shared" si="81"/>
        <v>22 November 2022</v>
      </c>
      <c r="K135">
        <v>1.3</v>
      </c>
      <c r="L135">
        <v>1</v>
      </c>
      <c r="M135">
        <v>1.64</v>
      </c>
      <c r="N135" t="s">
        <v>16</v>
      </c>
      <c r="O135" t="s">
        <v>636</v>
      </c>
      <c r="P135" s="44" t="str">
        <f t="shared" si="82"/>
        <v xml:space="preserve">15 November 2022 </v>
      </c>
      <c r="Q135" s="44" t="str">
        <f t="shared" si="83"/>
        <v>21 November 2022</v>
      </c>
      <c r="R135">
        <v>1.57</v>
      </c>
      <c r="S135">
        <v>1.1000000000000001</v>
      </c>
      <c r="T135">
        <v>2.13</v>
      </c>
      <c r="U135" t="s">
        <v>16</v>
      </c>
      <c r="V135" t="s">
        <v>636</v>
      </c>
      <c r="W135" s="44" t="str">
        <f t="shared" si="84"/>
        <v xml:space="preserve">15 November 2022 </v>
      </c>
      <c r="X135" s="44" t="str">
        <f t="shared" si="85"/>
        <v>21 November 2022</v>
      </c>
      <c r="Y135" s="61">
        <v>1.73</v>
      </c>
      <c r="Z135" s="61">
        <v>1.41</v>
      </c>
      <c r="AA135" s="61">
        <v>2.09</v>
      </c>
      <c r="AB135" t="s">
        <v>16</v>
      </c>
    </row>
    <row r="136" spans="1:28" x14ac:dyDescent="0.25">
      <c r="A136" t="s">
        <v>637</v>
      </c>
      <c r="B136" s="47" t="str">
        <f t="shared" si="78"/>
        <v xml:space="preserve">20 November 2022 </v>
      </c>
      <c r="C136" s="47" t="str">
        <f t="shared" si="79"/>
        <v>26 November 2022</v>
      </c>
      <c r="D136">
        <v>1.73</v>
      </c>
      <c r="E136">
        <v>1.6</v>
      </c>
      <c r="F136">
        <v>1.86</v>
      </c>
      <c r="G136" t="s">
        <v>16</v>
      </c>
      <c r="H136" t="s">
        <v>642</v>
      </c>
      <c r="I136" s="44" t="str">
        <f t="shared" si="80"/>
        <v xml:space="preserve">18 November 2022 </v>
      </c>
      <c r="J136" s="44" t="str">
        <f t="shared" si="81"/>
        <v>24 November 2022</v>
      </c>
      <c r="K136">
        <v>1.43</v>
      </c>
      <c r="L136">
        <v>1.0900000000000001</v>
      </c>
      <c r="M136">
        <v>1.81</v>
      </c>
      <c r="N136" t="s">
        <v>16</v>
      </c>
      <c r="O136" t="s">
        <v>644</v>
      </c>
      <c r="P136" s="44" t="str">
        <f t="shared" si="82"/>
        <v xml:space="preserve">17 November 2022 </v>
      </c>
      <c r="Q136" s="44" t="str">
        <f t="shared" si="83"/>
        <v>23 November 2022</v>
      </c>
      <c r="R136">
        <v>2</v>
      </c>
      <c r="S136">
        <v>1.47</v>
      </c>
      <c r="T136">
        <v>2.56</v>
      </c>
      <c r="U136" t="s">
        <v>16</v>
      </c>
      <c r="V136" t="s">
        <v>642</v>
      </c>
      <c r="W136" s="44" t="str">
        <f t="shared" si="84"/>
        <v xml:space="preserve">18 November 2022 </v>
      </c>
      <c r="X136" s="44" t="str">
        <f t="shared" si="85"/>
        <v>24 November 2022</v>
      </c>
      <c r="Y136" s="61">
        <v>1.68</v>
      </c>
      <c r="Z136" s="61">
        <v>1.35</v>
      </c>
      <c r="AA136" s="61">
        <v>2.0299999999999998</v>
      </c>
      <c r="AB136" t="s">
        <v>16</v>
      </c>
    </row>
    <row r="137" spans="1:28" x14ac:dyDescent="0.25">
      <c r="A137" t="s">
        <v>638</v>
      </c>
      <c r="B137" s="47" t="str">
        <f t="shared" si="78"/>
        <v xml:space="preserve">29 November 2022 </v>
      </c>
      <c r="C137" s="47" t="str">
        <f t="shared" si="79"/>
        <v>05 December 2022</v>
      </c>
      <c r="D137">
        <v>2.0099999999999998</v>
      </c>
      <c r="E137">
        <v>1.87</v>
      </c>
      <c r="F137">
        <v>2.15</v>
      </c>
      <c r="G137" t="s">
        <v>16</v>
      </c>
      <c r="H137" t="s">
        <v>638</v>
      </c>
      <c r="I137" s="44" t="str">
        <f t="shared" si="80"/>
        <v xml:space="preserve">29 November 2022 </v>
      </c>
      <c r="J137" s="44" t="str">
        <f t="shared" si="81"/>
        <v>05 December 2022</v>
      </c>
      <c r="K137">
        <v>1.84</v>
      </c>
      <c r="L137">
        <v>1.4</v>
      </c>
      <c r="M137">
        <v>2.35</v>
      </c>
      <c r="N137" t="s">
        <v>16</v>
      </c>
      <c r="O137" t="s">
        <v>645</v>
      </c>
      <c r="P137" s="44" t="str">
        <f t="shared" si="82"/>
        <v xml:space="preserve">27 November 2022 </v>
      </c>
      <c r="Q137" s="44" t="str">
        <f t="shared" si="83"/>
        <v>03 December 2022</v>
      </c>
      <c r="R137">
        <v>2.11</v>
      </c>
      <c r="S137">
        <v>1.5</v>
      </c>
      <c r="T137">
        <v>2.81</v>
      </c>
      <c r="U137" t="s">
        <v>16</v>
      </c>
      <c r="V137" t="s">
        <v>638</v>
      </c>
      <c r="W137" s="44" t="str">
        <f t="shared" si="84"/>
        <v xml:space="preserve">29 November 2022 </v>
      </c>
      <c r="X137" s="44" t="str">
        <f t="shared" si="85"/>
        <v>05 December 2022</v>
      </c>
      <c r="Y137" s="61">
        <v>1.91</v>
      </c>
      <c r="Z137" s="61">
        <v>1.54</v>
      </c>
      <c r="AA137" s="61">
        <v>2.31</v>
      </c>
      <c r="AB137" t="s">
        <v>16</v>
      </c>
    </row>
    <row r="138" spans="1:28" x14ac:dyDescent="0.25">
      <c r="A138" t="s">
        <v>639</v>
      </c>
      <c r="B138" s="47" t="str">
        <f t="shared" si="78"/>
        <v xml:space="preserve">03 December 2022 </v>
      </c>
      <c r="C138" s="47" t="str">
        <f t="shared" si="79"/>
        <v>09 December 2022</v>
      </c>
      <c r="D138">
        <v>2.2000000000000002</v>
      </c>
      <c r="E138">
        <v>2.08</v>
      </c>
      <c r="F138">
        <v>2.3199999999999998</v>
      </c>
      <c r="G138" t="s">
        <v>16</v>
      </c>
      <c r="H138" t="s">
        <v>643</v>
      </c>
      <c r="I138" s="44" t="str">
        <f t="shared" si="80"/>
        <v xml:space="preserve">02 December 2022 </v>
      </c>
      <c r="J138" s="44" t="str">
        <f t="shared" si="81"/>
        <v>08 December 2022</v>
      </c>
      <c r="K138">
        <v>1.89</v>
      </c>
      <c r="L138">
        <v>1.51</v>
      </c>
      <c r="M138">
        <v>2.31</v>
      </c>
      <c r="N138" t="s">
        <v>16</v>
      </c>
      <c r="O138" t="s">
        <v>646</v>
      </c>
      <c r="P138" s="44" t="str">
        <f t="shared" si="82"/>
        <v xml:space="preserve">01 December 2022 </v>
      </c>
      <c r="Q138" s="44" t="str">
        <f t="shared" si="83"/>
        <v>07 December 2022</v>
      </c>
      <c r="R138">
        <v>2.02</v>
      </c>
      <c r="S138">
        <v>1.47</v>
      </c>
      <c r="T138">
        <v>2.67</v>
      </c>
      <c r="U138" t="s">
        <v>16</v>
      </c>
      <c r="V138" t="s">
        <v>643</v>
      </c>
      <c r="W138" s="44" t="str">
        <f t="shared" si="84"/>
        <v xml:space="preserve">02 December 2022 </v>
      </c>
      <c r="X138" s="44" t="str">
        <f t="shared" si="85"/>
        <v>08 December 2022</v>
      </c>
      <c r="Y138" s="61">
        <v>2.4900000000000002</v>
      </c>
      <c r="Z138" s="61">
        <v>2.11</v>
      </c>
      <c r="AA138" s="61">
        <v>2.91</v>
      </c>
      <c r="AB138" t="s">
        <v>16</v>
      </c>
    </row>
    <row r="139" spans="1:28" x14ac:dyDescent="0.25">
      <c r="A139" t="s">
        <v>693</v>
      </c>
      <c r="B139" s="47" t="str">
        <f t="shared" ref="B139" si="86">LEFT(A139,FIND(" to ",A139))</f>
        <v xml:space="preserve">22 December 2022 </v>
      </c>
      <c r="C139" s="47" t="str">
        <f t="shared" ref="C139" si="87">TRIM(RIGHT(A139,FIND(" to ",A139)))</f>
        <v>28 December 2022</v>
      </c>
      <c r="D139">
        <v>4.5199999999999996</v>
      </c>
      <c r="E139">
        <v>4.29</v>
      </c>
      <c r="F139">
        <v>4.76</v>
      </c>
      <c r="G139" t="s">
        <v>16</v>
      </c>
      <c r="H139" t="s">
        <v>693</v>
      </c>
      <c r="I139" s="44" t="str">
        <f t="shared" ref="I139" si="88">LEFT(H139,FIND(" to ",H139))</f>
        <v xml:space="preserve">22 December 2022 </v>
      </c>
      <c r="J139" s="44" t="str">
        <f t="shared" ref="J139" si="89">TRIM(RIGHT(H139,FIND(" to ",H139)))</f>
        <v>28 December 2022</v>
      </c>
      <c r="K139">
        <v>5.7</v>
      </c>
      <c r="L139">
        <v>4.74</v>
      </c>
      <c r="M139">
        <v>6.76</v>
      </c>
      <c r="N139" t="s">
        <v>16</v>
      </c>
      <c r="O139" t="s">
        <v>694</v>
      </c>
      <c r="P139" s="44" t="str">
        <f t="shared" ref="P139" si="90">LEFT(O139,FIND(" to ",O139))</f>
        <v xml:space="preserve">16 December 2022 </v>
      </c>
      <c r="Q139" s="44" t="str">
        <f t="shared" ref="Q139" si="91">TRIM(RIGHT(O139,FIND(" to ",O139)))</f>
        <v>22 December 2022</v>
      </c>
      <c r="R139">
        <v>6.43</v>
      </c>
      <c r="S139">
        <v>5.52</v>
      </c>
      <c r="T139">
        <v>7.43</v>
      </c>
      <c r="U139" t="s">
        <v>16</v>
      </c>
      <c r="V139" t="s">
        <v>693</v>
      </c>
      <c r="W139" s="44" t="str">
        <f t="shared" ref="W139" si="92">LEFT(V139,FIND(" to ",V139))</f>
        <v xml:space="preserve">22 December 2022 </v>
      </c>
      <c r="X139" s="44" t="str">
        <f t="shared" ref="X139" si="93">TRIM(RIGHT(V139,FIND(" to ",V139)))</f>
        <v>28 December 2022</v>
      </c>
      <c r="Y139" s="61">
        <v>4.05</v>
      </c>
      <c r="Z139">
        <v>3.27</v>
      </c>
      <c r="AA139">
        <v>4.91</v>
      </c>
      <c r="AB139" t="s">
        <v>16</v>
      </c>
    </row>
    <row r="140" spans="1:28" x14ac:dyDescent="0.25">
      <c r="A140" t="s">
        <v>700</v>
      </c>
      <c r="B140" s="47" t="str">
        <f t="shared" ref="B140:B147" si="94">LEFT(A140,FIND(" to ",A140))</f>
        <v xml:space="preserve">28 December 2022 </v>
      </c>
      <c r="C140" s="47" t="str">
        <f>TRIM(RIGHT(A140,FIND(" to ",A140)-2))</f>
        <v>03 January 2023</v>
      </c>
      <c r="D140">
        <v>4.0199999999999996</v>
      </c>
      <c r="E140">
        <v>3.84</v>
      </c>
      <c r="F140">
        <v>4.1900000000000004</v>
      </c>
      <c r="H140" t="s">
        <v>700</v>
      </c>
      <c r="I140" s="44" t="str">
        <f t="shared" ref="I140:I147" si="95">LEFT(H140,FIND(" to ",H140))</f>
        <v xml:space="preserve">28 December 2022 </v>
      </c>
      <c r="J140" s="44" t="str">
        <f>TRIM(RIGHT(H140,FIND(" to ",H140)-2))</f>
        <v>03 January 2023</v>
      </c>
      <c r="K140">
        <v>5.16</v>
      </c>
      <c r="L140">
        <v>4.49</v>
      </c>
      <c r="M140">
        <v>5.93</v>
      </c>
      <c r="O140" t="s">
        <v>708</v>
      </c>
      <c r="P140" s="44" t="str">
        <f t="shared" ref="P140:P147" si="96">LEFT(O140,FIND(" to ",O140))</f>
        <v xml:space="preserve">25 December 2022 </v>
      </c>
      <c r="Q140" s="44" t="str">
        <f t="shared" ref="Q140:Q147" si="97">TRIM(RIGHT(O140,FIND(" to ",O140)))</f>
        <v>31 December 2022</v>
      </c>
      <c r="R140">
        <v>7.04</v>
      </c>
      <c r="S140">
        <v>5.99</v>
      </c>
      <c r="T140">
        <v>8.24</v>
      </c>
      <c r="V140" t="s">
        <v>708</v>
      </c>
      <c r="W140" s="44" t="str">
        <f t="shared" ref="W140:W147" si="98">LEFT(V140,FIND(" to ",V140))</f>
        <v xml:space="preserve">25 December 2022 </v>
      </c>
      <c r="X140" s="44" t="str">
        <f t="shared" ref="X140:X147" si="99">TRIM(RIGHT(V140,FIND(" to ",V140)))</f>
        <v>31 December 2022</v>
      </c>
      <c r="Y140" s="61">
        <v>4.17</v>
      </c>
      <c r="Z140" s="61">
        <v>3.6</v>
      </c>
      <c r="AA140" s="61">
        <v>4.78</v>
      </c>
    </row>
    <row r="141" spans="1:28" x14ac:dyDescent="0.25">
      <c r="A141" t="s">
        <v>701</v>
      </c>
      <c r="B141" s="47" t="str">
        <f t="shared" si="94"/>
        <v xml:space="preserve">04 January 2023 </v>
      </c>
      <c r="C141" s="47" t="str">
        <f t="shared" ref="C141:C147" si="100">TRIM(RIGHT(A141,FIND(" to ",A141)))</f>
        <v>10 January 2023</v>
      </c>
      <c r="D141">
        <v>2.61</v>
      </c>
      <c r="E141">
        <v>2.48</v>
      </c>
      <c r="F141">
        <v>2.73</v>
      </c>
      <c r="H141" t="s">
        <v>701</v>
      </c>
      <c r="I141" s="44" t="str">
        <f t="shared" si="95"/>
        <v xml:space="preserve">04 January 2023 </v>
      </c>
      <c r="J141" s="44" t="str">
        <f t="shared" ref="J141:J147" si="101">TRIM(RIGHT(H141,FIND(" to ",H141)))</f>
        <v>10 January 2023</v>
      </c>
      <c r="K141">
        <v>3.94</v>
      </c>
      <c r="L141">
        <v>3.34</v>
      </c>
      <c r="M141">
        <v>4.5599999999999996</v>
      </c>
      <c r="O141" t="s">
        <v>701</v>
      </c>
      <c r="P141" s="44" t="str">
        <f t="shared" si="96"/>
        <v xml:space="preserve">04 January 2023 </v>
      </c>
      <c r="Q141" s="44" t="str">
        <f t="shared" si="97"/>
        <v>10 January 2023</v>
      </c>
      <c r="R141">
        <v>4.22</v>
      </c>
      <c r="S141">
        <v>3.46</v>
      </c>
      <c r="T141">
        <v>5.03</v>
      </c>
      <c r="V141" t="s">
        <v>701</v>
      </c>
      <c r="W141" s="44" t="str">
        <f t="shared" si="98"/>
        <v xml:space="preserve">04 January 2023 </v>
      </c>
      <c r="X141" s="44" t="str">
        <f t="shared" si="99"/>
        <v>10 January 2023</v>
      </c>
      <c r="Y141" s="61">
        <v>3.26</v>
      </c>
      <c r="Z141" s="61">
        <v>2.81</v>
      </c>
      <c r="AA141" s="61">
        <v>3.74</v>
      </c>
    </row>
    <row r="142" spans="1:28" x14ac:dyDescent="0.25">
      <c r="A142" t="s">
        <v>702</v>
      </c>
      <c r="B142" s="47" t="str">
        <f t="shared" si="94"/>
        <v xml:space="preserve">11 January 2023 </v>
      </c>
      <c r="C142" s="47" t="str">
        <f t="shared" si="100"/>
        <v>17 January 2023</v>
      </c>
      <c r="D142">
        <v>1.62</v>
      </c>
      <c r="E142">
        <v>1.52</v>
      </c>
      <c r="F142">
        <v>1.72</v>
      </c>
      <c r="H142" t="s">
        <v>702</v>
      </c>
      <c r="I142" s="44" t="str">
        <f t="shared" si="95"/>
        <v xml:space="preserve">11 January 2023 </v>
      </c>
      <c r="J142" s="44" t="str">
        <f t="shared" si="101"/>
        <v>17 January 2023</v>
      </c>
      <c r="K142">
        <v>1.85</v>
      </c>
      <c r="L142">
        <v>1.48</v>
      </c>
      <c r="M142">
        <v>2.2599999999999998</v>
      </c>
      <c r="O142" t="s">
        <v>709</v>
      </c>
      <c r="P142" s="44" t="str">
        <f t="shared" si="96"/>
        <v xml:space="preserve">08 January 2023 </v>
      </c>
      <c r="Q142" s="44" t="str">
        <f t="shared" si="97"/>
        <v>14 January 2023</v>
      </c>
      <c r="R142">
        <v>3.08</v>
      </c>
      <c r="S142">
        <v>2.5</v>
      </c>
      <c r="T142">
        <v>3.74</v>
      </c>
      <c r="V142" t="s">
        <v>702</v>
      </c>
      <c r="W142" s="44" t="str">
        <f t="shared" si="98"/>
        <v xml:space="preserve">11 January 2023 </v>
      </c>
      <c r="X142" s="44" t="str">
        <f t="shared" si="99"/>
        <v>17 January 2023</v>
      </c>
      <c r="Y142" s="61">
        <v>1.76</v>
      </c>
      <c r="Z142" s="61">
        <v>1.47</v>
      </c>
      <c r="AA142" s="61">
        <v>2.0699999999999998</v>
      </c>
    </row>
    <row r="143" spans="1:28" x14ac:dyDescent="0.25">
      <c r="A143" t="s">
        <v>703</v>
      </c>
      <c r="B143" s="47" t="str">
        <f t="shared" si="94"/>
        <v xml:space="preserve">18 January 2023 </v>
      </c>
      <c r="C143" s="47" t="str">
        <f t="shared" si="100"/>
        <v>24 January 2023</v>
      </c>
      <c r="D143">
        <v>1.42</v>
      </c>
      <c r="E143">
        <v>1.34</v>
      </c>
      <c r="F143">
        <v>1.51</v>
      </c>
      <c r="H143" t="s">
        <v>703</v>
      </c>
      <c r="I143" s="44" t="str">
        <f t="shared" si="95"/>
        <v xml:space="preserve">18 January 2023 </v>
      </c>
      <c r="J143" s="44" t="str">
        <f t="shared" si="101"/>
        <v>24 January 2023</v>
      </c>
      <c r="K143">
        <v>1.26</v>
      </c>
      <c r="L143">
        <v>0.97</v>
      </c>
      <c r="M143">
        <v>1.58</v>
      </c>
      <c r="O143" t="s">
        <v>703</v>
      </c>
      <c r="P143" s="44" t="str">
        <f t="shared" si="96"/>
        <v xml:space="preserve">18 January 2023 </v>
      </c>
      <c r="Q143" s="44" t="str">
        <f t="shared" si="97"/>
        <v>24 January 2023</v>
      </c>
      <c r="R143">
        <v>1.52</v>
      </c>
      <c r="S143">
        <v>1.1200000000000001</v>
      </c>
      <c r="T143">
        <v>2</v>
      </c>
      <c r="V143" t="s">
        <v>703</v>
      </c>
      <c r="W143" s="44" t="str">
        <f t="shared" si="98"/>
        <v xml:space="preserve">18 January 2023 </v>
      </c>
      <c r="X143" s="44" t="str">
        <f t="shared" si="99"/>
        <v>24 January 2023</v>
      </c>
      <c r="Y143" s="61">
        <v>1.44</v>
      </c>
      <c r="Z143" s="61">
        <v>1.1599999999999999</v>
      </c>
      <c r="AA143" s="61">
        <v>1.75</v>
      </c>
    </row>
    <row r="144" spans="1:28" x14ac:dyDescent="0.25">
      <c r="A144" t="s">
        <v>704</v>
      </c>
      <c r="B144" s="47" t="str">
        <f t="shared" si="94"/>
        <v xml:space="preserve">25 January 2023 </v>
      </c>
      <c r="C144" s="47" t="str">
        <f t="shared" si="100"/>
        <v>31 January 2023</v>
      </c>
      <c r="D144">
        <v>1.56</v>
      </c>
      <c r="E144">
        <v>1.47</v>
      </c>
      <c r="F144">
        <v>1.65</v>
      </c>
      <c r="H144" t="s">
        <v>704</v>
      </c>
      <c r="I144" s="44" t="str">
        <f t="shared" si="95"/>
        <v xml:space="preserve">25 January 2023 </v>
      </c>
      <c r="J144" s="44" t="str">
        <f t="shared" si="101"/>
        <v>31 January 2023</v>
      </c>
      <c r="K144">
        <v>1.19</v>
      </c>
      <c r="L144">
        <v>0.91</v>
      </c>
      <c r="M144">
        <v>1.53</v>
      </c>
      <c r="O144" t="s">
        <v>704</v>
      </c>
      <c r="P144" s="44" t="str">
        <f t="shared" si="96"/>
        <v xml:space="preserve">25 January 2023 </v>
      </c>
      <c r="Q144" s="44" t="str">
        <f t="shared" si="97"/>
        <v>31 January 2023</v>
      </c>
      <c r="R144">
        <v>1.39</v>
      </c>
      <c r="S144">
        <v>0.98</v>
      </c>
      <c r="T144">
        <v>1.87</v>
      </c>
      <c r="V144" t="s">
        <v>704</v>
      </c>
      <c r="W144" s="44" t="str">
        <f t="shared" si="98"/>
        <v xml:space="preserve">25 January 2023 </v>
      </c>
      <c r="X144" s="44" t="str">
        <f t="shared" si="99"/>
        <v>31 January 2023</v>
      </c>
      <c r="Y144" s="61">
        <v>1.56</v>
      </c>
      <c r="Z144" s="61">
        <v>1.25</v>
      </c>
      <c r="AA144" s="61">
        <v>1.91</v>
      </c>
    </row>
    <row r="145" spans="1:27" x14ac:dyDescent="0.25">
      <c r="A145" t="s">
        <v>705</v>
      </c>
      <c r="B145" s="47" t="str">
        <f t="shared" si="94"/>
        <v xml:space="preserve">01 February 2023 </v>
      </c>
      <c r="C145" s="47" t="str">
        <f t="shared" si="100"/>
        <v>07 February 2023</v>
      </c>
      <c r="D145">
        <v>1.88</v>
      </c>
      <c r="E145">
        <v>1.78</v>
      </c>
      <c r="F145">
        <v>1.98</v>
      </c>
      <c r="H145" t="s">
        <v>705</v>
      </c>
      <c r="I145" s="44" t="str">
        <f t="shared" si="95"/>
        <v xml:space="preserve">01 February 2023 </v>
      </c>
      <c r="J145" s="44" t="str">
        <f t="shared" si="101"/>
        <v>07 February 2023</v>
      </c>
      <c r="K145">
        <v>1.5</v>
      </c>
      <c r="L145">
        <v>1.1499999999999999</v>
      </c>
      <c r="M145">
        <v>1.9</v>
      </c>
      <c r="O145" t="s">
        <v>705</v>
      </c>
      <c r="P145" s="44" t="str">
        <f t="shared" si="96"/>
        <v xml:space="preserve">01 February 2023 </v>
      </c>
      <c r="Q145" s="44" t="str">
        <f t="shared" si="97"/>
        <v>07 February 2023</v>
      </c>
      <c r="R145">
        <v>1.27</v>
      </c>
      <c r="S145">
        <v>0.88</v>
      </c>
      <c r="T145">
        <v>1.71</v>
      </c>
      <c r="V145" t="s">
        <v>705</v>
      </c>
      <c r="W145" s="44" t="str">
        <f t="shared" si="98"/>
        <v xml:space="preserve">01 February 2023 </v>
      </c>
      <c r="X145" s="44" t="str">
        <f t="shared" si="99"/>
        <v>07 February 2023</v>
      </c>
      <c r="Y145" s="61">
        <v>1.83</v>
      </c>
      <c r="Z145" s="61">
        <v>1.53</v>
      </c>
      <c r="AA145" s="61">
        <v>2.1800000000000002</v>
      </c>
    </row>
    <row r="146" spans="1:27" x14ac:dyDescent="0.25">
      <c r="A146" t="s">
        <v>706</v>
      </c>
      <c r="B146" s="47" t="str">
        <f t="shared" si="94"/>
        <v xml:space="preserve">08 February 2023 </v>
      </c>
      <c r="C146" s="47" t="str">
        <f t="shared" si="100"/>
        <v>14 February 2023</v>
      </c>
      <c r="D146">
        <v>2.1800000000000002</v>
      </c>
      <c r="E146">
        <v>2.0699999999999998</v>
      </c>
      <c r="F146">
        <v>2.29</v>
      </c>
      <c r="H146" t="s">
        <v>706</v>
      </c>
      <c r="I146" s="44" t="str">
        <f t="shared" si="95"/>
        <v xml:space="preserve">08 February 2023 </v>
      </c>
      <c r="J146" s="44" t="str">
        <f t="shared" si="101"/>
        <v>14 February 2023</v>
      </c>
      <c r="K146">
        <v>1.79</v>
      </c>
      <c r="L146">
        <v>1.42</v>
      </c>
      <c r="M146">
        <v>2.19</v>
      </c>
      <c r="O146" t="s">
        <v>706</v>
      </c>
      <c r="P146" s="44" t="str">
        <f t="shared" si="96"/>
        <v xml:space="preserve">08 February 2023 </v>
      </c>
      <c r="Q146" s="44" t="str">
        <f t="shared" si="97"/>
        <v>14 February 2023</v>
      </c>
      <c r="R146">
        <v>1.62</v>
      </c>
      <c r="S146">
        <v>1.19</v>
      </c>
      <c r="T146">
        <v>2.09</v>
      </c>
      <c r="V146" t="s">
        <v>706</v>
      </c>
      <c r="W146" s="44" t="str">
        <f t="shared" si="98"/>
        <v xml:space="preserve">08 February 2023 </v>
      </c>
      <c r="X146" s="44" t="str">
        <f t="shared" si="99"/>
        <v>14 February 2023</v>
      </c>
      <c r="Y146" s="61">
        <v>2.1800000000000002</v>
      </c>
      <c r="Z146" s="61">
        <v>1.81</v>
      </c>
      <c r="AA146" s="61">
        <v>2.56</v>
      </c>
    </row>
    <row r="147" spans="1:27" x14ac:dyDescent="0.25">
      <c r="A147" t="s">
        <v>707</v>
      </c>
      <c r="B147" s="47" t="str">
        <f t="shared" si="94"/>
        <v xml:space="preserve">15 February 2023 </v>
      </c>
      <c r="C147" s="47" t="str">
        <f t="shared" si="100"/>
        <v>21 February 2023</v>
      </c>
      <c r="D147">
        <v>2.31</v>
      </c>
      <c r="E147">
        <v>2.2000000000000002</v>
      </c>
      <c r="F147">
        <v>2.4300000000000002</v>
      </c>
      <c r="H147" t="s">
        <v>707</v>
      </c>
      <c r="I147" s="44" t="str">
        <f t="shared" si="95"/>
        <v xml:space="preserve">15 February 2023 </v>
      </c>
      <c r="J147" s="44" t="str">
        <f t="shared" si="101"/>
        <v>21 February 2023</v>
      </c>
      <c r="K147">
        <v>2.21</v>
      </c>
      <c r="L147">
        <v>1.81</v>
      </c>
      <c r="M147">
        <v>2.67</v>
      </c>
      <c r="O147" t="s">
        <v>707</v>
      </c>
      <c r="P147" s="44" t="str">
        <f t="shared" si="96"/>
        <v xml:space="preserve">15 February 2023 </v>
      </c>
      <c r="Q147" s="44" t="str">
        <f t="shared" si="97"/>
        <v>21 February 2023</v>
      </c>
      <c r="R147">
        <v>1.1399999999999999</v>
      </c>
      <c r="S147">
        <v>0.8</v>
      </c>
      <c r="T147">
        <v>1.55</v>
      </c>
      <c r="V147" t="s">
        <v>707</v>
      </c>
      <c r="W147" s="44" t="str">
        <f t="shared" si="98"/>
        <v xml:space="preserve">15 February 2023 </v>
      </c>
      <c r="X147" s="44" t="str">
        <f t="shared" si="99"/>
        <v>21 February 2023</v>
      </c>
      <c r="Y147" s="61">
        <v>2.2200000000000002</v>
      </c>
      <c r="Z147" s="61">
        <v>1.87</v>
      </c>
      <c r="AA147" s="61">
        <v>2.62</v>
      </c>
    </row>
    <row r="148" spans="1:27" x14ac:dyDescent="0.25">
      <c r="A148" t="s">
        <v>730</v>
      </c>
      <c r="B148" s="47" t="str">
        <f t="shared" ref="B148:B150" si="102">LEFT(A148,FIND(" to ",A148))</f>
        <v xml:space="preserve">22 February 2023 </v>
      </c>
      <c r="C148" s="47" t="str">
        <f t="shared" ref="C148:C150" si="103">TRIM(RIGHT(A148,FIND(" to ",A148)))</f>
        <v>28 February 2023</v>
      </c>
      <c r="D148">
        <v>2.38</v>
      </c>
      <c r="E148">
        <v>2.27</v>
      </c>
      <c r="F148">
        <v>2.4900000000000002</v>
      </c>
      <c r="H148" t="s">
        <v>730</v>
      </c>
      <c r="I148" s="44" t="str">
        <f t="shared" ref="I148:I150" si="104">LEFT(H148,FIND(" to ",H148))</f>
        <v xml:space="preserve">22 February 2023 </v>
      </c>
      <c r="J148" s="44" t="str">
        <f t="shared" ref="J148:J150" si="105">TRIM(RIGHT(H148,FIND(" to ",H148)))</f>
        <v>28 February 2023</v>
      </c>
      <c r="K148">
        <v>2.14</v>
      </c>
      <c r="L148">
        <v>1.75</v>
      </c>
      <c r="M148">
        <v>2.56</v>
      </c>
      <c r="O148" t="s">
        <v>730</v>
      </c>
      <c r="P148" s="44" t="str">
        <f t="shared" ref="P148:P150" si="106">LEFT(O148,FIND(" to ",O148))</f>
        <v xml:space="preserve">22 February 2023 </v>
      </c>
      <c r="Q148" s="44" t="str">
        <f t="shared" ref="Q148:Q150" si="107">TRIM(RIGHT(O148,FIND(" to ",O148)))</f>
        <v>28 February 2023</v>
      </c>
      <c r="R148">
        <v>1.35</v>
      </c>
      <c r="S148">
        <v>0.93</v>
      </c>
      <c r="T148">
        <v>1.84</v>
      </c>
      <c r="V148" t="s">
        <v>730</v>
      </c>
      <c r="W148" s="44" t="str">
        <f t="shared" ref="W148:W150" si="108">LEFT(V148,FIND(" to ",V148))</f>
        <v xml:space="preserve">22 February 2023 </v>
      </c>
      <c r="X148" s="44" t="str">
        <f t="shared" ref="X148:X150" si="109">TRIM(RIGHT(V148,FIND(" to ",V148)))</f>
        <v>28 February 2023</v>
      </c>
      <c r="Y148" s="61">
        <v>2.44</v>
      </c>
      <c r="Z148" s="61">
        <v>2.0699999999999998</v>
      </c>
      <c r="AA148" s="61">
        <v>2.83</v>
      </c>
    </row>
    <row r="149" spans="1:27" x14ac:dyDescent="0.25">
      <c r="A149" t="s">
        <v>731</v>
      </c>
      <c r="B149" s="47" t="str">
        <f t="shared" si="102"/>
        <v xml:space="preserve">01 March 2023 </v>
      </c>
      <c r="C149" s="47" t="str">
        <f t="shared" si="103"/>
        <v>07 March 2023</v>
      </c>
      <c r="D149">
        <v>2.36</v>
      </c>
      <c r="E149">
        <v>2.21</v>
      </c>
      <c r="F149">
        <v>2.5099999999999998</v>
      </c>
      <c r="H149" t="s">
        <v>731</v>
      </c>
      <c r="I149" s="44" t="str">
        <f t="shared" si="104"/>
        <v xml:space="preserve">01 March 2023 </v>
      </c>
      <c r="J149" s="44" t="str">
        <f t="shared" si="105"/>
        <v>07 March 2023</v>
      </c>
      <c r="K149">
        <v>2.21</v>
      </c>
      <c r="L149">
        <v>1.69</v>
      </c>
      <c r="M149">
        <v>2.77</v>
      </c>
      <c r="O149" t="s">
        <v>731</v>
      </c>
      <c r="P149" s="44" t="str">
        <f t="shared" si="106"/>
        <v xml:space="preserve">01 March 2023 </v>
      </c>
      <c r="Q149" s="44" t="str">
        <f t="shared" si="107"/>
        <v>07 March 2023</v>
      </c>
      <c r="R149">
        <v>1.42</v>
      </c>
      <c r="S149">
        <v>0.84</v>
      </c>
      <c r="T149">
        <v>2.1800000000000002</v>
      </c>
      <c r="V149" t="s">
        <v>733</v>
      </c>
      <c r="W149" s="44" t="str">
        <f t="shared" si="108"/>
        <v xml:space="preserve">28 February 2023 </v>
      </c>
      <c r="X149" s="44" t="str">
        <f>TRIM(RIGHT(V149,FIND(" to ",V149)-3))</f>
        <v>06 March 2023</v>
      </c>
      <c r="Y149" s="61">
        <v>2</v>
      </c>
      <c r="Z149" s="61">
        <v>1.57</v>
      </c>
      <c r="AA149" s="61">
        <v>2.48</v>
      </c>
    </row>
    <row r="150" spans="1:27" x14ac:dyDescent="0.25">
      <c r="A150" t="s">
        <v>732</v>
      </c>
      <c r="B150" s="47" t="str">
        <f t="shared" si="102"/>
        <v xml:space="preserve">07 March 2023 </v>
      </c>
      <c r="C150" s="47" t="str">
        <f t="shared" si="103"/>
        <v>13 March 2023</v>
      </c>
      <c r="D150">
        <v>2.66</v>
      </c>
      <c r="E150">
        <v>2.4</v>
      </c>
      <c r="F150">
        <v>2.94</v>
      </c>
      <c r="H150" t="s">
        <v>732</v>
      </c>
      <c r="I150" s="44" t="str">
        <f t="shared" si="104"/>
        <v xml:space="preserve">07 March 2023 </v>
      </c>
      <c r="J150" s="44" t="str">
        <f t="shared" si="105"/>
        <v>13 March 2023</v>
      </c>
      <c r="K150">
        <v>2.41</v>
      </c>
      <c r="L150">
        <v>1.56</v>
      </c>
      <c r="M150">
        <v>3.5</v>
      </c>
      <c r="P150" s="44"/>
      <c r="Q150" s="44"/>
      <c r="V150" t="s">
        <v>732</v>
      </c>
      <c r="W150" s="44" t="str">
        <f t="shared" si="108"/>
        <v xml:space="preserve">07 March 2023 </v>
      </c>
      <c r="X150" s="44" t="str">
        <f t="shared" si="109"/>
        <v>13 March 2023</v>
      </c>
      <c r="Y150" s="61">
        <v>2.59</v>
      </c>
      <c r="Z150" s="61">
        <v>1.73</v>
      </c>
      <c r="AA150" s="61">
        <v>3.62</v>
      </c>
    </row>
  </sheetData>
  <pageMargins left="0.7" right="0.7" top="0.75" bottom="0.75" header="0.3" footer="0.3"/>
  <pageSetup orientation="portrait" r:id="rId1"/>
  <ignoredErrors>
    <ignoredError sqref="C124 J124 Q124 X1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E1EC-F73C-4D35-A3E8-E39E72987217}">
  <dimension ref="A1:H541"/>
  <sheetViews>
    <sheetView tabSelected="1" workbookViewId="0">
      <pane ySplit="1" topLeftCell="A512" activePane="bottomLeft" state="frozen"/>
      <selection pane="bottomLeft" activeCell="J536" sqref="J536"/>
    </sheetView>
  </sheetViews>
  <sheetFormatPr defaultRowHeight="15" x14ac:dyDescent="0.25"/>
  <cols>
    <col min="1" max="1" width="38.5703125" bestFit="1" customWidth="1"/>
    <col min="2" max="3" width="18.28515625" style="48" customWidth="1"/>
    <col min="5" max="6" width="8.85546875" bestFit="1" customWidth="1"/>
    <col min="7" max="7" width="26.140625" bestFit="1" customWidth="1"/>
  </cols>
  <sheetData>
    <row r="1" spans="1:8" ht="30" x14ac:dyDescent="0.25">
      <c r="A1" s="41" t="s">
        <v>402</v>
      </c>
      <c r="B1" s="41" t="s">
        <v>403</v>
      </c>
      <c r="C1" s="41" t="s">
        <v>404</v>
      </c>
      <c r="D1" s="42" t="s">
        <v>405</v>
      </c>
      <c r="E1" s="42" t="s">
        <v>406</v>
      </c>
      <c r="F1" s="42" t="s">
        <v>407</v>
      </c>
      <c r="G1" s="42" t="s">
        <v>408</v>
      </c>
      <c r="H1" s="42" t="s">
        <v>478</v>
      </c>
    </row>
    <row r="2" spans="1:8" x14ac:dyDescent="0.25">
      <c r="A2" s="6" t="s">
        <v>4</v>
      </c>
      <c r="B2" s="60" t="s">
        <v>174</v>
      </c>
      <c r="C2" s="60" t="s">
        <v>175</v>
      </c>
      <c r="D2" s="7">
        <v>0.27</v>
      </c>
      <c r="E2" s="7">
        <v>0.17</v>
      </c>
      <c r="F2" s="7">
        <v>0.41</v>
      </c>
      <c r="G2" s="8" t="s">
        <v>5</v>
      </c>
      <c r="H2" t="s">
        <v>0</v>
      </c>
    </row>
    <row r="3" spans="1:8" x14ac:dyDescent="0.25">
      <c r="A3" s="6" t="s">
        <v>7</v>
      </c>
      <c r="B3" s="60" t="s">
        <v>176</v>
      </c>
      <c r="C3" s="60" t="s">
        <v>177</v>
      </c>
      <c r="D3" s="14">
        <v>0.25</v>
      </c>
      <c r="E3" s="14">
        <v>0.16</v>
      </c>
      <c r="F3" s="14">
        <v>0.38</v>
      </c>
      <c r="G3" s="8" t="s">
        <v>5</v>
      </c>
      <c r="H3" t="s">
        <v>0</v>
      </c>
    </row>
    <row r="4" spans="1:8" x14ac:dyDescent="0.25">
      <c r="A4" s="6" t="s">
        <v>8</v>
      </c>
      <c r="B4" s="60" t="s">
        <v>178</v>
      </c>
      <c r="C4" s="60" t="s">
        <v>179</v>
      </c>
      <c r="D4" s="14">
        <v>0.24</v>
      </c>
      <c r="E4" s="14">
        <v>0.11</v>
      </c>
      <c r="F4" s="14">
        <v>0.46</v>
      </c>
      <c r="G4" s="8" t="s">
        <v>5</v>
      </c>
      <c r="H4" t="s">
        <v>0</v>
      </c>
    </row>
    <row r="5" spans="1:8" x14ac:dyDescent="0.25">
      <c r="A5" s="6" t="s">
        <v>9</v>
      </c>
      <c r="B5" s="60" t="s">
        <v>180</v>
      </c>
      <c r="C5" s="60" t="s">
        <v>181</v>
      </c>
      <c r="D5" s="14">
        <v>0.1</v>
      </c>
      <c r="E5" s="14">
        <v>0.05</v>
      </c>
      <c r="F5" s="14">
        <v>0.18</v>
      </c>
      <c r="G5" s="8" t="s">
        <v>5</v>
      </c>
      <c r="H5" t="s">
        <v>0</v>
      </c>
    </row>
    <row r="6" spans="1:8" x14ac:dyDescent="0.25">
      <c r="A6" s="6" t="s">
        <v>10</v>
      </c>
      <c r="B6" s="60" t="s">
        <v>182</v>
      </c>
      <c r="C6" s="60" t="s">
        <v>183</v>
      </c>
      <c r="D6" s="14">
        <v>0.06</v>
      </c>
      <c r="E6" s="14">
        <v>0.02</v>
      </c>
      <c r="F6" s="14">
        <v>0.12</v>
      </c>
      <c r="G6" s="8" t="s">
        <v>5</v>
      </c>
      <c r="H6" t="s">
        <v>0</v>
      </c>
    </row>
    <row r="7" spans="1:8" x14ac:dyDescent="0.25">
      <c r="A7" s="6" t="s">
        <v>11</v>
      </c>
      <c r="B7" s="60" t="s">
        <v>184</v>
      </c>
      <c r="C7" s="60" t="s">
        <v>185</v>
      </c>
      <c r="D7" s="14">
        <v>0.06</v>
      </c>
      <c r="E7" s="14">
        <v>0.02</v>
      </c>
      <c r="F7" s="14">
        <v>0.13</v>
      </c>
      <c r="G7" s="8" t="s">
        <v>5</v>
      </c>
      <c r="H7" t="s">
        <v>0</v>
      </c>
    </row>
    <row r="8" spans="1:8" x14ac:dyDescent="0.25">
      <c r="A8" s="6" t="s">
        <v>12</v>
      </c>
      <c r="B8" s="60" t="s">
        <v>186</v>
      </c>
      <c r="C8" s="60" t="s">
        <v>187</v>
      </c>
      <c r="D8" s="14">
        <v>0.09</v>
      </c>
      <c r="E8" s="14">
        <v>0.04</v>
      </c>
      <c r="F8" s="14">
        <v>0.19</v>
      </c>
      <c r="G8" s="8" t="s">
        <v>5</v>
      </c>
      <c r="H8" t="s">
        <v>0</v>
      </c>
    </row>
    <row r="9" spans="1:8" x14ac:dyDescent="0.25">
      <c r="A9" s="6" t="s">
        <v>13</v>
      </c>
      <c r="B9" s="60" t="s">
        <v>188</v>
      </c>
      <c r="C9" s="60" t="s">
        <v>189</v>
      </c>
      <c r="D9" s="14">
        <v>0.04</v>
      </c>
      <c r="E9" s="14">
        <v>0.02</v>
      </c>
      <c r="F9" s="14">
        <v>0.08</v>
      </c>
      <c r="G9" s="8" t="s">
        <v>5</v>
      </c>
      <c r="H9" t="s">
        <v>0</v>
      </c>
    </row>
    <row r="10" spans="1:8" x14ac:dyDescent="0.25">
      <c r="A10" s="6" t="s">
        <v>14</v>
      </c>
      <c r="B10" s="60" t="s">
        <v>190</v>
      </c>
      <c r="C10" s="60" t="s">
        <v>191</v>
      </c>
      <c r="D10" s="14">
        <v>0.03</v>
      </c>
      <c r="E10" s="14">
        <v>0.01</v>
      </c>
      <c r="F10" s="14">
        <v>0.06</v>
      </c>
      <c r="G10" s="8" t="s">
        <v>5</v>
      </c>
      <c r="H10" t="s">
        <v>0</v>
      </c>
    </row>
    <row r="11" spans="1:8" x14ac:dyDescent="0.25">
      <c r="A11" s="6" t="s">
        <v>15</v>
      </c>
      <c r="B11" s="60" t="s">
        <v>192</v>
      </c>
      <c r="C11" s="60" t="s">
        <v>193</v>
      </c>
      <c r="D11" s="14">
        <v>0.04</v>
      </c>
      <c r="E11" s="14">
        <v>0.03</v>
      </c>
      <c r="F11" s="14">
        <v>0.06</v>
      </c>
      <c r="G11" s="8" t="s">
        <v>16</v>
      </c>
      <c r="H11" t="s">
        <v>0</v>
      </c>
    </row>
    <row r="12" spans="1:8" x14ac:dyDescent="0.25">
      <c r="A12" s="6" t="s">
        <v>17</v>
      </c>
      <c r="B12" s="60" t="s">
        <v>194</v>
      </c>
      <c r="C12" s="60" t="s">
        <v>195</v>
      </c>
      <c r="D12" s="14">
        <v>0.05</v>
      </c>
      <c r="E12" s="14">
        <v>0.03</v>
      </c>
      <c r="F12" s="14">
        <v>7.0000000000000007E-2</v>
      </c>
      <c r="G12" s="8" t="s">
        <v>16</v>
      </c>
      <c r="H12" t="s">
        <v>0</v>
      </c>
    </row>
    <row r="13" spans="1:8" x14ac:dyDescent="0.25">
      <c r="A13" s="6" t="s">
        <v>18</v>
      </c>
      <c r="B13" s="60" t="s">
        <v>196</v>
      </c>
      <c r="C13" s="60" t="s">
        <v>197</v>
      </c>
      <c r="D13" s="14">
        <v>7.0000000000000007E-2</v>
      </c>
      <c r="E13" s="14">
        <v>0.04</v>
      </c>
      <c r="F13" s="14">
        <v>0.1</v>
      </c>
      <c r="G13" s="8" t="s">
        <v>16</v>
      </c>
      <c r="H13" t="s">
        <v>0</v>
      </c>
    </row>
    <row r="14" spans="1:8" x14ac:dyDescent="0.25">
      <c r="A14" s="6" t="s">
        <v>19</v>
      </c>
      <c r="B14" s="60" t="s">
        <v>198</v>
      </c>
      <c r="C14" s="60" t="s">
        <v>199</v>
      </c>
      <c r="D14" s="14">
        <v>0.05</v>
      </c>
      <c r="E14" s="14">
        <v>0.03</v>
      </c>
      <c r="F14" s="14">
        <v>7.0000000000000007E-2</v>
      </c>
      <c r="G14" s="8" t="s">
        <v>16</v>
      </c>
      <c r="H14" t="s">
        <v>0</v>
      </c>
    </row>
    <row r="15" spans="1:8" x14ac:dyDescent="0.25">
      <c r="A15" s="6" t="s">
        <v>21</v>
      </c>
      <c r="B15" s="60" t="s">
        <v>200</v>
      </c>
      <c r="C15" s="60" t="s">
        <v>201</v>
      </c>
      <c r="D15" s="14">
        <v>0.05</v>
      </c>
      <c r="E15" s="14">
        <v>0.03</v>
      </c>
      <c r="F15" s="14">
        <v>7.0000000000000007E-2</v>
      </c>
      <c r="G15" s="8" t="s">
        <v>16</v>
      </c>
      <c r="H15" t="s">
        <v>0</v>
      </c>
    </row>
    <row r="16" spans="1:8" x14ac:dyDescent="0.25">
      <c r="A16" s="6" t="s">
        <v>23</v>
      </c>
      <c r="B16" s="60" t="s">
        <v>202</v>
      </c>
      <c r="C16" s="60" t="s">
        <v>203</v>
      </c>
      <c r="D16" s="5">
        <v>0.05</v>
      </c>
      <c r="E16" s="5">
        <v>0.03</v>
      </c>
      <c r="F16" s="5">
        <v>0.06</v>
      </c>
      <c r="G16" s="8" t="s">
        <v>16</v>
      </c>
      <c r="H16" t="s">
        <v>0</v>
      </c>
    </row>
    <row r="17" spans="1:8" x14ac:dyDescent="0.25">
      <c r="A17" s="6" t="s">
        <v>25</v>
      </c>
      <c r="B17" s="60" t="s">
        <v>204</v>
      </c>
      <c r="C17" s="60" t="s">
        <v>205</v>
      </c>
      <c r="D17" s="5">
        <v>0.05</v>
      </c>
      <c r="E17" s="5">
        <v>0.04</v>
      </c>
      <c r="F17" s="5">
        <v>7.0000000000000007E-2</v>
      </c>
      <c r="G17" s="8" t="s">
        <v>16</v>
      </c>
      <c r="H17" t="s">
        <v>0</v>
      </c>
    </row>
    <row r="18" spans="1:8" x14ac:dyDescent="0.25">
      <c r="A18" s="6" t="s">
        <v>27</v>
      </c>
      <c r="B18" s="60" t="s">
        <v>206</v>
      </c>
      <c r="C18" s="60" t="s">
        <v>207</v>
      </c>
      <c r="D18" s="5">
        <v>0.05</v>
      </c>
      <c r="E18" s="5">
        <v>0.04</v>
      </c>
      <c r="F18" s="5">
        <v>7.0000000000000007E-2</v>
      </c>
      <c r="G18" s="8" t="s">
        <v>16</v>
      </c>
      <c r="H18" t="s">
        <v>0</v>
      </c>
    </row>
    <row r="19" spans="1:8" x14ac:dyDescent="0.25">
      <c r="A19" s="21" t="s">
        <v>29</v>
      </c>
      <c r="B19" s="60" t="s">
        <v>208</v>
      </c>
      <c r="C19" s="60" t="s">
        <v>209</v>
      </c>
      <c r="D19" s="5">
        <v>7.0000000000000007E-2</v>
      </c>
      <c r="E19" s="5">
        <v>0.05</v>
      </c>
      <c r="F19" s="5">
        <v>0.1</v>
      </c>
      <c r="G19" s="8" t="s">
        <v>16</v>
      </c>
      <c r="H19" t="s">
        <v>0</v>
      </c>
    </row>
    <row r="20" spans="1:8" ht="18" customHeight="1" x14ac:dyDescent="0.25">
      <c r="A20" s="21" t="s">
        <v>31</v>
      </c>
      <c r="B20" s="60" t="s">
        <v>210</v>
      </c>
      <c r="C20" s="60" t="s">
        <v>211</v>
      </c>
      <c r="D20" s="5">
        <v>0.11</v>
      </c>
      <c r="E20" s="5">
        <v>0.09</v>
      </c>
      <c r="F20" s="5">
        <v>0.14000000000000001</v>
      </c>
      <c r="G20" s="8" t="s">
        <v>16</v>
      </c>
      <c r="H20" t="s">
        <v>0</v>
      </c>
    </row>
    <row r="21" spans="1:8" x14ac:dyDescent="0.25">
      <c r="A21" s="21" t="s">
        <v>33</v>
      </c>
      <c r="B21" s="60" t="s">
        <v>212</v>
      </c>
      <c r="C21" s="60" t="s">
        <v>213</v>
      </c>
      <c r="D21" s="5">
        <v>0.19</v>
      </c>
      <c r="E21" s="5">
        <v>0.16</v>
      </c>
      <c r="F21" s="5">
        <v>0.23</v>
      </c>
      <c r="G21" s="8" t="s">
        <v>16</v>
      </c>
      <c r="H21" t="s">
        <v>0</v>
      </c>
    </row>
    <row r="22" spans="1:8" ht="20.25" customHeight="1" x14ac:dyDescent="0.25">
      <c r="A22" s="21" t="s">
        <v>35</v>
      </c>
      <c r="B22" s="60" t="s">
        <v>214</v>
      </c>
      <c r="C22" s="60" t="s">
        <v>215</v>
      </c>
      <c r="D22" s="5">
        <v>0.21</v>
      </c>
      <c r="E22" s="5">
        <v>0.18</v>
      </c>
      <c r="F22" s="5">
        <v>0.24</v>
      </c>
      <c r="G22" s="8" t="s">
        <v>16</v>
      </c>
      <c r="H22" t="s">
        <v>0</v>
      </c>
    </row>
    <row r="23" spans="1:8" ht="18" customHeight="1" x14ac:dyDescent="0.25">
      <c r="A23" s="21" t="s">
        <v>38</v>
      </c>
      <c r="B23" s="60" t="s">
        <v>217</v>
      </c>
      <c r="C23" s="60" t="s">
        <v>218</v>
      </c>
      <c r="D23" s="5">
        <v>0.41</v>
      </c>
      <c r="E23" s="5">
        <v>0.37</v>
      </c>
      <c r="F23" s="5">
        <v>0.45</v>
      </c>
      <c r="G23" s="8" t="s">
        <v>16</v>
      </c>
      <c r="H23" t="s">
        <v>0</v>
      </c>
    </row>
    <row r="24" spans="1:8" x14ac:dyDescent="0.25">
      <c r="A24" s="21" t="s">
        <v>41</v>
      </c>
      <c r="B24" s="60" t="s">
        <v>219</v>
      </c>
      <c r="C24" s="60" t="s">
        <v>220</v>
      </c>
      <c r="D24" s="5">
        <v>0.62</v>
      </c>
      <c r="E24" s="5">
        <v>0.56999999999999995</v>
      </c>
      <c r="F24" s="5">
        <v>0.66</v>
      </c>
      <c r="G24" s="8" t="s">
        <v>16</v>
      </c>
      <c r="H24" t="s">
        <v>0</v>
      </c>
    </row>
    <row r="25" spans="1:8" x14ac:dyDescent="0.25">
      <c r="A25" s="21" t="s">
        <v>44</v>
      </c>
      <c r="B25" s="60" t="s">
        <v>221</v>
      </c>
      <c r="C25" s="60" t="s">
        <v>222</v>
      </c>
      <c r="D25" s="5">
        <v>0.79</v>
      </c>
      <c r="E25" s="5">
        <v>0.75</v>
      </c>
      <c r="F25" s="5">
        <v>0.84</v>
      </c>
      <c r="G25" s="8" t="s">
        <v>16</v>
      </c>
      <c r="H25" t="s">
        <v>0</v>
      </c>
    </row>
    <row r="26" spans="1:8" x14ac:dyDescent="0.25">
      <c r="A26" s="21" t="s">
        <v>47</v>
      </c>
      <c r="B26" s="60" t="s">
        <v>224</v>
      </c>
      <c r="C26" s="60" t="s">
        <v>225</v>
      </c>
      <c r="D26" s="5">
        <v>1.04</v>
      </c>
      <c r="E26" s="5">
        <v>0.98</v>
      </c>
      <c r="F26" s="5">
        <v>1.1000000000000001</v>
      </c>
      <c r="G26" s="8" t="s">
        <v>16</v>
      </c>
      <c r="H26" t="s">
        <v>0</v>
      </c>
    </row>
    <row r="27" spans="1:8" x14ac:dyDescent="0.25">
      <c r="A27" s="21" t="s">
        <v>50</v>
      </c>
      <c r="B27" s="60" t="s">
        <v>226</v>
      </c>
      <c r="C27" s="60" t="s">
        <v>227</v>
      </c>
      <c r="D27" s="5">
        <v>1.1299999999999999</v>
      </c>
      <c r="E27" s="5">
        <v>1.07</v>
      </c>
      <c r="F27" s="5">
        <v>1.2</v>
      </c>
      <c r="G27" s="8" t="s">
        <v>16</v>
      </c>
      <c r="H27" t="s">
        <v>0</v>
      </c>
    </row>
    <row r="28" spans="1:8" x14ac:dyDescent="0.25">
      <c r="A28" s="21" t="s">
        <v>53</v>
      </c>
      <c r="B28" s="60" t="s">
        <v>229</v>
      </c>
      <c r="C28" s="60" t="s">
        <v>230</v>
      </c>
      <c r="D28" s="5">
        <v>1.2</v>
      </c>
      <c r="E28" s="5">
        <v>1.1399999999999999</v>
      </c>
      <c r="F28" s="5">
        <v>1.27</v>
      </c>
      <c r="G28" s="8" t="s">
        <v>16</v>
      </c>
      <c r="H28" t="s">
        <v>0</v>
      </c>
    </row>
    <row r="29" spans="1:8" x14ac:dyDescent="0.25">
      <c r="A29" s="21" t="s">
        <v>55</v>
      </c>
      <c r="B29" s="60" t="s">
        <v>232</v>
      </c>
      <c r="C29" s="60" t="s">
        <v>233</v>
      </c>
      <c r="D29" s="5">
        <v>1.22</v>
      </c>
      <c r="E29" s="5">
        <v>1.1499999999999999</v>
      </c>
      <c r="F29" s="5">
        <v>1.29</v>
      </c>
      <c r="G29" s="8" t="s">
        <v>16</v>
      </c>
      <c r="H29" t="s">
        <v>0</v>
      </c>
    </row>
    <row r="30" spans="1:8" x14ac:dyDescent="0.25">
      <c r="A30" s="21" t="s">
        <v>57</v>
      </c>
      <c r="B30" s="60" t="s">
        <v>234</v>
      </c>
      <c r="C30" s="60" t="s">
        <v>235</v>
      </c>
      <c r="D30" s="5">
        <v>1.1599999999999999</v>
      </c>
      <c r="E30" s="5">
        <v>1.1000000000000001</v>
      </c>
      <c r="F30" s="5">
        <v>1.23</v>
      </c>
      <c r="G30" s="8" t="s">
        <v>16</v>
      </c>
      <c r="H30" t="s">
        <v>0</v>
      </c>
    </row>
    <row r="31" spans="1:8" x14ac:dyDescent="0.25">
      <c r="A31" s="21" t="s">
        <v>59</v>
      </c>
      <c r="B31" s="60" t="s">
        <v>236</v>
      </c>
      <c r="C31" s="60" t="s">
        <v>237</v>
      </c>
      <c r="D31" s="5">
        <v>0.96</v>
      </c>
      <c r="E31" s="5">
        <v>0.9</v>
      </c>
      <c r="F31" s="5">
        <v>1.01</v>
      </c>
      <c r="G31" s="8" t="s">
        <v>16</v>
      </c>
      <c r="H31" t="s">
        <v>0</v>
      </c>
    </row>
    <row r="32" spans="1:8" x14ac:dyDescent="0.25">
      <c r="A32" s="21" t="s">
        <v>61</v>
      </c>
      <c r="B32" s="60" t="s">
        <v>238</v>
      </c>
      <c r="C32" s="60" t="s">
        <v>239</v>
      </c>
      <c r="D32" s="5">
        <v>0.88</v>
      </c>
      <c r="E32" s="5">
        <v>0.83</v>
      </c>
      <c r="F32" s="5">
        <v>0.94</v>
      </c>
      <c r="G32" s="8" t="s">
        <v>16</v>
      </c>
      <c r="H32" t="s">
        <v>0</v>
      </c>
    </row>
    <row r="33" spans="1:8" x14ac:dyDescent="0.25">
      <c r="A33" s="21" t="s">
        <v>63</v>
      </c>
      <c r="B33" s="60" t="s">
        <v>240</v>
      </c>
      <c r="C33" s="60" t="s">
        <v>241</v>
      </c>
      <c r="D33" s="5">
        <v>1.04</v>
      </c>
      <c r="E33" s="5">
        <v>0.98</v>
      </c>
      <c r="F33" s="5">
        <v>1.1000000000000001</v>
      </c>
      <c r="G33" s="8" t="s">
        <v>16</v>
      </c>
      <c r="H33" t="s">
        <v>0</v>
      </c>
    </row>
    <row r="34" spans="1:8" x14ac:dyDescent="0.25">
      <c r="A34" s="21" t="s">
        <v>65</v>
      </c>
      <c r="B34" s="60" t="s">
        <v>242</v>
      </c>
      <c r="C34" s="60" t="s">
        <v>243</v>
      </c>
      <c r="D34" s="5">
        <v>1.18</v>
      </c>
      <c r="E34" s="5">
        <v>1.1200000000000001</v>
      </c>
      <c r="F34" s="5">
        <v>1.25</v>
      </c>
      <c r="G34" s="8" t="s">
        <v>16</v>
      </c>
      <c r="H34" t="s">
        <v>0</v>
      </c>
    </row>
    <row r="35" spans="1:8" x14ac:dyDescent="0.25">
      <c r="A35" s="21" t="s">
        <v>66</v>
      </c>
      <c r="B35" s="60" t="s">
        <v>244</v>
      </c>
      <c r="C35" s="60" t="s">
        <v>245</v>
      </c>
      <c r="D35" s="5">
        <v>1.47</v>
      </c>
      <c r="E35" s="5">
        <v>1.4</v>
      </c>
      <c r="F35" s="5">
        <v>1.54</v>
      </c>
      <c r="G35" s="8" t="s">
        <v>16</v>
      </c>
      <c r="H35" t="s">
        <v>0</v>
      </c>
    </row>
    <row r="36" spans="1:8" x14ac:dyDescent="0.25">
      <c r="A36" s="21" t="s">
        <v>69</v>
      </c>
      <c r="B36" s="60" t="s">
        <v>248</v>
      </c>
      <c r="C36" s="60" t="s">
        <v>249</v>
      </c>
      <c r="D36" s="5">
        <v>2.06</v>
      </c>
      <c r="E36" s="5">
        <v>1.96</v>
      </c>
      <c r="F36" s="5">
        <v>2.16</v>
      </c>
      <c r="G36" s="8" t="s">
        <v>16</v>
      </c>
      <c r="H36" t="s">
        <v>0</v>
      </c>
    </row>
    <row r="37" spans="1:8" x14ac:dyDescent="0.25">
      <c r="A37" s="21" t="s">
        <v>70</v>
      </c>
      <c r="B37" s="60" t="s">
        <v>250</v>
      </c>
      <c r="C37" s="60" t="s">
        <v>251</v>
      </c>
      <c r="D37" s="5">
        <v>2.08</v>
      </c>
      <c r="E37" s="5">
        <v>2</v>
      </c>
      <c r="F37" s="5">
        <v>2.17</v>
      </c>
      <c r="G37" s="8" t="s">
        <v>16</v>
      </c>
      <c r="H37" t="s">
        <v>0</v>
      </c>
    </row>
    <row r="38" spans="1:8" x14ac:dyDescent="0.25">
      <c r="A38" s="21" t="s">
        <v>71</v>
      </c>
      <c r="B38" s="60" t="s">
        <v>252</v>
      </c>
      <c r="C38" s="60" t="s">
        <v>253</v>
      </c>
      <c r="D38" s="5">
        <v>1.88</v>
      </c>
      <c r="E38" s="5">
        <v>1.8</v>
      </c>
      <c r="F38" s="5">
        <v>1.96</v>
      </c>
      <c r="G38" s="8" t="s">
        <v>16</v>
      </c>
      <c r="H38" t="s">
        <v>0</v>
      </c>
    </row>
    <row r="39" spans="1:8" x14ac:dyDescent="0.25">
      <c r="A39" s="21" t="s">
        <v>72</v>
      </c>
      <c r="B39" s="60" t="s">
        <v>254</v>
      </c>
      <c r="C39" s="60" t="s">
        <v>255</v>
      </c>
      <c r="D39" s="5">
        <v>1.87</v>
      </c>
      <c r="E39" s="5">
        <v>1.79</v>
      </c>
      <c r="F39" s="5">
        <v>1.95</v>
      </c>
      <c r="G39" s="8" t="s">
        <v>16</v>
      </c>
      <c r="H39" t="s">
        <v>0</v>
      </c>
    </row>
    <row r="40" spans="1:8" x14ac:dyDescent="0.25">
      <c r="A40" s="21" t="s">
        <v>73</v>
      </c>
      <c r="B40" s="60" t="s">
        <v>256</v>
      </c>
      <c r="C40" s="60" t="s">
        <v>257</v>
      </c>
      <c r="D40" s="5">
        <v>1.55</v>
      </c>
      <c r="E40" s="5">
        <v>1.48</v>
      </c>
      <c r="F40" s="5">
        <v>1.63</v>
      </c>
      <c r="G40" s="8" t="s">
        <v>16</v>
      </c>
      <c r="H40" t="s">
        <v>0</v>
      </c>
    </row>
    <row r="41" spans="1:8" x14ac:dyDescent="0.25">
      <c r="A41" s="21" t="s">
        <v>74</v>
      </c>
      <c r="B41" s="60" t="s">
        <v>258</v>
      </c>
      <c r="C41" s="60" t="s">
        <v>259</v>
      </c>
      <c r="D41" s="5">
        <v>1.28</v>
      </c>
      <c r="E41" s="5">
        <v>1.21</v>
      </c>
      <c r="F41" s="5">
        <v>1.34</v>
      </c>
      <c r="G41" s="8" t="s">
        <v>16</v>
      </c>
      <c r="H41" t="s">
        <v>0</v>
      </c>
    </row>
    <row r="42" spans="1:8" x14ac:dyDescent="0.25">
      <c r="A42" s="21" t="s">
        <v>75</v>
      </c>
      <c r="B42" s="60" t="s">
        <v>260</v>
      </c>
      <c r="C42" s="60" t="s">
        <v>261</v>
      </c>
      <c r="D42" s="5">
        <v>0.88</v>
      </c>
      <c r="E42" s="5">
        <v>0.83</v>
      </c>
      <c r="F42" s="5">
        <v>0.94</v>
      </c>
      <c r="G42" s="8" t="s">
        <v>16</v>
      </c>
      <c r="H42" t="s">
        <v>0</v>
      </c>
    </row>
    <row r="43" spans="1:8" x14ac:dyDescent="0.25">
      <c r="A43" s="21" t="s">
        <v>76</v>
      </c>
      <c r="B43" s="60" t="s">
        <v>262</v>
      </c>
      <c r="C43" s="60" t="s">
        <v>263</v>
      </c>
      <c r="D43" s="5">
        <v>0.69</v>
      </c>
      <c r="E43" s="5">
        <v>0.64</v>
      </c>
      <c r="F43" s="5">
        <v>0.74</v>
      </c>
      <c r="G43" s="8" t="s">
        <v>16</v>
      </c>
      <c r="H43" t="s">
        <v>0</v>
      </c>
    </row>
    <row r="44" spans="1:8" x14ac:dyDescent="0.25">
      <c r="A44" s="21" t="s">
        <v>77</v>
      </c>
      <c r="B44" s="60" t="s">
        <v>264</v>
      </c>
      <c r="C44" s="60" t="s">
        <v>265</v>
      </c>
      <c r="D44" s="5">
        <v>0.45</v>
      </c>
      <c r="E44" s="5">
        <v>0.41</v>
      </c>
      <c r="F44" s="5">
        <v>0.5</v>
      </c>
      <c r="G44" s="8" t="s">
        <v>16</v>
      </c>
      <c r="H44" t="s">
        <v>0</v>
      </c>
    </row>
    <row r="45" spans="1:8" x14ac:dyDescent="0.25">
      <c r="A45" s="21" t="s">
        <v>79</v>
      </c>
      <c r="B45" s="60" t="s">
        <v>268</v>
      </c>
      <c r="C45" s="60" t="s">
        <v>269</v>
      </c>
      <c r="D45" s="5">
        <v>0.37</v>
      </c>
      <c r="E45" s="5">
        <v>0.33</v>
      </c>
      <c r="F45" s="5">
        <v>0.41</v>
      </c>
      <c r="G45" s="8" t="s">
        <v>16</v>
      </c>
      <c r="H45" t="s">
        <v>0</v>
      </c>
    </row>
    <row r="46" spans="1:8" x14ac:dyDescent="0.25">
      <c r="A46" s="21" t="s">
        <v>80</v>
      </c>
      <c r="B46" s="60" t="s">
        <v>270</v>
      </c>
      <c r="C46" s="60" t="s">
        <v>271</v>
      </c>
      <c r="D46" s="5">
        <v>0.28999999999999998</v>
      </c>
      <c r="E46" s="5">
        <v>0.26</v>
      </c>
      <c r="F46" s="5">
        <v>0.33</v>
      </c>
      <c r="G46" s="8" t="s">
        <v>16</v>
      </c>
      <c r="H46" t="s">
        <v>0</v>
      </c>
    </row>
    <row r="47" spans="1:8" x14ac:dyDescent="0.25">
      <c r="A47" s="21" t="s">
        <v>81</v>
      </c>
      <c r="B47" s="60" t="s">
        <v>272</v>
      </c>
      <c r="C47" s="60" t="s">
        <v>273</v>
      </c>
      <c r="D47" s="5">
        <v>0.3</v>
      </c>
      <c r="E47" s="5">
        <v>0.26</v>
      </c>
      <c r="F47" s="5">
        <v>0.34</v>
      </c>
      <c r="G47" s="8" t="s">
        <v>16</v>
      </c>
      <c r="H47" t="s">
        <v>0</v>
      </c>
    </row>
    <row r="48" spans="1:8" x14ac:dyDescent="0.25">
      <c r="A48" s="21" t="s">
        <v>82</v>
      </c>
      <c r="B48" s="60" t="s">
        <v>274</v>
      </c>
      <c r="C48" s="60" t="s">
        <v>275</v>
      </c>
      <c r="D48" s="5">
        <v>0.27</v>
      </c>
      <c r="E48" s="5">
        <v>0.24</v>
      </c>
      <c r="F48" s="5">
        <v>0.31</v>
      </c>
      <c r="G48" s="8" t="s">
        <v>16</v>
      </c>
      <c r="H48" t="s">
        <v>0</v>
      </c>
    </row>
    <row r="49" spans="1:8" x14ac:dyDescent="0.25">
      <c r="A49" s="21" t="s">
        <v>83</v>
      </c>
      <c r="B49" s="60" t="s">
        <v>276</v>
      </c>
      <c r="C49" s="60" t="s">
        <v>277</v>
      </c>
      <c r="D49" s="5">
        <v>0.3</v>
      </c>
      <c r="E49" s="5">
        <v>0.26</v>
      </c>
      <c r="F49" s="5">
        <v>0.34</v>
      </c>
      <c r="G49" s="8" t="s">
        <v>16</v>
      </c>
      <c r="H49" t="s">
        <v>0</v>
      </c>
    </row>
    <row r="50" spans="1:8" x14ac:dyDescent="0.25">
      <c r="A50" s="21" t="s">
        <v>84</v>
      </c>
      <c r="B50" s="60" t="s">
        <v>278</v>
      </c>
      <c r="C50" s="60" t="s">
        <v>279</v>
      </c>
      <c r="D50" s="5">
        <v>0.21</v>
      </c>
      <c r="E50" s="5">
        <v>0.18</v>
      </c>
      <c r="F50" s="5">
        <v>0.24</v>
      </c>
      <c r="G50" s="8" t="s">
        <v>16</v>
      </c>
      <c r="H50" t="s">
        <v>0</v>
      </c>
    </row>
    <row r="51" spans="1:8" x14ac:dyDescent="0.25">
      <c r="A51" s="21" t="s">
        <v>85</v>
      </c>
      <c r="B51" s="60" t="s">
        <v>280</v>
      </c>
      <c r="C51" s="60" t="s">
        <v>281</v>
      </c>
      <c r="D51" s="5">
        <v>0.17</v>
      </c>
      <c r="E51" s="5">
        <v>0.14000000000000001</v>
      </c>
      <c r="F51" s="5">
        <v>0.19</v>
      </c>
      <c r="G51" s="8" t="s">
        <v>16</v>
      </c>
      <c r="H51" t="s">
        <v>0</v>
      </c>
    </row>
    <row r="52" spans="1:8" x14ac:dyDescent="0.25">
      <c r="A52" s="21" t="s">
        <v>86</v>
      </c>
      <c r="B52" s="60" t="s">
        <v>282</v>
      </c>
      <c r="C52" s="60" t="s">
        <v>283</v>
      </c>
      <c r="D52" s="5">
        <v>0.1</v>
      </c>
      <c r="E52" s="5">
        <v>0.08</v>
      </c>
      <c r="F52" s="5">
        <v>0.12</v>
      </c>
      <c r="G52" s="8" t="s">
        <v>16</v>
      </c>
      <c r="H52" t="s">
        <v>0</v>
      </c>
    </row>
    <row r="53" spans="1:8" x14ac:dyDescent="0.25">
      <c r="A53" s="28" t="s">
        <v>87</v>
      </c>
      <c r="B53" s="60" t="s">
        <v>284</v>
      </c>
      <c r="C53" s="60" t="s">
        <v>285</v>
      </c>
      <c r="D53" s="27">
        <v>0.08</v>
      </c>
      <c r="E53" s="27">
        <v>7.0000000000000007E-2</v>
      </c>
      <c r="F53" s="27">
        <v>0.1</v>
      </c>
      <c r="G53" s="8" t="s">
        <v>16</v>
      </c>
      <c r="H53" t="s">
        <v>0</v>
      </c>
    </row>
    <row r="54" spans="1:8" x14ac:dyDescent="0.25">
      <c r="A54" s="21" t="s">
        <v>88</v>
      </c>
      <c r="B54" s="60" t="s">
        <v>286</v>
      </c>
      <c r="C54" s="60" t="s">
        <v>287</v>
      </c>
      <c r="D54" s="5">
        <v>7.0000000000000007E-2</v>
      </c>
      <c r="E54" s="5">
        <v>0.06</v>
      </c>
      <c r="F54" s="5">
        <v>0.09</v>
      </c>
      <c r="G54" s="8" t="s">
        <v>16</v>
      </c>
      <c r="H54" t="s">
        <v>0</v>
      </c>
    </row>
    <row r="55" spans="1:8" x14ac:dyDescent="0.25">
      <c r="A55" s="21" t="s">
        <v>89</v>
      </c>
      <c r="B55" s="60" t="s">
        <v>288</v>
      </c>
      <c r="C55" s="60" t="s">
        <v>289</v>
      </c>
      <c r="D55" s="5">
        <v>0.09</v>
      </c>
      <c r="E55" s="5">
        <v>7.0000000000000007E-2</v>
      </c>
      <c r="F55" s="5">
        <v>0.11</v>
      </c>
      <c r="G55" s="8" t="s">
        <v>16</v>
      </c>
      <c r="H55" t="s">
        <v>0</v>
      </c>
    </row>
    <row r="56" spans="1:8" x14ac:dyDescent="0.25">
      <c r="A56" s="21" t="s">
        <v>90</v>
      </c>
      <c r="B56" s="60" t="s">
        <v>290</v>
      </c>
      <c r="C56" s="60" t="s">
        <v>291</v>
      </c>
      <c r="D56" s="5">
        <v>0.09</v>
      </c>
      <c r="E56" s="5">
        <v>7.0000000000000007E-2</v>
      </c>
      <c r="F56" s="5">
        <v>0.11</v>
      </c>
      <c r="G56" s="8" t="s">
        <v>16</v>
      </c>
      <c r="H56" t="s">
        <v>0</v>
      </c>
    </row>
    <row r="57" spans="1:8" x14ac:dyDescent="0.25">
      <c r="A57" s="26" t="s">
        <v>91</v>
      </c>
      <c r="B57" s="60" t="s">
        <v>292</v>
      </c>
      <c r="C57" s="60" t="s">
        <v>293</v>
      </c>
      <c r="D57" s="27">
        <v>0.16</v>
      </c>
      <c r="E57" s="27">
        <v>0.13</v>
      </c>
      <c r="F57" s="27">
        <v>0.19</v>
      </c>
      <c r="G57" s="8" t="s">
        <v>16</v>
      </c>
      <c r="H57" t="s">
        <v>0</v>
      </c>
    </row>
    <row r="58" spans="1:8" x14ac:dyDescent="0.25">
      <c r="A58" s="26" t="s">
        <v>92</v>
      </c>
      <c r="B58" s="60" t="s">
        <v>294</v>
      </c>
      <c r="C58" s="60" t="s">
        <v>295</v>
      </c>
      <c r="D58" s="27">
        <v>0.18</v>
      </c>
      <c r="E58" s="27">
        <v>0.15</v>
      </c>
      <c r="F58" s="27">
        <v>0.21</v>
      </c>
      <c r="G58" s="8" t="s">
        <v>16</v>
      </c>
      <c r="H58" t="s">
        <v>0</v>
      </c>
    </row>
    <row r="59" spans="1:8" x14ac:dyDescent="0.25">
      <c r="A59" s="26" t="s">
        <v>93</v>
      </c>
      <c r="B59" s="60" t="s">
        <v>296</v>
      </c>
      <c r="C59" s="60" t="s">
        <v>297</v>
      </c>
      <c r="D59" s="27">
        <v>0.19</v>
      </c>
      <c r="E59" s="27">
        <v>0.16</v>
      </c>
      <c r="F59" s="27">
        <v>0.23</v>
      </c>
      <c r="G59" s="8" t="s">
        <v>16</v>
      </c>
      <c r="H59" t="s">
        <v>0</v>
      </c>
    </row>
    <row r="60" spans="1:8" x14ac:dyDescent="0.25">
      <c r="A60" s="26" t="s">
        <v>94</v>
      </c>
      <c r="B60" s="60" t="s">
        <v>298</v>
      </c>
      <c r="C60" s="60" t="s">
        <v>299</v>
      </c>
      <c r="D60" s="27">
        <v>0.22</v>
      </c>
      <c r="E60" s="27">
        <v>0.19</v>
      </c>
      <c r="F60" s="27">
        <v>0.26</v>
      </c>
      <c r="G60" s="8" t="s">
        <v>16</v>
      </c>
      <c r="H60" t="s">
        <v>0</v>
      </c>
    </row>
    <row r="61" spans="1:8" x14ac:dyDescent="0.25">
      <c r="A61" s="28" t="s">
        <v>95</v>
      </c>
      <c r="B61" s="60" t="s">
        <v>300</v>
      </c>
      <c r="C61" s="60" t="s">
        <v>301</v>
      </c>
      <c r="D61" s="27">
        <v>0.39</v>
      </c>
      <c r="E61" s="27">
        <v>0.34</v>
      </c>
      <c r="F61" s="27">
        <v>0.44</v>
      </c>
      <c r="G61" s="8" t="s">
        <v>16</v>
      </c>
      <c r="H61" t="s">
        <v>0</v>
      </c>
    </row>
    <row r="62" spans="1:8" x14ac:dyDescent="0.25">
      <c r="A62" s="28" t="s">
        <v>96</v>
      </c>
      <c r="B62" s="60" t="s">
        <v>302</v>
      </c>
      <c r="C62" s="60" t="s">
        <v>303</v>
      </c>
      <c r="D62" s="27">
        <v>0.61</v>
      </c>
      <c r="E62" s="27">
        <v>0.54</v>
      </c>
      <c r="F62" s="27">
        <v>0.68</v>
      </c>
      <c r="G62" s="8" t="s">
        <v>16</v>
      </c>
      <c r="H62" t="s">
        <v>0</v>
      </c>
    </row>
    <row r="63" spans="1:8" x14ac:dyDescent="0.25">
      <c r="A63" s="28" t="s">
        <v>97</v>
      </c>
      <c r="B63" s="60" t="s">
        <v>304</v>
      </c>
      <c r="C63" s="60" t="s">
        <v>305</v>
      </c>
      <c r="D63" s="27">
        <v>1.06</v>
      </c>
      <c r="E63" s="27">
        <v>0.98</v>
      </c>
      <c r="F63" s="27">
        <v>1.1499999999999999</v>
      </c>
      <c r="G63" s="8" t="s">
        <v>16</v>
      </c>
      <c r="H63" t="s">
        <v>0</v>
      </c>
    </row>
    <row r="64" spans="1:8" x14ac:dyDescent="0.25">
      <c r="A64" s="28" t="s">
        <v>98</v>
      </c>
      <c r="B64" s="60" t="s">
        <v>306</v>
      </c>
      <c r="C64" s="60" t="s">
        <v>307</v>
      </c>
      <c r="D64" s="27">
        <v>1.36</v>
      </c>
      <c r="E64" s="27">
        <v>1.26</v>
      </c>
      <c r="F64" s="27">
        <v>1.46</v>
      </c>
      <c r="G64" s="8" t="s">
        <v>16</v>
      </c>
      <c r="H64" t="s">
        <v>0</v>
      </c>
    </row>
    <row r="65" spans="1:8" x14ac:dyDescent="0.25">
      <c r="A65" s="28" t="s">
        <v>99</v>
      </c>
      <c r="B65" s="60" t="s">
        <v>308</v>
      </c>
      <c r="C65" s="60" t="s">
        <v>309</v>
      </c>
      <c r="D65" s="27">
        <v>1.57</v>
      </c>
      <c r="E65" s="27">
        <v>1.46</v>
      </c>
      <c r="F65" s="27">
        <v>1.68</v>
      </c>
      <c r="G65" s="8" t="s">
        <v>16</v>
      </c>
      <c r="H65" t="s">
        <v>0</v>
      </c>
    </row>
    <row r="66" spans="1:8" x14ac:dyDescent="0.25">
      <c r="A66" s="28" t="s">
        <v>100</v>
      </c>
      <c r="B66" s="60" t="s">
        <v>310</v>
      </c>
      <c r="C66" s="60" t="s">
        <v>311</v>
      </c>
      <c r="D66" s="27">
        <v>1.32</v>
      </c>
      <c r="E66" s="27">
        <v>1.23</v>
      </c>
      <c r="F66" s="27">
        <v>1.42</v>
      </c>
      <c r="G66" s="8" t="s">
        <v>16</v>
      </c>
      <c r="H66" t="s">
        <v>0</v>
      </c>
    </row>
    <row r="67" spans="1:8" x14ac:dyDescent="0.25">
      <c r="A67" s="28" t="s">
        <v>101</v>
      </c>
      <c r="B67" s="60" t="s">
        <v>312</v>
      </c>
      <c r="C67" s="60" t="s">
        <v>313</v>
      </c>
      <c r="D67" s="27">
        <v>1.33</v>
      </c>
      <c r="E67" s="27">
        <v>1.25</v>
      </c>
      <c r="F67" s="27">
        <v>1.43</v>
      </c>
      <c r="G67" s="8" t="s">
        <v>16</v>
      </c>
      <c r="H67" t="s">
        <v>0</v>
      </c>
    </row>
    <row r="68" spans="1:8" x14ac:dyDescent="0.25">
      <c r="A68" s="28" t="s">
        <v>103</v>
      </c>
      <c r="B68" s="60" t="s">
        <v>316</v>
      </c>
      <c r="C68" s="60" t="s">
        <v>317</v>
      </c>
      <c r="D68" s="27">
        <v>1.28</v>
      </c>
      <c r="E68" s="27">
        <v>1.19</v>
      </c>
      <c r="F68" s="27">
        <v>1.37</v>
      </c>
      <c r="G68" s="8" t="s">
        <v>16</v>
      </c>
      <c r="H68" t="s">
        <v>0</v>
      </c>
    </row>
    <row r="69" spans="1:8" x14ac:dyDescent="0.25">
      <c r="A69" s="28" t="s">
        <v>104</v>
      </c>
      <c r="B69" s="60" t="s">
        <v>318</v>
      </c>
      <c r="C69" s="60" t="s">
        <v>319</v>
      </c>
      <c r="D69" s="27">
        <v>1.39</v>
      </c>
      <c r="E69" s="27">
        <v>1.3</v>
      </c>
      <c r="F69" s="27">
        <v>1.48</v>
      </c>
      <c r="G69" s="8" t="s">
        <v>16</v>
      </c>
      <c r="H69" t="s">
        <v>0</v>
      </c>
    </row>
    <row r="70" spans="1:8" x14ac:dyDescent="0.25">
      <c r="A70" s="28" t="s">
        <v>105</v>
      </c>
      <c r="B70" s="60" t="s">
        <v>320</v>
      </c>
      <c r="C70" s="60" t="s">
        <v>321</v>
      </c>
      <c r="D70" s="27">
        <v>1.41</v>
      </c>
      <c r="E70" s="27">
        <v>1.31</v>
      </c>
      <c r="F70" s="27">
        <v>1.51</v>
      </c>
      <c r="G70" s="8" t="s">
        <v>16</v>
      </c>
      <c r="H70" t="s">
        <v>0</v>
      </c>
    </row>
    <row r="71" spans="1:8" x14ac:dyDescent="0.25">
      <c r="A71" s="28" t="s">
        <v>107</v>
      </c>
      <c r="B71" s="60" t="s">
        <v>324</v>
      </c>
      <c r="C71" s="60" t="s">
        <v>325</v>
      </c>
      <c r="D71" s="27">
        <v>1.38</v>
      </c>
      <c r="E71" s="27">
        <v>1.29</v>
      </c>
      <c r="F71" s="27">
        <v>1.48</v>
      </c>
      <c r="G71" s="8" t="s">
        <v>16</v>
      </c>
      <c r="H71" t="s">
        <v>0</v>
      </c>
    </row>
    <row r="72" spans="1:8" x14ac:dyDescent="0.25">
      <c r="A72" s="28" t="s">
        <v>108</v>
      </c>
      <c r="B72" s="60" t="s">
        <v>326</v>
      </c>
      <c r="C72" s="60" t="s">
        <v>327</v>
      </c>
      <c r="D72" s="27">
        <v>1.28</v>
      </c>
      <c r="E72" s="27">
        <v>1.19</v>
      </c>
      <c r="F72" s="27">
        <v>1.36</v>
      </c>
      <c r="G72" s="8" t="s">
        <v>16</v>
      </c>
      <c r="H72" t="s">
        <v>0</v>
      </c>
    </row>
    <row r="73" spans="1:8" x14ac:dyDescent="0.25">
      <c r="A73" s="21" t="s">
        <v>109</v>
      </c>
      <c r="B73" s="60" t="s">
        <v>328</v>
      </c>
      <c r="C73" s="60" t="s">
        <v>329</v>
      </c>
      <c r="D73" s="5">
        <v>1.1399999999999999</v>
      </c>
      <c r="E73" s="5">
        <v>1.06</v>
      </c>
      <c r="F73" s="5">
        <v>1.22</v>
      </c>
      <c r="G73" s="8" t="s">
        <v>16</v>
      </c>
      <c r="H73" t="s">
        <v>0</v>
      </c>
    </row>
    <row r="74" spans="1:8" x14ac:dyDescent="0.25">
      <c r="A74" s="21" t="s">
        <v>110</v>
      </c>
      <c r="B74" s="60" t="s">
        <v>330</v>
      </c>
      <c r="C74" s="60" t="s">
        <v>331</v>
      </c>
      <c r="D74" s="5">
        <v>1.21</v>
      </c>
      <c r="E74" s="5">
        <v>1.1299999999999999</v>
      </c>
      <c r="F74" s="5">
        <v>1.28</v>
      </c>
      <c r="G74" s="8" t="s">
        <v>16</v>
      </c>
      <c r="H74" t="s">
        <v>0</v>
      </c>
    </row>
    <row r="75" spans="1:8" x14ac:dyDescent="0.25">
      <c r="A75" s="21" t="s">
        <v>111</v>
      </c>
      <c r="B75" s="60" t="s">
        <v>332</v>
      </c>
      <c r="C75" s="60" t="s">
        <v>333</v>
      </c>
      <c r="D75" s="5">
        <v>1.44</v>
      </c>
      <c r="E75" s="5">
        <v>1.35</v>
      </c>
      <c r="F75" s="5">
        <v>1.53</v>
      </c>
      <c r="G75" s="8" t="s">
        <v>16</v>
      </c>
      <c r="H75" t="s">
        <v>0</v>
      </c>
    </row>
    <row r="76" spans="1:8" x14ac:dyDescent="0.25">
      <c r="A76" s="20" t="s">
        <v>112</v>
      </c>
      <c r="B76" s="60" t="s">
        <v>334</v>
      </c>
      <c r="C76" s="60" t="s">
        <v>335</v>
      </c>
      <c r="D76" s="5">
        <v>1.63</v>
      </c>
      <c r="E76" s="5">
        <v>1.54</v>
      </c>
      <c r="F76" s="5">
        <v>1.73</v>
      </c>
      <c r="G76" s="8" t="s">
        <v>16</v>
      </c>
      <c r="H76" t="s">
        <v>0</v>
      </c>
    </row>
    <row r="77" spans="1:8" x14ac:dyDescent="0.25">
      <c r="A77" s="20" t="s">
        <v>113</v>
      </c>
      <c r="B77" s="60" t="s">
        <v>336</v>
      </c>
      <c r="C77" s="60" t="s">
        <v>337</v>
      </c>
      <c r="D77" s="5">
        <v>1.79</v>
      </c>
      <c r="E77" s="5">
        <v>1.7</v>
      </c>
      <c r="F77" s="5">
        <v>1.89</v>
      </c>
      <c r="G77" s="8" t="s">
        <v>16</v>
      </c>
      <c r="H77" t="s">
        <v>0</v>
      </c>
    </row>
    <row r="78" spans="1:8" x14ac:dyDescent="0.25">
      <c r="A78" s="20" t="s">
        <v>114</v>
      </c>
      <c r="B78" s="60" t="s">
        <v>338</v>
      </c>
      <c r="C78" s="60" t="s">
        <v>339</v>
      </c>
      <c r="D78" s="5">
        <v>2.02</v>
      </c>
      <c r="E78" s="5">
        <v>1.91</v>
      </c>
      <c r="F78" s="5">
        <v>2.13</v>
      </c>
      <c r="G78" s="8" t="s">
        <v>16</v>
      </c>
      <c r="H78" t="s">
        <v>0</v>
      </c>
    </row>
    <row r="79" spans="1:8" x14ac:dyDescent="0.25">
      <c r="A79" s="20" t="s">
        <v>116</v>
      </c>
      <c r="B79" s="60" t="s">
        <v>342</v>
      </c>
      <c r="C79" s="60" t="s">
        <v>343</v>
      </c>
      <c r="D79" s="5">
        <v>2.02</v>
      </c>
      <c r="E79" s="5">
        <v>1.91</v>
      </c>
      <c r="F79" s="5">
        <v>2.13</v>
      </c>
      <c r="G79" s="8" t="s">
        <v>16</v>
      </c>
      <c r="H79" t="s">
        <v>0</v>
      </c>
    </row>
    <row r="80" spans="1:8" x14ac:dyDescent="0.25">
      <c r="A80" s="20" t="s">
        <v>117</v>
      </c>
      <c r="B80" s="60" t="s">
        <v>344</v>
      </c>
      <c r="C80" s="60" t="s">
        <v>345</v>
      </c>
      <c r="D80" s="5">
        <v>1.7</v>
      </c>
      <c r="E80" s="5">
        <v>1.61</v>
      </c>
      <c r="F80" s="5">
        <v>1.79</v>
      </c>
      <c r="G80" s="8" t="s">
        <v>16</v>
      </c>
      <c r="H80" t="s">
        <v>0</v>
      </c>
    </row>
    <row r="81" spans="1:8" x14ac:dyDescent="0.25">
      <c r="A81" s="20" t="s">
        <v>118</v>
      </c>
      <c r="B81" s="60" t="s">
        <v>346</v>
      </c>
      <c r="C81" s="60" t="s">
        <v>347</v>
      </c>
      <c r="D81" s="5">
        <v>1.51</v>
      </c>
      <c r="E81" s="5">
        <v>1.42</v>
      </c>
      <c r="F81" s="5">
        <v>1.6</v>
      </c>
      <c r="G81" s="8" t="s">
        <v>16</v>
      </c>
      <c r="H81" t="s">
        <v>0</v>
      </c>
    </row>
    <row r="82" spans="1:8" x14ac:dyDescent="0.25">
      <c r="A82" s="20" t="s">
        <v>119</v>
      </c>
      <c r="B82" s="60" t="s">
        <v>348</v>
      </c>
      <c r="C82" s="60" t="s">
        <v>349</v>
      </c>
      <c r="D82" s="5">
        <v>1.58</v>
      </c>
      <c r="E82" s="5">
        <v>1.49</v>
      </c>
      <c r="F82" s="5">
        <v>1.67</v>
      </c>
      <c r="G82" s="8" t="s">
        <v>16</v>
      </c>
      <c r="H82" t="s">
        <v>0</v>
      </c>
    </row>
    <row r="83" spans="1:8" x14ac:dyDescent="0.25">
      <c r="A83" s="21" t="s">
        <v>120</v>
      </c>
      <c r="B83" s="60" t="s">
        <v>350</v>
      </c>
      <c r="C83" s="60" t="s">
        <v>351</v>
      </c>
      <c r="D83" s="32">
        <v>1.65</v>
      </c>
      <c r="E83" s="32">
        <v>1.55</v>
      </c>
      <c r="F83" s="32">
        <v>1.75</v>
      </c>
      <c r="G83" s="33" t="s">
        <v>16</v>
      </c>
      <c r="H83" t="s">
        <v>0</v>
      </c>
    </row>
    <row r="84" spans="1:8" x14ac:dyDescent="0.25">
      <c r="A84" s="34" t="s">
        <v>122</v>
      </c>
      <c r="B84" s="60" t="s">
        <v>354</v>
      </c>
      <c r="C84" s="60" t="s">
        <v>355</v>
      </c>
      <c r="D84" s="5">
        <v>1.64</v>
      </c>
      <c r="E84" s="5">
        <v>1.54</v>
      </c>
      <c r="F84" s="5">
        <v>1.73</v>
      </c>
      <c r="G84" s="33" t="s">
        <v>16</v>
      </c>
      <c r="H84" t="s">
        <v>0</v>
      </c>
    </row>
    <row r="85" spans="1:8" x14ac:dyDescent="0.25">
      <c r="A85" s="34" t="s">
        <v>124</v>
      </c>
      <c r="B85" s="60" t="s">
        <v>358</v>
      </c>
      <c r="C85" s="60" t="s">
        <v>359</v>
      </c>
      <c r="D85" s="5">
        <v>1.72</v>
      </c>
      <c r="E85" s="5">
        <v>1.62</v>
      </c>
      <c r="F85" s="5">
        <v>1.81</v>
      </c>
      <c r="G85" s="33" t="s">
        <v>16</v>
      </c>
      <c r="H85" t="s">
        <v>0</v>
      </c>
    </row>
    <row r="86" spans="1:8" x14ac:dyDescent="0.25">
      <c r="A86" s="34" t="s">
        <v>125</v>
      </c>
      <c r="B86" s="60" t="s">
        <v>360</v>
      </c>
      <c r="C86" s="60" t="s">
        <v>361</v>
      </c>
      <c r="D86" s="5">
        <v>2.21</v>
      </c>
      <c r="E86" s="5">
        <v>2.1</v>
      </c>
      <c r="F86" s="5">
        <v>2.3199999999999998</v>
      </c>
      <c r="G86" s="33" t="s">
        <v>16</v>
      </c>
      <c r="H86" t="s">
        <v>0</v>
      </c>
    </row>
    <row r="87" spans="1:8" x14ac:dyDescent="0.25">
      <c r="A87" s="34" t="s">
        <v>126</v>
      </c>
      <c r="B87" s="60" t="s">
        <v>362</v>
      </c>
      <c r="C87" s="60" t="s">
        <v>363</v>
      </c>
      <c r="D87" s="5">
        <v>2.83</v>
      </c>
      <c r="E87" s="5">
        <v>2.71</v>
      </c>
      <c r="F87" s="5">
        <v>2.96</v>
      </c>
      <c r="G87" s="33" t="s">
        <v>16</v>
      </c>
      <c r="H87" t="s">
        <v>0</v>
      </c>
    </row>
    <row r="88" spans="1:8" x14ac:dyDescent="0.25">
      <c r="A88" s="34" t="s">
        <v>127</v>
      </c>
      <c r="B88" s="60" t="s">
        <v>364</v>
      </c>
      <c r="C88" s="60" t="s">
        <v>365</v>
      </c>
      <c r="D88" s="5">
        <v>3.71</v>
      </c>
      <c r="E88" s="5">
        <v>3.58</v>
      </c>
      <c r="F88" s="5">
        <v>3.84</v>
      </c>
      <c r="G88" s="33" t="s">
        <v>16</v>
      </c>
      <c r="H88" t="s">
        <v>0</v>
      </c>
    </row>
    <row r="89" spans="1:8" x14ac:dyDescent="0.25">
      <c r="A89" s="34" t="s">
        <v>128</v>
      </c>
      <c r="B89" s="60" t="s">
        <v>366</v>
      </c>
      <c r="C89" s="60" t="s">
        <v>367</v>
      </c>
      <c r="D89" s="5">
        <v>6</v>
      </c>
      <c r="E89" s="5">
        <v>5.8</v>
      </c>
      <c r="F89" s="5">
        <v>6.19</v>
      </c>
      <c r="G89" s="33" t="s">
        <v>16</v>
      </c>
      <c r="H89" t="s">
        <v>0</v>
      </c>
    </row>
    <row r="90" spans="1:8" x14ac:dyDescent="0.25">
      <c r="A90" s="20" t="s">
        <v>129</v>
      </c>
      <c r="B90" s="60" t="s">
        <v>368</v>
      </c>
      <c r="C90" s="60" t="s">
        <v>369</v>
      </c>
      <c r="D90" s="5">
        <v>6.85</v>
      </c>
      <c r="E90" s="5">
        <v>6.65</v>
      </c>
      <c r="F90" s="5">
        <v>7.06</v>
      </c>
      <c r="G90" s="33" t="s">
        <v>16</v>
      </c>
      <c r="H90" t="s">
        <v>0</v>
      </c>
    </row>
    <row r="91" spans="1:8" x14ac:dyDescent="0.25">
      <c r="A91" s="20" t="s">
        <v>131</v>
      </c>
      <c r="B91" s="60" t="s">
        <v>372</v>
      </c>
      <c r="C91" s="60" t="s">
        <v>373</v>
      </c>
      <c r="D91" s="5">
        <v>5.47</v>
      </c>
      <c r="E91" s="5">
        <v>5.29</v>
      </c>
      <c r="F91" s="5">
        <v>5.64</v>
      </c>
      <c r="G91" s="33" t="s">
        <v>16</v>
      </c>
      <c r="H91" t="s">
        <v>0</v>
      </c>
    </row>
    <row r="92" spans="1:8" x14ac:dyDescent="0.25">
      <c r="A92" s="21" t="s">
        <v>132</v>
      </c>
      <c r="B92" s="60" t="s">
        <v>374</v>
      </c>
      <c r="C92" s="60" t="s">
        <v>375</v>
      </c>
      <c r="D92" s="5">
        <v>4.82</v>
      </c>
      <c r="E92" s="5">
        <v>4.66</v>
      </c>
      <c r="F92" s="5">
        <v>4.9800000000000004</v>
      </c>
      <c r="G92" s="33" t="s">
        <v>16</v>
      </c>
      <c r="H92" t="s">
        <v>0</v>
      </c>
    </row>
    <row r="93" spans="1:8" x14ac:dyDescent="0.25">
      <c r="A93" s="21" t="s">
        <v>133</v>
      </c>
      <c r="B93" s="60" t="s">
        <v>376</v>
      </c>
      <c r="C93" s="60" t="s">
        <v>377</v>
      </c>
      <c r="D93" s="5">
        <v>4.83</v>
      </c>
      <c r="E93" s="5">
        <v>4.67</v>
      </c>
      <c r="F93" s="5">
        <v>5</v>
      </c>
      <c r="G93" s="33" t="s">
        <v>16</v>
      </c>
      <c r="H93" t="s">
        <v>0</v>
      </c>
    </row>
    <row r="94" spans="1:8" x14ac:dyDescent="0.25">
      <c r="A94" s="21" t="s">
        <v>134</v>
      </c>
      <c r="B94" s="60" t="s">
        <v>378</v>
      </c>
      <c r="C94" s="60" t="s">
        <v>379</v>
      </c>
      <c r="D94" s="5">
        <v>5.18</v>
      </c>
      <c r="E94" s="5">
        <v>5.03</v>
      </c>
      <c r="F94" s="5">
        <v>5.34</v>
      </c>
      <c r="G94" s="33" t="s">
        <v>16</v>
      </c>
      <c r="H94" t="s">
        <v>0</v>
      </c>
    </row>
    <row r="95" spans="1:8" x14ac:dyDescent="0.25">
      <c r="A95" s="21" t="s">
        <v>135</v>
      </c>
      <c r="B95" s="60" t="s">
        <v>380</v>
      </c>
      <c r="C95" s="60" t="s">
        <v>381</v>
      </c>
      <c r="D95" s="5">
        <v>4.49</v>
      </c>
      <c r="E95" s="5">
        <v>4.34</v>
      </c>
      <c r="F95" s="5">
        <v>4.6399999999999997</v>
      </c>
      <c r="G95" s="33" t="s">
        <v>16</v>
      </c>
      <c r="H95" t="s">
        <v>0</v>
      </c>
    </row>
    <row r="96" spans="1:8" x14ac:dyDescent="0.25">
      <c r="A96" s="21" t="s">
        <v>137</v>
      </c>
      <c r="B96" s="60" t="s">
        <v>384</v>
      </c>
      <c r="C96" s="60" t="s">
        <v>385</v>
      </c>
      <c r="D96" s="5">
        <v>3.84</v>
      </c>
      <c r="E96" s="5">
        <v>3.7</v>
      </c>
      <c r="F96" s="5">
        <v>3.99</v>
      </c>
      <c r="G96" s="33" t="s">
        <v>16</v>
      </c>
      <c r="H96" t="s">
        <v>0</v>
      </c>
    </row>
    <row r="97" spans="1:8" x14ac:dyDescent="0.25">
      <c r="A97" s="21" t="s">
        <v>139</v>
      </c>
      <c r="B97" s="60" t="s">
        <v>388</v>
      </c>
      <c r="C97" s="60" t="s">
        <v>389</v>
      </c>
      <c r="D97" s="5">
        <v>3.55</v>
      </c>
      <c r="E97" s="5">
        <v>3.41</v>
      </c>
      <c r="F97" s="5">
        <v>3.65</v>
      </c>
      <c r="G97" s="33" t="s">
        <v>16</v>
      </c>
      <c r="H97" t="s">
        <v>0</v>
      </c>
    </row>
    <row r="98" spans="1:8" x14ac:dyDescent="0.25">
      <c r="A98" s="21" t="s">
        <v>140</v>
      </c>
      <c r="B98" s="60" t="s">
        <v>390</v>
      </c>
      <c r="C98" s="60" t="s">
        <v>391</v>
      </c>
      <c r="D98" s="5">
        <v>3.8</v>
      </c>
      <c r="E98" s="5">
        <v>3.65</v>
      </c>
      <c r="F98" s="5">
        <v>3.95</v>
      </c>
      <c r="G98" s="33" t="s">
        <v>16</v>
      </c>
      <c r="H98" t="s">
        <v>0</v>
      </c>
    </row>
    <row r="99" spans="1:8" x14ac:dyDescent="0.25">
      <c r="A99" s="21" t="s">
        <v>142</v>
      </c>
      <c r="B99" s="60" t="s">
        <v>394</v>
      </c>
      <c r="C99" s="60" t="s">
        <v>395</v>
      </c>
      <c r="D99" s="5">
        <v>4.87</v>
      </c>
      <c r="E99" s="5">
        <v>4.72</v>
      </c>
      <c r="F99" s="5">
        <v>5.0199999999999996</v>
      </c>
      <c r="G99" s="33" t="s">
        <v>16</v>
      </c>
      <c r="H99" t="s">
        <v>0</v>
      </c>
    </row>
    <row r="100" spans="1:8" x14ac:dyDescent="0.25">
      <c r="A100" s="21" t="s">
        <v>143</v>
      </c>
      <c r="B100" s="60" t="s">
        <v>396</v>
      </c>
      <c r="C100" s="60" t="s">
        <v>397</v>
      </c>
      <c r="D100" s="5">
        <v>6.39</v>
      </c>
      <c r="E100" s="5">
        <v>6.21</v>
      </c>
      <c r="F100" s="5">
        <v>6.58</v>
      </c>
      <c r="G100" s="33" t="s">
        <v>16</v>
      </c>
      <c r="H100" t="s">
        <v>0</v>
      </c>
    </row>
    <row r="101" spans="1:8" x14ac:dyDescent="0.25">
      <c r="A101" s="21" t="s">
        <v>145</v>
      </c>
      <c r="B101" s="60" t="s">
        <v>400</v>
      </c>
      <c r="C101" s="60" t="s">
        <v>401</v>
      </c>
      <c r="D101" s="37">
        <v>7.56</v>
      </c>
      <c r="E101" s="38">
        <v>7.36</v>
      </c>
      <c r="F101" s="38">
        <v>7.75</v>
      </c>
      <c r="G101" s="33" t="s">
        <v>16</v>
      </c>
      <c r="H101" t="s">
        <v>0</v>
      </c>
    </row>
    <row r="102" spans="1:8" x14ac:dyDescent="0.25">
      <c r="A102" s="21" t="s">
        <v>479</v>
      </c>
      <c r="B102" s="60" t="s">
        <v>480</v>
      </c>
      <c r="C102" s="60" t="s">
        <v>481</v>
      </c>
      <c r="D102" s="37">
        <v>7.6</v>
      </c>
      <c r="E102" s="38">
        <v>7.4</v>
      </c>
      <c r="F102" s="38">
        <v>7.79</v>
      </c>
      <c r="G102" s="33" t="s">
        <v>16</v>
      </c>
      <c r="H102" t="s">
        <v>0</v>
      </c>
    </row>
    <row r="103" spans="1:8" x14ac:dyDescent="0.25">
      <c r="A103" s="21" t="s">
        <v>485</v>
      </c>
      <c r="B103" s="47" t="s">
        <v>493</v>
      </c>
      <c r="C103" s="47" t="s">
        <v>494</v>
      </c>
      <c r="D103" s="37">
        <v>6.92</v>
      </c>
      <c r="E103" s="37">
        <v>6.72</v>
      </c>
      <c r="F103" s="38">
        <v>7.13</v>
      </c>
      <c r="G103" s="33" t="s">
        <v>16</v>
      </c>
      <c r="H103" t="s">
        <v>0</v>
      </c>
    </row>
    <row r="104" spans="1:8" x14ac:dyDescent="0.25">
      <c r="A104" s="21" t="s">
        <v>486</v>
      </c>
      <c r="B104" s="47" t="s">
        <v>488</v>
      </c>
      <c r="C104" s="47" t="s">
        <v>489</v>
      </c>
      <c r="D104" s="37">
        <v>5.9</v>
      </c>
      <c r="E104" s="37">
        <v>5.72</v>
      </c>
      <c r="F104" s="38">
        <v>6.08</v>
      </c>
      <c r="G104" s="33" t="s">
        <v>16</v>
      </c>
      <c r="H104" t="s">
        <v>0</v>
      </c>
    </row>
    <row r="105" spans="1:8" x14ac:dyDescent="0.25">
      <c r="A105" s="21" t="s">
        <v>487</v>
      </c>
      <c r="B105" s="47" t="s">
        <v>490</v>
      </c>
      <c r="C105" s="47" t="s">
        <v>491</v>
      </c>
      <c r="D105" s="37">
        <v>4.42</v>
      </c>
      <c r="E105" s="37">
        <v>4.2699999999999996</v>
      </c>
      <c r="F105" s="38">
        <v>4.58</v>
      </c>
      <c r="G105" s="33" t="s">
        <v>16</v>
      </c>
      <c r="H105" t="s">
        <v>0</v>
      </c>
    </row>
    <row r="106" spans="1:8" x14ac:dyDescent="0.25">
      <c r="A106" s="21" t="s">
        <v>496</v>
      </c>
      <c r="B106" s="47" t="s">
        <v>500</v>
      </c>
      <c r="C106" s="47" t="s">
        <v>501</v>
      </c>
      <c r="D106" s="37">
        <v>2.91</v>
      </c>
      <c r="E106" s="37">
        <v>2.78</v>
      </c>
      <c r="F106" s="38">
        <v>3.04</v>
      </c>
      <c r="G106" s="33" t="s">
        <v>16</v>
      </c>
      <c r="H106" t="s">
        <v>0</v>
      </c>
    </row>
    <row r="107" spans="1:8" x14ac:dyDescent="0.25">
      <c r="A107" s="21" t="s">
        <v>497</v>
      </c>
      <c r="B107" s="47" t="s">
        <v>502</v>
      </c>
      <c r="C107" s="47" t="s">
        <v>503</v>
      </c>
      <c r="D107" s="37">
        <v>2.21</v>
      </c>
      <c r="E107" s="37">
        <v>2.09</v>
      </c>
      <c r="F107" s="38">
        <v>2.33</v>
      </c>
      <c r="G107" s="33" t="s">
        <v>16</v>
      </c>
      <c r="H107" t="s">
        <v>0</v>
      </c>
    </row>
    <row r="108" spans="1:8" x14ac:dyDescent="0.25">
      <c r="A108" s="21" t="s">
        <v>498</v>
      </c>
      <c r="B108" s="47" t="s">
        <v>504</v>
      </c>
      <c r="C108" s="47" t="s">
        <v>505</v>
      </c>
      <c r="D108" s="37">
        <v>1.9</v>
      </c>
      <c r="E108" s="37">
        <v>1.8</v>
      </c>
      <c r="F108" s="37">
        <v>2</v>
      </c>
      <c r="G108" s="33" t="s">
        <v>16</v>
      </c>
      <c r="H108" t="s">
        <v>0</v>
      </c>
    </row>
    <row r="109" spans="1:8" x14ac:dyDescent="0.25">
      <c r="A109" s="21" t="s">
        <v>507</v>
      </c>
      <c r="B109" s="47" t="s">
        <v>508</v>
      </c>
      <c r="C109" s="47" t="s">
        <v>509</v>
      </c>
      <c r="D109" s="37">
        <v>1.6</v>
      </c>
      <c r="E109" s="37">
        <v>1.51</v>
      </c>
      <c r="F109" s="37">
        <v>1.7</v>
      </c>
      <c r="G109" s="33" t="s">
        <v>16</v>
      </c>
      <c r="H109" t="s">
        <v>0</v>
      </c>
    </row>
    <row r="110" spans="1:8" x14ac:dyDescent="0.25">
      <c r="A110" t="s">
        <v>510</v>
      </c>
      <c r="B110" s="47" t="s">
        <v>540</v>
      </c>
      <c r="C110" s="47" t="s">
        <v>541</v>
      </c>
      <c r="D110">
        <v>1.44</v>
      </c>
      <c r="E110">
        <v>1.35</v>
      </c>
      <c r="F110">
        <v>1.53</v>
      </c>
      <c r="G110" t="s">
        <v>16</v>
      </c>
      <c r="H110" t="s">
        <v>0</v>
      </c>
    </row>
    <row r="111" spans="1:8" x14ac:dyDescent="0.25">
      <c r="A111" t="s">
        <v>511</v>
      </c>
      <c r="B111" s="47" t="s">
        <v>542</v>
      </c>
      <c r="C111" s="47" t="s">
        <v>543</v>
      </c>
      <c r="D111">
        <v>1.46</v>
      </c>
      <c r="E111">
        <v>1.37</v>
      </c>
      <c r="F111">
        <v>1.56</v>
      </c>
      <c r="G111" t="s">
        <v>16</v>
      </c>
      <c r="H111" t="s">
        <v>0</v>
      </c>
    </row>
    <row r="112" spans="1:8" x14ac:dyDescent="0.25">
      <c r="A112" t="s">
        <v>512</v>
      </c>
      <c r="B112" s="47" t="s">
        <v>544</v>
      </c>
      <c r="C112" s="47" t="s">
        <v>545</v>
      </c>
      <c r="D112">
        <v>2.0699999999999998</v>
      </c>
      <c r="E112">
        <v>1.96</v>
      </c>
      <c r="F112">
        <v>2.19</v>
      </c>
      <c r="G112" t="s">
        <v>16</v>
      </c>
      <c r="H112" t="s">
        <v>0</v>
      </c>
    </row>
    <row r="113" spans="1:8" x14ac:dyDescent="0.25">
      <c r="A113" t="s">
        <v>513</v>
      </c>
      <c r="B113" s="47" t="s">
        <v>546</v>
      </c>
      <c r="C113" s="47" t="s">
        <v>547</v>
      </c>
      <c r="D113">
        <v>2.5</v>
      </c>
      <c r="E113">
        <v>2.36</v>
      </c>
      <c r="F113">
        <v>2.64</v>
      </c>
      <c r="G113" t="s">
        <v>16</v>
      </c>
      <c r="H113" t="s">
        <v>0</v>
      </c>
    </row>
    <row r="114" spans="1:8" x14ac:dyDescent="0.25">
      <c r="A114" t="s">
        <v>517</v>
      </c>
      <c r="B114" s="47" t="s">
        <v>548</v>
      </c>
      <c r="C114" s="47" t="s">
        <v>549</v>
      </c>
      <c r="D114">
        <v>3.35</v>
      </c>
      <c r="E114">
        <v>3.2</v>
      </c>
      <c r="F114">
        <v>3.51</v>
      </c>
      <c r="G114" t="s">
        <v>16</v>
      </c>
      <c r="H114" t="s">
        <v>0</v>
      </c>
    </row>
    <row r="115" spans="1:8" x14ac:dyDescent="0.25">
      <c r="A115" t="s">
        <v>518</v>
      </c>
      <c r="B115" s="47" t="s">
        <v>550</v>
      </c>
      <c r="C115" s="47" t="s">
        <v>551</v>
      </c>
      <c r="D115">
        <v>3.95</v>
      </c>
      <c r="E115">
        <v>3.78</v>
      </c>
      <c r="F115">
        <v>4.12</v>
      </c>
      <c r="G115" t="s">
        <v>16</v>
      </c>
      <c r="H115" t="s">
        <v>0</v>
      </c>
    </row>
    <row r="116" spans="1:8" x14ac:dyDescent="0.25">
      <c r="A116" t="s">
        <v>519</v>
      </c>
      <c r="B116" s="47" t="s">
        <v>552</v>
      </c>
      <c r="C116" s="47" t="s">
        <v>553</v>
      </c>
      <c r="D116">
        <v>5.27</v>
      </c>
      <c r="E116">
        <v>5.05</v>
      </c>
      <c r="F116">
        <v>5.49</v>
      </c>
      <c r="G116" t="s">
        <v>16</v>
      </c>
      <c r="H116" t="s">
        <v>0</v>
      </c>
    </row>
    <row r="117" spans="1:8" x14ac:dyDescent="0.25">
      <c r="A117" t="s">
        <v>522</v>
      </c>
      <c r="B117" s="47" t="s">
        <v>554</v>
      </c>
      <c r="C117" s="47" t="s">
        <v>555</v>
      </c>
      <c r="D117" s="27">
        <v>5.77</v>
      </c>
      <c r="E117" s="27">
        <v>5.52</v>
      </c>
      <c r="F117" s="27">
        <v>6.03</v>
      </c>
      <c r="G117" t="s">
        <v>16</v>
      </c>
      <c r="H117" t="s">
        <v>0</v>
      </c>
    </row>
    <row r="118" spans="1:8" x14ac:dyDescent="0.25">
      <c r="A118" t="s">
        <v>523</v>
      </c>
      <c r="B118" s="47" t="s">
        <v>556</v>
      </c>
      <c r="C118" s="47" t="s">
        <v>557</v>
      </c>
      <c r="D118" s="27">
        <v>4.83</v>
      </c>
      <c r="E118" s="27">
        <v>4.5999999999999996</v>
      </c>
      <c r="F118" s="27">
        <v>5.0599999999999996</v>
      </c>
      <c r="G118" t="s">
        <v>16</v>
      </c>
      <c r="H118" t="s">
        <v>0</v>
      </c>
    </row>
    <row r="119" spans="1:8" x14ac:dyDescent="0.25">
      <c r="A119" t="s">
        <v>524</v>
      </c>
      <c r="B119" s="47" t="s">
        <v>558</v>
      </c>
      <c r="C119" s="47" t="s">
        <v>559</v>
      </c>
      <c r="D119" s="27">
        <v>3.86</v>
      </c>
      <c r="E119" s="27">
        <v>3.64</v>
      </c>
      <c r="F119" s="27">
        <v>4.0999999999999996</v>
      </c>
      <c r="G119" t="s">
        <v>16</v>
      </c>
      <c r="H119" t="s">
        <v>0</v>
      </c>
    </row>
    <row r="120" spans="1:8" x14ac:dyDescent="0.25">
      <c r="A120" t="s">
        <v>525</v>
      </c>
      <c r="B120" s="47" t="s">
        <v>560</v>
      </c>
      <c r="C120" s="47" t="s">
        <v>561</v>
      </c>
      <c r="D120" s="27">
        <v>2.63</v>
      </c>
      <c r="E120" s="27">
        <v>2.46</v>
      </c>
      <c r="F120" s="27">
        <v>2.8</v>
      </c>
      <c r="G120" t="s">
        <v>16</v>
      </c>
      <c r="H120" t="s">
        <v>0</v>
      </c>
    </row>
    <row r="121" spans="1:8" x14ac:dyDescent="0.25">
      <c r="A121" t="s">
        <v>526</v>
      </c>
      <c r="B121" s="47" t="s">
        <v>562</v>
      </c>
      <c r="C121" s="47" t="s">
        <v>563</v>
      </c>
      <c r="D121" s="27">
        <v>2.2200000000000002</v>
      </c>
      <c r="E121" s="27">
        <v>2.09</v>
      </c>
      <c r="F121" s="27">
        <v>2.36</v>
      </c>
      <c r="G121" t="s">
        <v>16</v>
      </c>
      <c r="H121" t="s">
        <v>0</v>
      </c>
    </row>
    <row r="122" spans="1:8" x14ac:dyDescent="0.25">
      <c r="A122" t="s">
        <v>527</v>
      </c>
      <c r="B122" s="47" t="s">
        <v>564</v>
      </c>
      <c r="C122" s="47" t="s">
        <v>565</v>
      </c>
      <c r="D122" s="27">
        <v>1.64</v>
      </c>
      <c r="E122" s="27">
        <v>1.54</v>
      </c>
      <c r="F122" s="27">
        <v>1.75</v>
      </c>
      <c r="G122" t="s">
        <v>16</v>
      </c>
      <c r="H122" t="s">
        <v>0</v>
      </c>
    </row>
    <row r="123" spans="1:8" x14ac:dyDescent="0.25">
      <c r="A123" t="s">
        <v>528</v>
      </c>
      <c r="B123" s="47" t="s">
        <v>566</v>
      </c>
      <c r="C123" s="47" t="s">
        <v>567</v>
      </c>
      <c r="D123" s="27">
        <v>1.41</v>
      </c>
      <c r="E123" s="27">
        <v>1.3</v>
      </c>
      <c r="F123" s="27">
        <v>1.54</v>
      </c>
      <c r="G123" t="s">
        <v>16</v>
      </c>
      <c r="H123" t="s">
        <v>0</v>
      </c>
    </row>
    <row r="124" spans="1:8" x14ac:dyDescent="0.25">
      <c r="A124" t="s">
        <v>529</v>
      </c>
      <c r="B124" s="47" t="s">
        <v>568</v>
      </c>
      <c r="C124" s="47" t="s">
        <v>569</v>
      </c>
      <c r="D124" s="27">
        <v>1.29</v>
      </c>
      <c r="E124" s="27">
        <v>1.21</v>
      </c>
      <c r="F124" s="27">
        <v>1.39</v>
      </c>
      <c r="G124" t="s">
        <v>16</v>
      </c>
      <c r="H124" t="s">
        <v>0</v>
      </c>
    </row>
    <row r="125" spans="1:8" x14ac:dyDescent="0.25">
      <c r="A125" t="s">
        <v>530</v>
      </c>
      <c r="B125" s="47" t="s">
        <v>570</v>
      </c>
      <c r="C125" s="47" t="s">
        <v>571</v>
      </c>
      <c r="D125" s="27">
        <v>1.41</v>
      </c>
      <c r="E125" s="27">
        <v>1.31</v>
      </c>
      <c r="F125" s="27">
        <v>1.51</v>
      </c>
      <c r="G125" t="s">
        <v>16</v>
      </c>
      <c r="H125" t="s">
        <v>0</v>
      </c>
    </row>
    <row r="126" spans="1:8" x14ac:dyDescent="0.25">
      <c r="A126" t="s">
        <v>531</v>
      </c>
      <c r="B126" s="47" t="s">
        <v>572</v>
      </c>
      <c r="C126" s="47" t="s">
        <v>573</v>
      </c>
      <c r="D126" s="27">
        <v>1.57</v>
      </c>
      <c r="E126" s="27">
        <v>1.47</v>
      </c>
      <c r="F126" s="27">
        <v>1.68</v>
      </c>
      <c r="G126" t="s">
        <v>16</v>
      </c>
      <c r="H126" t="s">
        <v>0</v>
      </c>
    </row>
    <row r="127" spans="1:8" x14ac:dyDescent="0.25">
      <c r="A127" t="s">
        <v>532</v>
      </c>
      <c r="B127" s="47" t="s">
        <v>574</v>
      </c>
      <c r="C127" s="47" t="s">
        <v>575</v>
      </c>
      <c r="D127" s="27">
        <v>2.0299999999999998</v>
      </c>
      <c r="E127" s="27">
        <v>1.91</v>
      </c>
      <c r="F127" s="27">
        <v>2.15</v>
      </c>
      <c r="G127" t="s">
        <v>16</v>
      </c>
      <c r="H127" t="s">
        <v>0</v>
      </c>
    </row>
    <row r="128" spans="1:8" x14ac:dyDescent="0.25">
      <c r="A128" t="s">
        <v>615</v>
      </c>
      <c r="B128" s="47" t="str">
        <f>LEFT(A128,FIND(" to ",A128))</f>
        <v xml:space="preserve">27 September 2022 </v>
      </c>
      <c r="C128" s="47" t="str">
        <f>TRIM(RIGHT(A128,FIND(" to ",A128)-3))</f>
        <v>03 October 2022</v>
      </c>
      <c r="D128">
        <v>2.78</v>
      </c>
      <c r="E128">
        <v>2.62</v>
      </c>
      <c r="F128">
        <v>2.94</v>
      </c>
      <c r="G128" t="s">
        <v>16</v>
      </c>
      <c r="H128" s="76" t="s">
        <v>0</v>
      </c>
    </row>
    <row r="129" spans="1:8" x14ac:dyDescent="0.25">
      <c r="A129" t="s">
        <v>629</v>
      </c>
      <c r="B129" s="47" t="str">
        <f>LEFT(A129,FIND(" to ",A129))</f>
        <v xml:space="preserve">04 October 2022 </v>
      </c>
      <c r="C129" s="47" t="str">
        <f>TRIM(RIGHT(A129,FIND(" to ",A129)))</f>
        <v>10 October 2022</v>
      </c>
      <c r="D129">
        <v>3.13</v>
      </c>
      <c r="E129">
        <v>2.99</v>
      </c>
      <c r="F129">
        <v>3.26</v>
      </c>
      <c r="G129" t="s">
        <v>16</v>
      </c>
      <c r="H129" s="76" t="s">
        <v>0</v>
      </c>
    </row>
    <row r="130" spans="1:8" x14ac:dyDescent="0.25">
      <c r="A130" t="s">
        <v>631</v>
      </c>
      <c r="B130" s="48" t="s">
        <v>647</v>
      </c>
      <c r="C130" s="48" t="s">
        <v>648</v>
      </c>
      <c r="D130">
        <v>3.21</v>
      </c>
      <c r="E130">
        <v>3.07</v>
      </c>
      <c r="F130">
        <v>3.35</v>
      </c>
      <c r="G130" t="s">
        <v>16</v>
      </c>
      <c r="H130" t="s">
        <v>0</v>
      </c>
    </row>
    <row r="131" spans="1:8" x14ac:dyDescent="0.25">
      <c r="A131" t="s">
        <v>632</v>
      </c>
      <c r="B131" s="48" t="s">
        <v>649</v>
      </c>
      <c r="C131" s="48" t="s">
        <v>650</v>
      </c>
      <c r="D131">
        <v>2.92</v>
      </c>
      <c r="E131">
        <v>2.78</v>
      </c>
      <c r="F131">
        <v>3.07</v>
      </c>
      <c r="G131" t="s">
        <v>16</v>
      </c>
      <c r="H131" t="s">
        <v>0</v>
      </c>
    </row>
    <row r="132" spans="1:8" x14ac:dyDescent="0.25">
      <c r="A132" t="s">
        <v>633</v>
      </c>
      <c r="B132" s="48" t="s">
        <v>651</v>
      </c>
      <c r="C132" s="48" t="s">
        <v>652</v>
      </c>
      <c r="D132">
        <v>2.4300000000000002</v>
      </c>
      <c r="E132">
        <v>2.31</v>
      </c>
      <c r="F132">
        <v>2.5499999999999998</v>
      </c>
      <c r="G132" t="s">
        <v>16</v>
      </c>
      <c r="H132" t="s">
        <v>0</v>
      </c>
    </row>
    <row r="133" spans="1:8" x14ac:dyDescent="0.25">
      <c r="A133" t="s">
        <v>634</v>
      </c>
      <c r="B133" s="48" t="s">
        <v>653</v>
      </c>
      <c r="C133" s="48" t="s">
        <v>654</v>
      </c>
      <c r="D133">
        <v>1.73</v>
      </c>
      <c r="E133">
        <v>1.63</v>
      </c>
      <c r="F133">
        <v>1.82</v>
      </c>
      <c r="G133" t="s">
        <v>16</v>
      </c>
      <c r="H133" t="s">
        <v>0</v>
      </c>
    </row>
    <row r="134" spans="1:8" x14ac:dyDescent="0.25">
      <c r="A134" t="s">
        <v>635</v>
      </c>
      <c r="B134" s="48" t="s">
        <v>655</v>
      </c>
      <c r="C134" s="48" t="s">
        <v>656</v>
      </c>
      <c r="D134">
        <v>1.48</v>
      </c>
      <c r="E134">
        <v>1.39</v>
      </c>
      <c r="F134">
        <v>1.58</v>
      </c>
      <c r="G134" t="s">
        <v>16</v>
      </c>
      <c r="H134" t="s">
        <v>0</v>
      </c>
    </row>
    <row r="135" spans="1:8" x14ac:dyDescent="0.25">
      <c r="A135" t="s">
        <v>636</v>
      </c>
      <c r="B135" s="48" t="s">
        <v>657</v>
      </c>
      <c r="C135" s="48" t="s">
        <v>658</v>
      </c>
      <c r="D135">
        <v>1.6</v>
      </c>
      <c r="E135">
        <v>1.5</v>
      </c>
      <c r="F135">
        <v>1.7</v>
      </c>
      <c r="G135" t="s">
        <v>16</v>
      </c>
      <c r="H135" t="s">
        <v>0</v>
      </c>
    </row>
    <row r="136" spans="1:8" x14ac:dyDescent="0.25">
      <c r="A136" t="s">
        <v>637</v>
      </c>
      <c r="B136" s="48" t="s">
        <v>659</v>
      </c>
      <c r="C136" s="48" t="s">
        <v>660</v>
      </c>
      <c r="D136">
        <v>1.73</v>
      </c>
      <c r="E136">
        <v>1.6</v>
      </c>
      <c r="F136">
        <v>1.86</v>
      </c>
      <c r="G136" t="s">
        <v>16</v>
      </c>
      <c r="H136" t="s">
        <v>0</v>
      </c>
    </row>
    <row r="137" spans="1:8" x14ac:dyDescent="0.25">
      <c r="A137" t="s">
        <v>638</v>
      </c>
      <c r="B137" s="48" t="s">
        <v>661</v>
      </c>
      <c r="C137" s="48" t="s">
        <v>662</v>
      </c>
      <c r="D137">
        <v>2.0099999999999998</v>
      </c>
      <c r="E137">
        <v>1.87</v>
      </c>
      <c r="F137">
        <v>2.15</v>
      </c>
      <c r="G137" t="s">
        <v>16</v>
      </c>
      <c r="H137" t="s">
        <v>0</v>
      </c>
    </row>
    <row r="138" spans="1:8" x14ac:dyDescent="0.25">
      <c r="A138" t="s">
        <v>639</v>
      </c>
      <c r="B138" s="48" t="s">
        <v>663</v>
      </c>
      <c r="C138" s="48" t="s">
        <v>664</v>
      </c>
      <c r="D138">
        <v>2.2000000000000002</v>
      </c>
      <c r="E138">
        <v>2.08</v>
      </c>
      <c r="F138">
        <v>2.3199999999999998</v>
      </c>
      <c r="G138" t="s">
        <v>16</v>
      </c>
      <c r="H138" t="s">
        <v>0</v>
      </c>
    </row>
    <row r="139" spans="1:8" x14ac:dyDescent="0.25">
      <c r="A139" s="22" t="s">
        <v>37</v>
      </c>
      <c r="B139" s="59" t="s">
        <v>216</v>
      </c>
      <c r="C139" s="59" t="s">
        <v>215</v>
      </c>
      <c r="D139" s="5">
        <v>0.26</v>
      </c>
      <c r="E139" s="5">
        <v>0.08</v>
      </c>
      <c r="F139" s="5">
        <v>0.64</v>
      </c>
      <c r="G139" s="8" t="s">
        <v>5</v>
      </c>
      <c r="H139" s="10" t="s">
        <v>2</v>
      </c>
    </row>
    <row r="140" spans="1:8" x14ac:dyDescent="0.25">
      <c r="A140" s="22" t="s">
        <v>40</v>
      </c>
      <c r="B140" s="59" t="s">
        <v>214</v>
      </c>
      <c r="C140" s="59" t="s">
        <v>218</v>
      </c>
      <c r="D140" s="5">
        <v>0.22</v>
      </c>
      <c r="E140" s="5">
        <v>0.05</v>
      </c>
      <c r="F140" s="5">
        <v>0.6</v>
      </c>
      <c r="G140" s="8" t="s">
        <v>5</v>
      </c>
      <c r="H140" s="10" t="s">
        <v>2</v>
      </c>
    </row>
    <row r="141" spans="1:8" x14ac:dyDescent="0.25">
      <c r="A141" s="22" t="s">
        <v>43</v>
      </c>
      <c r="B141" s="59" t="s">
        <v>217</v>
      </c>
      <c r="C141" s="59" t="s">
        <v>220</v>
      </c>
      <c r="D141" s="5">
        <v>0.41</v>
      </c>
      <c r="E141" s="5">
        <v>0.19</v>
      </c>
      <c r="F141" s="5">
        <v>0.78</v>
      </c>
      <c r="G141" s="8" t="s">
        <v>5</v>
      </c>
      <c r="H141" s="10" t="s">
        <v>2</v>
      </c>
    </row>
    <row r="142" spans="1:8" x14ac:dyDescent="0.25">
      <c r="A142" s="22" t="s">
        <v>46</v>
      </c>
      <c r="B142" s="59" t="s">
        <v>223</v>
      </c>
      <c r="C142" s="59" t="s">
        <v>222</v>
      </c>
      <c r="D142" s="5">
        <v>1.01</v>
      </c>
      <c r="E142" s="5">
        <v>0.64</v>
      </c>
      <c r="F142" s="5">
        <v>1.5</v>
      </c>
      <c r="G142" s="8" t="s">
        <v>5</v>
      </c>
      <c r="H142" s="10" t="s">
        <v>2</v>
      </c>
    </row>
    <row r="143" spans="1:8" x14ac:dyDescent="0.25">
      <c r="A143" s="23" t="s">
        <v>48</v>
      </c>
      <c r="B143" s="59" t="s">
        <v>224</v>
      </c>
      <c r="C143" s="59" t="s">
        <v>225</v>
      </c>
      <c r="D143" s="24">
        <v>1.32</v>
      </c>
      <c r="E143" s="24">
        <v>0.68</v>
      </c>
      <c r="F143" s="24">
        <v>2.38</v>
      </c>
      <c r="G143" s="8" t="s">
        <v>16</v>
      </c>
      <c r="H143" s="10" t="s">
        <v>2</v>
      </c>
    </row>
    <row r="144" spans="1:8" x14ac:dyDescent="0.25">
      <c r="A144" s="25" t="s">
        <v>51</v>
      </c>
      <c r="B144" s="59" t="s">
        <v>226</v>
      </c>
      <c r="C144" s="59" t="s">
        <v>227</v>
      </c>
      <c r="D144" s="24">
        <v>1.36</v>
      </c>
      <c r="E144" s="24">
        <v>0.73</v>
      </c>
      <c r="F144" s="24">
        <v>2.31</v>
      </c>
      <c r="G144" s="8" t="s">
        <v>16</v>
      </c>
      <c r="H144" s="10" t="s">
        <v>2</v>
      </c>
    </row>
    <row r="145" spans="1:8" x14ac:dyDescent="0.25">
      <c r="A145" s="20" t="s">
        <v>54</v>
      </c>
      <c r="B145" s="59" t="s">
        <v>229</v>
      </c>
      <c r="C145" s="59" t="s">
        <v>231</v>
      </c>
      <c r="D145" s="5">
        <v>0.97</v>
      </c>
      <c r="E145" s="5">
        <v>0.62</v>
      </c>
      <c r="F145" s="5">
        <v>1.41</v>
      </c>
      <c r="G145" s="8" t="s">
        <v>16</v>
      </c>
      <c r="H145" s="10" t="s">
        <v>2</v>
      </c>
    </row>
    <row r="146" spans="1:8" x14ac:dyDescent="0.25">
      <c r="A146" s="20" t="s">
        <v>56</v>
      </c>
      <c r="B146" s="59" t="s">
        <v>232</v>
      </c>
      <c r="C146" s="59" t="s">
        <v>233</v>
      </c>
      <c r="D146" s="5">
        <v>0.74</v>
      </c>
      <c r="E146" s="5">
        <v>0.48</v>
      </c>
      <c r="F146" s="5">
        <v>1.07</v>
      </c>
      <c r="G146" s="8" t="s">
        <v>16</v>
      </c>
      <c r="H146" s="10" t="s">
        <v>2</v>
      </c>
    </row>
    <row r="147" spans="1:8" x14ac:dyDescent="0.25">
      <c r="A147" s="20" t="s">
        <v>58</v>
      </c>
      <c r="B147" s="59" t="s">
        <v>234</v>
      </c>
      <c r="C147" s="59" t="s">
        <v>235</v>
      </c>
      <c r="D147" s="5">
        <v>0.69</v>
      </c>
      <c r="E147" s="5">
        <v>0.44</v>
      </c>
      <c r="F147" s="5">
        <v>1.01</v>
      </c>
      <c r="G147" s="8" t="s">
        <v>16</v>
      </c>
      <c r="H147" s="10" t="s">
        <v>2</v>
      </c>
    </row>
    <row r="148" spans="1:8" x14ac:dyDescent="0.25">
      <c r="A148" s="20" t="s">
        <v>60</v>
      </c>
      <c r="B148" s="59" t="s">
        <v>236</v>
      </c>
      <c r="C148" s="59" t="s">
        <v>237</v>
      </c>
      <c r="D148" s="5">
        <v>0.52</v>
      </c>
      <c r="E148" s="5">
        <v>0.33</v>
      </c>
      <c r="F148" s="5">
        <v>0.77</v>
      </c>
      <c r="G148" s="8" t="s">
        <v>16</v>
      </c>
      <c r="H148" s="10" t="s">
        <v>2</v>
      </c>
    </row>
    <row r="149" spans="1:8" x14ac:dyDescent="0.25">
      <c r="A149" s="20" t="s">
        <v>62</v>
      </c>
      <c r="B149" s="59" t="s">
        <v>238</v>
      </c>
      <c r="C149" s="59" t="s">
        <v>239</v>
      </c>
      <c r="D149" s="5">
        <v>0.43</v>
      </c>
      <c r="E149" s="5">
        <v>0.24</v>
      </c>
      <c r="F149" s="5">
        <v>0.66</v>
      </c>
      <c r="G149" s="8" t="s">
        <v>16</v>
      </c>
      <c r="H149" s="10" t="s">
        <v>2</v>
      </c>
    </row>
    <row r="150" spans="1:8" x14ac:dyDescent="0.25">
      <c r="A150" s="20" t="s">
        <v>64</v>
      </c>
      <c r="B150" s="59" t="s">
        <v>240</v>
      </c>
      <c r="C150" s="59" t="s">
        <v>241</v>
      </c>
      <c r="D150" s="5">
        <v>0.47</v>
      </c>
      <c r="E150" s="5">
        <v>0.28000000000000003</v>
      </c>
      <c r="F150" s="5">
        <v>0.71</v>
      </c>
      <c r="G150" s="8" t="s">
        <v>16</v>
      </c>
      <c r="H150" s="10" t="s">
        <v>2</v>
      </c>
    </row>
    <row r="151" spans="1:8" x14ac:dyDescent="0.25">
      <c r="A151" s="20" t="s">
        <v>65</v>
      </c>
      <c r="B151" s="59" t="s">
        <v>242</v>
      </c>
      <c r="C151" s="59" t="s">
        <v>243</v>
      </c>
      <c r="D151" s="5">
        <v>0.55000000000000004</v>
      </c>
      <c r="E151" s="5">
        <v>0.33</v>
      </c>
      <c r="F151" s="5">
        <v>0.81</v>
      </c>
      <c r="G151" s="8" t="s">
        <v>16</v>
      </c>
      <c r="H151" s="10" t="s">
        <v>2</v>
      </c>
    </row>
    <row r="152" spans="1:8" x14ac:dyDescent="0.25">
      <c r="A152" s="20" t="s">
        <v>68</v>
      </c>
      <c r="B152" s="59" t="s">
        <v>246</v>
      </c>
      <c r="C152" s="59" t="s">
        <v>247</v>
      </c>
      <c r="D152" s="5">
        <v>0.43</v>
      </c>
      <c r="E152" s="5">
        <v>0.24</v>
      </c>
      <c r="F152" s="5">
        <v>0.7</v>
      </c>
      <c r="G152" s="8" t="s">
        <v>16</v>
      </c>
      <c r="H152" s="10" t="s">
        <v>2</v>
      </c>
    </row>
    <row r="153" spans="1:8" x14ac:dyDescent="0.25">
      <c r="A153" s="20" t="s">
        <v>69</v>
      </c>
      <c r="B153" s="59" t="s">
        <v>248</v>
      </c>
      <c r="C153" s="59" t="s">
        <v>249</v>
      </c>
      <c r="D153" s="5">
        <v>0.5</v>
      </c>
      <c r="E153" s="5">
        <v>0.28999999999999998</v>
      </c>
      <c r="F153" s="5">
        <v>0.77</v>
      </c>
      <c r="G153" s="8" t="s">
        <v>16</v>
      </c>
      <c r="H153" s="10" t="s">
        <v>2</v>
      </c>
    </row>
    <row r="154" spans="1:8" x14ac:dyDescent="0.25">
      <c r="A154" s="20" t="s">
        <v>70</v>
      </c>
      <c r="B154" s="59" t="s">
        <v>250</v>
      </c>
      <c r="C154" s="59" t="s">
        <v>251</v>
      </c>
      <c r="D154" s="5">
        <v>1.2</v>
      </c>
      <c r="E154" s="5">
        <v>0.91</v>
      </c>
      <c r="F154" s="5">
        <v>1.53</v>
      </c>
      <c r="G154" s="8" t="s">
        <v>16</v>
      </c>
      <c r="H154" s="10" t="s">
        <v>2</v>
      </c>
    </row>
    <row r="155" spans="1:8" x14ac:dyDescent="0.25">
      <c r="A155" s="20" t="s">
        <v>71</v>
      </c>
      <c r="B155" s="59" t="s">
        <v>252</v>
      </c>
      <c r="C155" s="59" t="s">
        <v>253</v>
      </c>
      <c r="D155" s="5">
        <v>1.6</v>
      </c>
      <c r="E155" s="5">
        <v>1.25</v>
      </c>
      <c r="F155" s="5">
        <v>1.99</v>
      </c>
      <c r="G155" s="8" t="s">
        <v>16</v>
      </c>
      <c r="H155" s="10" t="s">
        <v>2</v>
      </c>
    </row>
    <row r="156" spans="1:8" x14ac:dyDescent="0.25">
      <c r="A156" s="20" t="s">
        <v>72</v>
      </c>
      <c r="B156" s="59" t="s">
        <v>254</v>
      </c>
      <c r="C156" s="59" t="s">
        <v>255</v>
      </c>
      <c r="D156" s="5">
        <v>2.0099999999999998</v>
      </c>
      <c r="E156" s="5">
        <v>1.66</v>
      </c>
      <c r="F156" s="5">
        <v>2.39</v>
      </c>
      <c r="G156" s="8" t="s">
        <v>16</v>
      </c>
      <c r="H156" s="10" t="s">
        <v>2</v>
      </c>
    </row>
    <row r="157" spans="1:8" x14ac:dyDescent="0.25">
      <c r="A157" s="20" t="s">
        <v>73</v>
      </c>
      <c r="B157" s="59" t="s">
        <v>256</v>
      </c>
      <c r="C157" s="59" t="s">
        <v>257</v>
      </c>
      <c r="D157" s="5">
        <v>1.56</v>
      </c>
      <c r="E157" s="5">
        <v>1.29</v>
      </c>
      <c r="F157" s="5">
        <v>1.88</v>
      </c>
      <c r="G157" s="8" t="s">
        <v>16</v>
      </c>
      <c r="H157" s="10" t="s">
        <v>2</v>
      </c>
    </row>
    <row r="158" spans="1:8" x14ac:dyDescent="0.25">
      <c r="A158" s="20" t="s">
        <v>74</v>
      </c>
      <c r="B158" s="59" t="s">
        <v>258</v>
      </c>
      <c r="C158" s="59" t="s">
        <v>259</v>
      </c>
      <c r="D158" s="5">
        <v>1.33</v>
      </c>
      <c r="E158" s="5">
        <v>1.08</v>
      </c>
      <c r="F158" s="5">
        <v>1.61</v>
      </c>
      <c r="G158" s="8" t="s">
        <v>16</v>
      </c>
      <c r="H158" s="10" t="s">
        <v>2</v>
      </c>
    </row>
    <row r="159" spans="1:8" x14ac:dyDescent="0.25">
      <c r="A159" s="20" t="s">
        <v>75</v>
      </c>
      <c r="B159" s="59" t="s">
        <v>260</v>
      </c>
      <c r="C159" s="59" t="s">
        <v>261</v>
      </c>
      <c r="D159" s="5">
        <v>0.97</v>
      </c>
      <c r="E159" s="5">
        <v>0.76</v>
      </c>
      <c r="F159" s="5">
        <v>1.22</v>
      </c>
      <c r="G159" s="8" t="s">
        <v>16</v>
      </c>
      <c r="H159" s="10" t="s">
        <v>2</v>
      </c>
    </row>
    <row r="160" spans="1:8" x14ac:dyDescent="0.25">
      <c r="A160" s="20" t="s">
        <v>76</v>
      </c>
      <c r="B160" s="59" t="s">
        <v>262</v>
      </c>
      <c r="C160" s="59" t="s">
        <v>263</v>
      </c>
      <c r="D160" s="5">
        <v>0.52</v>
      </c>
      <c r="E160" s="5">
        <v>0.36</v>
      </c>
      <c r="F160" s="5">
        <v>0.71</v>
      </c>
      <c r="G160" s="8" t="s">
        <v>16</v>
      </c>
      <c r="H160" s="10" t="s">
        <v>2</v>
      </c>
    </row>
    <row r="161" spans="1:8" x14ac:dyDescent="0.25">
      <c r="A161" s="20" t="s">
        <v>78</v>
      </c>
      <c r="B161" s="59" t="s">
        <v>266</v>
      </c>
      <c r="C161" s="59" t="s">
        <v>267</v>
      </c>
      <c r="D161" s="5">
        <v>0.31</v>
      </c>
      <c r="E161" s="5">
        <v>0.18</v>
      </c>
      <c r="F161" s="5">
        <v>0.48</v>
      </c>
      <c r="G161" s="8" t="s">
        <v>16</v>
      </c>
      <c r="H161" s="10" t="s">
        <v>2</v>
      </c>
    </row>
    <row r="162" spans="1:8" x14ac:dyDescent="0.25">
      <c r="A162" s="20" t="s">
        <v>79</v>
      </c>
      <c r="B162" s="59" t="s">
        <v>268</v>
      </c>
      <c r="C162" s="59" t="s">
        <v>269</v>
      </c>
      <c r="D162" s="5">
        <v>0.32</v>
      </c>
      <c r="E162" s="5">
        <v>0.19</v>
      </c>
      <c r="F162" s="5">
        <v>0.5</v>
      </c>
      <c r="G162" s="8" t="s">
        <v>16</v>
      </c>
      <c r="H162" s="10" t="s">
        <v>2</v>
      </c>
    </row>
    <row r="163" spans="1:8" x14ac:dyDescent="0.25">
      <c r="A163" s="20" t="s">
        <v>80</v>
      </c>
      <c r="B163" s="59" t="s">
        <v>270</v>
      </c>
      <c r="C163" s="59" t="s">
        <v>271</v>
      </c>
      <c r="D163" s="5">
        <v>0.32</v>
      </c>
      <c r="E163" s="5">
        <v>0.18</v>
      </c>
      <c r="F163" s="5">
        <v>0.51</v>
      </c>
      <c r="G163" s="8" t="s">
        <v>16</v>
      </c>
      <c r="H163" s="10" t="s">
        <v>2</v>
      </c>
    </row>
    <row r="164" spans="1:8" x14ac:dyDescent="0.25">
      <c r="A164" s="20" t="s">
        <v>81</v>
      </c>
      <c r="B164" s="59" t="s">
        <v>272</v>
      </c>
      <c r="C164" s="59" t="s">
        <v>273</v>
      </c>
      <c r="D164" s="5">
        <v>0.32</v>
      </c>
      <c r="E164" s="5">
        <v>0.17</v>
      </c>
      <c r="F164" s="5">
        <v>0.52</v>
      </c>
      <c r="G164" s="8" t="s">
        <v>16</v>
      </c>
      <c r="H164" s="10" t="s">
        <v>2</v>
      </c>
    </row>
    <row r="165" spans="1:8" x14ac:dyDescent="0.25">
      <c r="A165" s="20" t="s">
        <v>82</v>
      </c>
      <c r="B165" s="59" t="s">
        <v>274</v>
      </c>
      <c r="C165" s="59" t="s">
        <v>275</v>
      </c>
      <c r="D165" s="5">
        <v>0.45</v>
      </c>
      <c r="E165" s="5">
        <v>0.25</v>
      </c>
      <c r="F165" s="5">
        <v>0.7</v>
      </c>
      <c r="G165" s="8" t="s">
        <v>16</v>
      </c>
      <c r="H165" s="10" t="s">
        <v>2</v>
      </c>
    </row>
    <row r="166" spans="1:8" x14ac:dyDescent="0.25">
      <c r="A166" s="20" t="s">
        <v>83</v>
      </c>
      <c r="B166" s="59" t="s">
        <v>276</v>
      </c>
      <c r="C166" s="59" t="s">
        <v>277</v>
      </c>
      <c r="D166" s="5">
        <v>0.33</v>
      </c>
      <c r="E166" s="5">
        <v>0.17</v>
      </c>
      <c r="F166" s="5">
        <v>0.54</v>
      </c>
      <c r="G166" s="8" t="s">
        <v>16</v>
      </c>
      <c r="H166" s="10" t="s">
        <v>2</v>
      </c>
    </row>
    <row r="167" spans="1:8" x14ac:dyDescent="0.25">
      <c r="A167" s="20" t="s">
        <v>84</v>
      </c>
      <c r="B167" s="59" t="s">
        <v>278</v>
      </c>
      <c r="C167" s="59" t="s">
        <v>279</v>
      </c>
      <c r="D167" s="5">
        <v>0.14000000000000001</v>
      </c>
      <c r="E167" s="5">
        <v>0.05</v>
      </c>
      <c r="F167" s="5">
        <v>0.28000000000000003</v>
      </c>
      <c r="G167" s="8" t="s">
        <v>16</v>
      </c>
      <c r="H167" s="10" t="s">
        <v>2</v>
      </c>
    </row>
    <row r="168" spans="1:8" x14ac:dyDescent="0.25">
      <c r="A168" s="20" t="s">
        <v>85</v>
      </c>
      <c r="B168" s="59" t="s">
        <v>280</v>
      </c>
      <c r="C168" s="59" t="s">
        <v>281</v>
      </c>
      <c r="D168" s="5">
        <v>0.15</v>
      </c>
      <c r="E168" s="5">
        <v>0.06</v>
      </c>
      <c r="F168" s="5">
        <v>0.28999999999999998</v>
      </c>
      <c r="G168" s="8" t="s">
        <v>16</v>
      </c>
      <c r="H168" s="10" t="s">
        <v>2</v>
      </c>
    </row>
    <row r="169" spans="1:8" x14ac:dyDescent="0.25">
      <c r="A169" s="26" t="s">
        <v>86</v>
      </c>
      <c r="B169" s="59" t="s">
        <v>282</v>
      </c>
      <c r="C169" s="59" t="s">
        <v>283</v>
      </c>
      <c r="D169" s="27">
        <v>0.11</v>
      </c>
      <c r="E169" s="27">
        <v>0.03</v>
      </c>
      <c r="F169" s="27">
        <v>0.22</v>
      </c>
      <c r="G169" s="8" t="s">
        <v>16</v>
      </c>
      <c r="H169" s="10" t="s">
        <v>2</v>
      </c>
    </row>
    <row r="170" spans="1:8" x14ac:dyDescent="0.25">
      <c r="A170" s="20" t="s">
        <v>87</v>
      </c>
      <c r="B170" s="59" t="s">
        <v>284</v>
      </c>
      <c r="C170" s="59" t="s">
        <v>285</v>
      </c>
      <c r="D170" s="5">
        <v>0.13</v>
      </c>
      <c r="E170" s="5">
        <v>0.05</v>
      </c>
      <c r="F170" s="5">
        <v>0.27</v>
      </c>
      <c r="G170" s="8" t="s">
        <v>16</v>
      </c>
      <c r="H170" s="10" t="s">
        <v>2</v>
      </c>
    </row>
    <row r="171" spans="1:8" x14ac:dyDescent="0.25">
      <c r="A171" s="29" t="s">
        <v>88</v>
      </c>
      <c r="B171" s="59" t="s">
        <v>286</v>
      </c>
      <c r="C171" s="59" t="s">
        <v>287</v>
      </c>
      <c r="D171" s="30">
        <v>7.0000000000000007E-2</v>
      </c>
      <c r="E171" s="30">
        <v>0.02</v>
      </c>
      <c r="F171" s="30">
        <v>0.16</v>
      </c>
      <c r="G171" s="8" t="s">
        <v>16</v>
      </c>
      <c r="H171" s="10" t="s">
        <v>2</v>
      </c>
    </row>
    <row r="172" spans="1:8" x14ac:dyDescent="0.25">
      <c r="A172" s="29" t="s">
        <v>89</v>
      </c>
      <c r="B172" s="59" t="s">
        <v>288</v>
      </c>
      <c r="C172" s="59" t="s">
        <v>289</v>
      </c>
      <c r="D172" s="30">
        <v>0.06</v>
      </c>
      <c r="E172" s="30">
        <v>0.01</v>
      </c>
      <c r="F172" s="30">
        <v>0.16</v>
      </c>
      <c r="G172" s="8" t="s">
        <v>16</v>
      </c>
      <c r="H172" s="10" t="s">
        <v>2</v>
      </c>
    </row>
    <row r="173" spans="1:8" x14ac:dyDescent="0.25">
      <c r="A173" s="29" t="s">
        <v>90</v>
      </c>
      <c r="B173" s="59" t="s">
        <v>290</v>
      </c>
      <c r="C173" s="59" t="s">
        <v>291</v>
      </c>
      <c r="D173" s="30">
        <v>0.12</v>
      </c>
      <c r="E173" s="30">
        <v>0.04</v>
      </c>
      <c r="F173" s="30">
        <v>0.27</v>
      </c>
      <c r="G173" s="8" t="s">
        <v>16</v>
      </c>
      <c r="H173" s="10" t="s">
        <v>2</v>
      </c>
    </row>
    <row r="174" spans="1:8" x14ac:dyDescent="0.25">
      <c r="A174" s="26" t="s">
        <v>91</v>
      </c>
      <c r="B174" s="59" t="s">
        <v>292</v>
      </c>
      <c r="C174" s="59" t="s">
        <v>293</v>
      </c>
      <c r="D174" s="27">
        <v>0.12</v>
      </c>
      <c r="E174" s="27">
        <v>0.04</v>
      </c>
      <c r="F174" s="27">
        <v>0.26</v>
      </c>
      <c r="G174" s="8" t="s">
        <v>16</v>
      </c>
      <c r="H174" s="10" t="s">
        <v>2</v>
      </c>
    </row>
    <row r="175" spans="1:8" x14ac:dyDescent="0.25">
      <c r="A175" s="26" t="s">
        <v>92</v>
      </c>
      <c r="B175" s="59" t="s">
        <v>294</v>
      </c>
      <c r="C175" s="59" t="s">
        <v>295</v>
      </c>
      <c r="D175" s="27">
        <v>0.14000000000000001</v>
      </c>
      <c r="E175" s="27">
        <v>0.05</v>
      </c>
      <c r="F175" s="27">
        <v>0.28000000000000003</v>
      </c>
      <c r="G175" s="8" t="s">
        <v>16</v>
      </c>
      <c r="H175" s="10" t="s">
        <v>2</v>
      </c>
    </row>
    <row r="176" spans="1:8" x14ac:dyDescent="0.25">
      <c r="A176" s="26" t="s">
        <v>93</v>
      </c>
      <c r="B176" s="59" t="s">
        <v>296</v>
      </c>
      <c r="C176" s="59" t="s">
        <v>297</v>
      </c>
      <c r="D176" s="27">
        <v>0.16</v>
      </c>
      <c r="E176" s="27">
        <v>0.06</v>
      </c>
      <c r="F176" s="27">
        <v>0.32</v>
      </c>
      <c r="G176" s="8" t="s">
        <v>16</v>
      </c>
      <c r="H176" s="10" t="s">
        <v>2</v>
      </c>
    </row>
    <row r="177" spans="1:8" x14ac:dyDescent="0.25">
      <c r="A177" s="26" t="s">
        <v>94</v>
      </c>
      <c r="B177" s="59" t="s">
        <v>298</v>
      </c>
      <c r="C177" s="59" t="s">
        <v>299</v>
      </c>
      <c r="D177" s="27">
        <v>0.14000000000000001</v>
      </c>
      <c r="E177" s="27">
        <v>0.05</v>
      </c>
      <c r="F177" s="27">
        <v>0.28999999999999998</v>
      </c>
      <c r="G177" s="8" t="s">
        <v>16</v>
      </c>
      <c r="H177" s="10" t="s">
        <v>2</v>
      </c>
    </row>
    <row r="178" spans="1:8" x14ac:dyDescent="0.25">
      <c r="A178" s="26" t="s">
        <v>95</v>
      </c>
      <c r="B178" s="59" t="s">
        <v>300</v>
      </c>
      <c r="C178" s="59" t="s">
        <v>301</v>
      </c>
      <c r="D178" s="27">
        <v>0.15</v>
      </c>
      <c r="E178" s="27">
        <v>0.06</v>
      </c>
      <c r="F178" s="27">
        <v>0.3</v>
      </c>
      <c r="G178" s="8" t="s">
        <v>16</v>
      </c>
      <c r="H178" s="10" t="s">
        <v>2</v>
      </c>
    </row>
    <row r="179" spans="1:8" x14ac:dyDescent="0.25">
      <c r="A179" s="26" t="s">
        <v>96</v>
      </c>
      <c r="B179" s="59" t="s">
        <v>302</v>
      </c>
      <c r="C179" s="59" t="s">
        <v>303</v>
      </c>
      <c r="D179" s="27">
        <v>0.33</v>
      </c>
      <c r="E179" s="27">
        <v>0.16</v>
      </c>
      <c r="F179" s="27">
        <v>0.56999999999999995</v>
      </c>
      <c r="G179" s="8" t="s">
        <v>16</v>
      </c>
      <c r="H179" s="10" t="s">
        <v>2</v>
      </c>
    </row>
    <row r="180" spans="1:8" x14ac:dyDescent="0.25">
      <c r="A180" s="26" t="s">
        <v>97</v>
      </c>
      <c r="B180" s="59" t="s">
        <v>304</v>
      </c>
      <c r="C180" s="59" t="s">
        <v>305</v>
      </c>
      <c r="D180" s="27">
        <v>0.34</v>
      </c>
      <c r="E180" s="27">
        <v>0.17</v>
      </c>
      <c r="F180" s="27">
        <v>0.59</v>
      </c>
      <c r="G180" s="8" t="s">
        <v>16</v>
      </c>
      <c r="H180" s="10" t="s">
        <v>2</v>
      </c>
    </row>
    <row r="181" spans="1:8" x14ac:dyDescent="0.25">
      <c r="A181" s="26" t="s">
        <v>98</v>
      </c>
      <c r="B181" s="59" t="s">
        <v>306</v>
      </c>
      <c r="C181" s="59" t="s">
        <v>307</v>
      </c>
      <c r="D181" s="27">
        <v>0.59</v>
      </c>
      <c r="E181" s="27">
        <v>0.31</v>
      </c>
      <c r="F181" s="27">
        <v>0.98</v>
      </c>
      <c r="G181" s="8" t="s">
        <v>16</v>
      </c>
      <c r="H181" s="10" t="s">
        <v>2</v>
      </c>
    </row>
    <row r="182" spans="1:8" x14ac:dyDescent="0.25">
      <c r="A182" s="26" t="s">
        <v>99</v>
      </c>
      <c r="B182" s="59" t="s">
        <v>308</v>
      </c>
      <c r="C182" s="59" t="s">
        <v>309</v>
      </c>
      <c r="D182" s="27">
        <v>1.48</v>
      </c>
      <c r="E182" s="27">
        <v>0.99</v>
      </c>
      <c r="F182" s="27">
        <v>2.08</v>
      </c>
      <c r="G182" s="8" t="s">
        <v>16</v>
      </c>
      <c r="H182" s="10" t="s">
        <v>2</v>
      </c>
    </row>
    <row r="183" spans="1:8" x14ac:dyDescent="0.25">
      <c r="A183" s="26" t="s">
        <v>100</v>
      </c>
      <c r="B183" s="59" t="s">
        <v>310</v>
      </c>
      <c r="C183" s="59" t="s">
        <v>311</v>
      </c>
      <c r="D183" s="27">
        <v>1.87</v>
      </c>
      <c r="E183" s="27">
        <v>1.35</v>
      </c>
      <c r="F183" s="27">
        <v>2.48</v>
      </c>
      <c r="G183" s="8" t="s">
        <v>16</v>
      </c>
      <c r="H183" s="10" t="s">
        <v>2</v>
      </c>
    </row>
    <row r="184" spans="1:8" x14ac:dyDescent="0.25">
      <c r="A184" s="26" t="s">
        <v>102</v>
      </c>
      <c r="B184" s="59" t="s">
        <v>314</v>
      </c>
      <c r="C184" s="59" t="s">
        <v>315</v>
      </c>
      <c r="D184" s="27">
        <v>1.88</v>
      </c>
      <c r="E184" s="27">
        <v>1.39</v>
      </c>
      <c r="F184" s="27">
        <v>2.4300000000000002</v>
      </c>
      <c r="G184" s="8" t="s">
        <v>16</v>
      </c>
      <c r="H184" s="10" t="s">
        <v>2</v>
      </c>
    </row>
    <row r="185" spans="1:8" x14ac:dyDescent="0.25">
      <c r="A185" s="26" t="s">
        <v>103</v>
      </c>
      <c r="B185" s="59" t="s">
        <v>316</v>
      </c>
      <c r="C185" s="59" t="s">
        <v>317</v>
      </c>
      <c r="D185" s="27">
        <v>1.92</v>
      </c>
      <c r="E185" s="27">
        <v>1.43</v>
      </c>
      <c r="F185" s="27">
        <v>2.48</v>
      </c>
      <c r="G185" s="8" t="s">
        <v>16</v>
      </c>
      <c r="H185" s="10" t="s">
        <v>2</v>
      </c>
    </row>
    <row r="186" spans="1:8" x14ac:dyDescent="0.25">
      <c r="A186" s="26" t="s">
        <v>104</v>
      </c>
      <c r="B186" s="59" t="s">
        <v>318</v>
      </c>
      <c r="C186" s="59" t="s">
        <v>319</v>
      </c>
      <c r="D186" s="27">
        <v>2.36</v>
      </c>
      <c r="E186" s="27">
        <v>1.83</v>
      </c>
      <c r="F186" s="27">
        <v>2.94</v>
      </c>
      <c r="G186" s="8" t="s">
        <v>16</v>
      </c>
      <c r="H186" s="10" t="s">
        <v>2</v>
      </c>
    </row>
    <row r="187" spans="1:8" x14ac:dyDescent="0.25">
      <c r="A187" s="26" t="s">
        <v>106</v>
      </c>
      <c r="B187" s="59" t="s">
        <v>322</v>
      </c>
      <c r="C187" s="59" t="s">
        <v>323</v>
      </c>
      <c r="D187" s="27">
        <v>1.56</v>
      </c>
      <c r="E187" s="27">
        <v>1.1000000000000001</v>
      </c>
      <c r="F187" s="27">
        <v>2.09</v>
      </c>
      <c r="G187" s="8" t="s">
        <v>16</v>
      </c>
      <c r="H187" s="10" t="s">
        <v>2</v>
      </c>
    </row>
    <row r="188" spans="1:8" x14ac:dyDescent="0.25">
      <c r="A188" s="26" t="s">
        <v>107</v>
      </c>
      <c r="B188" s="59" t="s">
        <v>324</v>
      </c>
      <c r="C188" s="59" t="s">
        <v>325</v>
      </c>
      <c r="D188" s="27">
        <v>1.74</v>
      </c>
      <c r="E188" s="27">
        <v>1.26</v>
      </c>
      <c r="F188" s="27">
        <v>2.2799999999999998</v>
      </c>
      <c r="G188" s="8" t="s">
        <v>16</v>
      </c>
      <c r="H188" s="10" t="s">
        <v>2</v>
      </c>
    </row>
    <row r="189" spans="1:8" x14ac:dyDescent="0.25">
      <c r="A189" s="26" t="s">
        <v>108</v>
      </c>
      <c r="B189" s="59" t="s">
        <v>326</v>
      </c>
      <c r="C189" s="59" t="s">
        <v>327</v>
      </c>
      <c r="D189" s="27">
        <v>1.36</v>
      </c>
      <c r="E189" s="27">
        <v>0.97</v>
      </c>
      <c r="F189" s="27">
        <v>1.83</v>
      </c>
      <c r="G189" s="8" t="s">
        <v>16</v>
      </c>
      <c r="H189" s="10" t="s">
        <v>2</v>
      </c>
    </row>
    <row r="190" spans="1:8" x14ac:dyDescent="0.25">
      <c r="A190" s="20" t="s">
        <v>109</v>
      </c>
      <c r="B190" s="59" t="s">
        <v>328</v>
      </c>
      <c r="C190" s="59" t="s">
        <v>329</v>
      </c>
      <c r="D190" s="27">
        <v>1.65</v>
      </c>
      <c r="E190" s="27">
        <v>1.24</v>
      </c>
      <c r="F190" s="27">
        <v>2.14</v>
      </c>
      <c r="G190" s="8" t="s">
        <v>16</v>
      </c>
      <c r="H190" s="10" t="s">
        <v>2</v>
      </c>
    </row>
    <row r="191" spans="1:8" x14ac:dyDescent="0.25">
      <c r="A191" s="20" t="s">
        <v>110</v>
      </c>
      <c r="B191" s="59" t="s">
        <v>330</v>
      </c>
      <c r="C191" s="59" t="s">
        <v>331</v>
      </c>
      <c r="D191" s="27">
        <v>1.53</v>
      </c>
      <c r="E191" s="27">
        <v>1.1100000000000001</v>
      </c>
      <c r="F191" s="27">
        <v>2.0299999999999998</v>
      </c>
      <c r="G191" s="8" t="s">
        <v>16</v>
      </c>
      <c r="H191" s="10" t="s">
        <v>2</v>
      </c>
    </row>
    <row r="192" spans="1:8" x14ac:dyDescent="0.25">
      <c r="A192" s="20" t="s">
        <v>111</v>
      </c>
      <c r="B192" s="59" t="s">
        <v>332</v>
      </c>
      <c r="C192" s="59" t="s">
        <v>333</v>
      </c>
      <c r="D192" s="27">
        <v>0.79</v>
      </c>
      <c r="E192" s="27">
        <v>0.51</v>
      </c>
      <c r="F192" s="27">
        <v>1.1399999999999999</v>
      </c>
      <c r="G192" s="8" t="s">
        <v>16</v>
      </c>
      <c r="H192" s="10" t="s">
        <v>2</v>
      </c>
    </row>
    <row r="193" spans="1:8" x14ac:dyDescent="0.25">
      <c r="A193" s="26" t="s">
        <v>112</v>
      </c>
      <c r="B193" s="59" t="s">
        <v>334</v>
      </c>
      <c r="C193" s="59" t="s">
        <v>335</v>
      </c>
      <c r="D193" s="27">
        <v>0.82</v>
      </c>
      <c r="E193" s="27">
        <v>0.53</v>
      </c>
      <c r="F193" s="27">
        <v>1.18</v>
      </c>
      <c r="G193" s="8" t="s">
        <v>16</v>
      </c>
      <c r="H193" s="10" t="s">
        <v>2</v>
      </c>
    </row>
    <row r="194" spans="1:8" x14ac:dyDescent="0.25">
      <c r="A194" s="26" t="s">
        <v>113</v>
      </c>
      <c r="B194" s="59" t="s">
        <v>336</v>
      </c>
      <c r="C194" s="59" t="s">
        <v>337</v>
      </c>
      <c r="D194" s="27">
        <v>0.76</v>
      </c>
      <c r="E194" s="27">
        <v>0.5</v>
      </c>
      <c r="F194" s="27">
        <v>1.07</v>
      </c>
      <c r="G194" s="8" t="s">
        <v>16</v>
      </c>
      <c r="H194" s="10" t="s">
        <v>2</v>
      </c>
    </row>
    <row r="195" spans="1:8" x14ac:dyDescent="0.25">
      <c r="A195" s="20" t="s">
        <v>114</v>
      </c>
      <c r="B195" s="59" t="s">
        <v>338</v>
      </c>
      <c r="C195" s="59" t="s">
        <v>339</v>
      </c>
      <c r="D195" s="27">
        <v>1.31</v>
      </c>
      <c r="E195" s="27">
        <v>0.93</v>
      </c>
      <c r="F195" s="27">
        <v>1.76</v>
      </c>
      <c r="G195" s="8" t="s">
        <v>16</v>
      </c>
      <c r="H195" s="10" t="s">
        <v>2</v>
      </c>
    </row>
    <row r="196" spans="1:8" x14ac:dyDescent="0.25">
      <c r="A196" s="20" t="s">
        <v>116</v>
      </c>
      <c r="B196" s="59" t="s">
        <v>342</v>
      </c>
      <c r="C196" s="59" t="s">
        <v>343</v>
      </c>
      <c r="D196" s="27">
        <v>1.49</v>
      </c>
      <c r="E196" s="27">
        <v>1.0900000000000001</v>
      </c>
      <c r="F196" s="27">
        <v>2.02</v>
      </c>
      <c r="G196" s="8" t="s">
        <v>16</v>
      </c>
      <c r="H196" s="10" t="s">
        <v>2</v>
      </c>
    </row>
    <row r="197" spans="1:8" x14ac:dyDescent="0.25">
      <c r="A197" s="20" t="s">
        <v>117</v>
      </c>
      <c r="B197" s="59" t="s">
        <v>344</v>
      </c>
      <c r="C197" s="59" t="s">
        <v>345</v>
      </c>
      <c r="D197" s="27">
        <v>1.35</v>
      </c>
      <c r="E197" s="27">
        <v>0.98</v>
      </c>
      <c r="F197" s="27">
        <v>1.77</v>
      </c>
      <c r="G197" s="8" t="s">
        <v>16</v>
      </c>
      <c r="H197" s="10" t="s">
        <v>2</v>
      </c>
    </row>
    <row r="198" spans="1:8" x14ac:dyDescent="0.25">
      <c r="A198" s="20" t="s">
        <v>118</v>
      </c>
      <c r="B198" s="59" t="s">
        <v>346</v>
      </c>
      <c r="C198" s="59" t="s">
        <v>347</v>
      </c>
      <c r="D198" s="27">
        <v>1.53</v>
      </c>
      <c r="E198" s="27">
        <v>1.1599999999999999</v>
      </c>
      <c r="F198" s="27">
        <v>1.96</v>
      </c>
      <c r="G198" s="8" t="s">
        <v>16</v>
      </c>
      <c r="H198" s="10" t="s">
        <v>2</v>
      </c>
    </row>
    <row r="199" spans="1:8" x14ac:dyDescent="0.25">
      <c r="A199" s="20" t="s">
        <v>119</v>
      </c>
      <c r="B199" s="59" t="s">
        <v>348</v>
      </c>
      <c r="C199" s="59" t="s">
        <v>349</v>
      </c>
      <c r="D199" s="27">
        <v>2.0299999999999998</v>
      </c>
      <c r="E199" s="27">
        <v>1.58</v>
      </c>
      <c r="F199" s="27">
        <v>2.5499999999999998</v>
      </c>
      <c r="G199" s="8" t="s">
        <v>16</v>
      </c>
      <c r="H199" s="10" t="s">
        <v>2</v>
      </c>
    </row>
    <row r="200" spans="1:8" x14ac:dyDescent="0.25">
      <c r="A200" s="21" t="s">
        <v>121</v>
      </c>
      <c r="B200" s="59" t="s">
        <v>352</v>
      </c>
      <c r="C200" s="59" t="s">
        <v>353</v>
      </c>
      <c r="D200" s="32">
        <v>2.2400000000000002</v>
      </c>
      <c r="E200" s="32">
        <v>1.75</v>
      </c>
      <c r="F200" s="32">
        <v>2.77</v>
      </c>
      <c r="G200" s="33" t="s">
        <v>16</v>
      </c>
      <c r="H200" s="10" t="s">
        <v>2</v>
      </c>
    </row>
    <row r="201" spans="1:8" x14ac:dyDescent="0.25">
      <c r="A201" s="34" t="s">
        <v>122</v>
      </c>
      <c r="B201" s="59" t="s">
        <v>354</v>
      </c>
      <c r="C201" s="59" t="s">
        <v>355</v>
      </c>
      <c r="D201" s="5">
        <v>2.14</v>
      </c>
      <c r="E201" s="5">
        <v>1.67</v>
      </c>
      <c r="F201" s="5">
        <v>2.67</v>
      </c>
      <c r="G201" s="33" t="s">
        <v>16</v>
      </c>
      <c r="H201" s="10" t="s">
        <v>2</v>
      </c>
    </row>
    <row r="202" spans="1:8" x14ac:dyDescent="0.25">
      <c r="A202" s="34" t="s">
        <v>124</v>
      </c>
      <c r="B202" s="59" t="s">
        <v>358</v>
      </c>
      <c r="C202" s="59" t="s">
        <v>359</v>
      </c>
      <c r="D202" s="5">
        <v>2.02</v>
      </c>
      <c r="E202" s="5">
        <v>1.56</v>
      </c>
      <c r="F202" s="5">
        <v>2.5499999999999998</v>
      </c>
      <c r="G202" s="33" t="s">
        <v>16</v>
      </c>
      <c r="H202" s="10" t="s">
        <v>2</v>
      </c>
    </row>
    <row r="203" spans="1:8" x14ac:dyDescent="0.25">
      <c r="A203" s="34" t="s">
        <v>125</v>
      </c>
      <c r="B203" s="59" t="s">
        <v>360</v>
      </c>
      <c r="C203" s="59" t="s">
        <v>361</v>
      </c>
      <c r="D203" s="5">
        <v>2.06</v>
      </c>
      <c r="E203" s="5">
        <v>1.59</v>
      </c>
      <c r="F203" s="5">
        <v>2.6</v>
      </c>
      <c r="G203" s="33" t="s">
        <v>16</v>
      </c>
      <c r="H203" s="10" t="s">
        <v>2</v>
      </c>
    </row>
    <row r="204" spans="1:8" x14ac:dyDescent="0.25">
      <c r="A204" s="34" t="s">
        <v>126</v>
      </c>
      <c r="B204" s="59" t="s">
        <v>362</v>
      </c>
      <c r="C204" s="59" t="s">
        <v>363</v>
      </c>
      <c r="D204" s="5">
        <v>2.4500000000000002</v>
      </c>
      <c r="E204" s="5">
        <v>1.9</v>
      </c>
      <c r="F204" s="5">
        <v>3.06</v>
      </c>
      <c r="G204" s="33" t="s">
        <v>16</v>
      </c>
      <c r="H204" s="10" t="s">
        <v>2</v>
      </c>
    </row>
    <row r="205" spans="1:8" x14ac:dyDescent="0.25">
      <c r="A205" s="34" t="s">
        <v>127</v>
      </c>
      <c r="B205" s="59" t="s">
        <v>364</v>
      </c>
      <c r="C205" s="59" t="s">
        <v>365</v>
      </c>
      <c r="D205" s="5">
        <v>2.59</v>
      </c>
      <c r="E205" s="5">
        <v>2.06</v>
      </c>
      <c r="F205" s="5">
        <v>3.19</v>
      </c>
      <c r="G205" s="33" t="s">
        <v>16</v>
      </c>
      <c r="H205" s="10" t="s">
        <v>2</v>
      </c>
    </row>
    <row r="206" spans="1:8" x14ac:dyDescent="0.25">
      <c r="A206" s="34" t="s">
        <v>128</v>
      </c>
      <c r="B206" s="59" t="s">
        <v>366</v>
      </c>
      <c r="C206" s="59" t="s">
        <v>367</v>
      </c>
      <c r="D206" s="5">
        <v>3.97</v>
      </c>
      <c r="E206" s="5">
        <v>3.1</v>
      </c>
      <c r="F206" s="5">
        <v>4.91</v>
      </c>
      <c r="G206" s="33" t="s">
        <v>16</v>
      </c>
      <c r="H206" s="10" t="s">
        <v>2</v>
      </c>
    </row>
    <row r="207" spans="1:8" x14ac:dyDescent="0.25">
      <c r="A207" s="20" t="s">
        <v>129</v>
      </c>
      <c r="B207" s="59" t="s">
        <v>368</v>
      </c>
      <c r="C207" s="59" t="s">
        <v>369</v>
      </c>
      <c r="D207" s="5">
        <v>5.41</v>
      </c>
      <c r="E207" s="5">
        <v>4.57</v>
      </c>
      <c r="F207" s="5">
        <v>6.36</v>
      </c>
      <c r="G207" s="33" t="s">
        <v>16</v>
      </c>
      <c r="H207" s="10" t="s">
        <v>2</v>
      </c>
    </row>
    <row r="208" spans="1:8" x14ac:dyDescent="0.25">
      <c r="A208" s="20" t="s">
        <v>131</v>
      </c>
      <c r="B208" s="59" t="s">
        <v>372</v>
      </c>
      <c r="C208" s="59" t="s">
        <v>373</v>
      </c>
      <c r="D208" s="5">
        <v>5.68</v>
      </c>
      <c r="E208" s="5">
        <v>4.87</v>
      </c>
      <c r="F208" s="5">
        <v>6.57</v>
      </c>
      <c r="G208" s="33" t="s">
        <v>16</v>
      </c>
      <c r="H208" s="10" t="s">
        <v>2</v>
      </c>
    </row>
    <row r="209" spans="1:8" x14ac:dyDescent="0.25">
      <c r="A209" s="21" t="s">
        <v>132</v>
      </c>
      <c r="B209" s="59" t="s">
        <v>374</v>
      </c>
      <c r="C209" s="59" t="s">
        <v>375</v>
      </c>
      <c r="D209" s="31">
        <v>5.26</v>
      </c>
      <c r="E209" s="31">
        <v>4.45</v>
      </c>
      <c r="F209" s="31">
        <v>6.14</v>
      </c>
      <c r="G209" s="33" t="s">
        <v>16</v>
      </c>
      <c r="H209" s="10" t="s">
        <v>2</v>
      </c>
    </row>
    <row r="210" spans="1:8" x14ac:dyDescent="0.25">
      <c r="A210" s="21" t="s">
        <v>133</v>
      </c>
      <c r="B210" s="59" t="s">
        <v>376</v>
      </c>
      <c r="C210" s="59" t="s">
        <v>377</v>
      </c>
      <c r="D210" s="31">
        <v>7.43</v>
      </c>
      <c r="E210" s="31">
        <v>6.44</v>
      </c>
      <c r="F210" s="31">
        <v>8.4600000000000009</v>
      </c>
      <c r="G210" s="33" t="s">
        <v>16</v>
      </c>
      <c r="H210" s="10" t="s">
        <v>2</v>
      </c>
    </row>
    <row r="211" spans="1:8" x14ac:dyDescent="0.25">
      <c r="A211" s="21" t="s">
        <v>134</v>
      </c>
      <c r="B211" s="59" t="s">
        <v>378</v>
      </c>
      <c r="C211" s="59" t="s">
        <v>379</v>
      </c>
      <c r="D211" s="31">
        <v>7.93</v>
      </c>
      <c r="E211" s="31">
        <v>6.91</v>
      </c>
      <c r="F211" s="31">
        <v>9.01</v>
      </c>
      <c r="G211" s="33" t="s">
        <v>16</v>
      </c>
      <c r="H211" s="10" t="s">
        <v>2</v>
      </c>
    </row>
    <row r="212" spans="1:8" x14ac:dyDescent="0.25">
      <c r="A212" s="21" t="s">
        <v>135</v>
      </c>
      <c r="B212" s="59" t="s">
        <v>380</v>
      </c>
      <c r="C212" s="59" t="s">
        <v>381</v>
      </c>
      <c r="D212" s="31">
        <v>7.99</v>
      </c>
      <c r="E212" s="31">
        <v>7.05</v>
      </c>
      <c r="F212" s="31">
        <v>8.98</v>
      </c>
      <c r="G212" s="33" t="s">
        <v>16</v>
      </c>
      <c r="H212" s="10" t="s">
        <v>2</v>
      </c>
    </row>
    <row r="213" spans="1:8" x14ac:dyDescent="0.25">
      <c r="A213" s="21" t="s">
        <v>137</v>
      </c>
      <c r="B213" s="59" t="s">
        <v>384</v>
      </c>
      <c r="C213" s="59" t="s">
        <v>385</v>
      </c>
      <c r="D213" s="35">
        <v>7.23</v>
      </c>
      <c r="E213" s="35">
        <v>6.32</v>
      </c>
      <c r="F213" s="35">
        <v>8.2200000000000006</v>
      </c>
      <c r="G213" s="33" t="s">
        <v>16</v>
      </c>
      <c r="H213" s="10" t="s">
        <v>2</v>
      </c>
    </row>
    <row r="214" spans="1:8" x14ac:dyDescent="0.25">
      <c r="A214" s="21" t="s">
        <v>139</v>
      </c>
      <c r="B214" s="59" t="s">
        <v>388</v>
      </c>
      <c r="C214" s="59" t="s">
        <v>389</v>
      </c>
      <c r="D214" s="35">
        <v>5.79</v>
      </c>
      <c r="E214" s="35">
        <v>4.95</v>
      </c>
      <c r="F214" s="35">
        <v>6.74</v>
      </c>
      <c r="G214" s="33" t="s">
        <v>16</v>
      </c>
      <c r="H214" s="10" t="s">
        <v>2</v>
      </c>
    </row>
    <row r="215" spans="1:8" x14ac:dyDescent="0.25">
      <c r="A215" s="21" t="s">
        <v>140</v>
      </c>
      <c r="B215" s="59" t="s">
        <v>390</v>
      </c>
      <c r="C215" s="59" t="s">
        <v>391</v>
      </c>
      <c r="D215" s="35">
        <v>7.84</v>
      </c>
      <c r="E215" s="35">
        <v>6.8</v>
      </c>
      <c r="F215" s="35">
        <v>8.93</v>
      </c>
      <c r="G215" s="33" t="s">
        <v>16</v>
      </c>
      <c r="H215" s="10" t="s">
        <v>2</v>
      </c>
    </row>
    <row r="216" spans="1:8" x14ac:dyDescent="0.25">
      <c r="A216" s="21" t="s">
        <v>142</v>
      </c>
      <c r="B216" s="59" t="s">
        <v>394</v>
      </c>
      <c r="C216" s="59" t="s">
        <v>395</v>
      </c>
      <c r="D216" s="35">
        <v>7.12</v>
      </c>
      <c r="E216" s="35">
        <v>6.17</v>
      </c>
      <c r="F216" s="35">
        <v>8.1300000000000008</v>
      </c>
      <c r="G216" s="33" t="s">
        <v>16</v>
      </c>
      <c r="H216" s="10" t="s">
        <v>2</v>
      </c>
    </row>
    <row r="217" spans="1:8" x14ac:dyDescent="0.25">
      <c r="A217" s="21" t="s">
        <v>143</v>
      </c>
      <c r="B217" s="59" t="s">
        <v>396</v>
      </c>
      <c r="C217" s="59" t="s">
        <v>397</v>
      </c>
      <c r="D217" s="35">
        <v>5.92</v>
      </c>
      <c r="E217" s="35">
        <v>5.04</v>
      </c>
      <c r="F217" s="35">
        <v>6.87</v>
      </c>
      <c r="G217" s="33" t="s">
        <v>16</v>
      </c>
      <c r="H217" s="10" t="s">
        <v>2</v>
      </c>
    </row>
    <row r="218" spans="1:8" x14ac:dyDescent="0.25">
      <c r="A218" s="21" t="s">
        <v>145</v>
      </c>
      <c r="B218" s="59" t="s">
        <v>400</v>
      </c>
      <c r="C218" s="59" t="s">
        <v>401</v>
      </c>
      <c r="D218" s="5">
        <v>6.7</v>
      </c>
      <c r="E218" s="5">
        <v>5.77</v>
      </c>
      <c r="F218" s="5">
        <v>7.68</v>
      </c>
      <c r="G218" s="33" t="s">
        <v>16</v>
      </c>
      <c r="H218" s="10" t="s">
        <v>2</v>
      </c>
    </row>
    <row r="219" spans="1:8" x14ac:dyDescent="0.25">
      <c r="A219" s="21" t="s">
        <v>479</v>
      </c>
      <c r="B219" s="59" t="s">
        <v>480</v>
      </c>
      <c r="C219" s="59" t="s">
        <v>481</v>
      </c>
      <c r="D219" s="5">
        <v>6.21</v>
      </c>
      <c r="E219" s="5">
        <v>5.29</v>
      </c>
      <c r="F219" s="5">
        <v>7.17</v>
      </c>
      <c r="G219" s="33" t="s">
        <v>16</v>
      </c>
      <c r="H219" s="10" t="s">
        <v>2</v>
      </c>
    </row>
    <row r="220" spans="1:8" x14ac:dyDescent="0.25">
      <c r="A220" s="21" t="s">
        <v>485</v>
      </c>
      <c r="B220" s="44" t="s">
        <v>493</v>
      </c>
      <c r="C220" s="44" t="s">
        <v>494</v>
      </c>
      <c r="D220" s="5">
        <v>5.23</v>
      </c>
      <c r="E220" s="5">
        <v>4.3</v>
      </c>
      <c r="F220" s="5">
        <v>6.21</v>
      </c>
      <c r="G220" s="33" t="s">
        <v>16</v>
      </c>
      <c r="H220" s="10" t="s">
        <v>2</v>
      </c>
    </row>
    <row r="221" spans="1:8" x14ac:dyDescent="0.25">
      <c r="A221" s="21" t="s">
        <v>486</v>
      </c>
      <c r="B221" s="44" t="s">
        <v>488</v>
      </c>
      <c r="C221" s="44" t="s">
        <v>489</v>
      </c>
      <c r="D221" s="5">
        <v>3.56</v>
      </c>
      <c r="E221" s="5">
        <v>2.85</v>
      </c>
      <c r="F221" s="5">
        <v>4.3499999999999996</v>
      </c>
      <c r="G221" s="33" t="s">
        <v>16</v>
      </c>
      <c r="H221" s="10" t="s">
        <v>2</v>
      </c>
    </row>
    <row r="222" spans="1:8" x14ac:dyDescent="0.25">
      <c r="A222" s="21" t="s">
        <v>487</v>
      </c>
      <c r="B222" s="44" t="s">
        <v>490</v>
      </c>
      <c r="C222" s="44" t="s">
        <v>491</v>
      </c>
      <c r="D222" s="5">
        <v>4.07</v>
      </c>
      <c r="E222" s="5">
        <v>3.3</v>
      </c>
      <c r="F222" s="5">
        <v>5</v>
      </c>
      <c r="G222" s="33" t="s">
        <v>16</v>
      </c>
      <c r="H222" s="10" t="s">
        <v>2</v>
      </c>
    </row>
    <row r="223" spans="1:8" x14ac:dyDescent="0.25">
      <c r="A223" s="21" t="s">
        <v>496</v>
      </c>
      <c r="B223" s="44" t="s">
        <v>500</v>
      </c>
      <c r="C223" s="44" t="s">
        <v>501</v>
      </c>
      <c r="D223" s="5">
        <v>2.4500000000000002</v>
      </c>
      <c r="E223" s="5">
        <v>1.9</v>
      </c>
      <c r="F223" s="5">
        <v>3.07</v>
      </c>
      <c r="G223" s="33" t="s">
        <v>16</v>
      </c>
      <c r="H223" s="10" t="s">
        <v>2</v>
      </c>
    </row>
    <row r="224" spans="1:8" x14ac:dyDescent="0.25">
      <c r="A224" s="21" t="s">
        <v>497</v>
      </c>
      <c r="B224" s="44" t="s">
        <v>502</v>
      </c>
      <c r="C224" s="44" t="s">
        <v>503</v>
      </c>
      <c r="D224" s="5">
        <v>1.84</v>
      </c>
      <c r="E224" s="5">
        <v>1.34</v>
      </c>
      <c r="F224" s="5">
        <v>2.39</v>
      </c>
      <c r="G224" s="33" t="s">
        <v>16</v>
      </c>
      <c r="H224" s="10" t="s">
        <v>2</v>
      </c>
    </row>
    <row r="225" spans="1:8" x14ac:dyDescent="0.25">
      <c r="A225" s="62" t="s">
        <v>498</v>
      </c>
      <c r="B225" s="44" t="s">
        <v>504</v>
      </c>
      <c r="C225" s="44" t="s">
        <v>505</v>
      </c>
      <c r="D225" s="39">
        <v>1.62</v>
      </c>
      <c r="E225" s="39">
        <v>1.22</v>
      </c>
      <c r="F225" s="39">
        <v>2.13</v>
      </c>
      <c r="G225" s="33" t="s">
        <v>16</v>
      </c>
      <c r="H225" s="10" t="s">
        <v>2</v>
      </c>
    </row>
    <row r="226" spans="1:8" x14ac:dyDescent="0.25">
      <c r="A226" s="62" t="s">
        <v>507</v>
      </c>
      <c r="B226" s="44" t="s">
        <v>508</v>
      </c>
      <c r="C226" s="44" t="s">
        <v>509</v>
      </c>
      <c r="D226" s="39">
        <v>1.27</v>
      </c>
      <c r="E226" s="39">
        <v>0.92</v>
      </c>
      <c r="F226" s="39">
        <v>1.71</v>
      </c>
      <c r="G226" s="33" t="s">
        <v>16</v>
      </c>
      <c r="H226" s="10" t="s">
        <v>2</v>
      </c>
    </row>
    <row r="227" spans="1:8" x14ac:dyDescent="0.25">
      <c r="A227" t="s">
        <v>514</v>
      </c>
      <c r="B227" s="44" t="s">
        <v>576</v>
      </c>
      <c r="C227" s="44" t="s">
        <v>577</v>
      </c>
      <c r="D227">
        <v>1.33</v>
      </c>
      <c r="E227">
        <v>0.94</v>
      </c>
      <c r="F227">
        <v>1.81</v>
      </c>
      <c r="G227" t="s">
        <v>16</v>
      </c>
      <c r="H227" s="10" t="s">
        <v>2</v>
      </c>
    </row>
    <row r="228" spans="1:8" x14ac:dyDescent="0.25">
      <c r="A228" t="s">
        <v>511</v>
      </c>
      <c r="B228" s="44" t="s">
        <v>542</v>
      </c>
      <c r="C228" s="44" t="s">
        <v>543</v>
      </c>
      <c r="D228">
        <v>1.51</v>
      </c>
      <c r="E228">
        <v>1.1100000000000001</v>
      </c>
      <c r="F228">
        <v>1.97</v>
      </c>
      <c r="G228" t="s">
        <v>16</v>
      </c>
      <c r="H228" s="10" t="s">
        <v>2</v>
      </c>
    </row>
    <row r="229" spans="1:8" x14ac:dyDescent="0.25">
      <c r="A229" t="s">
        <v>512</v>
      </c>
      <c r="B229" s="44" t="s">
        <v>544</v>
      </c>
      <c r="C229" s="44" t="s">
        <v>545</v>
      </c>
      <c r="D229">
        <v>2.34</v>
      </c>
      <c r="E229">
        <v>1.78</v>
      </c>
      <c r="F229">
        <v>2.96</v>
      </c>
      <c r="G229" t="s">
        <v>16</v>
      </c>
      <c r="H229" s="10" t="s">
        <v>2</v>
      </c>
    </row>
    <row r="230" spans="1:8" x14ac:dyDescent="0.25">
      <c r="A230" t="s">
        <v>513</v>
      </c>
      <c r="B230" s="44" t="s">
        <v>546</v>
      </c>
      <c r="C230" s="44" t="s">
        <v>547</v>
      </c>
      <c r="D230">
        <v>3.26</v>
      </c>
      <c r="E230">
        <v>2.56</v>
      </c>
      <c r="F230">
        <v>4.05</v>
      </c>
      <c r="G230" t="s">
        <v>16</v>
      </c>
      <c r="H230" s="10" t="s">
        <v>2</v>
      </c>
    </row>
    <row r="231" spans="1:8" x14ac:dyDescent="0.25">
      <c r="A231" t="s">
        <v>517</v>
      </c>
      <c r="B231" s="44" t="s">
        <v>548</v>
      </c>
      <c r="C231" s="44" t="s">
        <v>549</v>
      </c>
      <c r="D231">
        <v>3.87</v>
      </c>
      <c r="E231">
        <v>3.16</v>
      </c>
      <c r="F231">
        <v>4.67</v>
      </c>
      <c r="G231" t="s">
        <v>16</v>
      </c>
      <c r="H231" s="10" t="s">
        <v>2</v>
      </c>
    </row>
    <row r="232" spans="1:8" x14ac:dyDescent="0.25">
      <c r="A232" t="s">
        <v>518</v>
      </c>
      <c r="B232" s="44" t="s">
        <v>550</v>
      </c>
      <c r="C232" s="44" t="s">
        <v>551</v>
      </c>
      <c r="D232">
        <v>5.36</v>
      </c>
      <c r="E232">
        <v>4.5199999999999996</v>
      </c>
      <c r="F232">
        <v>6.27</v>
      </c>
      <c r="G232" t="s">
        <v>16</v>
      </c>
      <c r="H232" s="10" t="s">
        <v>2</v>
      </c>
    </row>
    <row r="233" spans="1:8" x14ac:dyDescent="0.25">
      <c r="A233" t="s">
        <v>519</v>
      </c>
      <c r="B233" s="44" t="s">
        <v>552</v>
      </c>
      <c r="C233" s="44" t="s">
        <v>553</v>
      </c>
      <c r="D233">
        <v>5.86</v>
      </c>
      <c r="E233">
        <v>4.7300000000000004</v>
      </c>
      <c r="F233">
        <v>7.07</v>
      </c>
      <c r="G233" t="s">
        <v>16</v>
      </c>
      <c r="H233" s="10" t="s">
        <v>2</v>
      </c>
    </row>
    <row r="234" spans="1:8" x14ac:dyDescent="0.25">
      <c r="A234" t="s">
        <v>537</v>
      </c>
      <c r="B234" s="44" t="s">
        <v>578</v>
      </c>
      <c r="C234" s="44" t="s">
        <v>579</v>
      </c>
      <c r="D234">
        <v>4.82</v>
      </c>
      <c r="E234">
        <v>3.44</v>
      </c>
      <c r="F234">
        <v>6.4</v>
      </c>
      <c r="G234" t="s">
        <v>16</v>
      </c>
      <c r="H234" s="10" t="s">
        <v>2</v>
      </c>
    </row>
    <row r="235" spans="1:8" x14ac:dyDescent="0.25">
      <c r="A235" t="s">
        <v>523</v>
      </c>
      <c r="B235" s="44" t="s">
        <v>556</v>
      </c>
      <c r="C235" s="44" t="s">
        <v>557</v>
      </c>
      <c r="D235">
        <v>6.18</v>
      </c>
      <c r="E235">
        <v>4.72</v>
      </c>
      <c r="F235">
        <v>7.84</v>
      </c>
      <c r="G235" t="s">
        <v>16</v>
      </c>
      <c r="H235" s="10" t="s">
        <v>2</v>
      </c>
    </row>
    <row r="236" spans="1:8" x14ac:dyDescent="0.25">
      <c r="A236" t="s">
        <v>533</v>
      </c>
      <c r="B236" s="44" t="s">
        <v>580</v>
      </c>
      <c r="C236" s="44" t="s">
        <v>581</v>
      </c>
      <c r="D236">
        <v>5.98</v>
      </c>
      <c r="E236">
        <v>4.55</v>
      </c>
      <c r="F236">
        <v>7.54</v>
      </c>
      <c r="G236" t="s">
        <v>16</v>
      </c>
      <c r="H236" s="10" t="s">
        <v>2</v>
      </c>
    </row>
    <row r="237" spans="1:8" x14ac:dyDescent="0.25">
      <c r="A237" t="s">
        <v>534</v>
      </c>
      <c r="B237" s="44" t="s">
        <v>582</v>
      </c>
      <c r="C237" s="44" t="s">
        <v>583</v>
      </c>
      <c r="D237">
        <v>2</v>
      </c>
      <c r="E237">
        <v>1.37</v>
      </c>
      <c r="F237">
        <v>2.74</v>
      </c>
      <c r="G237" t="s">
        <v>16</v>
      </c>
      <c r="H237" s="10" t="s">
        <v>2</v>
      </c>
    </row>
    <row r="238" spans="1:8" x14ac:dyDescent="0.25">
      <c r="A238" t="s">
        <v>526</v>
      </c>
      <c r="B238" s="44" t="s">
        <v>562</v>
      </c>
      <c r="C238" s="44" t="s">
        <v>563</v>
      </c>
      <c r="D238">
        <v>1.44</v>
      </c>
      <c r="E238">
        <v>0.95</v>
      </c>
      <c r="F238">
        <v>2.09</v>
      </c>
      <c r="G238" t="s">
        <v>16</v>
      </c>
      <c r="H238" s="10" t="s">
        <v>2</v>
      </c>
    </row>
    <row r="239" spans="1:8" x14ac:dyDescent="0.25">
      <c r="A239" t="s">
        <v>527</v>
      </c>
      <c r="B239" s="44" t="s">
        <v>564</v>
      </c>
      <c r="C239" s="44" t="s">
        <v>565</v>
      </c>
      <c r="D239">
        <v>1.95</v>
      </c>
      <c r="E239">
        <v>1.39</v>
      </c>
      <c r="F239">
        <v>2.63</v>
      </c>
      <c r="G239" t="s">
        <v>16</v>
      </c>
      <c r="H239" s="10" t="s">
        <v>2</v>
      </c>
    </row>
    <row r="240" spans="1:8" x14ac:dyDescent="0.25">
      <c r="A240" t="s">
        <v>538</v>
      </c>
      <c r="B240" s="44" t="s">
        <v>584</v>
      </c>
      <c r="C240" s="44" t="s">
        <v>585</v>
      </c>
      <c r="D240">
        <v>2.0699999999999998</v>
      </c>
      <c r="E240">
        <v>1.48</v>
      </c>
      <c r="F240">
        <v>2.78</v>
      </c>
      <c r="G240" t="s">
        <v>16</v>
      </c>
      <c r="H240" s="10" t="s">
        <v>2</v>
      </c>
    </row>
    <row r="241" spans="1:8" x14ac:dyDescent="0.25">
      <c r="A241" t="s">
        <v>529</v>
      </c>
      <c r="B241" s="44" t="s">
        <v>568</v>
      </c>
      <c r="C241" s="44" t="s">
        <v>569</v>
      </c>
      <c r="D241">
        <v>1.84</v>
      </c>
      <c r="E241">
        <v>1.3</v>
      </c>
      <c r="F241">
        <v>2.44</v>
      </c>
      <c r="G241" t="s">
        <v>16</v>
      </c>
      <c r="H241" s="10" t="s">
        <v>2</v>
      </c>
    </row>
    <row r="242" spans="1:8" x14ac:dyDescent="0.25">
      <c r="A242" t="s">
        <v>539</v>
      </c>
      <c r="B242" s="44" t="s">
        <v>586</v>
      </c>
      <c r="C242" s="44" t="s">
        <v>587</v>
      </c>
      <c r="D242">
        <v>1.25</v>
      </c>
      <c r="E242">
        <v>0.82</v>
      </c>
      <c r="F242">
        <v>1.79</v>
      </c>
      <c r="G242" t="s">
        <v>16</v>
      </c>
      <c r="H242" s="10" t="s">
        <v>2</v>
      </c>
    </row>
    <row r="243" spans="1:8" x14ac:dyDescent="0.25">
      <c r="A243" t="s">
        <v>535</v>
      </c>
      <c r="B243" s="44" t="s">
        <v>588</v>
      </c>
      <c r="C243" s="44" t="s">
        <v>589</v>
      </c>
      <c r="D243">
        <v>1.26</v>
      </c>
      <c r="E243">
        <v>0.84</v>
      </c>
      <c r="F243">
        <v>1.77</v>
      </c>
      <c r="G243" t="s">
        <v>16</v>
      </c>
      <c r="H243" s="10" t="s">
        <v>2</v>
      </c>
    </row>
    <row r="244" spans="1:8" x14ac:dyDescent="0.25">
      <c r="A244" t="s">
        <v>536</v>
      </c>
      <c r="B244" s="44" t="s">
        <v>590</v>
      </c>
      <c r="C244" s="44" t="s">
        <v>591</v>
      </c>
      <c r="D244">
        <v>2.5099999999999998</v>
      </c>
      <c r="E244">
        <v>1.89</v>
      </c>
      <c r="F244">
        <v>3.22</v>
      </c>
      <c r="G244" t="s">
        <v>16</v>
      </c>
      <c r="H244" s="10" t="s">
        <v>2</v>
      </c>
    </row>
    <row r="245" spans="1:8" x14ac:dyDescent="0.25">
      <c r="A245" t="s">
        <v>614</v>
      </c>
      <c r="B245" s="44" t="str">
        <f>LEFT(A245,FIND(" to ",A245))</f>
        <v xml:space="preserve">23 September 2022 </v>
      </c>
      <c r="C245" s="44" t="str">
        <f>TRIM(RIGHT(A245,FIND(" to ",A245)))</f>
        <v>29 September 2022</v>
      </c>
      <c r="D245">
        <v>2.46</v>
      </c>
      <c r="E245">
        <v>1.93</v>
      </c>
      <c r="F245">
        <v>3.06</v>
      </c>
      <c r="G245" t="s">
        <v>16</v>
      </c>
      <c r="H245" s="76" t="s">
        <v>2</v>
      </c>
    </row>
    <row r="246" spans="1:8" x14ac:dyDescent="0.25">
      <c r="A246" t="s">
        <v>629</v>
      </c>
      <c r="B246" s="44" t="str">
        <f>LEFT(A246,FIND(" to ",A246))</f>
        <v xml:space="preserve">04 October 2022 </v>
      </c>
      <c r="C246" s="44" t="str">
        <f>TRIM(RIGHT(A246,FIND(" to ",A246)))</f>
        <v>10 October 2022</v>
      </c>
      <c r="D246">
        <v>2.41</v>
      </c>
      <c r="E246">
        <v>1.83</v>
      </c>
      <c r="F246">
        <v>3.09</v>
      </c>
      <c r="G246" t="s">
        <v>16</v>
      </c>
      <c r="H246" s="76" t="s">
        <v>2</v>
      </c>
    </row>
    <row r="247" spans="1:8" x14ac:dyDescent="0.25">
      <c r="A247" t="s">
        <v>631</v>
      </c>
      <c r="B247" s="48" t="s">
        <v>647</v>
      </c>
      <c r="C247" s="48" t="s">
        <v>648</v>
      </c>
      <c r="D247">
        <v>2.92</v>
      </c>
      <c r="E247">
        <v>2.3199999999999998</v>
      </c>
      <c r="F247">
        <v>3.61</v>
      </c>
      <c r="G247" t="s">
        <v>16</v>
      </c>
      <c r="H247" s="76" t="s">
        <v>2</v>
      </c>
    </row>
    <row r="248" spans="1:8" x14ac:dyDescent="0.25">
      <c r="A248" t="s">
        <v>632</v>
      </c>
      <c r="B248" s="48" t="s">
        <v>649</v>
      </c>
      <c r="C248" s="48" t="s">
        <v>650</v>
      </c>
      <c r="D248">
        <v>3.34</v>
      </c>
      <c r="E248">
        <v>2.63</v>
      </c>
      <c r="F248">
        <v>4.1399999999999997</v>
      </c>
      <c r="G248" t="s">
        <v>16</v>
      </c>
      <c r="H248" s="76" t="s">
        <v>2</v>
      </c>
    </row>
    <row r="249" spans="1:8" x14ac:dyDescent="0.25">
      <c r="A249" t="s">
        <v>633</v>
      </c>
      <c r="B249" s="48" t="s">
        <v>651</v>
      </c>
      <c r="C249" s="48" t="s">
        <v>652</v>
      </c>
      <c r="D249">
        <v>2.17</v>
      </c>
      <c r="E249">
        <v>1.65</v>
      </c>
      <c r="F249">
        <v>2.75</v>
      </c>
      <c r="G249" t="s">
        <v>16</v>
      </c>
      <c r="H249" s="76" t="s">
        <v>2</v>
      </c>
    </row>
    <row r="250" spans="1:8" x14ac:dyDescent="0.25">
      <c r="A250" t="s">
        <v>634</v>
      </c>
      <c r="B250" s="48" t="s">
        <v>653</v>
      </c>
      <c r="C250" s="48" t="s">
        <v>654</v>
      </c>
      <c r="D250">
        <v>1.86</v>
      </c>
      <c r="E250">
        <v>1.41</v>
      </c>
      <c r="F250">
        <v>2.37</v>
      </c>
      <c r="G250" t="s">
        <v>16</v>
      </c>
      <c r="H250" s="76" t="s">
        <v>2</v>
      </c>
    </row>
    <row r="251" spans="1:8" x14ac:dyDescent="0.25">
      <c r="A251" t="s">
        <v>635</v>
      </c>
      <c r="B251" s="48" t="s">
        <v>655</v>
      </c>
      <c r="C251" s="48" t="s">
        <v>656</v>
      </c>
      <c r="D251">
        <v>1.86</v>
      </c>
      <c r="E251">
        <v>1.39</v>
      </c>
      <c r="F251">
        <v>2.42</v>
      </c>
      <c r="G251" t="s">
        <v>16</v>
      </c>
      <c r="H251" s="76" t="s">
        <v>2</v>
      </c>
    </row>
    <row r="252" spans="1:8" x14ac:dyDescent="0.25">
      <c r="A252" t="s">
        <v>636</v>
      </c>
      <c r="B252" s="48" t="s">
        <v>657</v>
      </c>
      <c r="C252" s="48" t="s">
        <v>658</v>
      </c>
      <c r="D252">
        <v>1.57</v>
      </c>
      <c r="E252">
        <v>1.1000000000000001</v>
      </c>
      <c r="F252">
        <v>2.13</v>
      </c>
      <c r="G252" t="s">
        <v>16</v>
      </c>
      <c r="H252" s="76" t="s">
        <v>2</v>
      </c>
    </row>
    <row r="253" spans="1:8" x14ac:dyDescent="0.25">
      <c r="A253" t="s">
        <v>644</v>
      </c>
      <c r="B253" s="48" t="s">
        <v>665</v>
      </c>
      <c r="C253" s="48" t="s">
        <v>666</v>
      </c>
      <c r="D253">
        <v>2</v>
      </c>
      <c r="E253">
        <v>1.47</v>
      </c>
      <c r="F253">
        <v>2.56</v>
      </c>
      <c r="G253" t="s">
        <v>16</v>
      </c>
      <c r="H253" s="76" t="s">
        <v>2</v>
      </c>
    </row>
    <row r="254" spans="1:8" x14ac:dyDescent="0.25">
      <c r="A254" t="s">
        <v>645</v>
      </c>
      <c r="B254" s="48" t="s">
        <v>667</v>
      </c>
      <c r="C254" s="48" t="s">
        <v>668</v>
      </c>
      <c r="D254">
        <v>2.11</v>
      </c>
      <c r="E254">
        <v>1.5</v>
      </c>
      <c r="F254">
        <v>2.81</v>
      </c>
      <c r="G254" t="s">
        <v>16</v>
      </c>
      <c r="H254" s="76" t="s">
        <v>2</v>
      </c>
    </row>
    <row r="255" spans="1:8" x14ac:dyDescent="0.25">
      <c r="A255" t="s">
        <v>646</v>
      </c>
      <c r="B255" s="48" t="s">
        <v>669</v>
      </c>
      <c r="C255" s="48" t="s">
        <v>670</v>
      </c>
      <c r="D255">
        <v>2.02</v>
      </c>
      <c r="E255">
        <v>1.47</v>
      </c>
      <c r="F255">
        <v>2.67</v>
      </c>
      <c r="G255" t="s">
        <v>16</v>
      </c>
      <c r="H255" s="76" t="s">
        <v>2</v>
      </c>
    </row>
    <row r="256" spans="1:8" x14ac:dyDescent="0.25">
      <c r="A256" s="20" t="s">
        <v>46</v>
      </c>
      <c r="B256" s="59" t="s">
        <v>223</v>
      </c>
      <c r="C256" s="59" t="s">
        <v>222</v>
      </c>
      <c r="D256" s="5">
        <v>0.56999999999999995</v>
      </c>
      <c r="E256" s="5">
        <v>0.35</v>
      </c>
      <c r="F256" s="5">
        <v>0.88</v>
      </c>
      <c r="G256" s="8" t="s">
        <v>5</v>
      </c>
      <c r="H256" s="10" t="s">
        <v>3</v>
      </c>
    </row>
    <row r="257" spans="1:8" x14ac:dyDescent="0.25">
      <c r="A257" s="20" t="s">
        <v>49</v>
      </c>
      <c r="B257" s="59" t="s">
        <v>221</v>
      </c>
      <c r="C257" s="59" t="s">
        <v>225</v>
      </c>
      <c r="D257" s="5">
        <v>0.71</v>
      </c>
      <c r="E257" s="5">
        <v>0.48</v>
      </c>
      <c r="F257" s="5">
        <v>1.01</v>
      </c>
      <c r="G257" s="8" t="s">
        <v>5</v>
      </c>
      <c r="H257" s="10" t="s">
        <v>3</v>
      </c>
    </row>
    <row r="258" spans="1:8" x14ac:dyDescent="0.25">
      <c r="A258" s="20" t="s">
        <v>52</v>
      </c>
      <c r="B258" s="59" t="s">
        <v>228</v>
      </c>
      <c r="C258" s="59" t="s">
        <v>227</v>
      </c>
      <c r="D258" s="5">
        <v>0.9</v>
      </c>
      <c r="E258" s="5">
        <v>0.63</v>
      </c>
      <c r="F258" s="5">
        <v>1.24</v>
      </c>
      <c r="G258" s="8" t="s">
        <v>5</v>
      </c>
      <c r="H258" s="10" t="s">
        <v>3</v>
      </c>
    </row>
    <row r="259" spans="1:8" x14ac:dyDescent="0.25">
      <c r="A259" s="20" t="s">
        <v>54</v>
      </c>
      <c r="B259" s="59" t="s">
        <v>229</v>
      </c>
      <c r="C259" s="59" t="s">
        <v>231</v>
      </c>
      <c r="D259" s="5">
        <v>0.75</v>
      </c>
      <c r="E259" s="5">
        <v>0.54</v>
      </c>
      <c r="F259" s="5">
        <v>1</v>
      </c>
      <c r="G259" s="8" t="s">
        <v>16</v>
      </c>
      <c r="H259" s="10" t="s">
        <v>3</v>
      </c>
    </row>
    <row r="260" spans="1:8" x14ac:dyDescent="0.25">
      <c r="A260" s="20" t="s">
        <v>56</v>
      </c>
      <c r="B260" s="59" t="s">
        <v>232</v>
      </c>
      <c r="C260" s="59" t="s">
        <v>233</v>
      </c>
      <c r="D260" s="5">
        <v>0.64</v>
      </c>
      <c r="E260" s="5">
        <v>0.45</v>
      </c>
      <c r="F260" s="5">
        <v>0.86</v>
      </c>
      <c r="G260" s="8" t="s">
        <v>16</v>
      </c>
      <c r="H260" s="10" t="s">
        <v>3</v>
      </c>
    </row>
    <row r="261" spans="1:8" x14ac:dyDescent="0.25">
      <c r="A261" s="20" t="s">
        <v>58</v>
      </c>
      <c r="B261" s="59" t="s">
        <v>234</v>
      </c>
      <c r="C261" s="59" t="s">
        <v>235</v>
      </c>
      <c r="D261" s="5">
        <v>0.87</v>
      </c>
      <c r="E261" s="5">
        <v>0.67</v>
      </c>
      <c r="F261" s="5">
        <v>1.1000000000000001</v>
      </c>
      <c r="G261" s="8" t="s">
        <v>16</v>
      </c>
      <c r="H261" s="10" t="s">
        <v>3</v>
      </c>
    </row>
    <row r="262" spans="1:8" x14ac:dyDescent="0.25">
      <c r="A262" s="20" t="s">
        <v>60</v>
      </c>
      <c r="B262" s="59" t="s">
        <v>236</v>
      </c>
      <c r="C262" s="59" t="s">
        <v>237</v>
      </c>
      <c r="D262" s="5">
        <v>0.78</v>
      </c>
      <c r="E262" s="5">
        <v>0.6</v>
      </c>
      <c r="F262" s="5">
        <v>0.98</v>
      </c>
      <c r="G262" s="8" t="s">
        <v>16</v>
      </c>
      <c r="H262" s="10" t="s">
        <v>3</v>
      </c>
    </row>
    <row r="263" spans="1:8" x14ac:dyDescent="0.25">
      <c r="A263" s="20" t="s">
        <v>62</v>
      </c>
      <c r="B263" s="59" t="s">
        <v>238</v>
      </c>
      <c r="C263" s="59" t="s">
        <v>239</v>
      </c>
      <c r="D263" s="5">
        <v>0.82</v>
      </c>
      <c r="E263" s="5">
        <v>0.61</v>
      </c>
      <c r="F263" s="5">
        <v>1.06</v>
      </c>
      <c r="G263" s="8" t="s">
        <v>16</v>
      </c>
      <c r="H263" s="10" t="s">
        <v>3</v>
      </c>
    </row>
    <row r="264" spans="1:8" x14ac:dyDescent="0.25">
      <c r="A264" s="20" t="s">
        <v>64</v>
      </c>
      <c r="B264" s="59" t="s">
        <v>240</v>
      </c>
      <c r="C264" s="59" t="s">
        <v>241</v>
      </c>
      <c r="D264" s="5">
        <v>1</v>
      </c>
      <c r="E264" s="5">
        <v>0.79</v>
      </c>
      <c r="F264" s="5">
        <v>1.23</v>
      </c>
      <c r="G264" s="8" t="s">
        <v>16</v>
      </c>
      <c r="H264" s="10" t="s">
        <v>3</v>
      </c>
    </row>
    <row r="265" spans="1:8" x14ac:dyDescent="0.25">
      <c r="A265" s="20" t="s">
        <v>65</v>
      </c>
      <c r="B265" s="59" t="s">
        <v>242</v>
      </c>
      <c r="C265" s="59" t="s">
        <v>243</v>
      </c>
      <c r="D265" s="5">
        <v>0.71</v>
      </c>
      <c r="E265" s="5">
        <v>0.55000000000000004</v>
      </c>
      <c r="F265" s="5">
        <v>0.88</v>
      </c>
      <c r="G265" s="8" t="s">
        <v>16</v>
      </c>
      <c r="H265" s="10" t="s">
        <v>3</v>
      </c>
    </row>
    <row r="266" spans="1:8" x14ac:dyDescent="0.25">
      <c r="A266" s="20" t="s">
        <v>68</v>
      </c>
      <c r="B266" s="59" t="s">
        <v>246</v>
      </c>
      <c r="C266" s="59" t="s">
        <v>247</v>
      </c>
      <c r="D266" s="5">
        <v>0.69</v>
      </c>
      <c r="E266" s="5">
        <v>0.54</v>
      </c>
      <c r="F266" s="5">
        <v>0.85</v>
      </c>
      <c r="G266" s="8" t="s">
        <v>16</v>
      </c>
      <c r="H266" s="10" t="s">
        <v>3</v>
      </c>
    </row>
    <row r="267" spans="1:8" x14ac:dyDescent="0.25">
      <c r="A267" s="20" t="s">
        <v>69</v>
      </c>
      <c r="B267" s="59" t="s">
        <v>248</v>
      </c>
      <c r="C267" s="59" t="s">
        <v>249</v>
      </c>
      <c r="D267" s="5">
        <v>0.87</v>
      </c>
      <c r="E267" s="5">
        <v>0.72</v>
      </c>
      <c r="F267" s="5">
        <v>1.04</v>
      </c>
      <c r="G267" s="8" t="s">
        <v>16</v>
      </c>
      <c r="H267" s="10" t="s">
        <v>3</v>
      </c>
    </row>
    <row r="268" spans="1:8" x14ac:dyDescent="0.25">
      <c r="A268" s="20" t="s">
        <v>70</v>
      </c>
      <c r="B268" s="59" t="s">
        <v>250</v>
      </c>
      <c r="C268" s="59" t="s">
        <v>251</v>
      </c>
      <c r="D268" s="5">
        <v>1.06</v>
      </c>
      <c r="E268" s="5">
        <v>0.88</v>
      </c>
      <c r="F268" s="5">
        <v>1.27</v>
      </c>
      <c r="G268" s="8" t="s">
        <v>16</v>
      </c>
      <c r="H268" s="10" t="s">
        <v>3</v>
      </c>
    </row>
    <row r="269" spans="1:8" x14ac:dyDescent="0.25">
      <c r="A269" s="20" t="s">
        <v>71</v>
      </c>
      <c r="B269" s="59" t="s">
        <v>252</v>
      </c>
      <c r="C269" s="59" t="s">
        <v>253</v>
      </c>
      <c r="D269" s="5">
        <v>0.99</v>
      </c>
      <c r="E269" s="5">
        <v>0.84</v>
      </c>
      <c r="F269" s="5">
        <v>1.1499999999999999</v>
      </c>
      <c r="G269" s="8" t="s">
        <v>16</v>
      </c>
      <c r="H269" s="10" t="s">
        <v>3</v>
      </c>
    </row>
    <row r="270" spans="1:8" x14ac:dyDescent="0.25">
      <c r="A270" s="20" t="s">
        <v>72</v>
      </c>
      <c r="B270" s="59" t="s">
        <v>254</v>
      </c>
      <c r="C270" s="59" t="s">
        <v>255</v>
      </c>
      <c r="D270" s="5">
        <v>0.92</v>
      </c>
      <c r="E270" s="5">
        <v>0.79</v>
      </c>
      <c r="F270" s="5">
        <v>1.06</v>
      </c>
      <c r="G270" s="8" t="s">
        <v>16</v>
      </c>
      <c r="H270" s="10" t="s">
        <v>3</v>
      </c>
    </row>
    <row r="271" spans="1:8" x14ac:dyDescent="0.25">
      <c r="A271" s="20" t="s">
        <v>73</v>
      </c>
      <c r="B271" s="59" t="s">
        <v>256</v>
      </c>
      <c r="C271" s="59" t="s">
        <v>257</v>
      </c>
      <c r="D271" s="5">
        <v>0.88</v>
      </c>
      <c r="E271" s="5">
        <v>0.75</v>
      </c>
      <c r="F271" s="5">
        <v>1.01</v>
      </c>
      <c r="G271" s="8" t="s">
        <v>16</v>
      </c>
      <c r="H271" s="10" t="s">
        <v>3</v>
      </c>
    </row>
    <row r="272" spans="1:8" x14ac:dyDescent="0.25">
      <c r="A272" s="20" t="s">
        <v>74</v>
      </c>
      <c r="B272" s="59" t="s">
        <v>258</v>
      </c>
      <c r="C272" s="59" t="s">
        <v>259</v>
      </c>
      <c r="D272" s="5">
        <v>0.67</v>
      </c>
      <c r="E272" s="5">
        <v>0.56999999999999995</v>
      </c>
      <c r="F272" s="5">
        <v>0.78</v>
      </c>
      <c r="G272" s="8" t="s">
        <v>16</v>
      </c>
      <c r="H272" s="10" t="s">
        <v>3</v>
      </c>
    </row>
    <row r="273" spans="1:8" x14ac:dyDescent="0.25">
      <c r="A273" s="20" t="s">
        <v>75</v>
      </c>
      <c r="B273" s="59" t="s">
        <v>260</v>
      </c>
      <c r="C273" s="59" t="s">
        <v>261</v>
      </c>
      <c r="D273" s="5">
        <v>0.55000000000000004</v>
      </c>
      <c r="E273" s="5">
        <v>0.46</v>
      </c>
      <c r="F273" s="5">
        <v>0.66</v>
      </c>
      <c r="G273" s="8" t="s">
        <v>16</v>
      </c>
      <c r="H273" s="10" t="s">
        <v>3</v>
      </c>
    </row>
    <row r="274" spans="1:8" x14ac:dyDescent="0.25">
      <c r="A274" s="20" t="s">
        <v>76</v>
      </c>
      <c r="B274" s="59" t="s">
        <v>262</v>
      </c>
      <c r="C274" s="59" t="s">
        <v>263</v>
      </c>
      <c r="D274" s="5">
        <v>0.45</v>
      </c>
      <c r="E274" s="5">
        <v>0.35</v>
      </c>
      <c r="F274" s="5">
        <v>0.55000000000000004</v>
      </c>
      <c r="G274" s="8" t="s">
        <v>16</v>
      </c>
      <c r="H274" s="10" t="s">
        <v>3</v>
      </c>
    </row>
    <row r="275" spans="1:8" x14ac:dyDescent="0.25">
      <c r="A275" s="20" t="s">
        <v>77</v>
      </c>
      <c r="B275" s="59" t="s">
        <v>264</v>
      </c>
      <c r="C275" s="59" t="s">
        <v>265</v>
      </c>
      <c r="D275" s="5">
        <v>0.3</v>
      </c>
      <c r="E275" s="5">
        <v>0.21</v>
      </c>
      <c r="F275" s="5">
        <v>0.4</v>
      </c>
      <c r="G275" s="8" t="s">
        <v>16</v>
      </c>
      <c r="H275" s="10" t="s">
        <v>3</v>
      </c>
    </row>
    <row r="276" spans="1:8" x14ac:dyDescent="0.25">
      <c r="A276" s="20" t="s">
        <v>79</v>
      </c>
      <c r="B276" s="59" t="s">
        <v>268</v>
      </c>
      <c r="C276" s="59" t="s">
        <v>269</v>
      </c>
      <c r="D276" s="5">
        <v>0.31</v>
      </c>
      <c r="E276" s="5">
        <v>0.22</v>
      </c>
      <c r="F276" s="5">
        <v>0.42</v>
      </c>
      <c r="G276" s="8" t="s">
        <v>16</v>
      </c>
      <c r="H276" s="10" t="s">
        <v>3</v>
      </c>
    </row>
    <row r="277" spans="1:8" x14ac:dyDescent="0.25">
      <c r="A277" s="20" t="s">
        <v>80</v>
      </c>
      <c r="B277" s="59" t="s">
        <v>270</v>
      </c>
      <c r="C277" s="59" t="s">
        <v>271</v>
      </c>
      <c r="D277" s="5">
        <v>0.37</v>
      </c>
      <c r="E277" s="5">
        <v>0.27</v>
      </c>
      <c r="F277" s="5">
        <v>0.49</v>
      </c>
      <c r="G277" s="8" t="s">
        <v>16</v>
      </c>
      <c r="H277" s="10" t="s">
        <v>3</v>
      </c>
    </row>
    <row r="278" spans="1:8" x14ac:dyDescent="0.25">
      <c r="A278" s="20" t="s">
        <v>81</v>
      </c>
      <c r="B278" s="59" t="s">
        <v>272</v>
      </c>
      <c r="C278" s="59" t="s">
        <v>273</v>
      </c>
      <c r="D278" s="5">
        <v>0.41</v>
      </c>
      <c r="E278" s="5">
        <v>0.3</v>
      </c>
      <c r="F278" s="5">
        <v>0.54</v>
      </c>
      <c r="G278" s="8" t="s">
        <v>16</v>
      </c>
      <c r="H278" s="10" t="s">
        <v>3</v>
      </c>
    </row>
    <row r="279" spans="1:8" x14ac:dyDescent="0.25">
      <c r="A279" s="20" t="s">
        <v>82</v>
      </c>
      <c r="B279" s="59" t="s">
        <v>274</v>
      </c>
      <c r="C279" s="59" t="s">
        <v>275</v>
      </c>
      <c r="D279" s="5">
        <v>0.32</v>
      </c>
      <c r="E279" s="5">
        <v>0.21</v>
      </c>
      <c r="F279" s="5">
        <v>0.45</v>
      </c>
      <c r="G279" s="8" t="s">
        <v>16</v>
      </c>
      <c r="H279" s="10" t="s">
        <v>3</v>
      </c>
    </row>
    <row r="280" spans="1:8" x14ac:dyDescent="0.25">
      <c r="A280" s="20" t="s">
        <v>83</v>
      </c>
      <c r="B280" s="59" t="s">
        <v>276</v>
      </c>
      <c r="C280" s="59" t="s">
        <v>277</v>
      </c>
      <c r="D280" s="5">
        <v>0.25</v>
      </c>
      <c r="E280" s="5">
        <v>0.16</v>
      </c>
      <c r="F280" s="5">
        <v>0.36</v>
      </c>
      <c r="G280" s="8" t="s">
        <v>16</v>
      </c>
      <c r="H280" s="10" t="s">
        <v>3</v>
      </c>
    </row>
    <row r="281" spans="1:8" x14ac:dyDescent="0.25">
      <c r="A281" s="20" t="s">
        <v>84</v>
      </c>
      <c r="B281" s="59" t="s">
        <v>278</v>
      </c>
      <c r="C281" s="59" t="s">
        <v>279</v>
      </c>
      <c r="D281" s="5">
        <v>0.2</v>
      </c>
      <c r="E281" s="5">
        <v>0.12</v>
      </c>
      <c r="F281" s="5">
        <v>0.3</v>
      </c>
      <c r="G281" s="8" t="s">
        <v>16</v>
      </c>
      <c r="H281" s="10" t="s">
        <v>3</v>
      </c>
    </row>
    <row r="282" spans="1:8" x14ac:dyDescent="0.25">
      <c r="A282" s="20" t="s">
        <v>85</v>
      </c>
      <c r="B282" s="59" t="s">
        <v>280</v>
      </c>
      <c r="C282" s="59" t="s">
        <v>281</v>
      </c>
      <c r="D282" s="5">
        <v>0.18</v>
      </c>
      <c r="E282" s="5">
        <v>0.1</v>
      </c>
      <c r="F282" s="5">
        <v>0.27</v>
      </c>
      <c r="G282" s="8" t="s">
        <v>16</v>
      </c>
      <c r="H282" s="10" t="s">
        <v>3</v>
      </c>
    </row>
    <row r="283" spans="1:8" x14ac:dyDescent="0.25">
      <c r="A283" s="26" t="s">
        <v>86</v>
      </c>
      <c r="B283" s="59" t="s">
        <v>282</v>
      </c>
      <c r="C283" s="59" t="s">
        <v>283</v>
      </c>
      <c r="D283" s="27">
        <v>0.16</v>
      </c>
      <c r="E283" s="27">
        <v>0.09</v>
      </c>
      <c r="F283" s="27">
        <v>0.25</v>
      </c>
      <c r="G283" s="8" t="s">
        <v>16</v>
      </c>
      <c r="H283" s="10" t="s">
        <v>3</v>
      </c>
    </row>
    <row r="284" spans="1:8" x14ac:dyDescent="0.25">
      <c r="A284" s="20" t="s">
        <v>87</v>
      </c>
      <c r="B284" s="59" t="s">
        <v>284</v>
      </c>
      <c r="C284" s="59" t="s">
        <v>285</v>
      </c>
      <c r="D284" s="5">
        <v>0.13</v>
      </c>
      <c r="E284" s="5">
        <v>7.0000000000000007E-2</v>
      </c>
      <c r="F284" s="5">
        <v>0.22</v>
      </c>
      <c r="G284" s="8" t="s">
        <v>16</v>
      </c>
      <c r="H284" s="10" t="s">
        <v>3</v>
      </c>
    </row>
    <row r="285" spans="1:8" x14ac:dyDescent="0.25">
      <c r="A285" s="20" t="s">
        <v>88</v>
      </c>
      <c r="B285" s="59" t="s">
        <v>286</v>
      </c>
      <c r="C285" s="59" t="s">
        <v>287</v>
      </c>
      <c r="D285" s="5">
        <v>0.08</v>
      </c>
      <c r="E285" s="5">
        <v>0.04</v>
      </c>
      <c r="F285" s="5">
        <v>0.15</v>
      </c>
      <c r="G285" s="8" t="s">
        <v>16</v>
      </c>
      <c r="H285" s="10" t="s">
        <v>3</v>
      </c>
    </row>
    <row r="286" spans="1:8" x14ac:dyDescent="0.25">
      <c r="A286" s="20" t="s">
        <v>89</v>
      </c>
      <c r="B286" s="59" t="s">
        <v>288</v>
      </c>
      <c r="C286" s="59" t="s">
        <v>289</v>
      </c>
      <c r="D286" s="5">
        <v>0.05</v>
      </c>
      <c r="E286" s="5">
        <v>0.02</v>
      </c>
      <c r="F286" s="5">
        <v>0.1</v>
      </c>
      <c r="G286" s="8" t="s">
        <v>16</v>
      </c>
      <c r="H286" s="10" t="s">
        <v>3</v>
      </c>
    </row>
    <row r="287" spans="1:8" x14ac:dyDescent="0.25">
      <c r="A287" s="20" t="s">
        <v>90</v>
      </c>
      <c r="B287" s="59" t="s">
        <v>290</v>
      </c>
      <c r="C287" s="59" t="s">
        <v>291</v>
      </c>
      <c r="D287" s="5">
        <v>0.16</v>
      </c>
      <c r="E287" s="5">
        <v>0.08</v>
      </c>
      <c r="F287" s="5">
        <v>0.26</v>
      </c>
      <c r="G287" s="8" t="s">
        <v>16</v>
      </c>
      <c r="H287" s="10" t="s">
        <v>3</v>
      </c>
    </row>
    <row r="288" spans="1:8" x14ac:dyDescent="0.25">
      <c r="A288" s="26" t="s">
        <v>91</v>
      </c>
      <c r="B288" s="59" t="s">
        <v>292</v>
      </c>
      <c r="C288" s="59" t="s">
        <v>293</v>
      </c>
      <c r="D288" s="27">
        <v>0.15</v>
      </c>
      <c r="E288" s="27">
        <v>0.08</v>
      </c>
      <c r="F288" s="27">
        <v>0.24</v>
      </c>
      <c r="G288" s="8" t="s">
        <v>16</v>
      </c>
      <c r="H288" s="10" t="s">
        <v>3</v>
      </c>
    </row>
    <row r="289" spans="1:8" x14ac:dyDescent="0.25">
      <c r="A289" s="26" t="s">
        <v>92</v>
      </c>
      <c r="B289" s="59" t="s">
        <v>294</v>
      </c>
      <c r="C289" s="59" t="s">
        <v>295</v>
      </c>
      <c r="D289" s="27">
        <v>0.18</v>
      </c>
      <c r="E289" s="27">
        <v>0.11</v>
      </c>
      <c r="F289" s="27">
        <v>0.28000000000000003</v>
      </c>
      <c r="G289" s="8" t="s">
        <v>16</v>
      </c>
      <c r="H289" s="10" t="s">
        <v>3</v>
      </c>
    </row>
    <row r="290" spans="1:8" x14ac:dyDescent="0.25">
      <c r="A290" s="26" t="s">
        <v>93</v>
      </c>
      <c r="B290" s="59" t="s">
        <v>296</v>
      </c>
      <c r="C290" s="59" t="s">
        <v>297</v>
      </c>
      <c r="D290" s="27">
        <v>0.17</v>
      </c>
      <c r="E290" s="27">
        <v>0.09</v>
      </c>
      <c r="F290" s="27">
        <v>0.27</v>
      </c>
      <c r="G290" s="8" t="s">
        <v>16</v>
      </c>
      <c r="H290" s="10" t="s">
        <v>3</v>
      </c>
    </row>
    <row r="291" spans="1:8" x14ac:dyDescent="0.25">
      <c r="A291" s="26" t="s">
        <v>94</v>
      </c>
      <c r="B291" s="59" t="s">
        <v>298</v>
      </c>
      <c r="C291" s="59" t="s">
        <v>299</v>
      </c>
      <c r="D291" s="27">
        <v>0.46</v>
      </c>
      <c r="E291" s="27">
        <v>0.32</v>
      </c>
      <c r="F291" s="27">
        <v>0.64</v>
      </c>
      <c r="G291" s="8" t="s">
        <v>16</v>
      </c>
      <c r="H291" s="10" t="s">
        <v>3</v>
      </c>
    </row>
    <row r="292" spans="1:8" x14ac:dyDescent="0.25">
      <c r="A292" s="26" t="s">
        <v>95</v>
      </c>
      <c r="B292" s="59" t="s">
        <v>300</v>
      </c>
      <c r="C292" s="59" t="s">
        <v>301</v>
      </c>
      <c r="D292" s="27">
        <v>0.68</v>
      </c>
      <c r="E292" s="27">
        <v>0.5</v>
      </c>
      <c r="F292" s="27">
        <v>0.9</v>
      </c>
      <c r="G292" s="8" t="s">
        <v>16</v>
      </c>
      <c r="H292" s="10" t="s">
        <v>3</v>
      </c>
    </row>
    <row r="293" spans="1:8" x14ac:dyDescent="0.25">
      <c r="A293" s="26" t="s">
        <v>96</v>
      </c>
      <c r="B293" s="59" t="s">
        <v>302</v>
      </c>
      <c r="C293" s="59" t="s">
        <v>303</v>
      </c>
      <c r="D293" s="27">
        <v>1.01</v>
      </c>
      <c r="E293" s="27">
        <v>0.78</v>
      </c>
      <c r="F293" s="27">
        <v>1.27</v>
      </c>
      <c r="G293" s="8" t="s">
        <v>16</v>
      </c>
      <c r="H293" s="10" t="s">
        <v>3</v>
      </c>
    </row>
    <row r="294" spans="1:8" x14ac:dyDescent="0.25">
      <c r="A294" s="26" t="s">
        <v>97</v>
      </c>
      <c r="B294" s="59" t="s">
        <v>304</v>
      </c>
      <c r="C294" s="59" t="s">
        <v>305</v>
      </c>
      <c r="D294" s="27">
        <v>1.1399999999999999</v>
      </c>
      <c r="E294" s="27">
        <v>0.91</v>
      </c>
      <c r="F294" s="27">
        <v>1.4</v>
      </c>
      <c r="G294" s="8" t="s">
        <v>16</v>
      </c>
      <c r="H294" s="10" t="s">
        <v>3</v>
      </c>
    </row>
    <row r="295" spans="1:8" x14ac:dyDescent="0.25">
      <c r="A295" s="26" t="s">
        <v>98</v>
      </c>
      <c r="B295" s="59" t="s">
        <v>306</v>
      </c>
      <c r="C295" s="59" t="s">
        <v>307</v>
      </c>
      <c r="D295" s="27">
        <v>1.24</v>
      </c>
      <c r="E295" s="27">
        <v>0.98</v>
      </c>
      <c r="F295" s="27">
        <v>1.53</v>
      </c>
      <c r="G295" s="8" t="s">
        <v>16</v>
      </c>
      <c r="H295" s="10" t="s">
        <v>3</v>
      </c>
    </row>
    <row r="296" spans="1:8" x14ac:dyDescent="0.25">
      <c r="A296" s="26" t="s">
        <v>99</v>
      </c>
      <c r="B296" s="59" t="s">
        <v>308</v>
      </c>
      <c r="C296" s="59" t="s">
        <v>309</v>
      </c>
      <c r="D296" s="27">
        <v>0.94</v>
      </c>
      <c r="E296" s="27">
        <v>0.73</v>
      </c>
      <c r="F296" s="27">
        <v>1.18</v>
      </c>
      <c r="G296" s="8" t="s">
        <v>16</v>
      </c>
      <c r="H296" s="10" t="s">
        <v>3</v>
      </c>
    </row>
    <row r="297" spans="1:8" x14ac:dyDescent="0.25">
      <c r="A297" s="26" t="s">
        <v>100</v>
      </c>
      <c r="B297" s="59" t="s">
        <v>310</v>
      </c>
      <c r="C297" s="59" t="s">
        <v>311</v>
      </c>
      <c r="D297" s="27">
        <v>0.82</v>
      </c>
      <c r="E297" s="27">
        <v>0.63</v>
      </c>
      <c r="F297" s="27">
        <v>1.03</v>
      </c>
      <c r="G297" s="8" t="s">
        <v>16</v>
      </c>
      <c r="H297" s="10" t="s">
        <v>3</v>
      </c>
    </row>
    <row r="298" spans="1:8" x14ac:dyDescent="0.25">
      <c r="A298" s="26" t="s">
        <v>102</v>
      </c>
      <c r="B298" s="59" t="s">
        <v>314</v>
      </c>
      <c r="C298" s="59" t="s">
        <v>315</v>
      </c>
      <c r="D298" s="27">
        <v>0.53</v>
      </c>
      <c r="E298" s="27">
        <v>0.39</v>
      </c>
      <c r="F298" s="27">
        <v>0.72</v>
      </c>
      <c r="G298" s="8" t="s">
        <v>16</v>
      </c>
      <c r="H298" s="10" t="s">
        <v>3</v>
      </c>
    </row>
    <row r="299" spans="1:8" x14ac:dyDescent="0.25">
      <c r="A299" s="26" t="s">
        <v>103</v>
      </c>
      <c r="B299" s="59" t="s">
        <v>316</v>
      </c>
      <c r="C299" s="59" t="s">
        <v>317</v>
      </c>
      <c r="D299" s="27">
        <v>0.49</v>
      </c>
      <c r="E299" s="27">
        <v>0.35</v>
      </c>
      <c r="F299" s="27">
        <v>0.66</v>
      </c>
      <c r="G299" s="8" t="s">
        <v>16</v>
      </c>
      <c r="H299" s="10" t="s">
        <v>3</v>
      </c>
    </row>
    <row r="300" spans="1:8" x14ac:dyDescent="0.25">
      <c r="A300" s="26" t="s">
        <v>104</v>
      </c>
      <c r="B300" s="59" t="s">
        <v>318</v>
      </c>
      <c r="C300" s="59" t="s">
        <v>319</v>
      </c>
      <c r="D300" s="27">
        <v>0.7</v>
      </c>
      <c r="E300" s="27">
        <v>0.53</v>
      </c>
      <c r="F300" s="27">
        <v>0.9</v>
      </c>
      <c r="G300" s="8" t="s">
        <v>16</v>
      </c>
      <c r="H300" s="10" t="s">
        <v>3</v>
      </c>
    </row>
    <row r="301" spans="1:8" x14ac:dyDescent="0.25">
      <c r="A301" s="26" t="s">
        <v>106</v>
      </c>
      <c r="B301" s="59" t="s">
        <v>322</v>
      </c>
      <c r="C301" s="59" t="s">
        <v>323</v>
      </c>
      <c r="D301" s="27">
        <v>1.32</v>
      </c>
      <c r="E301" s="27">
        <v>1.06</v>
      </c>
      <c r="F301" s="27">
        <v>1.61</v>
      </c>
      <c r="G301" s="8" t="s">
        <v>16</v>
      </c>
      <c r="H301" s="10" t="s">
        <v>3</v>
      </c>
    </row>
    <row r="302" spans="1:8" x14ac:dyDescent="0.25">
      <c r="A302" s="26" t="s">
        <v>107</v>
      </c>
      <c r="B302" s="59" t="s">
        <v>324</v>
      </c>
      <c r="C302" s="59" t="s">
        <v>325</v>
      </c>
      <c r="D302" s="27">
        <v>2.23</v>
      </c>
      <c r="E302" s="27">
        <v>1.87</v>
      </c>
      <c r="F302" s="27">
        <v>2.61</v>
      </c>
      <c r="G302" s="8" t="s">
        <v>16</v>
      </c>
      <c r="H302" s="10" t="s">
        <v>3</v>
      </c>
    </row>
    <row r="303" spans="1:8" x14ac:dyDescent="0.25">
      <c r="A303" s="26" t="s">
        <v>108</v>
      </c>
      <c r="B303" s="59" t="s">
        <v>326</v>
      </c>
      <c r="C303" s="59" t="s">
        <v>327</v>
      </c>
      <c r="D303" s="27">
        <v>2.29</v>
      </c>
      <c r="E303" s="27">
        <v>1.94</v>
      </c>
      <c r="F303" s="27">
        <v>2.67</v>
      </c>
      <c r="G303" s="8" t="s">
        <v>16</v>
      </c>
      <c r="H303" s="10" t="s">
        <v>3</v>
      </c>
    </row>
    <row r="304" spans="1:8" x14ac:dyDescent="0.25">
      <c r="A304" s="20" t="s">
        <v>109</v>
      </c>
      <c r="B304" s="59" t="s">
        <v>328</v>
      </c>
      <c r="C304" s="59" t="s">
        <v>329</v>
      </c>
      <c r="D304" s="27">
        <v>2.2799999999999998</v>
      </c>
      <c r="E304" s="27">
        <v>1.92</v>
      </c>
      <c r="F304" s="27">
        <v>2.69</v>
      </c>
      <c r="G304" s="8" t="s">
        <v>16</v>
      </c>
      <c r="H304" s="10" t="s">
        <v>3</v>
      </c>
    </row>
    <row r="305" spans="1:8" x14ac:dyDescent="0.25">
      <c r="A305" s="20" t="s">
        <v>110</v>
      </c>
      <c r="B305" s="59" t="s">
        <v>330</v>
      </c>
      <c r="C305" s="59" t="s">
        <v>331</v>
      </c>
      <c r="D305" s="27">
        <v>1.85</v>
      </c>
      <c r="E305" s="27">
        <v>1.56</v>
      </c>
      <c r="F305" s="27">
        <v>2.17</v>
      </c>
      <c r="G305" s="8" t="s">
        <v>16</v>
      </c>
      <c r="H305" s="10" t="s">
        <v>3</v>
      </c>
    </row>
    <row r="306" spans="1:8" x14ac:dyDescent="0.25">
      <c r="A306" s="20" t="s">
        <v>111</v>
      </c>
      <c r="B306" s="59" t="s">
        <v>332</v>
      </c>
      <c r="C306" s="59" t="s">
        <v>333</v>
      </c>
      <c r="D306" s="27">
        <v>1.61</v>
      </c>
      <c r="E306" s="27">
        <v>1.33</v>
      </c>
      <c r="F306" s="27">
        <v>1.92</v>
      </c>
      <c r="G306" s="8" t="s">
        <v>16</v>
      </c>
      <c r="H306" s="10" t="s">
        <v>3</v>
      </c>
    </row>
    <row r="307" spans="1:8" x14ac:dyDescent="0.25">
      <c r="A307" s="26" t="s">
        <v>112</v>
      </c>
      <c r="B307" s="59" t="s">
        <v>334</v>
      </c>
      <c r="C307" s="59" t="s">
        <v>335</v>
      </c>
      <c r="D307" s="27">
        <v>1.26</v>
      </c>
      <c r="E307" s="27">
        <v>1.02</v>
      </c>
      <c r="F307" s="27">
        <v>1.54</v>
      </c>
      <c r="G307" s="8" t="s">
        <v>16</v>
      </c>
      <c r="H307" s="10" t="s">
        <v>3</v>
      </c>
    </row>
    <row r="308" spans="1:8" x14ac:dyDescent="0.25">
      <c r="A308" s="26" t="s">
        <v>113</v>
      </c>
      <c r="B308" s="59" t="s">
        <v>336</v>
      </c>
      <c r="C308" s="59" t="s">
        <v>337</v>
      </c>
      <c r="D308" s="27">
        <v>1.1399999999999999</v>
      </c>
      <c r="E308" s="27">
        <v>0.9</v>
      </c>
      <c r="F308" s="27">
        <v>1.41</v>
      </c>
      <c r="G308" s="8" t="s">
        <v>16</v>
      </c>
      <c r="H308" s="10" t="s">
        <v>3</v>
      </c>
    </row>
    <row r="309" spans="1:8" x14ac:dyDescent="0.25">
      <c r="A309" s="20" t="s">
        <v>115</v>
      </c>
      <c r="B309" s="59" t="s">
        <v>340</v>
      </c>
      <c r="C309" s="59" t="s">
        <v>341</v>
      </c>
      <c r="D309" s="5">
        <v>1.36</v>
      </c>
      <c r="E309" s="31">
        <v>1.1200000000000001</v>
      </c>
      <c r="F309" s="31">
        <v>1.62</v>
      </c>
      <c r="G309" s="8" t="s">
        <v>16</v>
      </c>
      <c r="H309" s="10" t="s">
        <v>3</v>
      </c>
    </row>
    <row r="310" spans="1:8" x14ac:dyDescent="0.25">
      <c r="A310" s="20" t="s">
        <v>116</v>
      </c>
      <c r="B310" s="59" t="s">
        <v>342</v>
      </c>
      <c r="C310" s="59" t="s">
        <v>343</v>
      </c>
      <c r="D310" s="5">
        <v>1.25</v>
      </c>
      <c r="E310" s="31">
        <v>1</v>
      </c>
      <c r="F310" s="31">
        <v>1.55</v>
      </c>
      <c r="G310" s="8" t="s">
        <v>16</v>
      </c>
      <c r="H310" s="10" t="s">
        <v>3</v>
      </c>
    </row>
    <row r="311" spans="1:8" x14ac:dyDescent="0.25">
      <c r="A311" s="20" t="s">
        <v>117</v>
      </c>
      <c r="B311" s="59" t="s">
        <v>344</v>
      </c>
      <c r="C311" s="59" t="s">
        <v>345</v>
      </c>
      <c r="D311" s="5">
        <v>1.18</v>
      </c>
      <c r="E311" s="31">
        <v>0.95</v>
      </c>
      <c r="F311" s="31">
        <v>1.42</v>
      </c>
      <c r="G311" s="8" t="s">
        <v>16</v>
      </c>
      <c r="H311" s="10" t="s">
        <v>3</v>
      </c>
    </row>
    <row r="312" spans="1:8" x14ac:dyDescent="0.25">
      <c r="A312" s="20" t="s">
        <v>118</v>
      </c>
      <c r="B312" s="59" t="s">
        <v>346</v>
      </c>
      <c r="C312" s="59" t="s">
        <v>347</v>
      </c>
      <c r="D312" s="5">
        <v>1.06</v>
      </c>
      <c r="E312" s="31">
        <v>0.86</v>
      </c>
      <c r="F312" s="31">
        <v>1.29</v>
      </c>
      <c r="G312" s="8" t="s">
        <v>16</v>
      </c>
      <c r="H312" s="10" t="s">
        <v>3</v>
      </c>
    </row>
    <row r="313" spans="1:8" x14ac:dyDescent="0.25">
      <c r="A313" s="20" t="s">
        <v>119</v>
      </c>
      <c r="B313" s="59" t="s">
        <v>348</v>
      </c>
      <c r="C313" s="59" t="s">
        <v>349</v>
      </c>
      <c r="D313" s="5">
        <v>1.44</v>
      </c>
      <c r="E313" s="31">
        <v>1.21</v>
      </c>
      <c r="F313" s="31">
        <v>1.72</v>
      </c>
      <c r="G313" s="8" t="s">
        <v>16</v>
      </c>
      <c r="H313" s="10" t="s">
        <v>3</v>
      </c>
    </row>
    <row r="314" spans="1:8" x14ac:dyDescent="0.25">
      <c r="A314" s="21" t="s">
        <v>120</v>
      </c>
      <c r="B314" s="59" t="s">
        <v>350</v>
      </c>
      <c r="C314" s="59" t="s">
        <v>351</v>
      </c>
      <c r="D314" s="27">
        <v>1.58</v>
      </c>
      <c r="E314" s="32">
        <v>1.31</v>
      </c>
      <c r="F314" s="32">
        <v>1.89</v>
      </c>
      <c r="G314" s="33" t="s">
        <v>16</v>
      </c>
      <c r="H314" s="10" t="s">
        <v>3</v>
      </c>
    </row>
    <row r="315" spans="1:8" x14ac:dyDescent="0.25">
      <c r="A315" s="34" t="s">
        <v>123</v>
      </c>
      <c r="B315" s="59" t="s">
        <v>356</v>
      </c>
      <c r="C315" s="59" t="s">
        <v>357</v>
      </c>
      <c r="D315" s="5">
        <v>1.24</v>
      </c>
      <c r="E315" s="5">
        <v>1.01</v>
      </c>
      <c r="F315" s="5">
        <v>1.5</v>
      </c>
      <c r="G315" s="33" t="s">
        <v>16</v>
      </c>
      <c r="H315" s="10" t="s">
        <v>3</v>
      </c>
    </row>
    <row r="316" spans="1:8" x14ac:dyDescent="0.25">
      <c r="A316" s="34" t="s">
        <v>124</v>
      </c>
      <c r="B316" s="59" t="s">
        <v>358</v>
      </c>
      <c r="C316" s="59" t="s">
        <v>359</v>
      </c>
      <c r="D316" s="5">
        <v>1.27</v>
      </c>
      <c r="E316" s="5">
        <v>1.03</v>
      </c>
      <c r="F316" s="5">
        <v>1.55</v>
      </c>
      <c r="G316" s="33" t="s">
        <v>16</v>
      </c>
      <c r="H316" s="10" t="s">
        <v>3</v>
      </c>
    </row>
    <row r="317" spans="1:8" x14ac:dyDescent="0.25">
      <c r="A317" s="34" t="s">
        <v>125</v>
      </c>
      <c r="B317" s="59" t="s">
        <v>360</v>
      </c>
      <c r="C317" s="59" t="s">
        <v>361</v>
      </c>
      <c r="D317" s="5">
        <v>1.45</v>
      </c>
      <c r="E317" s="5">
        <v>1.2</v>
      </c>
      <c r="F317" s="5">
        <v>1.72</v>
      </c>
      <c r="G317" s="33" t="s">
        <v>16</v>
      </c>
      <c r="H317" s="10" t="s">
        <v>3</v>
      </c>
    </row>
    <row r="318" spans="1:8" x14ac:dyDescent="0.25">
      <c r="A318" s="34" t="s">
        <v>126</v>
      </c>
      <c r="B318" s="59" t="s">
        <v>362</v>
      </c>
      <c r="C318" s="59" t="s">
        <v>363</v>
      </c>
      <c r="D318" s="5">
        <v>1.5</v>
      </c>
      <c r="E318" s="5">
        <v>1.25</v>
      </c>
      <c r="F318" s="5">
        <v>1.79</v>
      </c>
      <c r="G318" s="33" t="s">
        <v>16</v>
      </c>
      <c r="H318" s="10" t="s">
        <v>3</v>
      </c>
    </row>
    <row r="319" spans="1:8" x14ac:dyDescent="0.25">
      <c r="A319" s="34" t="s">
        <v>127</v>
      </c>
      <c r="B319" s="59" t="s">
        <v>364</v>
      </c>
      <c r="C319" s="59" t="s">
        <v>365</v>
      </c>
      <c r="D319" s="5">
        <v>2.57</v>
      </c>
      <c r="E319" s="5">
        <v>2.23</v>
      </c>
      <c r="F319" s="5">
        <v>2.94</v>
      </c>
      <c r="G319" s="33" t="s">
        <v>16</v>
      </c>
      <c r="H319" s="10" t="s">
        <v>3</v>
      </c>
    </row>
    <row r="320" spans="1:8" x14ac:dyDescent="0.25">
      <c r="A320" s="34" t="s">
        <v>128</v>
      </c>
      <c r="B320" s="59" t="s">
        <v>366</v>
      </c>
      <c r="C320" s="59" t="s">
        <v>367</v>
      </c>
      <c r="D320" s="5">
        <v>4.5199999999999996</v>
      </c>
      <c r="E320" s="5">
        <v>3.98</v>
      </c>
      <c r="F320" s="5">
        <v>5.09</v>
      </c>
      <c r="G320" s="33" t="s">
        <v>16</v>
      </c>
      <c r="H320" s="10" t="s">
        <v>3</v>
      </c>
    </row>
    <row r="321" spans="1:8" x14ac:dyDescent="0.25">
      <c r="A321" s="20" t="s">
        <v>130</v>
      </c>
      <c r="B321" s="59" t="s">
        <v>370</v>
      </c>
      <c r="C321" s="59" t="s">
        <v>371</v>
      </c>
      <c r="D321" s="5">
        <v>5.65</v>
      </c>
      <c r="E321" s="5">
        <v>5.0599999999999996</v>
      </c>
      <c r="F321" s="5">
        <v>6.27</v>
      </c>
      <c r="G321" s="33" t="s">
        <v>16</v>
      </c>
      <c r="H321" s="10" t="s">
        <v>3</v>
      </c>
    </row>
    <row r="322" spans="1:8" x14ac:dyDescent="0.25">
      <c r="A322" s="20" t="s">
        <v>131</v>
      </c>
      <c r="B322" s="59" t="s">
        <v>372</v>
      </c>
      <c r="C322" s="59" t="s">
        <v>373</v>
      </c>
      <c r="D322" s="5">
        <v>4.49</v>
      </c>
      <c r="E322" s="5">
        <v>4.03</v>
      </c>
      <c r="F322" s="5">
        <v>5</v>
      </c>
      <c r="G322" s="33" t="s">
        <v>16</v>
      </c>
      <c r="H322" s="10" t="s">
        <v>3</v>
      </c>
    </row>
    <row r="323" spans="1:8" x14ac:dyDescent="0.25">
      <c r="A323" s="21" t="s">
        <v>132</v>
      </c>
      <c r="B323" s="59" t="s">
        <v>374</v>
      </c>
      <c r="C323" s="59" t="s">
        <v>375</v>
      </c>
      <c r="D323" s="5">
        <v>3.11</v>
      </c>
      <c r="E323" s="5">
        <v>2.73</v>
      </c>
      <c r="F323" s="5">
        <v>3.5</v>
      </c>
      <c r="G323" s="33" t="s">
        <v>16</v>
      </c>
      <c r="H323" s="10" t="s">
        <v>3</v>
      </c>
    </row>
    <row r="324" spans="1:8" x14ac:dyDescent="0.25">
      <c r="A324" s="21" t="s">
        <v>133</v>
      </c>
      <c r="B324" s="59" t="s">
        <v>376</v>
      </c>
      <c r="C324" s="59" t="s">
        <v>377</v>
      </c>
      <c r="D324" s="5">
        <v>3.52</v>
      </c>
      <c r="E324" s="5">
        <v>3.08</v>
      </c>
      <c r="F324" s="5">
        <v>4</v>
      </c>
      <c r="G324" s="33" t="s">
        <v>16</v>
      </c>
      <c r="H324" s="10" t="s">
        <v>3</v>
      </c>
    </row>
    <row r="325" spans="1:8" x14ac:dyDescent="0.25">
      <c r="A325" s="21" t="s">
        <v>134</v>
      </c>
      <c r="B325" s="59" t="s">
        <v>378</v>
      </c>
      <c r="C325" s="59" t="s">
        <v>379</v>
      </c>
      <c r="D325" s="5">
        <v>4.01</v>
      </c>
      <c r="E325" s="5">
        <v>3.6</v>
      </c>
      <c r="F325" s="5">
        <v>4.47</v>
      </c>
      <c r="G325" s="33" t="s">
        <v>16</v>
      </c>
      <c r="H325" s="10" t="s">
        <v>3</v>
      </c>
    </row>
    <row r="326" spans="1:8" x14ac:dyDescent="0.25">
      <c r="A326" s="20" t="s">
        <v>136</v>
      </c>
      <c r="B326" s="59" t="s">
        <v>382</v>
      </c>
      <c r="C326" s="59" t="s">
        <v>383</v>
      </c>
      <c r="D326" s="5">
        <v>4.17</v>
      </c>
      <c r="E326" s="5">
        <v>3.69</v>
      </c>
      <c r="F326" s="5">
        <v>4.6399999999999997</v>
      </c>
      <c r="G326" s="33" t="s">
        <v>16</v>
      </c>
      <c r="H326" s="10" t="s">
        <v>3</v>
      </c>
    </row>
    <row r="327" spans="1:8" x14ac:dyDescent="0.25">
      <c r="A327" s="21" t="s">
        <v>138</v>
      </c>
      <c r="B327" s="59" t="s">
        <v>386</v>
      </c>
      <c r="C327" s="59" t="s">
        <v>387</v>
      </c>
      <c r="D327" s="46">
        <v>4.57</v>
      </c>
      <c r="E327" s="36">
        <v>4.09</v>
      </c>
      <c r="F327" s="36">
        <v>5.12</v>
      </c>
      <c r="G327" s="33" t="s">
        <v>16</v>
      </c>
      <c r="H327" s="10" t="s">
        <v>3</v>
      </c>
    </row>
    <row r="328" spans="1:8" x14ac:dyDescent="0.25">
      <c r="A328" s="21" t="s">
        <v>139</v>
      </c>
      <c r="B328" s="59" t="s">
        <v>388</v>
      </c>
      <c r="C328" s="59" t="s">
        <v>389</v>
      </c>
      <c r="D328" s="46">
        <v>5.33</v>
      </c>
      <c r="E328" s="36">
        <v>4.78</v>
      </c>
      <c r="F328" s="36">
        <v>5.93</v>
      </c>
      <c r="G328" s="33" t="s">
        <v>16</v>
      </c>
      <c r="H328" s="10" t="s">
        <v>3</v>
      </c>
    </row>
    <row r="329" spans="1:8" x14ac:dyDescent="0.25">
      <c r="A329" s="21" t="s">
        <v>141</v>
      </c>
      <c r="B329" s="59" t="s">
        <v>392</v>
      </c>
      <c r="C329" s="59" t="s">
        <v>393</v>
      </c>
      <c r="D329" s="46">
        <v>5.7</v>
      </c>
      <c r="E329" s="36">
        <v>5.13</v>
      </c>
      <c r="F329" s="36">
        <v>6.31</v>
      </c>
      <c r="G329" s="33" t="s">
        <v>16</v>
      </c>
      <c r="H329" s="10" t="s">
        <v>3</v>
      </c>
    </row>
    <row r="330" spans="1:8" x14ac:dyDescent="0.25">
      <c r="A330" s="21" t="s">
        <v>142</v>
      </c>
      <c r="B330" s="59" t="s">
        <v>394</v>
      </c>
      <c r="C330" s="59" t="s">
        <v>395</v>
      </c>
      <c r="D330" s="46">
        <v>7.15</v>
      </c>
      <c r="E330" s="36">
        <v>6.56</v>
      </c>
      <c r="F330" s="36">
        <v>7.79</v>
      </c>
      <c r="G330" s="33" t="s">
        <v>16</v>
      </c>
      <c r="H330" s="10" t="s">
        <v>3</v>
      </c>
    </row>
    <row r="331" spans="1:8" x14ac:dyDescent="0.25">
      <c r="A331" s="21" t="s">
        <v>144</v>
      </c>
      <c r="B331" s="59" t="s">
        <v>398</v>
      </c>
      <c r="C331" s="59" t="s">
        <v>399</v>
      </c>
      <c r="D331" s="46">
        <v>9</v>
      </c>
      <c r="E331" s="36">
        <v>8.2799999999999994</v>
      </c>
      <c r="F331" s="36">
        <v>9.73</v>
      </c>
      <c r="G331" s="33" t="s">
        <v>16</v>
      </c>
      <c r="H331" s="10" t="s">
        <v>3</v>
      </c>
    </row>
    <row r="332" spans="1:8" x14ac:dyDescent="0.25">
      <c r="A332" s="21" t="s">
        <v>145</v>
      </c>
      <c r="B332" s="59" t="s">
        <v>400</v>
      </c>
      <c r="C332" s="59" t="s">
        <v>401</v>
      </c>
      <c r="D332" s="39">
        <v>8.57</v>
      </c>
      <c r="E332" s="39">
        <v>7.89</v>
      </c>
      <c r="F332" s="39">
        <v>9.27</v>
      </c>
      <c r="G332" s="33" t="s">
        <v>16</v>
      </c>
      <c r="H332" s="10" t="s">
        <v>3</v>
      </c>
    </row>
    <row r="333" spans="1:8" x14ac:dyDescent="0.25">
      <c r="A333" s="21" t="s">
        <v>482</v>
      </c>
      <c r="B333" s="44" t="s">
        <v>483</v>
      </c>
      <c r="C333" s="44" t="s">
        <v>484</v>
      </c>
      <c r="D333" s="5">
        <v>7.54</v>
      </c>
      <c r="E333" s="5">
        <v>6.83</v>
      </c>
      <c r="F333" s="5">
        <v>8.25</v>
      </c>
      <c r="G333" s="33" t="s">
        <v>16</v>
      </c>
      <c r="H333" s="10" t="s">
        <v>3</v>
      </c>
    </row>
    <row r="334" spans="1:8" x14ac:dyDescent="0.25">
      <c r="A334" s="21" t="s">
        <v>485</v>
      </c>
      <c r="B334" s="44" t="s">
        <v>493</v>
      </c>
      <c r="C334" s="44" t="s">
        <v>494</v>
      </c>
      <c r="D334" s="5">
        <v>5.98</v>
      </c>
      <c r="E334" s="5">
        <v>5.35</v>
      </c>
      <c r="F334" s="5">
        <v>6.62</v>
      </c>
      <c r="G334" s="33" t="s">
        <v>16</v>
      </c>
      <c r="H334" s="10" t="s">
        <v>3</v>
      </c>
    </row>
    <row r="335" spans="1:8" x14ac:dyDescent="0.25">
      <c r="A335" t="s">
        <v>486</v>
      </c>
      <c r="B335" s="48" t="s">
        <v>488</v>
      </c>
      <c r="C335" s="48" t="s">
        <v>489</v>
      </c>
      <c r="D335">
        <v>5.35</v>
      </c>
      <c r="E335">
        <v>4.8099999999999996</v>
      </c>
      <c r="F335">
        <v>5.92</v>
      </c>
      <c r="G335" t="s">
        <v>16</v>
      </c>
      <c r="H335" s="10" t="s">
        <v>3</v>
      </c>
    </row>
    <row r="336" spans="1:8" x14ac:dyDescent="0.25">
      <c r="A336" t="s">
        <v>487</v>
      </c>
      <c r="B336" s="48" t="s">
        <v>490</v>
      </c>
      <c r="C336" s="48" t="s">
        <v>491</v>
      </c>
      <c r="D336">
        <v>4.1399999999999997</v>
      </c>
      <c r="E336">
        <v>3.68</v>
      </c>
      <c r="F336">
        <v>4.63</v>
      </c>
      <c r="G336" t="s">
        <v>16</v>
      </c>
      <c r="H336" s="10" t="s">
        <v>3</v>
      </c>
    </row>
    <row r="337" spans="1:8" x14ac:dyDescent="0.25">
      <c r="A337" s="21" t="s">
        <v>499</v>
      </c>
      <c r="B337" s="44" t="s">
        <v>592</v>
      </c>
      <c r="C337" s="44" t="s">
        <v>593</v>
      </c>
      <c r="D337" s="5">
        <v>3.55</v>
      </c>
      <c r="E337" s="5">
        <v>3.07</v>
      </c>
      <c r="F337" s="5">
        <v>4.07</v>
      </c>
      <c r="G337" s="33" t="s">
        <v>16</v>
      </c>
      <c r="H337" s="10" t="s">
        <v>3</v>
      </c>
    </row>
    <row r="338" spans="1:8" x14ac:dyDescent="0.25">
      <c r="A338" s="21" t="s">
        <v>497</v>
      </c>
      <c r="B338" s="44" t="s">
        <v>502</v>
      </c>
      <c r="C338" s="44" t="s">
        <v>503</v>
      </c>
      <c r="D338" s="5">
        <v>3.01</v>
      </c>
      <c r="E338" s="5">
        <v>2.57</v>
      </c>
      <c r="F338" s="5">
        <v>3.45</v>
      </c>
      <c r="G338" s="33" t="s">
        <v>16</v>
      </c>
      <c r="H338" s="10" t="s">
        <v>3</v>
      </c>
    </row>
    <row r="339" spans="1:8" x14ac:dyDescent="0.25">
      <c r="A339" s="62" t="s">
        <v>498</v>
      </c>
      <c r="B339" s="44" t="s">
        <v>504</v>
      </c>
      <c r="C339" s="44" t="s">
        <v>505</v>
      </c>
      <c r="D339" s="39">
        <v>2.3199999999999998</v>
      </c>
      <c r="E339" s="39">
        <v>1.98</v>
      </c>
      <c r="F339" s="39">
        <v>2.7</v>
      </c>
      <c r="G339" s="33" t="s">
        <v>16</v>
      </c>
      <c r="H339" s="10" t="s">
        <v>3</v>
      </c>
    </row>
    <row r="340" spans="1:8" x14ac:dyDescent="0.25">
      <c r="A340" t="s">
        <v>507</v>
      </c>
      <c r="B340" s="48" t="s">
        <v>508</v>
      </c>
      <c r="C340" s="48" t="s">
        <v>509</v>
      </c>
      <c r="D340">
        <v>2.57</v>
      </c>
      <c r="E340">
        <v>2.17</v>
      </c>
      <c r="F340">
        <v>3.01</v>
      </c>
      <c r="G340" t="s">
        <v>16</v>
      </c>
      <c r="H340" s="10" t="s">
        <v>3</v>
      </c>
    </row>
    <row r="341" spans="1:8" x14ac:dyDescent="0.25">
      <c r="A341" t="s">
        <v>514</v>
      </c>
      <c r="B341" s="44" t="s">
        <v>576</v>
      </c>
      <c r="C341" s="44" t="s">
        <v>577</v>
      </c>
      <c r="D341" s="61">
        <v>2.0099999999999998</v>
      </c>
      <c r="E341" s="61">
        <v>1.66</v>
      </c>
      <c r="F341" s="61">
        <v>2.4</v>
      </c>
      <c r="G341" t="s">
        <v>16</v>
      </c>
      <c r="H341" s="10" t="s">
        <v>3</v>
      </c>
    </row>
    <row r="342" spans="1:8" x14ac:dyDescent="0.25">
      <c r="A342" t="s">
        <v>511</v>
      </c>
      <c r="B342" s="44" t="s">
        <v>542</v>
      </c>
      <c r="C342" s="44" t="s">
        <v>543</v>
      </c>
      <c r="D342" s="61">
        <v>2.36</v>
      </c>
      <c r="E342" s="61">
        <v>1.99</v>
      </c>
      <c r="F342" s="61">
        <v>2.75</v>
      </c>
      <c r="G342" t="s">
        <v>16</v>
      </c>
      <c r="H342" s="10" t="s">
        <v>3</v>
      </c>
    </row>
    <row r="343" spans="1:8" x14ac:dyDescent="0.25">
      <c r="A343" t="s">
        <v>515</v>
      </c>
      <c r="B343" s="44" t="s">
        <v>594</v>
      </c>
      <c r="C343" s="44" t="s">
        <v>595</v>
      </c>
      <c r="D343" s="61">
        <v>3.36</v>
      </c>
      <c r="E343" s="61">
        <v>2.9</v>
      </c>
      <c r="F343" s="61">
        <v>3.84</v>
      </c>
      <c r="G343" t="s">
        <v>16</v>
      </c>
      <c r="H343" s="10" t="s">
        <v>3</v>
      </c>
    </row>
    <row r="344" spans="1:8" x14ac:dyDescent="0.25">
      <c r="A344" t="s">
        <v>516</v>
      </c>
      <c r="B344" s="44" t="s">
        <v>596</v>
      </c>
      <c r="C344" s="44" t="s">
        <v>597</v>
      </c>
      <c r="D344" s="61">
        <v>4.76</v>
      </c>
      <c r="E344" s="61">
        <v>4.16</v>
      </c>
      <c r="F344" s="61">
        <v>5.4</v>
      </c>
      <c r="G344" t="s">
        <v>16</v>
      </c>
      <c r="H344" s="10" t="s">
        <v>3</v>
      </c>
    </row>
    <row r="345" spans="1:8" x14ac:dyDescent="0.25">
      <c r="A345" t="s">
        <v>517</v>
      </c>
      <c r="B345" s="44" t="s">
        <v>548</v>
      </c>
      <c r="C345" s="44" t="s">
        <v>549</v>
      </c>
      <c r="D345" s="61">
        <v>5.47</v>
      </c>
      <c r="E345" s="61">
        <v>4.75</v>
      </c>
      <c r="F345" s="61">
        <v>6.21</v>
      </c>
      <c r="G345" t="s">
        <v>16</v>
      </c>
      <c r="H345" s="10" t="s">
        <v>3</v>
      </c>
    </row>
    <row r="346" spans="1:8" x14ac:dyDescent="0.25">
      <c r="A346" t="s">
        <v>520</v>
      </c>
      <c r="B346" s="44" t="s">
        <v>598</v>
      </c>
      <c r="C346" s="44" t="s">
        <v>599</v>
      </c>
      <c r="D346" s="61">
        <v>5.94</v>
      </c>
      <c r="E346" s="61">
        <v>5.24</v>
      </c>
      <c r="F346" s="61">
        <v>6.66</v>
      </c>
      <c r="G346" t="s">
        <v>16</v>
      </c>
      <c r="H346" s="10" t="s">
        <v>3</v>
      </c>
    </row>
    <row r="347" spans="1:8" x14ac:dyDescent="0.25">
      <c r="A347" t="s">
        <v>521</v>
      </c>
      <c r="B347" s="44" t="s">
        <v>600</v>
      </c>
      <c r="C347" s="44" t="s">
        <v>601</v>
      </c>
      <c r="D347" s="61">
        <v>6.34</v>
      </c>
      <c r="E347" s="61">
        <v>5.46</v>
      </c>
      <c r="F347" s="61">
        <v>7.26</v>
      </c>
      <c r="G347" t="s">
        <v>16</v>
      </c>
      <c r="H347" s="10" t="s">
        <v>3</v>
      </c>
    </row>
    <row r="348" spans="1:8" x14ac:dyDescent="0.25">
      <c r="A348" t="s">
        <v>537</v>
      </c>
      <c r="B348" s="44" t="s">
        <v>578</v>
      </c>
      <c r="C348" s="44" t="s">
        <v>579</v>
      </c>
      <c r="D348" s="61">
        <v>6.48</v>
      </c>
      <c r="E348" s="61">
        <v>5.4</v>
      </c>
      <c r="F348">
        <v>7.65</v>
      </c>
      <c r="G348" t="s">
        <v>16</v>
      </c>
      <c r="H348" s="10" t="s">
        <v>3</v>
      </c>
    </row>
    <row r="349" spans="1:8" x14ac:dyDescent="0.25">
      <c r="A349" t="s">
        <v>523</v>
      </c>
      <c r="B349" s="44" t="s">
        <v>556</v>
      </c>
      <c r="C349" s="44" t="s">
        <v>557</v>
      </c>
      <c r="D349" s="61">
        <v>5.17</v>
      </c>
      <c r="E349" s="61">
        <v>4.25</v>
      </c>
      <c r="F349">
        <v>6.16</v>
      </c>
      <c r="G349" t="s">
        <v>16</v>
      </c>
      <c r="H349" s="10" t="s">
        <v>3</v>
      </c>
    </row>
    <row r="350" spans="1:8" x14ac:dyDescent="0.25">
      <c r="A350" t="s">
        <v>524</v>
      </c>
      <c r="B350" s="44" t="s">
        <v>558</v>
      </c>
      <c r="C350" s="44" t="s">
        <v>559</v>
      </c>
      <c r="D350" s="61">
        <v>4.95</v>
      </c>
      <c r="E350" s="61">
        <v>4.0199999999999996</v>
      </c>
      <c r="F350">
        <v>5.98</v>
      </c>
      <c r="G350" t="s">
        <v>16</v>
      </c>
      <c r="H350" s="10" t="s">
        <v>3</v>
      </c>
    </row>
    <row r="351" spans="1:8" x14ac:dyDescent="0.25">
      <c r="A351" t="s">
        <v>534</v>
      </c>
      <c r="B351" s="44" t="s">
        <v>582</v>
      </c>
      <c r="C351" s="44" t="s">
        <v>583</v>
      </c>
      <c r="D351" s="61">
        <v>3.12</v>
      </c>
      <c r="E351" s="61">
        <v>2.61</v>
      </c>
      <c r="F351">
        <v>3.68</v>
      </c>
      <c r="G351" t="s">
        <v>16</v>
      </c>
      <c r="H351" s="10" t="s">
        <v>3</v>
      </c>
    </row>
    <row r="352" spans="1:8" x14ac:dyDescent="0.25">
      <c r="A352" t="s">
        <v>526</v>
      </c>
      <c r="B352" s="44" t="s">
        <v>562</v>
      </c>
      <c r="C352" s="44" t="s">
        <v>563</v>
      </c>
      <c r="D352" s="61">
        <v>2.56</v>
      </c>
      <c r="E352" s="61">
        <v>2.12</v>
      </c>
      <c r="F352">
        <v>3.07</v>
      </c>
      <c r="G352" t="s">
        <v>16</v>
      </c>
      <c r="H352" s="10" t="s">
        <v>3</v>
      </c>
    </row>
    <row r="353" spans="1:8" x14ac:dyDescent="0.25">
      <c r="A353" t="s">
        <v>527</v>
      </c>
      <c r="B353" s="44" t="s">
        <v>564</v>
      </c>
      <c r="C353" s="44" t="s">
        <v>565</v>
      </c>
      <c r="D353" s="61">
        <v>1.82</v>
      </c>
      <c r="E353" s="61">
        <v>1.46</v>
      </c>
      <c r="F353">
        <v>2.23</v>
      </c>
      <c r="G353" t="s">
        <v>16</v>
      </c>
      <c r="H353" s="10" t="s">
        <v>3</v>
      </c>
    </row>
    <row r="354" spans="1:8" x14ac:dyDescent="0.25">
      <c r="A354" t="s">
        <v>528</v>
      </c>
      <c r="B354" s="44" t="s">
        <v>566</v>
      </c>
      <c r="C354" s="44" t="s">
        <v>567</v>
      </c>
      <c r="D354" s="61">
        <v>1.98</v>
      </c>
      <c r="E354" s="61">
        <v>1.55</v>
      </c>
      <c r="F354">
        <v>2.46</v>
      </c>
      <c r="G354" t="s">
        <v>16</v>
      </c>
      <c r="H354" s="10" t="s">
        <v>3</v>
      </c>
    </row>
    <row r="355" spans="1:8" x14ac:dyDescent="0.25">
      <c r="A355" t="s">
        <v>529</v>
      </c>
      <c r="B355" s="44" t="s">
        <v>568</v>
      </c>
      <c r="C355" s="44" t="s">
        <v>569</v>
      </c>
      <c r="D355" s="61">
        <v>2.16</v>
      </c>
      <c r="E355" s="61">
        <v>1.78</v>
      </c>
      <c r="F355">
        <v>2.58</v>
      </c>
      <c r="G355" t="s">
        <v>16</v>
      </c>
      <c r="H355" s="10" t="s">
        <v>3</v>
      </c>
    </row>
    <row r="356" spans="1:8" x14ac:dyDescent="0.25">
      <c r="A356" t="s">
        <v>539</v>
      </c>
      <c r="B356" s="44" t="s">
        <v>586</v>
      </c>
      <c r="C356" s="44" t="s">
        <v>587</v>
      </c>
      <c r="D356" s="61">
        <v>1.88</v>
      </c>
      <c r="E356" s="61">
        <v>1.53</v>
      </c>
      <c r="F356">
        <v>2.2599999999999998</v>
      </c>
      <c r="G356" t="s">
        <v>16</v>
      </c>
      <c r="H356" s="10" t="s">
        <v>3</v>
      </c>
    </row>
    <row r="357" spans="1:8" x14ac:dyDescent="0.25">
      <c r="A357" t="s">
        <v>535</v>
      </c>
      <c r="B357" s="44" t="s">
        <v>588</v>
      </c>
      <c r="C357" s="44" t="s">
        <v>589</v>
      </c>
      <c r="D357" s="61">
        <v>2.2200000000000002</v>
      </c>
      <c r="E357" s="61">
        <v>1.78</v>
      </c>
      <c r="F357">
        <v>2.73</v>
      </c>
      <c r="G357" t="s">
        <v>16</v>
      </c>
      <c r="H357" s="10" t="s">
        <v>3</v>
      </c>
    </row>
    <row r="358" spans="1:8" x14ac:dyDescent="0.25">
      <c r="A358" t="s">
        <v>532</v>
      </c>
      <c r="B358" s="44" t="s">
        <v>574</v>
      </c>
      <c r="C358" s="44" t="s">
        <v>575</v>
      </c>
      <c r="D358" s="61">
        <v>2.15</v>
      </c>
      <c r="E358" s="61">
        <v>1.75</v>
      </c>
      <c r="F358">
        <v>2.58</v>
      </c>
      <c r="G358" t="s">
        <v>16</v>
      </c>
      <c r="H358" s="10" t="s">
        <v>3</v>
      </c>
    </row>
    <row r="359" spans="1:8" x14ac:dyDescent="0.25">
      <c r="A359" t="s">
        <v>614</v>
      </c>
      <c r="B359" s="44" t="str">
        <f>LEFT(A359,FIND(" to ",A359))</f>
        <v xml:space="preserve">23 September 2022 </v>
      </c>
      <c r="C359" s="44" t="str">
        <f>TRIM(RIGHT(A359,FIND(" to ",A359)))</f>
        <v>29 September 2022</v>
      </c>
      <c r="D359" s="61">
        <v>2.46</v>
      </c>
      <c r="E359" s="61">
        <v>1.93</v>
      </c>
      <c r="F359" s="61">
        <v>3.06</v>
      </c>
      <c r="G359" t="s">
        <v>16</v>
      </c>
      <c r="H359" s="76" t="s">
        <v>3</v>
      </c>
    </row>
    <row r="360" spans="1:8" x14ac:dyDescent="0.25">
      <c r="A360" t="s">
        <v>629</v>
      </c>
      <c r="B360" s="44" t="str">
        <f>LEFT(A360,FIND(" to ",A360))</f>
        <v xml:space="preserve">04 October 2022 </v>
      </c>
      <c r="C360" s="44" t="str">
        <f>TRIM(RIGHT(A360,FIND(" to ",A360)))</f>
        <v>10 October 2022</v>
      </c>
      <c r="D360" s="61">
        <v>2.74</v>
      </c>
      <c r="E360" s="61">
        <v>2.3199999999999998</v>
      </c>
      <c r="F360" s="61">
        <v>3.2</v>
      </c>
      <c r="G360" t="s">
        <v>16</v>
      </c>
      <c r="H360" s="76" t="s">
        <v>3</v>
      </c>
    </row>
    <row r="361" spans="1:8" x14ac:dyDescent="0.25">
      <c r="A361" t="s">
        <v>631</v>
      </c>
      <c r="B361" s="48" t="s">
        <v>647</v>
      </c>
      <c r="C361" s="48" t="s">
        <v>648</v>
      </c>
      <c r="D361">
        <v>3.02</v>
      </c>
      <c r="E361">
        <v>2.6</v>
      </c>
      <c r="F361">
        <v>3.48</v>
      </c>
      <c r="G361" t="s">
        <v>16</v>
      </c>
      <c r="H361" s="76" t="s">
        <v>3</v>
      </c>
    </row>
    <row r="362" spans="1:8" x14ac:dyDescent="0.25">
      <c r="A362" t="s">
        <v>632</v>
      </c>
      <c r="B362" s="48" t="s">
        <v>649</v>
      </c>
      <c r="C362" s="48" t="s">
        <v>650</v>
      </c>
      <c r="D362">
        <v>2.69</v>
      </c>
      <c r="E362">
        <v>2.2599999999999998</v>
      </c>
      <c r="F362">
        <v>3.15</v>
      </c>
      <c r="G362" t="s">
        <v>16</v>
      </c>
      <c r="H362" s="76" t="s">
        <v>3</v>
      </c>
    </row>
    <row r="363" spans="1:8" x14ac:dyDescent="0.25">
      <c r="A363" t="s">
        <v>633</v>
      </c>
      <c r="B363" s="48" t="s">
        <v>651</v>
      </c>
      <c r="C363" s="48" t="s">
        <v>652</v>
      </c>
      <c r="D363">
        <v>2.04</v>
      </c>
      <c r="E363">
        <v>1.67</v>
      </c>
      <c r="F363">
        <v>2.42</v>
      </c>
      <c r="G363" t="s">
        <v>16</v>
      </c>
      <c r="H363" s="76" t="s">
        <v>3</v>
      </c>
    </row>
    <row r="364" spans="1:8" x14ac:dyDescent="0.25">
      <c r="A364" t="s">
        <v>634</v>
      </c>
      <c r="B364" s="48" t="s">
        <v>653</v>
      </c>
      <c r="C364" s="48" t="s">
        <v>654</v>
      </c>
      <c r="D364">
        <v>1.85</v>
      </c>
      <c r="E364">
        <v>1.54</v>
      </c>
      <c r="F364">
        <v>2.2000000000000002</v>
      </c>
      <c r="G364" t="s">
        <v>16</v>
      </c>
      <c r="H364" s="76" t="s">
        <v>3</v>
      </c>
    </row>
    <row r="365" spans="1:8" x14ac:dyDescent="0.25">
      <c r="A365" t="s">
        <v>635</v>
      </c>
      <c r="B365" s="48" t="s">
        <v>655</v>
      </c>
      <c r="C365" s="48" t="s">
        <v>656</v>
      </c>
      <c r="D365">
        <v>1.59</v>
      </c>
      <c r="E365">
        <v>1.27</v>
      </c>
      <c r="F365">
        <v>1.95</v>
      </c>
      <c r="G365" t="s">
        <v>16</v>
      </c>
      <c r="H365" s="76" t="s">
        <v>3</v>
      </c>
    </row>
    <row r="366" spans="1:8" x14ac:dyDescent="0.25">
      <c r="A366" t="s">
        <v>636</v>
      </c>
      <c r="B366" s="48" t="s">
        <v>657</v>
      </c>
      <c r="C366" s="48" t="s">
        <v>658</v>
      </c>
      <c r="D366">
        <v>1.73</v>
      </c>
      <c r="E366">
        <v>1.41</v>
      </c>
      <c r="F366">
        <v>2.09</v>
      </c>
      <c r="G366" t="s">
        <v>16</v>
      </c>
      <c r="H366" s="76" t="s">
        <v>3</v>
      </c>
    </row>
    <row r="367" spans="1:8" x14ac:dyDescent="0.25">
      <c r="A367" t="s">
        <v>642</v>
      </c>
      <c r="B367" s="48" t="s">
        <v>671</v>
      </c>
      <c r="C367" s="48" t="s">
        <v>672</v>
      </c>
      <c r="D367">
        <v>1.68</v>
      </c>
      <c r="E367">
        <v>1.35</v>
      </c>
      <c r="F367">
        <v>2.0299999999999998</v>
      </c>
      <c r="G367" t="s">
        <v>16</v>
      </c>
      <c r="H367" s="76" t="s">
        <v>3</v>
      </c>
    </row>
    <row r="368" spans="1:8" x14ac:dyDescent="0.25">
      <c r="A368" t="s">
        <v>638</v>
      </c>
      <c r="B368" s="48" t="s">
        <v>661</v>
      </c>
      <c r="C368" s="48" t="s">
        <v>662</v>
      </c>
      <c r="D368">
        <v>1.91</v>
      </c>
      <c r="E368">
        <v>1.54</v>
      </c>
      <c r="F368">
        <v>2.31</v>
      </c>
      <c r="G368" t="s">
        <v>16</v>
      </c>
      <c r="H368" s="76" t="s">
        <v>3</v>
      </c>
    </row>
    <row r="369" spans="1:8" x14ac:dyDescent="0.25">
      <c r="A369" t="s">
        <v>643</v>
      </c>
      <c r="B369" s="48" t="s">
        <v>673</v>
      </c>
      <c r="C369" s="48" t="s">
        <v>674</v>
      </c>
      <c r="D369">
        <v>2.4900000000000002</v>
      </c>
      <c r="E369">
        <v>2.11</v>
      </c>
      <c r="F369">
        <v>2.91</v>
      </c>
      <c r="G369" t="s">
        <v>16</v>
      </c>
      <c r="H369" s="76" t="s">
        <v>3</v>
      </c>
    </row>
    <row r="370" spans="1:8" x14ac:dyDescent="0.25">
      <c r="A370" s="20" t="s">
        <v>20</v>
      </c>
      <c r="B370" s="59" t="s">
        <v>198</v>
      </c>
      <c r="C370" s="59" t="s">
        <v>199</v>
      </c>
      <c r="D370" s="5">
        <v>0.05</v>
      </c>
      <c r="E370" s="5">
        <v>0.01</v>
      </c>
      <c r="F370" s="5">
        <v>0.11</v>
      </c>
      <c r="G370" s="8" t="s">
        <v>16</v>
      </c>
      <c r="H370" s="10" t="s">
        <v>1</v>
      </c>
    </row>
    <row r="371" spans="1:8" x14ac:dyDescent="0.25">
      <c r="A371" s="20" t="s">
        <v>22</v>
      </c>
      <c r="B371" s="59" t="s">
        <v>200</v>
      </c>
      <c r="C371" s="59" t="s">
        <v>201</v>
      </c>
      <c r="D371" s="5">
        <v>0.05</v>
      </c>
      <c r="E371" s="5">
        <v>0.01</v>
      </c>
      <c r="F371" s="5">
        <v>0.11</v>
      </c>
      <c r="G371" s="8" t="s">
        <v>16</v>
      </c>
      <c r="H371" s="10" t="s">
        <v>1</v>
      </c>
    </row>
    <row r="372" spans="1:8" x14ac:dyDescent="0.25">
      <c r="A372" s="20" t="s">
        <v>24</v>
      </c>
      <c r="B372" s="59" t="s">
        <v>202</v>
      </c>
      <c r="C372" s="59" t="s">
        <v>203</v>
      </c>
      <c r="D372" s="5">
        <v>0.04</v>
      </c>
      <c r="E372" s="5">
        <v>0.01</v>
      </c>
      <c r="F372" s="5">
        <v>0.1</v>
      </c>
      <c r="G372" s="8" t="s">
        <v>16</v>
      </c>
      <c r="H372" s="10" t="s">
        <v>1</v>
      </c>
    </row>
    <row r="373" spans="1:8" x14ac:dyDescent="0.25">
      <c r="A373" s="20" t="s">
        <v>26</v>
      </c>
      <c r="B373" s="59" t="s">
        <v>204</v>
      </c>
      <c r="C373" s="59" t="s">
        <v>205</v>
      </c>
      <c r="D373" s="5">
        <v>0.04</v>
      </c>
      <c r="E373" s="5">
        <v>0.01</v>
      </c>
      <c r="F373" s="5">
        <v>0.09</v>
      </c>
      <c r="G373" s="8" t="s">
        <v>16</v>
      </c>
      <c r="H373" s="10" t="s">
        <v>1</v>
      </c>
    </row>
    <row r="374" spans="1:8" x14ac:dyDescent="0.25">
      <c r="A374" s="20" t="s">
        <v>28</v>
      </c>
      <c r="B374" s="59" t="s">
        <v>206</v>
      </c>
      <c r="C374" s="59" t="s">
        <v>207</v>
      </c>
      <c r="D374" s="5">
        <v>0.05</v>
      </c>
      <c r="E374" s="5">
        <v>0.01</v>
      </c>
      <c r="F374" s="5">
        <v>0.11</v>
      </c>
      <c r="G374" s="8" t="s">
        <v>16</v>
      </c>
      <c r="H374" s="10" t="s">
        <v>1</v>
      </c>
    </row>
    <row r="375" spans="1:8" x14ac:dyDescent="0.25">
      <c r="A375" s="20" t="s">
        <v>30</v>
      </c>
      <c r="B375" s="59" t="s">
        <v>208</v>
      </c>
      <c r="C375" s="59" t="s">
        <v>209</v>
      </c>
      <c r="D375" s="5">
        <v>0.04</v>
      </c>
      <c r="E375" s="5">
        <v>0.01</v>
      </c>
      <c r="F375" s="5">
        <v>0.09</v>
      </c>
      <c r="G375" s="8" t="s">
        <v>16</v>
      </c>
      <c r="H375" s="10" t="s">
        <v>1</v>
      </c>
    </row>
    <row r="376" spans="1:8" x14ac:dyDescent="0.25">
      <c r="A376" s="20" t="s">
        <v>32</v>
      </c>
      <c r="B376" s="59" t="s">
        <v>210</v>
      </c>
      <c r="C376" s="59" t="s">
        <v>211</v>
      </c>
      <c r="D376" s="5">
        <v>0.05</v>
      </c>
      <c r="E376" s="5">
        <v>0.01</v>
      </c>
      <c r="F376" s="5">
        <v>0.13</v>
      </c>
      <c r="G376" s="8" t="s">
        <v>16</v>
      </c>
      <c r="H376" s="10" t="s">
        <v>1</v>
      </c>
    </row>
    <row r="377" spans="1:8" x14ac:dyDescent="0.25">
      <c r="A377" s="20" t="s">
        <v>34</v>
      </c>
      <c r="B377" s="59" t="s">
        <v>212</v>
      </c>
      <c r="C377" s="59" t="s">
        <v>213</v>
      </c>
      <c r="D377" s="5">
        <v>0.35</v>
      </c>
      <c r="E377" s="5">
        <v>0.14000000000000001</v>
      </c>
      <c r="F377" s="5">
        <v>0.66</v>
      </c>
      <c r="G377" s="8" t="s">
        <v>16</v>
      </c>
      <c r="H377" s="10" t="s">
        <v>1</v>
      </c>
    </row>
    <row r="378" spans="1:8" x14ac:dyDescent="0.25">
      <c r="A378" s="20" t="s">
        <v>36</v>
      </c>
      <c r="B378" s="59" t="s">
        <v>214</v>
      </c>
      <c r="C378" s="59" t="s">
        <v>215</v>
      </c>
      <c r="D378" s="5">
        <v>0.21</v>
      </c>
      <c r="E378" s="5">
        <v>0.09</v>
      </c>
      <c r="F378" s="5">
        <v>0.39</v>
      </c>
      <c r="G378" s="8" t="s">
        <v>16</v>
      </c>
      <c r="H378" s="10" t="s">
        <v>1</v>
      </c>
    </row>
    <row r="379" spans="1:8" x14ac:dyDescent="0.25">
      <c r="A379" s="20" t="s">
        <v>39</v>
      </c>
      <c r="B379" s="59" t="s">
        <v>217</v>
      </c>
      <c r="C379" s="59" t="s">
        <v>218</v>
      </c>
      <c r="D379" s="5">
        <v>0.2</v>
      </c>
      <c r="E379" s="5">
        <v>0.06</v>
      </c>
      <c r="F379" s="5">
        <v>0.48</v>
      </c>
      <c r="G379" s="8" t="s">
        <v>16</v>
      </c>
      <c r="H379" s="10" t="s">
        <v>1</v>
      </c>
    </row>
    <row r="380" spans="1:8" x14ac:dyDescent="0.25">
      <c r="A380" s="20" t="s">
        <v>42</v>
      </c>
      <c r="B380" s="59" t="s">
        <v>219</v>
      </c>
      <c r="C380" s="59" t="s">
        <v>220</v>
      </c>
      <c r="D380" s="5">
        <v>0.26</v>
      </c>
      <c r="E380" s="5">
        <v>0.08</v>
      </c>
      <c r="F380" s="5">
        <v>0.59</v>
      </c>
      <c r="G380" s="8" t="s">
        <v>16</v>
      </c>
      <c r="H380" s="10" t="s">
        <v>1</v>
      </c>
    </row>
    <row r="381" spans="1:8" x14ac:dyDescent="0.25">
      <c r="A381" s="20" t="s">
        <v>45</v>
      </c>
      <c r="B381" s="59" t="s">
        <v>221</v>
      </c>
      <c r="C381" s="59" t="s">
        <v>222</v>
      </c>
      <c r="D381" s="5">
        <v>0.55000000000000004</v>
      </c>
      <c r="E381" s="5">
        <v>0.25</v>
      </c>
      <c r="F381" s="5">
        <v>1</v>
      </c>
      <c r="G381" s="8" t="s">
        <v>16</v>
      </c>
      <c r="H381" s="10" t="s">
        <v>1</v>
      </c>
    </row>
    <row r="382" spans="1:8" x14ac:dyDescent="0.25">
      <c r="A382" s="20" t="s">
        <v>48</v>
      </c>
      <c r="B382" s="59" t="s">
        <v>224</v>
      </c>
      <c r="C382" s="59" t="s">
        <v>225</v>
      </c>
      <c r="D382" s="5">
        <v>0.86</v>
      </c>
      <c r="E382" s="5">
        <v>0.41</v>
      </c>
      <c r="F382" s="5">
        <v>1.58</v>
      </c>
      <c r="G382" s="8" t="s">
        <v>16</v>
      </c>
      <c r="H382" s="10" t="s">
        <v>1</v>
      </c>
    </row>
    <row r="383" spans="1:8" x14ac:dyDescent="0.25">
      <c r="A383" s="20" t="s">
        <v>51</v>
      </c>
      <c r="B383" s="59" t="s">
        <v>226</v>
      </c>
      <c r="C383" s="59" t="s">
        <v>227</v>
      </c>
      <c r="D383" s="5">
        <v>0.89</v>
      </c>
      <c r="E383" s="5">
        <v>0.4</v>
      </c>
      <c r="F383" s="5">
        <v>1.66</v>
      </c>
      <c r="G383" s="8" t="s">
        <v>16</v>
      </c>
      <c r="H383" s="10" t="s">
        <v>1</v>
      </c>
    </row>
    <row r="384" spans="1:8" x14ac:dyDescent="0.25">
      <c r="A384" s="20" t="s">
        <v>54</v>
      </c>
      <c r="B384" s="59" t="s">
        <v>229</v>
      </c>
      <c r="C384" s="59" t="s">
        <v>231</v>
      </c>
      <c r="D384" s="5">
        <v>1.1599999999999999</v>
      </c>
      <c r="E384" s="5">
        <v>0.84</v>
      </c>
      <c r="F384" s="5">
        <v>1.53</v>
      </c>
      <c r="G384" s="8" t="s">
        <v>16</v>
      </c>
      <c r="H384" s="10" t="s">
        <v>1</v>
      </c>
    </row>
    <row r="385" spans="1:8" x14ac:dyDescent="0.25">
      <c r="A385" s="20" t="s">
        <v>56</v>
      </c>
      <c r="B385" s="59" t="s">
        <v>232</v>
      </c>
      <c r="C385" s="59" t="s">
        <v>233</v>
      </c>
      <c r="D385" s="5">
        <v>0.61</v>
      </c>
      <c r="E385" s="5">
        <v>0.38</v>
      </c>
      <c r="F385" s="5">
        <v>0.88</v>
      </c>
      <c r="G385" s="8" t="s">
        <v>16</v>
      </c>
      <c r="H385" s="10" t="s">
        <v>1</v>
      </c>
    </row>
    <row r="386" spans="1:8" x14ac:dyDescent="0.25">
      <c r="A386" s="20" t="s">
        <v>58</v>
      </c>
      <c r="B386" s="59" t="s">
        <v>234</v>
      </c>
      <c r="C386" s="59" t="s">
        <v>235</v>
      </c>
      <c r="D386" s="5">
        <v>0.54</v>
      </c>
      <c r="E386" s="5">
        <v>0.34</v>
      </c>
      <c r="F386" s="5">
        <v>0.78</v>
      </c>
      <c r="G386" s="8" t="s">
        <v>16</v>
      </c>
      <c r="H386" s="10" t="s">
        <v>1</v>
      </c>
    </row>
    <row r="387" spans="1:8" x14ac:dyDescent="0.25">
      <c r="A387" s="20" t="s">
        <v>60</v>
      </c>
      <c r="B387" s="59" t="s">
        <v>236</v>
      </c>
      <c r="C387" s="59" t="s">
        <v>237</v>
      </c>
      <c r="D387" s="5">
        <v>0.6</v>
      </c>
      <c r="E387" s="5">
        <v>0.4</v>
      </c>
      <c r="F387" s="5">
        <v>0.84</v>
      </c>
      <c r="G387" s="8" t="s">
        <v>16</v>
      </c>
      <c r="H387" s="10" t="s">
        <v>1</v>
      </c>
    </row>
    <row r="388" spans="1:8" x14ac:dyDescent="0.25">
      <c r="A388" s="20" t="s">
        <v>62</v>
      </c>
      <c r="B388" s="59" t="s">
        <v>238</v>
      </c>
      <c r="C388" s="59" t="s">
        <v>239</v>
      </c>
      <c r="D388" s="5">
        <v>0.84</v>
      </c>
      <c r="E388" s="5">
        <v>0.56999999999999995</v>
      </c>
      <c r="F388" s="5">
        <v>1.17</v>
      </c>
      <c r="G388" s="8" t="s">
        <v>16</v>
      </c>
      <c r="H388" s="10" t="s">
        <v>1</v>
      </c>
    </row>
    <row r="389" spans="1:8" x14ac:dyDescent="0.25">
      <c r="A389" s="20" t="s">
        <v>64</v>
      </c>
      <c r="B389" s="59" t="s">
        <v>240</v>
      </c>
      <c r="C389" s="59" t="s">
        <v>241</v>
      </c>
      <c r="D389" s="5">
        <v>1.1000000000000001</v>
      </c>
      <c r="E389" s="5">
        <v>0.78</v>
      </c>
      <c r="F389" s="5">
        <v>1.46</v>
      </c>
      <c r="G389" s="8" t="s">
        <v>16</v>
      </c>
      <c r="H389" s="10" t="s">
        <v>1</v>
      </c>
    </row>
    <row r="390" spans="1:8" x14ac:dyDescent="0.25">
      <c r="A390" s="20" t="s">
        <v>65</v>
      </c>
      <c r="B390" s="59" t="s">
        <v>242</v>
      </c>
      <c r="C390" s="59" t="s">
        <v>243</v>
      </c>
      <c r="D390" s="5">
        <v>1.72</v>
      </c>
      <c r="E390" s="5">
        <v>1.34</v>
      </c>
      <c r="F390" s="5">
        <v>2.15</v>
      </c>
      <c r="G390" s="8" t="s">
        <v>16</v>
      </c>
      <c r="H390" s="10" t="s">
        <v>1</v>
      </c>
    </row>
    <row r="391" spans="1:8" x14ac:dyDescent="0.25">
      <c r="A391" s="20" t="s">
        <v>67</v>
      </c>
      <c r="B391" s="59" t="s">
        <v>244</v>
      </c>
      <c r="C391" s="59" t="s">
        <v>245</v>
      </c>
      <c r="D391" s="5">
        <v>1.91</v>
      </c>
      <c r="E391" s="5">
        <v>1.5</v>
      </c>
      <c r="F391" s="5">
        <v>2.37</v>
      </c>
      <c r="G391" s="8" t="s">
        <v>16</v>
      </c>
      <c r="H391" s="10" t="s">
        <v>1</v>
      </c>
    </row>
    <row r="392" spans="1:8" x14ac:dyDescent="0.25">
      <c r="A392" s="20" t="s">
        <v>69</v>
      </c>
      <c r="B392" s="59" t="s">
        <v>248</v>
      </c>
      <c r="C392" s="59" t="s">
        <v>249</v>
      </c>
      <c r="D392" s="5">
        <v>1.45</v>
      </c>
      <c r="E392" s="5">
        <v>1.1100000000000001</v>
      </c>
      <c r="F392" s="5">
        <v>1.85</v>
      </c>
      <c r="G392" s="8" t="s">
        <v>16</v>
      </c>
      <c r="H392" s="10" t="s">
        <v>1</v>
      </c>
    </row>
    <row r="393" spans="1:8" x14ac:dyDescent="0.25">
      <c r="A393" s="20" t="s">
        <v>70</v>
      </c>
      <c r="B393" s="59" t="s">
        <v>250</v>
      </c>
      <c r="C393" s="59" t="s">
        <v>251</v>
      </c>
      <c r="D393" s="5">
        <v>1.45</v>
      </c>
      <c r="E393" s="5">
        <v>1.1499999999999999</v>
      </c>
      <c r="F393" s="5">
        <v>1.78</v>
      </c>
      <c r="G393" s="8" t="s">
        <v>16</v>
      </c>
      <c r="H393" s="10" t="s">
        <v>1</v>
      </c>
    </row>
    <row r="394" spans="1:8" x14ac:dyDescent="0.25">
      <c r="A394" s="20" t="s">
        <v>71</v>
      </c>
      <c r="B394" s="59" t="s">
        <v>252</v>
      </c>
      <c r="C394" s="59" t="s">
        <v>253</v>
      </c>
      <c r="D394" s="5">
        <v>1.45</v>
      </c>
      <c r="E394" s="5">
        <v>1.18</v>
      </c>
      <c r="F394" s="5">
        <v>1.74</v>
      </c>
      <c r="G394" s="8" t="s">
        <v>16</v>
      </c>
      <c r="H394" s="10" t="s">
        <v>1</v>
      </c>
    </row>
    <row r="395" spans="1:8" x14ac:dyDescent="0.25">
      <c r="A395" s="20" t="s">
        <v>72</v>
      </c>
      <c r="B395" s="59" t="s">
        <v>254</v>
      </c>
      <c r="C395" s="59" t="s">
        <v>255</v>
      </c>
      <c r="D395" s="5">
        <v>1.43</v>
      </c>
      <c r="E395" s="5">
        <v>1.19</v>
      </c>
      <c r="F395" s="5">
        <v>1.7</v>
      </c>
      <c r="G395" s="8" t="s">
        <v>16</v>
      </c>
      <c r="H395" s="10" t="s">
        <v>1</v>
      </c>
    </row>
    <row r="396" spans="1:8" x14ac:dyDescent="0.25">
      <c r="A396" s="20" t="s">
        <v>73</v>
      </c>
      <c r="B396" s="59" t="s">
        <v>256</v>
      </c>
      <c r="C396" s="59" t="s">
        <v>257</v>
      </c>
      <c r="D396" s="5">
        <v>1.4</v>
      </c>
      <c r="E396" s="5">
        <v>1.19</v>
      </c>
      <c r="F396" s="5">
        <v>1.63</v>
      </c>
      <c r="G396" s="8" t="s">
        <v>16</v>
      </c>
      <c r="H396" s="10" t="s">
        <v>1</v>
      </c>
    </row>
    <row r="397" spans="1:8" x14ac:dyDescent="0.25">
      <c r="A397" s="20" t="s">
        <v>74</v>
      </c>
      <c r="B397" s="59" t="s">
        <v>258</v>
      </c>
      <c r="C397" s="59" t="s">
        <v>259</v>
      </c>
      <c r="D397" s="5">
        <v>1.1599999999999999</v>
      </c>
      <c r="E397" s="5">
        <v>0.98</v>
      </c>
      <c r="F397" s="5">
        <v>1.37</v>
      </c>
      <c r="G397" s="8" t="s">
        <v>16</v>
      </c>
      <c r="H397" s="10" t="s">
        <v>1</v>
      </c>
    </row>
    <row r="398" spans="1:8" x14ac:dyDescent="0.25">
      <c r="A398" s="20" t="s">
        <v>75</v>
      </c>
      <c r="B398" s="59" t="s">
        <v>260</v>
      </c>
      <c r="C398" s="59" t="s">
        <v>261</v>
      </c>
      <c r="D398" s="5">
        <v>0.81</v>
      </c>
      <c r="E398" s="5">
        <v>0.66</v>
      </c>
      <c r="F398" s="5">
        <v>0.97</v>
      </c>
      <c r="G398" s="8" t="s">
        <v>16</v>
      </c>
      <c r="H398" s="10" t="s">
        <v>1</v>
      </c>
    </row>
    <row r="399" spans="1:8" x14ac:dyDescent="0.25">
      <c r="A399" s="20" t="s">
        <v>76</v>
      </c>
      <c r="B399" s="59" t="s">
        <v>262</v>
      </c>
      <c r="C399" s="59" t="s">
        <v>263</v>
      </c>
      <c r="D399" s="5">
        <v>0.48</v>
      </c>
      <c r="E399" s="5">
        <v>0.36</v>
      </c>
      <c r="F399" s="5">
        <v>0.62</v>
      </c>
      <c r="G399" s="8" t="s">
        <v>16</v>
      </c>
      <c r="H399" s="10" t="s">
        <v>1</v>
      </c>
    </row>
    <row r="400" spans="1:8" x14ac:dyDescent="0.25">
      <c r="A400" s="20" t="s">
        <v>77</v>
      </c>
      <c r="B400" s="59" t="s">
        <v>264</v>
      </c>
      <c r="C400" s="59" t="s">
        <v>265</v>
      </c>
      <c r="D400" s="5">
        <v>0.35</v>
      </c>
      <c r="E400" s="5">
        <v>0.24</v>
      </c>
      <c r="F400" s="5">
        <v>0.49</v>
      </c>
      <c r="G400" s="8" t="s">
        <v>16</v>
      </c>
      <c r="H400" s="10" t="s">
        <v>1</v>
      </c>
    </row>
    <row r="401" spans="1:8" x14ac:dyDescent="0.25">
      <c r="A401" s="20" t="s">
        <v>79</v>
      </c>
      <c r="B401" s="59" t="s">
        <v>268</v>
      </c>
      <c r="C401" s="59" t="s">
        <v>269</v>
      </c>
      <c r="D401" s="5">
        <v>0.27</v>
      </c>
      <c r="E401" s="5">
        <v>0.18</v>
      </c>
      <c r="F401" s="5">
        <v>0.39</v>
      </c>
      <c r="G401" s="8" t="s">
        <v>16</v>
      </c>
      <c r="H401" s="10" t="s">
        <v>1</v>
      </c>
    </row>
    <row r="402" spans="1:8" x14ac:dyDescent="0.25">
      <c r="A402" s="20" t="s">
        <v>80</v>
      </c>
      <c r="B402" s="59" t="s">
        <v>270</v>
      </c>
      <c r="C402" s="59" t="s">
        <v>271</v>
      </c>
      <c r="D402" s="5">
        <v>0.23</v>
      </c>
      <c r="E402" s="5">
        <v>0.14000000000000001</v>
      </c>
      <c r="F402" s="5">
        <v>0.35</v>
      </c>
      <c r="G402" s="8" t="s">
        <v>16</v>
      </c>
      <c r="H402" s="10" t="s">
        <v>1</v>
      </c>
    </row>
    <row r="403" spans="1:8" x14ac:dyDescent="0.25">
      <c r="A403" s="20" t="s">
        <v>81</v>
      </c>
      <c r="B403" s="59" t="s">
        <v>272</v>
      </c>
      <c r="C403" s="59" t="s">
        <v>273</v>
      </c>
      <c r="D403" s="5">
        <v>0.22</v>
      </c>
      <c r="E403" s="5">
        <v>0.13</v>
      </c>
      <c r="F403" s="5">
        <v>0.34</v>
      </c>
      <c r="G403" s="8" t="s">
        <v>16</v>
      </c>
      <c r="H403" s="10" t="s">
        <v>1</v>
      </c>
    </row>
    <row r="404" spans="1:8" x14ac:dyDescent="0.25">
      <c r="A404" s="20" t="s">
        <v>82</v>
      </c>
      <c r="B404" s="59" t="s">
        <v>274</v>
      </c>
      <c r="C404" s="59" t="s">
        <v>275</v>
      </c>
      <c r="D404" s="5">
        <v>0.18</v>
      </c>
      <c r="E404" s="5">
        <v>0.09</v>
      </c>
      <c r="F404" s="5">
        <v>0.28999999999999998</v>
      </c>
      <c r="G404" s="8" t="s">
        <v>16</v>
      </c>
      <c r="H404" s="10" t="s">
        <v>1</v>
      </c>
    </row>
    <row r="405" spans="1:8" x14ac:dyDescent="0.25">
      <c r="A405" s="20" t="s">
        <v>83</v>
      </c>
      <c r="B405" s="59" t="s">
        <v>276</v>
      </c>
      <c r="C405" s="59" t="s">
        <v>277</v>
      </c>
      <c r="D405" s="5">
        <v>0.12</v>
      </c>
      <c r="E405" s="5">
        <v>0.06</v>
      </c>
      <c r="F405" s="5">
        <v>0.21</v>
      </c>
      <c r="G405" s="8" t="s">
        <v>16</v>
      </c>
      <c r="H405" s="10" t="s">
        <v>1</v>
      </c>
    </row>
    <row r="406" spans="1:8" x14ac:dyDescent="0.25">
      <c r="A406" s="20" t="s">
        <v>84</v>
      </c>
      <c r="B406" s="59" t="s">
        <v>278</v>
      </c>
      <c r="C406" s="59" t="s">
        <v>279</v>
      </c>
      <c r="D406" s="5">
        <v>0.11</v>
      </c>
      <c r="E406" s="5">
        <v>0.05</v>
      </c>
      <c r="F406" s="5">
        <v>0.2</v>
      </c>
      <c r="G406" s="8" t="s">
        <v>16</v>
      </c>
      <c r="H406" s="10" t="s">
        <v>1</v>
      </c>
    </row>
    <row r="407" spans="1:8" x14ac:dyDescent="0.25">
      <c r="A407" s="20" t="s">
        <v>85</v>
      </c>
      <c r="B407" s="59" t="s">
        <v>280</v>
      </c>
      <c r="C407" s="59" t="s">
        <v>281</v>
      </c>
      <c r="D407" s="5">
        <v>0.12</v>
      </c>
      <c r="E407" s="5">
        <v>0.06</v>
      </c>
      <c r="F407" s="5">
        <v>0.21</v>
      </c>
      <c r="G407" s="8" t="s">
        <v>16</v>
      </c>
      <c r="H407" s="10" t="s">
        <v>1</v>
      </c>
    </row>
    <row r="408" spans="1:8" x14ac:dyDescent="0.25">
      <c r="A408" s="26" t="s">
        <v>86</v>
      </c>
      <c r="B408" s="59" t="s">
        <v>282</v>
      </c>
      <c r="C408" s="59" t="s">
        <v>283</v>
      </c>
      <c r="D408" s="27">
        <v>0.06</v>
      </c>
      <c r="E408" s="27">
        <v>0.02</v>
      </c>
      <c r="F408" s="27">
        <v>0.14000000000000001</v>
      </c>
      <c r="G408" s="8" t="s">
        <v>16</v>
      </c>
      <c r="H408" s="10" t="s">
        <v>1</v>
      </c>
    </row>
    <row r="409" spans="1:8" x14ac:dyDescent="0.25">
      <c r="A409" s="20" t="s">
        <v>87</v>
      </c>
      <c r="B409" s="59" t="s">
        <v>284</v>
      </c>
      <c r="C409" s="59" t="s">
        <v>285</v>
      </c>
      <c r="D409" s="5">
        <v>0.05</v>
      </c>
      <c r="E409" s="5">
        <v>0.01</v>
      </c>
      <c r="F409" s="5">
        <v>0.11</v>
      </c>
      <c r="G409" s="8" t="s">
        <v>16</v>
      </c>
      <c r="H409" s="10" t="s">
        <v>1</v>
      </c>
    </row>
    <row r="410" spans="1:8" x14ac:dyDescent="0.25">
      <c r="A410" s="29" t="s">
        <v>88</v>
      </c>
      <c r="B410" s="59" t="s">
        <v>286</v>
      </c>
      <c r="C410" s="59" t="s">
        <v>287</v>
      </c>
      <c r="D410" s="30">
        <v>0.02</v>
      </c>
      <c r="E410" s="30">
        <v>0</v>
      </c>
      <c r="F410" s="30">
        <v>0.06</v>
      </c>
      <c r="G410" s="8" t="s">
        <v>16</v>
      </c>
      <c r="H410" s="10" t="s">
        <v>1</v>
      </c>
    </row>
    <row r="411" spans="1:8" x14ac:dyDescent="0.25">
      <c r="A411" s="29" t="s">
        <v>89</v>
      </c>
      <c r="B411" s="59" t="s">
        <v>288</v>
      </c>
      <c r="C411" s="59" t="s">
        <v>289</v>
      </c>
      <c r="D411" s="30">
        <v>0.02</v>
      </c>
      <c r="E411" s="30">
        <v>0</v>
      </c>
      <c r="F411" s="30">
        <v>7.0000000000000007E-2</v>
      </c>
      <c r="G411" s="8" t="s">
        <v>16</v>
      </c>
      <c r="H411" s="10" t="s">
        <v>1</v>
      </c>
    </row>
    <row r="412" spans="1:8" x14ac:dyDescent="0.25">
      <c r="A412" s="29" t="s">
        <v>90</v>
      </c>
      <c r="B412" s="59" t="s">
        <v>290</v>
      </c>
      <c r="C412" s="59" t="s">
        <v>291</v>
      </c>
      <c r="D412" s="30">
        <v>0.03</v>
      </c>
      <c r="E412" s="30">
        <v>0</v>
      </c>
      <c r="F412" s="30">
        <v>7.0000000000000007E-2</v>
      </c>
      <c r="G412" s="8" t="s">
        <v>16</v>
      </c>
      <c r="H412" s="10" t="s">
        <v>1</v>
      </c>
    </row>
    <row r="413" spans="1:8" x14ac:dyDescent="0.25">
      <c r="A413" s="26" t="s">
        <v>91</v>
      </c>
      <c r="B413" s="59" t="s">
        <v>292</v>
      </c>
      <c r="C413" s="59" t="s">
        <v>293</v>
      </c>
      <c r="D413" s="27">
        <v>0.1</v>
      </c>
      <c r="E413" s="27">
        <v>0.03</v>
      </c>
      <c r="F413" s="27">
        <v>0.19</v>
      </c>
      <c r="G413" s="8" t="s">
        <v>16</v>
      </c>
      <c r="H413" s="10" t="s">
        <v>1</v>
      </c>
    </row>
    <row r="414" spans="1:8" x14ac:dyDescent="0.25">
      <c r="A414" s="26" t="s">
        <v>92</v>
      </c>
      <c r="B414" s="59" t="s">
        <v>294</v>
      </c>
      <c r="C414" s="59" t="s">
        <v>295</v>
      </c>
      <c r="D414" s="27">
        <v>0.08</v>
      </c>
      <c r="E414" s="27">
        <v>0.03</v>
      </c>
      <c r="F414" s="27">
        <v>0.16</v>
      </c>
      <c r="G414" s="8" t="s">
        <v>16</v>
      </c>
      <c r="H414" s="10" t="s">
        <v>1</v>
      </c>
    </row>
    <row r="415" spans="1:8" x14ac:dyDescent="0.25">
      <c r="A415" s="26" t="s">
        <v>93</v>
      </c>
      <c r="B415" s="59" t="s">
        <v>296</v>
      </c>
      <c r="C415" s="59" t="s">
        <v>297</v>
      </c>
      <c r="D415" s="27">
        <v>7.0000000000000007E-2</v>
      </c>
      <c r="E415" s="27">
        <v>0.02</v>
      </c>
      <c r="F415" s="27">
        <v>0.14000000000000001</v>
      </c>
      <c r="G415" s="8" t="s">
        <v>16</v>
      </c>
      <c r="H415" s="10" t="s">
        <v>1</v>
      </c>
    </row>
    <row r="416" spans="1:8" x14ac:dyDescent="0.25">
      <c r="A416" s="26" t="s">
        <v>94</v>
      </c>
      <c r="B416" s="59" t="s">
        <v>298</v>
      </c>
      <c r="C416" s="59" t="s">
        <v>299</v>
      </c>
      <c r="D416" s="27">
        <v>0.12</v>
      </c>
      <c r="E416" s="27">
        <v>0.05</v>
      </c>
      <c r="F416" s="27">
        <v>0.22</v>
      </c>
      <c r="G416" s="8" t="s">
        <v>16</v>
      </c>
      <c r="H416" s="10" t="s">
        <v>1</v>
      </c>
    </row>
    <row r="417" spans="1:8" x14ac:dyDescent="0.25">
      <c r="A417" s="26" t="s">
        <v>95</v>
      </c>
      <c r="B417" s="59" t="s">
        <v>300</v>
      </c>
      <c r="C417" s="59" t="s">
        <v>301</v>
      </c>
      <c r="D417" s="27">
        <v>0.22</v>
      </c>
      <c r="E417" s="27">
        <v>0.12</v>
      </c>
      <c r="F417" s="27">
        <v>0.36</v>
      </c>
      <c r="G417" s="8" t="s">
        <v>16</v>
      </c>
      <c r="H417" s="10" t="s">
        <v>1</v>
      </c>
    </row>
    <row r="418" spans="1:8" x14ac:dyDescent="0.25">
      <c r="A418" s="26" t="s">
        <v>96</v>
      </c>
      <c r="B418" s="59" t="s">
        <v>302</v>
      </c>
      <c r="C418" s="59" t="s">
        <v>303</v>
      </c>
      <c r="D418" s="27">
        <v>0.3</v>
      </c>
      <c r="E418" s="27">
        <v>0.17</v>
      </c>
      <c r="F418" s="27">
        <v>0.45</v>
      </c>
      <c r="G418" s="8" t="s">
        <v>16</v>
      </c>
      <c r="H418" s="10" t="s">
        <v>1</v>
      </c>
    </row>
    <row r="419" spans="1:8" x14ac:dyDescent="0.25">
      <c r="A419" s="26" t="s">
        <v>97</v>
      </c>
      <c r="B419" s="59" t="s">
        <v>304</v>
      </c>
      <c r="C419" s="59" t="s">
        <v>305</v>
      </c>
      <c r="D419" s="27">
        <v>0.28000000000000003</v>
      </c>
      <c r="E419" s="27">
        <v>0.16</v>
      </c>
      <c r="F419" s="27">
        <v>0.42</v>
      </c>
      <c r="G419" s="8" t="s">
        <v>16</v>
      </c>
      <c r="H419" s="10" t="s">
        <v>1</v>
      </c>
    </row>
    <row r="420" spans="1:8" x14ac:dyDescent="0.25">
      <c r="A420" s="26" t="s">
        <v>98</v>
      </c>
      <c r="B420" s="59" t="s">
        <v>306</v>
      </c>
      <c r="C420" s="59" t="s">
        <v>307</v>
      </c>
      <c r="D420" s="30">
        <v>0.47</v>
      </c>
      <c r="E420" s="27">
        <v>0.31</v>
      </c>
      <c r="F420" s="27">
        <v>0.67</v>
      </c>
      <c r="G420" s="8" t="s">
        <v>16</v>
      </c>
      <c r="H420" s="10" t="s">
        <v>1</v>
      </c>
    </row>
    <row r="421" spans="1:8" x14ac:dyDescent="0.25">
      <c r="A421" s="26" t="s">
        <v>99</v>
      </c>
      <c r="B421" s="59" t="s">
        <v>308</v>
      </c>
      <c r="C421" s="59" t="s">
        <v>309</v>
      </c>
      <c r="D421" s="30">
        <v>0.62</v>
      </c>
      <c r="E421" s="27">
        <v>0.42</v>
      </c>
      <c r="F421" s="27">
        <v>0.86</v>
      </c>
      <c r="G421" s="8" t="s">
        <v>16</v>
      </c>
      <c r="H421" s="10" t="s">
        <v>1</v>
      </c>
    </row>
    <row r="422" spans="1:8" x14ac:dyDescent="0.25">
      <c r="A422" s="26" t="s">
        <v>100</v>
      </c>
      <c r="B422" s="59" t="s">
        <v>310</v>
      </c>
      <c r="C422" s="59" t="s">
        <v>311</v>
      </c>
      <c r="D422" s="30">
        <v>0.43</v>
      </c>
      <c r="E422" s="27">
        <v>0.27</v>
      </c>
      <c r="F422" s="27">
        <v>0.63</v>
      </c>
      <c r="G422" s="8" t="s">
        <v>16</v>
      </c>
      <c r="H422" s="10" t="s">
        <v>1</v>
      </c>
    </row>
    <row r="423" spans="1:8" x14ac:dyDescent="0.25">
      <c r="A423" s="26" t="s">
        <v>102</v>
      </c>
      <c r="B423" s="59" t="s">
        <v>314</v>
      </c>
      <c r="C423" s="59" t="s">
        <v>315</v>
      </c>
      <c r="D423" s="27">
        <v>0.46</v>
      </c>
      <c r="E423" s="27">
        <v>0.28999999999999998</v>
      </c>
      <c r="F423" s="27">
        <v>0.67</v>
      </c>
      <c r="G423" s="8" t="s">
        <v>16</v>
      </c>
      <c r="H423" s="10" t="s">
        <v>1</v>
      </c>
    </row>
    <row r="424" spans="1:8" x14ac:dyDescent="0.25">
      <c r="A424" s="26" t="s">
        <v>103</v>
      </c>
      <c r="B424" s="59" t="s">
        <v>316</v>
      </c>
      <c r="C424" s="59" t="s">
        <v>317</v>
      </c>
      <c r="D424" s="27">
        <v>0.77</v>
      </c>
      <c r="E424" s="27">
        <v>0.55000000000000004</v>
      </c>
      <c r="F424" s="27">
        <v>1.05</v>
      </c>
      <c r="G424" s="8" t="s">
        <v>16</v>
      </c>
      <c r="H424" s="10" t="s">
        <v>1</v>
      </c>
    </row>
    <row r="425" spans="1:8" x14ac:dyDescent="0.25">
      <c r="A425" s="26" t="s">
        <v>104</v>
      </c>
      <c r="B425" s="59" t="s">
        <v>318</v>
      </c>
      <c r="C425" s="59" t="s">
        <v>319</v>
      </c>
      <c r="D425" s="27">
        <v>0.83</v>
      </c>
      <c r="E425" s="27">
        <v>0.59</v>
      </c>
      <c r="F425" s="27">
        <v>1.1000000000000001</v>
      </c>
      <c r="G425" s="8" t="s">
        <v>16</v>
      </c>
      <c r="H425" s="10" t="s">
        <v>1</v>
      </c>
    </row>
    <row r="426" spans="1:8" x14ac:dyDescent="0.25">
      <c r="A426" s="26" t="s">
        <v>106</v>
      </c>
      <c r="B426" s="59" t="s">
        <v>322</v>
      </c>
      <c r="C426" s="59" t="s">
        <v>323</v>
      </c>
      <c r="D426" s="27">
        <v>0.92</v>
      </c>
      <c r="E426" s="27">
        <v>0.66</v>
      </c>
      <c r="F426" s="27">
        <v>1.26</v>
      </c>
      <c r="G426" s="8" t="s">
        <v>16</v>
      </c>
      <c r="H426" s="10" t="s">
        <v>1</v>
      </c>
    </row>
    <row r="427" spans="1:8" x14ac:dyDescent="0.25">
      <c r="A427" s="26" t="s">
        <v>107</v>
      </c>
      <c r="B427" s="59" t="s">
        <v>324</v>
      </c>
      <c r="C427" s="59" t="s">
        <v>325</v>
      </c>
      <c r="D427" s="27">
        <v>1.54</v>
      </c>
      <c r="E427" s="27">
        <v>1.17</v>
      </c>
      <c r="F427" s="27">
        <v>1.96</v>
      </c>
      <c r="G427" s="8" t="s">
        <v>16</v>
      </c>
      <c r="H427" s="10" t="s">
        <v>1</v>
      </c>
    </row>
    <row r="428" spans="1:8" x14ac:dyDescent="0.25">
      <c r="A428" s="26" t="s">
        <v>108</v>
      </c>
      <c r="B428" s="59" t="s">
        <v>326</v>
      </c>
      <c r="C428" s="59" t="s">
        <v>327</v>
      </c>
      <c r="D428" s="27">
        <v>1.62</v>
      </c>
      <c r="E428" s="27">
        <v>1.27</v>
      </c>
      <c r="F428" s="27">
        <v>2.0099999999999998</v>
      </c>
      <c r="G428" s="8" t="s">
        <v>16</v>
      </c>
      <c r="H428" s="10" t="s">
        <v>1</v>
      </c>
    </row>
    <row r="429" spans="1:8" x14ac:dyDescent="0.25">
      <c r="A429" s="20" t="s">
        <v>109</v>
      </c>
      <c r="B429" s="59" t="s">
        <v>328</v>
      </c>
      <c r="C429" s="59" t="s">
        <v>329</v>
      </c>
      <c r="D429" s="27">
        <v>1.67</v>
      </c>
      <c r="E429" s="27">
        <v>1.31</v>
      </c>
      <c r="F429" s="27">
        <v>2.06</v>
      </c>
      <c r="G429" s="8" t="s">
        <v>16</v>
      </c>
      <c r="H429" s="10" t="s">
        <v>1</v>
      </c>
    </row>
    <row r="430" spans="1:8" x14ac:dyDescent="0.25">
      <c r="A430" s="20" t="s">
        <v>110</v>
      </c>
      <c r="B430" s="59" t="s">
        <v>330</v>
      </c>
      <c r="C430" s="59" t="s">
        <v>331</v>
      </c>
      <c r="D430" s="27">
        <v>1.76</v>
      </c>
      <c r="E430" s="27">
        <v>1.41</v>
      </c>
      <c r="F430" s="27">
        <v>2.15</v>
      </c>
      <c r="G430" s="8" t="s">
        <v>16</v>
      </c>
      <c r="H430" s="10" t="s">
        <v>1</v>
      </c>
    </row>
    <row r="431" spans="1:8" x14ac:dyDescent="0.25">
      <c r="A431" s="20" t="s">
        <v>111</v>
      </c>
      <c r="B431" s="59" t="s">
        <v>332</v>
      </c>
      <c r="C431" s="59" t="s">
        <v>333</v>
      </c>
      <c r="D431" s="27">
        <v>1.87</v>
      </c>
      <c r="E431" s="27">
        <v>1.5</v>
      </c>
      <c r="F431" s="27">
        <v>2.2799999999999998</v>
      </c>
      <c r="G431" s="8" t="s">
        <v>16</v>
      </c>
      <c r="H431" s="10" t="s">
        <v>1</v>
      </c>
    </row>
    <row r="432" spans="1:8" x14ac:dyDescent="0.25">
      <c r="A432" s="26" t="s">
        <v>112</v>
      </c>
      <c r="B432" s="59" t="s">
        <v>334</v>
      </c>
      <c r="C432" s="59" t="s">
        <v>335</v>
      </c>
      <c r="D432" s="5">
        <v>2.1800000000000002</v>
      </c>
      <c r="E432" s="5">
        <v>1.79</v>
      </c>
      <c r="F432" s="5">
        <v>2.61</v>
      </c>
      <c r="G432" s="8" t="s">
        <v>16</v>
      </c>
      <c r="H432" s="10" t="s">
        <v>1</v>
      </c>
    </row>
    <row r="433" spans="1:8" x14ac:dyDescent="0.25">
      <c r="A433" s="26" t="s">
        <v>113</v>
      </c>
      <c r="B433" s="59" t="s">
        <v>336</v>
      </c>
      <c r="C433" s="59" t="s">
        <v>337</v>
      </c>
      <c r="D433" s="5">
        <v>2.31</v>
      </c>
      <c r="E433" s="5">
        <v>1.9</v>
      </c>
      <c r="F433" s="5">
        <v>2.78</v>
      </c>
      <c r="G433" s="8" t="s">
        <v>16</v>
      </c>
      <c r="H433" s="10" t="s">
        <v>1</v>
      </c>
    </row>
    <row r="434" spans="1:8" x14ac:dyDescent="0.25">
      <c r="A434" s="20" t="s">
        <v>114</v>
      </c>
      <c r="B434" s="59" t="s">
        <v>338</v>
      </c>
      <c r="C434" s="59" t="s">
        <v>339</v>
      </c>
      <c r="D434" s="5">
        <v>2.56</v>
      </c>
      <c r="E434" s="5">
        <v>2.12</v>
      </c>
      <c r="F434" s="5">
        <v>3.04</v>
      </c>
      <c r="G434" s="8" t="s">
        <v>16</v>
      </c>
      <c r="H434" s="10" t="s">
        <v>1</v>
      </c>
    </row>
    <row r="435" spans="1:8" x14ac:dyDescent="0.25">
      <c r="A435" s="20" t="s">
        <v>116</v>
      </c>
      <c r="B435" s="59" t="s">
        <v>342</v>
      </c>
      <c r="C435" s="59" t="s">
        <v>343</v>
      </c>
      <c r="D435" s="5">
        <v>2.39</v>
      </c>
      <c r="E435" s="5">
        <v>1.92</v>
      </c>
      <c r="F435" s="5">
        <v>2.92</v>
      </c>
      <c r="G435" s="8" t="s">
        <v>16</v>
      </c>
      <c r="H435" s="10" t="s">
        <v>1</v>
      </c>
    </row>
    <row r="436" spans="1:8" x14ac:dyDescent="0.25">
      <c r="A436" s="20" t="s">
        <v>117</v>
      </c>
      <c r="B436" s="59" t="s">
        <v>344</v>
      </c>
      <c r="C436" s="59" t="s">
        <v>345</v>
      </c>
      <c r="D436" s="5">
        <v>2.13</v>
      </c>
      <c r="E436" s="5">
        <v>1.73</v>
      </c>
      <c r="F436" s="5">
        <v>2.57</v>
      </c>
      <c r="G436" s="8" t="s">
        <v>16</v>
      </c>
      <c r="H436" s="10" t="s">
        <v>1</v>
      </c>
    </row>
    <row r="437" spans="1:8" x14ac:dyDescent="0.25">
      <c r="A437" s="20" t="s">
        <v>118</v>
      </c>
      <c r="B437" s="59" t="s">
        <v>346</v>
      </c>
      <c r="C437" s="59" t="s">
        <v>347</v>
      </c>
      <c r="D437" s="5">
        <v>1.84</v>
      </c>
      <c r="E437" s="5">
        <v>1.47</v>
      </c>
      <c r="F437" s="5">
        <v>2.2400000000000002</v>
      </c>
      <c r="G437" s="8" t="s">
        <v>16</v>
      </c>
      <c r="H437" s="10" t="s">
        <v>1</v>
      </c>
    </row>
    <row r="438" spans="1:8" x14ac:dyDescent="0.25">
      <c r="A438" s="20" t="s">
        <v>119</v>
      </c>
      <c r="B438" s="59" t="s">
        <v>348</v>
      </c>
      <c r="C438" s="59" t="s">
        <v>349</v>
      </c>
      <c r="D438" s="5">
        <v>1.95</v>
      </c>
      <c r="E438" s="5">
        <v>1.56</v>
      </c>
      <c r="F438" s="5">
        <v>2.36</v>
      </c>
      <c r="G438" s="8" t="s">
        <v>16</v>
      </c>
      <c r="H438" s="10" t="s">
        <v>1</v>
      </c>
    </row>
    <row r="439" spans="1:8" x14ac:dyDescent="0.25">
      <c r="A439" s="21" t="s">
        <v>120</v>
      </c>
      <c r="B439" s="59" t="s">
        <v>350</v>
      </c>
      <c r="C439" s="59" t="s">
        <v>351</v>
      </c>
      <c r="D439" s="32">
        <v>2.11</v>
      </c>
      <c r="E439" s="32">
        <v>1.72</v>
      </c>
      <c r="F439" s="32">
        <v>2.5499999999999998</v>
      </c>
      <c r="G439" s="33" t="s">
        <v>16</v>
      </c>
      <c r="H439" s="10" t="s">
        <v>1</v>
      </c>
    </row>
    <row r="440" spans="1:8" x14ac:dyDescent="0.25">
      <c r="A440" s="34" t="s">
        <v>122</v>
      </c>
      <c r="B440" s="59" t="s">
        <v>354</v>
      </c>
      <c r="C440" s="59" t="s">
        <v>355</v>
      </c>
      <c r="D440" s="5">
        <v>1.98</v>
      </c>
      <c r="E440" s="5">
        <v>1.62</v>
      </c>
      <c r="F440" s="5">
        <v>2.34</v>
      </c>
      <c r="G440" s="33" t="s">
        <v>16</v>
      </c>
      <c r="H440" s="10" t="s">
        <v>1</v>
      </c>
    </row>
    <row r="441" spans="1:8" x14ac:dyDescent="0.25">
      <c r="A441" s="34" t="s">
        <v>124</v>
      </c>
      <c r="B441" s="59" t="s">
        <v>358</v>
      </c>
      <c r="C441" s="59" t="s">
        <v>359</v>
      </c>
      <c r="D441" s="5">
        <v>1.85</v>
      </c>
      <c r="E441" s="5">
        <v>1.48</v>
      </c>
      <c r="F441" s="5">
        <v>2.2599999999999998</v>
      </c>
      <c r="G441" s="33" t="s">
        <v>16</v>
      </c>
      <c r="H441" s="10" t="s">
        <v>1</v>
      </c>
    </row>
    <row r="442" spans="1:8" x14ac:dyDescent="0.25">
      <c r="A442" s="34" t="s">
        <v>125</v>
      </c>
      <c r="B442" s="59" t="s">
        <v>360</v>
      </c>
      <c r="C442" s="59" t="s">
        <v>361</v>
      </c>
      <c r="D442" s="5">
        <v>1.79</v>
      </c>
      <c r="E442" s="5">
        <v>1.46</v>
      </c>
      <c r="F442" s="5">
        <v>2.15</v>
      </c>
      <c r="G442" s="33" t="s">
        <v>16</v>
      </c>
      <c r="H442" s="10" t="s">
        <v>1</v>
      </c>
    </row>
    <row r="443" spans="1:8" x14ac:dyDescent="0.25">
      <c r="A443" s="34" t="s">
        <v>126</v>
      </c>
      <c r="B443" s="59" t="s">
        <v>362</v>
      </c>
      <c r="C443" s="59" t="s">
        <v>363</v>
      </c>
      <c r="D443" s="5">
        <v>2.2999999999999998</v>
      </c>
      <c r="E443" s="5">
        <v>1.88</v>
      </c>
      <c r="F443" s="5">
        <v>2.76</v>
      </c>
      <c r="G443" s="33" t="s">
        <v>16</v>
      </c>
      <c r="H443" s="10" t="s">
        <v>1</v>
      </c>
    </row>
    <row r="444" spans="1:8" x14ac:dyDescent="0.25">
      <c r="A444" s="34" t="s">
        <v>127</v>
      </c>
      <c r="B444" s="59" t="s">
        <v>364</v>
      </c>
      <c r="C444" s="59" t="s">
        <v>365</v>
      </c>
      <c r="D444" s="5">
        <v>2.52</v>
      </c>
      <c r="E444" s="5">
        <v>2.14</v>
      </c>
      <c r="F444" s="5">
        <v>2.93</v>
      </c>
      <c r="G444" s="33" t="s">
        <v>16</v>
      </c>
      <c r="H444" s="10" t="s">
        <v>1</v>
      </c>
    </row>
    <row r="445" spans="1:8" x14ac:dyDescent="0.25">
      <c r="A445" s="34" t="s">
        <v>128</v>
      </c>
      <c r="B445" s="59" t="s">
        <v>366</v>
      </c>
      <c r="C445" s="59" t="s">
        <v>367</v>
      </c>
      <c r="D445" s="5">
        <v>5.2</v>
      </c>
      <c r="E445" s="5">
        <v>4.57</v>
      </c>
      <c r="F445" s="5">
        <v>5.91</v>
      </c>
      <c r="G445" s="33" t="s">
        <v>16</v>
      </c>
      <c r="H445" s="10" t="s">
        <v>1</v>
      </c>
    </row>
    <row r="446" spans="1:8" x14ac:dyDescent="0.25">
      <c r="A446" s="20" t="s">
        <v>129</v>
      </c>
      <c r="B446" s="59" t="s">
        <v>368</v>
      </c>
      <c r="C446" s="59" t="s">
        <v>369</v>
      </c>
      <c r="D446" s="5">
        <v>5.56</v>
      </c>
      <c r="E446" s="5">
        <v>4.8899999999999997</v>
      </c>
      <c r="F446" s="5">
        <v>6.27</v>
      </c>
      <c r="G446" s="33" t="s">
        <v>16</v>
      </c>
      <c r="H446" s="10" t="s">
        <v>1</v>
      </c>
    </row>
    <row r="447" spans="1:8" x14ac:dyDescent="0.25">
      <c r="A447" s="20" t="s">
        <v>131</v>
      </c>
      <c r="B447" s="59" t="s">
        <v>372</v>
      </c>
      <c r="C447" s="59" t="s">
        <v>373</v>
      </c>
      <c r="D447" s="5">
        <v>3.69</v>
      </c>
      <c r="E447" s="5">
        <v>3.13</v>
      </c>
      <c r="F447" s="5">
        <v>4.2300000000000004</v>
      </c>
      <c r="G447" s="33" t="s">
        <v>16</v>
      </c>
      <c r="H447" s="10" t="s">
        <v>1</v>
      </c>
    </row>
    <row r="448" spans="1:8" x14ac:dyDescent="0.25">
      <c r="A448" s="21" t="s">
        <v>132</v>
      </c>
      <c r="B448" s="59" t="s">
        <v>374</v>
      </c>
      <c r="C448" s="59" t="s">
        <v>375</v>
      </c>
      <c r="D448" s="27">
        <v>3.27</v>
      </c>
      <c r="E448" s="27">
        <v>2.74</v>
      </c>
      <c r="F448" s="27">
        <v>3.85</v>
      </c>
      <c r="G448" s="33" t="s">
        <v>16</v>
      </c>
      <c r="H448" s="10" t="s">
        <v>1</v>
      </c>
    </row>
    <row r="449" spans="1:8" x14ac:dyDescent="0.25">
      <c r="A449" s="21" t="s">
        <v>133</v>
      </c>
      <c r="B449" s="59" t="s">
        <v>376</v>
      </c>
      <c r="C449" s="59" t="s">
        <v>377</v>
      </c>
      <c r="D449" s="27">
        <v>4.57</v>
      </c>
      <c r="E449" s="27">
        <v>3.94</v>
      </c>
      <c r="F449" s="27">
        <v>5.24</v>
      </c>
      <c r="G449" s="33" t="s">
        <v>16</v>
      </c>
      <c r="H449" s="10" t="s">
        <v>1</v>
      </c>
    </row>
    <row r="450" spans="1:8" x14ac:dyDescent="0.25">
      <c r="A450" s="21" t="s">
        <v>134</v>
      </c>
      <c r="B450" s="59" t="s">
        <v>378</v>
      </c>
      <c r="C450" s="59" t="s">
        <v>379</v>
      </c>
      <c r="D450" s="27">
        <v>3.99</v>
      </c>
      <c r="E450" s="27">
        <v>3.42</v>
      </c>
      <c r="F450" s="27">
        <v>4.5999999999999996</v>
      </c>
      <c r="G450" s="33" t="s">
        <v>16</v>
      </c>
      <c r="H450" s="10" t="s">
        <v>1</v>
      </c>
    </row>
    <row r="451" spans="1:8" x14ac:dyDescent="0.25">
      <c r="A451" s="20" t="s">
        <v>135</v>
      </c>
      <c r="B451" s="59" t="s">
        <v>380</v>
      </c>
      <c r="C451" s="59" t="s">
        <v>381</v>
      </c>
      <c r="D451" s="5">
        <v>3.71</v>
      </c>
      <c r="E451" s="5">
        <v>3.19</v>
      </c>
      <c r="F451" s="5">
        <v>4.2699999999999996</v>
      </c>
      <c r="G451" s="33" t="s">
        <v>16</v>
      </c>
      <c r="H451" s="10" t="s">
        <v>1</v>
      </c>
    </row>
    <row r="452" spans="1:8" x14ac:dyDescent="0.25">
      <c r="A452" s="21" t="s">
        <v>137</v>
      </c>
      <c r="B452" s="59" t="s">
        <v>384</v>
      </c>
      <c r="C452" s="59" t="s">
        <v>385</v>
      </c>
      <c r="D452" s="35">
        <v>3.23</v>
      </c>
      <c r="E452" s="35">
        <v>2.73</v>
      </c>
      <c r="F452" s="35">
        <v>3.78</v>
      </c>
      <c r="G452" s="33" t="s">
        <v>16</v>
      </c>
      <c r="H452" s="10" t="s">
        <v>1</v>
      </c>
    </row>
    <row r="453" spans="1:8" x14ac:dyDescent="0.25">
      <c r="A453" s="21" t="s">
        <v>139</v>
      </c>
      <c r="B453" s="59" t="s">
        <v>388</v>
      </c>
      <c r="C453" s="59" t="s">
        <v>389</v>
      </c>
      <c r="D453" s="35">
        <v>3.1</v>
      </c>
      <c r="E453" s="35">
        <v>2.63</v>
      </c>
      <c r="F453" s="35">
        <v>3.61</v>
      </c>
      <c r="G453" s="33" t="s">
        <v>16</v>
      </c>
      <c r="H453" s="10" t="s">
        <v>1</v>
      </c>
    </row>
    <row r="454" spans="1:8" x14ac:dyDescent="0.25">
      <c r="A454" s="21" t="s">
        <v>140</v>
      </c>
      <c r="B454" s="59" t="s">
        <v>390</v>
      </c>
      <c r="C454" s="59" t="s">
        <v>391</v>
      </c>
      <c r="D454" s="35">
        <v>3.22</v>
      </c>
      <c r="E454" s="35">
        <v>2.73</v>
      </c>
      <c r="F454" s="35">
        <v>3.77</v>
      </c>
      <c r="G454" s="33" t="s">
        <v>16</v>
      </c>
      <c r="H454" s="10" t="s">
        <v>1</v>
      </c>
    </row>
    <row r="455" spans="1:8" x14ac:dyDescent="0.25">
      <c r="A455" s="21" t="s">
        <v>142</v>
      </c>
      <c r="B455" s="59" t="s">
        <v>394</v>
      </c>
      <c r="C455" s="59" t="s">
        <v>395</v>
      </c>
      <c r="D455" s="35">
        <v>4.13</v>
      </c>
      <c r="E455" s="35">
        <v>3.56</v>
      </c>
      <c r="F455" s="35">
        <v>4.7699999999999996</v>
      </c>
      <c r="G455" s="33" t="s">
        <v>16</v>
      </c>
      <c r="H455" s="10" t="s">
        <v>1</v>
      </c>
    </row>
    <row r="456" spans="1:8" x14ac:dyDescent="0.25">
      <c r="A456" s="21" t="s">
        <v>143</v>
      </c>
      <c r="B456" s="59" t="s">
        <v>396</v>
      </c>
      <c r="C456" s="59" t="s">
        <v>397</v>
      </c>
      <c r="D456" s="35">
        <v>6.35</v>
      </c>
      <c r="E456" s="35">
        <v>5.62</v>
      </c>
      <c r="F456" s="35">
        <v>7.13</v>
      </c>
      <c r="G456" s="33" t="s">
        <v>16</v>
      </c>
      <c r="H456" s="10" t="s">
        <v>1</v>
      </c>
    </row>
    <row r="457" spans="1:8" x14ac:dyDescent="0.25">
      <c r="A457" s="21" t="s">
        <v>145</v>
      </c>
      <c r="B457" s="59" t="s">
        <v>400</v>
      </c>
      <c r="C457" s="59" t="s">
        <v>401</v>
      </c>
      <c r="D457" s="39">
        <v>6.97</v>
      </c>
      <c r="E457" s="40">
        <v>6.24</v>
      </c>
      <c r="F457" s="39">
        <v>7.73</v>
      </c>
      <c r="G457" s="33" t="s">
        <v>16</v>
      </c>
      <c r="H457" s="10" t="s">
        <v>1</v>
      </c>
    </row>
    <row r="458" spans="1:8" x14ac:dyDescent="0.25">
      <c r="A458" s="21" t="s">
        <v>479</v>
      </c>
      <c r="B458" s="59" t="s">
        <v>480</v>
      </c>
      <c r="C458" s="59" t="s">
        <v>481</v>
      </c>
      <c r="D458" s="39">
        <v>7.59</v>
      </c>
      <c r="E458" s="40">
        <v>6.87</v>
      </c>
      <c r="F458" s="39">
        <v>8.33</v>
      </c>
      <c r="G458" s="33" t="s">
        <v>16</v>
      </c>
      <c r="H458" s="10" t="s">
        <v>1</v>
      </c>
    </row>
    <row r="459" spans="1:8" x14ac:dyDescent="0.25">
      <c r="A459" s="21" t="s">
        <v>485</v>
      </c>
      <c r="B459" s="44" t="s">
        <v>493</v>
      </c>
      <c r="C459" s="44" t="s">
        <v>494</v>
      </c>
      <c r="D459" s="39">
        <v>7.63</v>
      </c>
      <c r="E459" s="40">
        <v>6.79</v>
      </c>
      <c r="F459" s="39">
        <v>8.5500000000000007</v>
      </c>
      <c r="G459" s="33" t="s">
        <v>16</v>
      </c>
      <c r="H459" s="10" t="s">
        <v>1</v>
      </c>
    </row>
    <row r="460" spans="1:8" x14ac:dyDescent="0.25">
      <c r="A460" s="21" t="s">
        <v>486</v>
      </c>
      <c r="B460" s="44" t="s">
        <v>488</v>
      </c>
      <c r="C460" s="44" t="s">
        <v>489</v>
      </c>
      <c r="D460" s="39">
        <v>6.53</v>
      </c>
      <c r="E460" s="40">
        <v>5.76</v>
      </c>
      <c r="F460" s="39">
        <v>7.32</v>
      </c>
      <c r="G460" s="33" t="s">
        <v>16</v>
      </c>
      <c r="H460" s="10" t="s">
        <v>1</v>
      </c>
    </row>
    <row r="461" spans="1:8" x14ac:dyDescent="0.25">
      <c r="A461" s="21" t="s">
        <v>487</v>
      </c>
      <c r="B461" s="44" t="s">
        <v>490</v>
      </c>
      <c r="C461" s="44" t="s">
        <v>491</v>
      </c>
      <c r="D461" s="39">
        <v>5.67</v>
      </c>
      <c r="E461" s="40">
        <v>4.9800000000000004</v>
      </c>
      <c r="F461" s="39">
        <v>6.41</v>
      </c>
      <c r="G461" s="33" t="s">
        <v>16</v>
      </c>
      <c r="H461" s="10" t="s">
        <v>1</v>
      </c>
    </row>
    <row r="462" spans="1:8" x14ac:dyDescent="0.25">
      <c r="A462" s="21" t="s">
        <v>496</v>
      </c>
      <c r="B462" s="44" t="s">
        <v>500</v>
      </c>
      <c r="C462" s="44" t="s">
        <v>501</v>
      </c>
      <c r="D462" s="39">
        <v>4.33</v>
      </c>
      <c r="E462" s="40">
        <v>3.69</v>
      </c>
      <c r="F462" s="39">
        <v>5.03</v>
      </c>
      <c r="G462" s="33" t="s">
        <v>16</v>
      </c>
      <c r="H462" s="10" t="s">
        <v>1</v>
      </c>
    </row>
    <row r="463" spans="1:8" x14ac:dyDescent="0.25">
      <c r="A463" s="21" t="s">
        <v>497</v>
      </c>
      <c r="B463" s="44" t="s">
        <v>502</v>
      </c>
      <c r="C463" s="44" t="s">
        <v>503</v>
      </c>
      <c r="D463" s="39">
        <v>2.91</v>
      </c>
      <c r="E463" s="39">
        <v>2.4</v>
      </c>
      <c r="F463" s="39">
        <v>3.46</v>
      </c>
      <c r="G463" s="33" t="s">
        <v>16</v>
      </c>
      <c r="H463" s="10" t="s">
        <v>1</v>
      </c>
    </row>
    <row r="464" spans="1:8" x14ac:dyDescent="0.25">
      <c r="A464" s="62" t="s">
        <v>498</v>
      </c>
      <c r="B464" s="44" t="s">
        <v>504</v>
      </c>
      <c r="C464" s="44" t="s">
        <v>505</v>
      </c>
      <c r="D464" s="39">
        <v>2.66</v>
      </c>
      <c r="E464" s="39">
        <v>2.16</v>
      </c>
      <c r="F464" s="39">
        <v>3.22</v>
      </c>
      <c r="G464" s="33" t="s">
        <v>16</v>
      </c>
      <c r="H464" s="10" t="s">
        <v>1</v>
      </c>
    </row>
    <row r="465" spans="1:8" x14ac:dyDescent="0.25">
      <c r="A465" s="62" t="s">
        <v>507</v>
      </c>
      <c r="B465" s="44" t="s">
        <v>508</v>
      </c>
      <c r="C465" s="44" t="s">
        <v>509</v>
      </c>
      <c r="D465" s="39">
        <v>1.74</v>
      </c>
      <c r="E465" s="39">
        <v>1.33</v>
      </c>
      <c r="F465" s="39">
        <v>2.2000000000000002</v>
      </c>
      <c r="G465" s="33" t="s">
        <v>16</v>
      </c>
      <c r="H465" s="10" t="s">
        <v>1</v>
      </c>
    </row>
    <row r="466" spans="1:8" x14ac:dyDescent="0.25">
      <c r="A466" t="s">
        <v>514</v>
      </c>
      <c r="B466" s="44" t="s">
        <v>576</v>
      </c>
      <c r="C466" s="44" t="s">
        <v>577</v>
      </c>
      <c r="D466">
        <v>1.3</v>
      </c>
      <c r="E466">
        <v>0.97</v>
      </c>
      <c r="F466">
        <v>1.71</v>
      </c>
      <c r="G466" t="s">
        <v>16</v>
      </c>
      <c r="H466" s="10" t="s">
        <v>1</v>
      </c>
    </row>
    <row r="467" spans="1:8" x14ac:dyDescent="0.25">
      <c r="A467" t="s">
        <v>511</v>
      </c>
      <c r="B467" s="44" t="s">
        <v>542</v>
      </c>
      <c r="C467" s="44" t="s">
        <v>543</v>
      </c>
      <c r="D467">
        <v>1.33</v>
      </c>
      <c r="E467">
        <v>0.99</v>
      </c>
      <c r="F467">
        <v>1.73</v>
      </c>
      <c r="G467" t="s">
        <v>16</v>
      </c>
      <c r="H467" s="10" t="s">
        <v>1</v>
      </c>
    </row>
    <row r="468" spans="1:8" x14ac:dyDescent="0.25">
      <c r="A468" t="s">
        <v>512</v>
      </c>
      <c r="B468" s="44" t="s">
        <v>544</v>
      </c>
      <c r="C468" s="44" t="s">
        <v>545</v>
      </c>
      <c r="D468">
        <v>2.13</v>
      </c>
      <c r="E468">
        <v>1.63</v>
      </c>
      <c r="F468">
        <v>2.74</v>
      </c>
      <c r="G468" t="s">
        <v>16</v>
      </c>
      <c r="H468" s="10" t="s">
        <v>1</v>
      </c>
    </row>
    <row r="469" spans="1:8" x14ac:dyDescent="0.25">
      <c r="A469" t="s">
        <v>513</v>
      </c>
      <c r="B469" s="44" t="s">
        <v>546</v>
      </c>
      <c r="C469" s="44" t="s">
        <v>547</v>
      </c>
      <c r="D469">
        <v>2.25</v>
      </c>
      <c r="E469">
        <v>1.75</v>
      </c>
      <c r="F469">
        <v>2.83</v>
      </c>
      <c r="G469" t="s">
        <v>16</v>
      </c>
      <c r="H469" s="10" t="s">
        <v>1</v>
      </c>
    </row>
    <row r="470" spans="1:8" x14ac:dyDescent="0.25">
      <c r="A470" t="s">
        <v>517</v>
      </c>
      <c r="B470" s="44" t="s">
        <v>548</v>
      </c>
      <c r="C470" s="44" t="s">
        <v>549</v>
      </c>
      <c r="D470">
        <v>3.49</v>
      </c>
      <c r="E470">
        <v>2.84</v>
      </c>
      <c r="F470">
        <v>4.18</v>
      </c>
      <c r="G470" t="s">
        <v>16</v>
      </c>
      <c r="H470" s="10" t="s">
        <v>1</v>
      </c>
    </row>
    <row r="471" spans="1:8" x14ac:dyDescent="0.25">
      <c r="A471" t="s">
        <v>520</v>
      </c>
      <c r="B471" s="44" t="s">
        <v>598</v>
      </c>
      <c r="C471" s="44" t="s">
        <v>599</v>
      </c>
      <c r="D471">
        <v>4.93</v>
      </c>
      <c r="E471">
        <v>4.1399999999999997</v>
      </c>
      <c r="F471">
        <v>5.73</v>
      </c>
      <c r="G471" t="s">
        <v>16</v>
      </c>
      <c r="H471" s="10" t="s">
        <v>1</v>
      </c>
    </row>
    <row r="472" spans="1:8" x14ac:dyDescent="0.25">
      <c r="A472" t="s">
        <v>519</v>
      </c>
      <c r="B472" s="44" t="s">
        <v>552</v>
      </c>
      <c r="C472" s="44" t="s">
        <v>553</v>
      </c>
      <c r="D472">
        <v>6.04</v>
      </c>
      <c r="E472">
        <v>5.13</v>
      </c>
      <c r="F472">
        <v>7.08</v>
      </c>
      <c r="G472" t="s">
        <v>16</v>
      </c>
      <c r="H472" s="10" t="s">
        <v>1</v>
      </c>
    </row>
    <row r="473" spans="1:8" x14ac:dyDescent="0.25">
      <c r="A473" t="s">
        <v>522</v>
      </c>
      <c r="B473" s="44" t="s">
        <v>554</v>
      </c>
      <c r="C473" s="44" t="s">
        <v>555</v>
      </c>
      <c r="D473">
        <v>6.03</v>
      </c>
      <c r="E473">
        <v>4.9400000000000004</v>
      </c>
      <c r="F473">
        <v>7.22</v>
      </c>
      <c r="G473" t="s">
        <v>16</v>
      </c>
      <c r="H473" s="10" t="s">
        <v>1</v>
      </c>
    </row>
    <row r="474" spans="1:8" x14ac:dyDescent="0.25">
      <c r="A474" t="s">
        <v>523</v>
      </c>
      <c r="B474" s="44" t="s">
        <v>556</v>
      </c>
      <c r="C474" s="44" t="s">
        <v>557</v>
      </c>
      <c r="D474">
        <v>5.14</v>
      </c>
      <c r="E474">
        <v>4.1100000000000003</v>
      </c>
      <c r="F474">
        <v>6.26</v>
      </c>
      <c r="G474" t="s">
        <v>16</v>
      </c>
      <c r="H474" s="10" t="s">
        <v>1</v>
      </c>
    </row>
    <row r="475" spans="1:8" x14ac:dyDescent="0.25">
      <c r="A475" t="s">
        <v>533</v>
      </c>
      <c r="B475" s="44" t="s">
        <v>580</v>
      </c>
      <c r="C475" s="44" t="s">
        <v>581</v>
      </c>
      <c r="D475">
        <v>3.58</v>
      </c>
      <c r="E475">
        <v>2.78</v>
      </c>
      <c r="F475">
        <v>4.4800000000000004</v>
      </c>
      <c r="G475" t="s">
        <v>16</v>
      </c>
      <c r="H475" s="10" t="s">
        <v>1</v>
      </c>
    </row>
    <row r="476" spans="1:8" x14ac:dyDescent="0.25">
      <c r="A476" t="s">
        <v>534</v>
      </c>
      <c r="B476" s="44" t="s">
        <v>582</v>
      </c>
      <c r="C476" s="44" t="s">
        <v>583</v>
      </c>
      <c r="D476">
        <v>2.39</v>
      </c>
      <c r="E476">
        <v>1.8</v>
      </c>
      <c r="F476">
        <v>3.06</v>
      </c>
      <c r="G476" t="s">
        <v>16</v>
      </c>
      <c r="H476" s="10" t="s">
        <v>1</v>
      </c>
    </row>
    <row r="477" spans="1:8" x14ac:dyDescent="0.25">
      <c r="A477" t="s">
        <v>526</v>
      </c>
      <c r="B477" s="44" t="s">
        <v>562</v>
      </c>
      <c r="C477" s="44" t="s">
        <v>563</v>
      </c>
      <c r="D477">
        <v>2.15</v>
      </c>
      <c r="E477">
        <v>1.68</v>
      </c>
      <c r="F477">
        <v>2.7</v>
      </c>
      <c r="G477" t="s">
        <v>16</v>
      </c>
      <c r="H477" s="10" t="s">
        <v>1</v>
      </c>
    </row>
    <row r="478" spans="1:8" x14ac:dyDescent="0.25">
      <c r="A478" t="s">
        <v>527</v>
      </c>
      <c r="B478" s="44" t="s">
        <v>564</v>
      </c>
      <c r="C478" s="44" t="s">
        <v>565</v>
      </c>
      <c r="D478">
        <v>1.56</v>
      </c>
      <c r="E478">
        <v>1.19</v>
      </c>
      <c r="F478">
        <v>1.98</v>
      </c>
      <c r="G478" t="s">
        <v>16</v>
      </c>
      <c r="H478" s="10" t="s">
        <v>1</v>
      </c>
    </row>
    <row r="479" spans="1:8" x14ac:dyDescent="0.25">
      <c r="A479" t="s">
        <v>528</v>
      </c>
      <c r="B479" s="44" t="s">
        <v>566</v>
      </c>
      <c r="C479" s="44" t="s">
        <v>567</v>
      </c>
      <c r="D479">
        <v>1.04</v>
      </c>
      <c r="E479">
        <v>0.7</v>
      </c>
      <c r="F479">
        <v>1.46</v>
      </c>
      <c r="G479" t="s">
        <v>16</v>
      </c>
      <c r="H479" s="10" t="s">
        <v>1</v>
      </c>
    </row>
    <row r="480" spans="1:8" x14ac:dyDescent="0.25">
      <c r="A480" t="s">
        <v>529</v>
      </c>
      <c r="B480" s="44" t="s">
        <v>568</v>
      </c>
      <c r="C480" s="44" t="s">
        <v>569</v>
      </c>
      <c r="D480">
        <v>0.93</v>
      </c>
      <c r="E480">
        <v>0.67</v>
      </c>
      <c r="F480">
        <v>1.24</v>
      </c>
      <c r="G480" t="s">
        <v>16</v>
      </c>
      <c r="H480" s="10" t="s">
        <v>1</v>
      </c>
    </row>
    <row r="481" spans="1:8" x14ac:dyDescent="0.25">
      <c r="A481" t="s">
        <v>530</v>
      </c>
      <c r="B481" s="44" t="s">
        <v>570</v>
      </c>
      <c r="C481" s="44" t="s">
        <v>571</v>
      </c>
      <c r="D481">
        <v>1.31</v>
      </c>
      <c r="E481">
        <v>0.98</v>
      </c>
      <c r="F481">
        <v>1.71</v>
      </c>
      <c r="G481" t="s">
        <v>16</v>
      </c>
      <c r="H481" s="10" t="s">
        <v>1</v>
      </c>
    </row>
    <row r="482" spans="1:8" x14ac:dyDescent="0.25">
      <c r="A482" t="s">
        <v>535</v>
      </c>
      <c r="B482" s="44" t="s">
        <v>588</v>
      </c>
      <c r="C482" s="44" t="s">
        <v>589</v>
      </c>
      <c r="D482">
        <v>2.0699999999999998</v>
      </c>
      <c r="E482">
        <v>1.58</v>
      </c>
      <c r="F482">
        <v>2.61</v>
      </c>
      <c r="G482" t="s">
        <v>16</v>
      </c>
      <c r="H482" s="10" t="s">
        <v>1</v>
      </c>
    </row>
    <row r="483" spans="1:8" x14ac:dyDescent="0.25">
      <c r="A483" t="s">
        <v>536</v>
      </c>
      <c r="B483" s="44" t="s">
        <v>590</v>
      </c>
      <c r="C483" s="44" t="s">
        <v>591</v>
      </c>
      <c r="D483">
        <v>2.09</v>
      </c>
      <c r="E483">
        <v>1.62</v>
      </c>
      <c r="F483">
        <v>2.6</v>
      </c>
      <c r="G483" t="s">
        <v>16</v>
      </c>
      <c r="H483" s="10" t="s">
        <v>1</v>
      </c>
    </row>
    <row r="484" spans="1:8" x14ac:dyDescent="0.25">
      <c r="A484" t="s">
        <v>614</v>
      </c>
      <c r="B484" s="44" t="str">
        <f>LEFT(A484,FIND(" to ",A484))</f>
        <v xml:space="preserve">23 September 2022 </v>
      </c>
      <c r="C484" s="44" t="str">
        <f>TRIM(RIGHT(A484,FIND(" to ",A484)))</f>
        <v>29 September 2022</v>
      </c>
      <c r="D484">
        <v>2.4700000000000002</v>
      </c>
      <c r="E484">
        <v>2</v>
      </c>
      <c r="F484">
        <v>2.99</v>
      </c>
      <c r="G484" t="s">
        <v>16</v>
      </c>
      <c r="H484" s="76" t="s">
        <v>1</v>
      </c>
    </row>
    <row r="485" spans="1:8" x14ac:dyDescent="0.25">
      <c r="A485" t="s">
        <v>630</v>
      </c>
      <c r="B485" s="44" t="str">
        <f>LEFT(A485,FIND(" to ",A485))</f>
        <v xml:space="preserve">05 October 2022 </v>
      </c>
      <c r="C485" s="44" t="str">
        <f>TRIM(RIGHT(A485,FIND(" to ",A485)))</f>
        <v>11 October 2022</v>
      </c>
      <c r="D485">
        <v>3.87</v>
      </c>
      <c r="E485">
        <v>3.31</v>
      </c>
      <c r="F485">
        <v>4.5</v>
      </c>
      <c r="G485" t="s">
        <v>16</v>
      </c>
      <c r="H485" s="76" t="s">
        <v>1</v>
      </c>
    </row>
    <row r="486" spans="1:8" x14ac:dyDescent="0.25">
      <c r="A486" t="s">
        <v>631</v>
      </c>
      <c r="B486" s="48" t="s">
        <v>647</v>
      </c>
      <c r="C486" s="48" t="s">
        <v>648</v>
      </c>
      <c r="D486">
        <v>2.83</v>
      </c>
      <c r="E486">
        <v>2.3199999999999998</v>
      </c>
      <c r="F486">
        <v>3.38</v>
      </c>
      <c r="G486" t="s">
        <v>16</v>
      </c>
      <c r="H486" s="76" t="s">
        <v>1</v>
      </c>
    </row>
    <row r="487" spans="1:8" x14ac:dyDescent="0.25">
      <c r="A487" t="s">
        <v>632</v>
      </c>
      <c r="B487" s="48" t="s">
        <v>649</v>
      </c>
      <c r="C487" s="48" t="s">
        <v>650</v>
      </c>
      <c r="D487">
        <v>2.5499999999999998</v>
      </c>
      <c r="E487">
        <v>2.0699999999999998</v>
      </c>
      <c r="F487">
        <v>3.06</v>
      </c>
      <c r="G487" t="s">
        <v>16</v>
      </c>
      <c r="H487" s="76" t="s">
        <v>1</v>
      </c>
    </row>
    <row r="488" spans="1:8" x14ac:dyDescent="0.25">
      <c r="A488" t="s">
        <v>633</v>
      </c>
      <c r="B488" s="48" t="s">
        <v>651</v>
      </c>
      <c r="C488" s="48" t="s">
        <v>652</v>
      </c>
      <c r="D488">
        <v>2.38</v>
      </c>
      <c r="E488">
        <v>1.93</v>
      </c>
      <c r="F488">
        <v>2.92</v>
      </c>
      <c r="G488" t="s">
        <v>16</v>
      </c>
      <c r="H488" s="76" t="s">
        <v>1</v>
      </c>
    </row>
    <row r="489" spans="1:8" x14ac:dyDescent="0.25">
      <c r="A489" t="s">
        <v>640</v>
      </c>
      <c r="B489" s="48" t="s">
        <v>675</v>
      </c>
      <c r="C489" s="48" t="s">
        <v>676</v>
      </c>
      <c r="D489">
        <v>1.84</v>
      </c>
      <c r="E489">
        <v>1.46</v>
      </c>
      <c r="F489">
        <v>2.2999999999999998</v>
      </c>
      <c r="G489" t="s">
        <v>16</v>
      </c>
      <c r="H489" s="76" t="s">
        <v>1</v>
      </c>
    </row>
    <row r="490" spans="1:8" x14ac:dyDescent="0.25">
      <c r="A490" t="s">
        <v>635</v>
      </c>
      <c r="B490" s="48" t="s">
        <v>655</v>
      </c>
      <c r="C490" s="48" t="s">
        <v>656</v>
      </c>
      <c r="D490">
        <v>1.49</v>
      </c>
      <c r="E490">
        <v>1.1599999999999999</v>
      </c>
      <c r="F490">
        <v>1.88</v>
      </c>
      <c r="G490" t="s">
        <v>16</v>
      </c>
      <c r="H490" s="76" t="s">
        <v>1</v>
      </c>
    </row>
    <row r="491" spans="1:8" x14ac:dyDescent="0.25">
      <c r="A491" t="s">
        <v>641</v>
      </c>
      <c r="B491" s="48" t="s">
        <v>677</v>
      </c>
      <c r="C491" s="48" t="s">
        <v>678</v>
      </c>
      <c r="D491">
        <v>1.3</v>
      </c>
      <c r="E491">
        <v>1</v>
      </c>
      <c r="F491">
        <v>1.64</v>
      </c>
      <c r="G491" t="s">
        <v>16</v>
      </c>
      <c r="H491" s="76" t="s">
        <v>1</v>
      </c>
    </row>
    <row r="492" spans="1:8" x14ac:dyDescent="0.25">
      <c r="A492" t="s">
        <v>642</v>
      </c>
      <c r="B492" s="48" t="s">
        <v>671</v>
      </c>
      <c r="C492" s="48" t="s">
        <v>672</v>
      </c>
      <c r="D492">
        <v>1.43</v>
      </c>
      <c r="E492">
        <v>1.0900000000000001</v>
      </c>
      <c r="F492">
        <v>1.81</v>
      </c>
      <c r="G492" t="s">
        <v>16</v>
      </c>
      <c r="H492" s="76" t="s">
        <v>1</v>
      </c>
    </row>
    <row r="493" spans="1:8" x14ac:dyDescent="0.25">
      <c r="A493" t="s">
        <v>638</v>
      </c>
      <c r="B493" s="48" t="s">
        <v>661</v>
      </c>
      <c r="C493" s="48" t="s">
        <v>662</v>
      </c>
      <c r="D493">
        <v>1.84</v>
      </c>
      <c r="E493">
        <v>1.4</v>
      </c>
      <c r="F493">
        <v>2.35</v>
      </c>
      <c r="G493" t="s">
        <v>16</v>
      </c>
      <c r="H493" s="76" t="s">
        <v>1</v>
      </c>
    </row>
    <row r="494" spans="1:8" x14ac:dyDescent="0.25">
      <c r="A494" t="s">
        <v>643</v>
      </c>
      <c r="B494" s="48" t="s">
        <v>673</v>
      </c>
      <c r="C494" s="48" t="s">
        <v>674</v>
      </c>
      <c r="D494">
        <v>1.89</v>
      </c>
      <c r="E494">
        <v>1.51</v>
      </c>
      <c r="F494">
        <v>2.31</v>
      </c>
      <c r="G494" t="s">
        <v>16</v>
      </c>
      <c r="H494" s="76" t="s">
        <v>1</v>
      </c>
    </row>
    <row r="495" spans="1:8" x14ac:dyDescent="0.25">
      <c r="A495" t="s">
        <v>693</v>
      </c>
      <c r="B495" s="48" t="s">
        <v>695</v>
      </c>
      <c r="C495" s="48" t="s">
        <v>696</v>
      </c>
      <c r="D495">
        <v>4.5199999999999996</v>
      </c>
      <c r="E495">
        <v>4.29</v>
      </c>
      <c r="F495">
        <v>4.76</v>
      </c>
      <c r="G495" t="s">
        <v>16</v>
      </c>
      <c r="H495" s="76" t="s">
        <v>0</v>
      </c>
    </row>
    <row r="496" spans="1:8" x14ac:dyDescent="0.25">
      <c r="A496" t="s">
        <v>693</v>
      </c>
      <c r="B496" s="48" t="s">
        <v>695</v>
      </c>
      <c r="C496" s="48" t="s">
        <v>696</v>
      </c>
      <c r="D496">
        <v>5.7</v>
      </c>
      <c r="E496">
        <v>4.74</v>
      </c>
      <c r="F496">
        <v>6.76</v>
      </c>
      <c r="G496" t="s">
        <v>16</v>
      </c>
      <c r="H496" s="76" t="s">
        <v>1</v>
      </c>
    </row>
    <row r="497" spans="1:8" x14ac:dyDescent="0.25">
      <c r="A497" t="s">
        <v>694</v>
      </c>
      <c r="B497" s="48" t="s">
        <v>697</v>
      </c>
      <c r="C497" s="48" t="s">
        <v>698</v>
      </c>
      <c r="D497">
        <v>6.43</v>
      </c>
      <c r="E497">
        <v>5.52</v>
      </c>
      <c r="F497">
        <v>7.43</v>
      </c>
      <c r="G497" t="s">
        <v>16</v>
      </c>
      <c r="H497" s="76" t="s">
        <v>2</v>
      </c>
    </row>
    <row r="498" spans="1:8" x14ac:dyDescent="0.25">
      <c r="A498" t="s">
        <v>693</v>
      </c>
      <c r="B498" s="48" t="s">
        <v>695</v>
      </c>
      <c r="C498" s="48" t="s">
        <v>696</v>
      </c>
      <c r="D498">
        <v>4.05</v>
      </c>
      <c r="E498">
        <v>3.27</v>
      </c>
      <c r="F498">
        <v>4.91</v>
      </c>
      <c r="G498" t="s">
        <v>16</v>
      </c>
      <c r="H498" s="76" t="s">
        <v>3</v>
      </c>
    </row>
    <row r="499" spans="1:8" x14ac:dyDescent="0.25">
      <c r="A499" t="s">
        <v>700</v>
      </c>
      <c r="B499" s="48" t="s">
        <v>710</v>
      </c>
      <c r="C499" s="48" t="s">
        <v>711</v>
      </c>
      <c r="D499">
        <v>4.0199999999999996</v>
      </c>
      <c r="E499">
        <v>3.84</v>
      </c>
      <c r="F499">
        <v>4.1900000000000004</v>
      </c>
      <c r="H499" s="76" t="s">
        <v>0</v>
      </c>
    </row>
    <row r="500" spans="1:8" x14ac:dyDescent="0.25">
      <c r="A500" t="s">
        <v>701</v>
      </c>
      <c r="B500" s="48" t="s">
        <v>712</v>
      </c>
      <c r="C500" s="48" t="s">
        <v>713</v>
      </c>
      <c r="D500">
        <v>2.61</v>
      </c>
      <c r="E500">
        <v>2.48</v>
      </c>
      <c r="F500">
        <v>2.73</v>
      </c>
      <c r="H500" s="76" t="s">
        <v>0</v>
      </c>
    </row>
    <row r="501" spans="1:8" x14ac:dyDescent="0.25">
      <c r="A501" t="s">
        <v>702</v>
      </c>
      <c r="B501" s="48" t="s">
        <v>714</v>
      </c>
      <c r="C501" s="48" t="s">
        <v>715</v>
      </c>
      <c r="D501">
        <v>1.62</v>
      </c>
      <c r="E501">
        <v>1.52</v>
      </c>
      <c r="F501">
        <v>1.72</v>
      </c>
      <c r="H501" s="76" t="s">
        <v>0</v>
      </c>
    </row>
    <row r="502" spans="1:8" x14ac:dyDescent="0.25">
      <c r="A502" t="s">
        <v>703</v>
      </c>
      <c r="B502" s="48" t="s">
        <v>716</v>
      </c>
      <c r="C502" s="48" t="s">
        <v>717</v>
      </c>
      <c r="D502">
        <v>1.42</v>
      </c>
      <c r="E502">
        <v>1.34</v>
      </c>
      <c r="F502">
        <v>1.51</v>
      </c>
      <c r="H502" s="76" t="s">
        <v>0</v>
      </c>
    </row>
    <row r="503" spans="1:8" x14ac:dyDescent="0.25">
      <c r="A503" t="s">
        <v>704</v>
      </c>
      <c r="B503" s="48" t="s">
        <v>718</v>
      </c>
      <c r="C503" s="48" t="s">
        <v>719</v>
      </c>
      <c r="D503">
        <v>1.56</v>
      </c>
      <c r="E503">
        <v>1.47</v>
      </c>
      <c r="F503">
        <v>1.65</v>
      </c>
      <c r="H503" s="76" t="s">
        <v>0</v>
      </c>
    </row>
    <row r="504" spans="1:8" x14ac:dyDescent="0.25">
      <c r="A504" t="s">
        <v>705</v>
      </c>
      <c r="B504" s="48" t="s">
        <v>720</v>
      </c>
      <c r="C504" s="48" t="s">
        <v>721</v>
      </c>
      <c r="D504">
        <v>1.88</v>
      </c>
      <c r="E504">
        <v>1.78</v>
      </c>
      <c r="F504">
        <v>1.98</v>
      </c>
      <c r="H504" s="76" t="s">
        <v>0</v>
      </c>
    </row>
    <row r="505" spans="1:8" x14ac:dyDescent="0.25">
      <c r="A505" t="s">
        <v>706</v>
      </c>
      <c r="B505" s="48" t="s">
        <v>722</v>
      </c>
      <c r="C505" s="48" t="s">
        <v>723</v>
      </c>
      <c r="D505">
        <v>2.1800000000000002</v>
      </c>
      <c r="E505">
        <v>2.0699999999999998</v>
      </c>
      <c r="F505">
        <v>2.29</v>
      </c>
      <c r="H505" s="76" t="s">
        <v>0</v>
      </c>
    </row>
    <row r="506" spans="1:8" x14ac:dyDescent="0.25">
      <c r="A506" t="s">
        <v>707</v>
      </c>
      <c r="B506" s="48" t="s">
        <v>724</v>
      </c>
      <c r="C506" s="48" t="s">
        <v>725</v>
      </c>
      <c r="D506">
        <v>2.31</v>
      </c>
      <c r="E506">
        <v>2.2000000000000002</v>
      </c>
      <c r="F506">
        <v>2.4300000000000002</v>
      </c>
      <c r="H506" s="76" t="s">
        <v>0</v>
      </c>
    </row>
    <row r="507" spans="1:8" x14ac:dyDescent="0.25">
      <c r="A507" t="s">
        <v>700</v>
      </c>
      <c r="B507" s="44" t="str">
        <f t="shared" ref="B507:B514" si="0">LEFT(A507,FIND(" to ",A507))</f>
        <v xml:space="preserve">28 December 2022 </v>
      </c>
      <c r="C507" s="44" t="str">
        <f>TRIM(RIGHT(A507,FIND(" to ",A507)-2))</f>
        <v>03 January 2023</v>
      </c>
      <c r="D507">
        <v>5.16</v>
      </c>
      <c r="E507">
        <v>4.49</v>
      </c>
      <c r="F507">
        <v>5.93</v>
      </c>
      <c r="H507" s="76" t="s">
        <v>1</v>
      </c>
    </row>
    <row r="508" spans="1:8" x14ac:dyDescent="0.25">
      <c r="A508" t="s">
        <v>701</v>
      </c>
      <c r="B508" s="44" t="str">
        <f t="shared" si="0"/>
        <v xml:space="preserve">04 January 2023 </v>
      </c>
      <c r="C508" s="44" t="str">
        <f t="shared" ref="C508:C514" si="1">TRIM(RIGHT(A508,FIND(" to ",A508)))</f>
        <v>10 January 2023</v>
      </c>
      <c r="D508">
        <v>3.94</v>
      </c>
      <c r="E508">
        <v>3.34</v>
      </c>
      <c r="F508">
        <v>4.5599999999999996</v>
      </c>
      <c r="H508" s="76" t="s">
        <v>1</v>
      </c>
    </row>
    <row r="509" spans="1:8" x14ac:dyDescent="0.25">
      <c r="A509" t="s">
        <v>702</v>
      </c>
      <c r="B509" s="44" t="str">
        <f t="shared" si="0"/>
        <v xml:space="preserve">11 January 2023 </v>
      </c>
      <c r="C509" s="44" t="str">
        <f t="shared" si="1"/>
        <v>17 January 2023</v>
      </c>
      <c r="D509">
        <v>1.85</v>
      </c>
      <c r="E509">
        <v>1.48</v>
      </c>
      <c r="F509">
        <v>2.2599999999999998</v>
      </c>
      <c r="H509" s="76" t="s">
        <v>1</v>
      </c>
    </row>
    <row r="510" spans="1:8" x14ac:dyDescent="0.25">
      <c r="A510" t="s">
        <v>703</v>
      </c>
      <c r="B510" s="44" t="str">
        <f t="shared" si="0"/>
        <v xml:space="preserve">18 January 2023 </v>
      </c>
      <c r="C510" s="44" t="str">
        <f t="shared" si="1"/>
        <v>24 January 2023</v>
      </c>
      <c r="D510">
        <v>1.26</v>
      </c>
      <c r="E510">
        <v>0.97</v>
      </c>
      <c r="F510">
        <v>1.58</v>
      </c>
      <c r="H510" s="76" t="s">
        <v>1</v>
      </c>
    </row>
    <row r="511" spans="1:8" x14ac:dyDescent="0.25">
      <c r="A511" t="s">
        <v>704</v>
      </c>
      <c r="B511" s="44" t="str">
        <f t="shared" si="0"/>
        <v xml:space="preserve">25 January 2023 </v>
      </c>
      <c r="C511" s="44" t="str">
        <f t="shared" si="1"/>
        <v>31 January 2023</v>
      </c>
      <c r="D511">
        <v>1.19</v>
      </c>
      <c r="E511">
        <v>0.91</v>
      </c>
      <c r="F511">
        <v>1.53</v>
      </c>
      <c r="H511" s="76" t="s">
        <v>1</v>
      </c>
    </row>
    <row r="512" spans="1:8" x14ac:dyDescent="0.25">
      <c r="A512" t="s">
        <v>705</v>
      </c>
      <c r="B512" s="44" t="str">
        <f t="shared" si="0"/>
        <v xml:space="preserve">01 February 2023 </v>
      </c>
      <c r="C512" s="44" t="str">
        <f t="shared" si="1"/>
        <v>07 February 2023</v>
      </c>
      <c r="D512">
        <v>1.5</v>
      </c>
      <c r="E512">
        <v>1.1499999999999999</v>
      </c>
      <c r="F512">
        <v>1.9</v>
      </c>
      <c r="H512" s="76" t="s">
        <v>1</v>
      </c>
    </row>
    <row r="513" spans="1:8" x14ac:dyDescent="0.25">
      <c r="A513" t="s">
        <v>706</v>
      </c>
      <c r="B513" s="44" t="str">
        <f t="shared" si="0"/>
        <v xml:space="preserve">08 February 2023 </v>
      </c>
      <c r="C513" s="44" t="str">
        <f t="shared" si="1"/>
        <v>14 February 2023</v>
      </c>
      <c r="D513">
        <v>1.79</v>
      </c>
      <c r="E513">
        <v>1.42</v>
      </c>
      <c r="F513">
        <v>2.19</v>
      </c>
      <c r="H513" s="76" t="s">
        <v>1</v>
      </c>
    </row>
    <row r="514" spans="1:8" x14ac:dyDescent="0.25">
      <c r="A514" t="s">
        <v>707</v>
      </c>
      <c r="B514" s="44" t="str">
        <f t="shared" si="0"/>
        <v xml:space="preserve">15 February 2023 </v>
      </c>
      <c r="C514" s="44" t="str">
        <f t="shared" si="1"/>
        <v>21 February 2023</v>
      </c>
      <c r="D514">
        <v>2.21</v>
      </c>
      <c r="E514">
        <v>1.81</v>
      </c>
      <c r="F514">
        <v>2.67</v>
      </c>
      <c r="H514" s="76" t="s">
        <v>1</v>
      </c>
    </row>
    <row r="515" spans="1:8" x14ac:dyDescent="0.25">
      <c r="A515" t="s">
        <v>708</v>
      </c>
      <c r="B515" s="48" t="s">
        <v>726</v>
      </c>
      <c r="C515" s="48" t="s">
        <v>727</v>
      </c>
      <c r="D515">
        <v>7.04</v>
      </c>
      <c r="E515">
        <v>5.99</v>
      </c>
      <c r="F515">
        <v>8.24</v>
      </c>
      <c r="H515" s="76" t="s">
        <v>2</v>
      </c>
    </row>
    <row r="516" spans="1:8" x14ac:dyDescent="0.25">
      <c r="A516" t="s">
        <v>701</v>
      </c>
      <c r="B516" s="48" t="s">
        <v>712</v>
      </c>
      <c r="C516" s="48" t="s">
        <v>713</v>
      </c>
      <c r="D516">
        <v>4.22</v>
      </c>
      <c r="E516">
        <v>3.46</v>
      </c>
      <c r="F516">
        <v>5.03</v>
      </c>
      <c r="H516" s="76" t="s">
        <v>2</v>
      </c>
    </row>
    <row r="517" spans="1:8" x14ac:dyDescent="0.25">
      <c r="A517" t="s">
        <v>709</v>
      </c>
      <c r="B517" s="48" t="s">
        <v>728</v>
      </c>
      <c r="C517" s="48" t="s">
        <v>729</v>
      </c>
      <c r="D517">
        <v>3.08</v>
      </c>
      <c r="E517">
        <v>2.5</v>
      </c>
      <c r="F517">
        <v>3.74</v>
      </c>
      <c r="H517" s="76" t="s">
        <v>2</v>
      </c>
    </row>
    <row r="518" spans="1:8" x14ac:dyDescent="0.25">
      <c r="A518" t="s">
        <v>703</v>
      </c>
      <c r="B518" s="48" t="s">
        <v>716</v>
      </c>
      <c r="C518" s="48" t="s">
        <v>717</v>
      </c>
      <c r="D518">
        <v>1.52</v>
      </c>
      <c r="E518">
        <v>1.1200000000000001</v>
      </c>
      <c r="F518">
        <v>2</v>
      </c>
      <c r="H518" s="76" t="s">
        <v>2</v>
      </c>
    </row>
    <row r="519" spans="1:8" x14ac:dyDescent="0.25">
      <c r="A519" t="s">
        <v>704</v>
      </c>
      <c r="B519" s="48" t="s">
        <v>718</v>
      </c>
      <c r="C519" s="48" t="s">
        <v>719</v>
      </c>
      <c r="D519">
        <v>1.39</v>
      </c>
      <c r="E519">
        <v>0.98</v>
      </c>
      <c r="F519">
        <v>1.87</v>
      </c>
      <c r="H519" s="76" t="s">
        <v>2</v>
      </c>
    </row>
    <row r="520" spans="1:8" x14ac:dyDescent="0.25">
      <c r="A520" t="s">
        <v>705</v>
      </c>
      <c r="B520" s="48" t="s">
        <v>720</v>
      </c>
      <c r="C520" s="48" t="s">
        <v>721</v>
      </c>
      <c r="D520">
        <v>1.27</v>
      </c>
      <c r="E520">
        <v>0.88</v>
      </c>
      <c r="F520">
        <v>1.71</v>
      </c>
      <c r="H520" s="76" t="s">
        <v>2</v>
      </c>
    </row>
    <row r="521" spans="1:8" x14ac:dyDescent="0.25">
      <c r="A521" t="s">
        <v>706</v>
      </c>
      <c r="B521" s="48" t="s">
        <v>722</v>
      </c>
      <c r="C521" s="48" t="s">
        <v>723</v>
      </c>
      <c r="D521">
        <v>1.62</v>
      </c>
      <c r="E521">
        <v>1.19</v>
      </c>
      <c r="F521">
        <v>2.09</v>
      </c>
      <c r="H521" s="76" t="s">
        <v>2</v>
      </c>
    </row>
    <row r="522" spans="1:8" x14ac:dyDescent="0.25">
      <c r="A522" t="s">
        <v>707</v>
      </c>
      <c r="B522" s="48" t="s">
        <v>724</v>
      </c>
      <c r="C522" s="48" t="s">
        <v>725</v>
      </c>
      <c r="D522">
        <v>1.1399999999999999</v>
      </c>
      <c r="E522">
        <v>0.8</v>
      </c>
      <c r="F522">
        <v>1.55</v>
      </c>
      <c r="H522" s="76" t="s">
        <v>2</v>
      </c>
    </row>
    <row r="523" spans="1:8" x14ac:dyDescent="0.25">
      <c r="A523" t="s">
        <v>708</v>
      </c>
      <c r="B523" s="48" t="s">
        <v>726</v>
      </c>
      <c r="C523" s="48" t="s">
        <v>727</v>
      </c>
      <c r="D523">
        <v>4.17</v>
      </c>
      <c r="E523">
        <v>3.6</v>
      </c>
      <c r="F523">
        <v>4.78</v>
      </c>
      <c r="H523" s="76" t="s">
        <v>3</v>
      </c>
    </row>
    <row r="524" spans="1:8" x14ac:dyDescent="0.25">
      <c r="A524" t="s">
        <v>701</v>
      </c>
      <c r="B524" s="48" t="s">
        <v>712</v>
      </c>
      <c r="C524" s="48" t="s">
        <v>713</v>
      </c>
      <c r="D524">
        <v>3.26</v>
      </c>
      <c r="E524">
        <v>2.81</v>
      </c>
      <c r="F524">
        <v>3.74</v>
      </c>
      <c r="H524" s="76" t="s">
        <v>3</v>
      </c>
    </row>
    <row r="525" spans="1:8" x14ac:dyDescent="0.25">
      <c r="A525" t="s">
        <v>702</v>
      </c>
      <c r="B525" s="48" t="s">
        <v>714</v>
      </c>
      <c r="C525" s="48" t="s">
        <v>715</v>
      </c>
      <c r="D525">
        <v>1.76</v>
      </c>
      <c r="E525">
        <v>1.47</v>
      </c>
      <c r="F525">
        <v>2.0699999999999998</v>
      </c>
      <c r="H525" s="76" t="s">
        <v>3</v>
      </c>
    </row>
    <row r="526" spans="1:8" x14ac:dyDescent="0.25">
      <c r="A526" t="s">
        <v>703</v>
      </c>
      <c r="B526" s="48" t="s">
        <v>716</v>
      </c>
      <c r="C526" s="48" t="s">
        <v>717</v>
      </c>
      <c r="D526">
        <v>1.44</v>
      </c>
      <c r="E526">
        <v>1.1599999999999999</v>
      </c>
      <c r="F526">
        <v>1.75</v>
      </c>
      <c r="H526" s="76" t="s">
        <v>3</v>
      </c>
    </row>
    <row r="527" spans="1:8" x14ac:dyDescent="0.25">
      <c r="A527" t="s">
        <v>704</v>
      </c>
      <c r="B527" s="48" t="s">
        <v>718</v>
      </c>
      <c r="C527" s="48" t="s">
        <v>719</v>
      </c>
      <c r="D527">
        <v>1.56</v>
      </c>
      <c r="E527">
        <v>1.25</v>
      </c>
      <c r="F527">
        <v>1.91</v>
      </c>
      <c r="H527" s="76" t="s">
        <v>3</v>
      </c>
    </row>
    <row r="528" spans="1:8" x14ac:dyDescent="0.25">
      <c r="A528" t="s">
        <v>705</v>
      </c>
      <c r="B528" s="48" t="s">
        <v>720</v>
      </c>
      <c r="C528" s="48" t="s">
        <v>721</v>
      </c>
      <c r="D528">
        <v>1.83</v>
      </c>
      <c r="E528">
        <v>1.53</v>
      </c>
      <c r="F528">
        <v>2.1800000000000002</v>
      </c>
      <c r="H528" s="76" t="s">
        <v>3</v>
      </c>
    </row>
    <row r="529" spans="1:8" x14ac:dyDescent="0.25">
      <c r="A529" t="s">
        <v>706</v>
      </c>
      <c r="B529" s="48" t="s">
        <v>722</v>
      </c>
      <c r="C529" s="48" t="s">
        <v>723</v>
      </c>
      <c r="D529">
        <v>2.1800000000000002</v>
      </c>
      <c r="E529">
        <v>1.81</v>
      </c>
      <c r="F529">
        <v>2.56</v>
      </c>
      <c r="H529" s="76" t="s">
        <v>3</v>
      </c>
    </row>
    <row r="530" spans="1:8" x14ac:dyDescent="0.25">
      <c r="A530" t="s">
        <v>707</v>
      </c>
      <c r="B530" s="48" t="s">
        <v>724</v>
      </c>
      <c r="C530" s="48" t="s">
        <v>725</v>
      </c>
      <c r="D530">
        <v>2.2200000000000002</v>
      </c>
      <c r="E530">
        <v>1.87</v>
      </c>
      <c r="F530">
        <v>2.62</v>
      </c>
      <c r="H530" s="76" t="s">
        <v>3</v>
      </c>
    </row>
    <row r="531" spans="1:8" x14ac:dyDescent="0.25">
      <c r="A531" t="s">
        <v>730</v>
      </c>
      <c r="B531" s="47" t="s">
        <v>734</v>
      </c>
      <c r="C531" s="47" t="s">
        <v>738</v>
      </c>
      <c r="D531">
        <v>2.38</v>
      </c>
      <c r="E531">
        <v>2.27</v>
      </c>
      <c r="F531">
        <v>2.4900000000000002</v>
      </c>
      <c r="H531" s="76" t="s">
        <v>0</v>
      </c>
    </row>
    <row r="532" spans="1:8" x14ac:dyDescent="0.25">
      <c r="A532" t="s">
        <v>731</v>
      </c>
      <c r="B532" s="47" t="s">
        <v>735</v>
      </c>
      <c r="C532" s="47" t="s">
        <v>739</v>
      </c>
      <c r="D532">
        <v>2.36</v>
      </c>
      <c r="E532">
        <v>2.21</v>
      </c>
      <c r="F532">
        <v>2.5099999999999998</v>
      </c>
      <c r="H532" s="76" t="s">
        <v>0</v>
      </c>
    </row>
    <row r="533" spans="1:8" x14ac:dyDescent="0.25">
      <c r="A533" t="s">
        <v>732</v>
      </c>
      <c r="B533" s="47" t="s">
        <v>736</v>
      </c>
      <c r="C533" s="47" t="s">
        <v>740</v>
      </c>
      <c r="D533">
        <v>2.66</v>
      </c>
      <c r="E533">
        <v>2.4</v>
      </c>
      <c r="F533">
        <v>2.94</v>
      </c>
      <c r="H533" s="76" t="s">
        <v>0</v>
      </c>
    </row>
    <row r="534" spans="1:8" x14ac:dyDescent="0.25">
      <c r="A534" t="s">
        <v>730</v>
      </c>
      <c r="B534" s="44" t="s">
        <v>734</v>
      </c>
      <c r="C534" s="44" t="s">
        <v>738</v>
      </c>
      <c r="D534">
        <v>2.14</v>
      </c>
      <c r="E534">
        <v>1.75</v>
      </c>
      <c r="F534">
        <v>2.56</v>
      </c>
      <c r="H534" s="76" t="s">
        <v>1</v>
      </c>
    </row>
    <row r="535" spans="1:8" x14ac:dyDescent="0.25">
      <c r="A535" t="s">
        <v>731</v>
      </c>
      <c r="B535" s="44" t="s">
        <v>735</v>
      </c>
      <c r="C535" s="44" t="s">
        <v>739</v>
      </c>
      <c r="D535">
        <v>2.21</v>
      </c>
      <c r="E535">
        <v>1.69</v>
      </c>
      <c r="F535">
        <v>2.77</v>
      </c>
      <c r="H535" s="76" t="s">
        <v>1</v>
      </c>
    </row>
    <row r="536" spans="1:8" x14ac:dyDescent="0.25">
      <c r="A536" t="s">
        <v>732</v>
      </c>
      <c r="B536" s="44" t="s">
        <v>736</v>
      </c>
      <c r="C536" s="44" t="s">
        <v>740</v>
      </c>
      <c r="D536">
        <v>2.41</v>
      </c>
      <c r="E536">
        <v>1.56</v>
      </c>
      <c r="F536">
        <v>3.5</v>
      </c>
      <c r="H536" s="76" t="s">
        <v>1</v>
      </c>
    </row>
    <row r="537" spans="1:8" x14ac:dyDescent="0.25">
      <c r="A537" t="s">
        <v>730</v>
      </c>
      <c r="B537" s="44" t="s">
        <v>734</v>
      </c>
      <c r="C537" s="44" t="s">
        <v>738</v>
      </c>
      <c r="D537">
        <v>1.35</v>
      </c>
      <c r="E537">
        <v>0.93</v>
      </c>
      <c r="F537">
        <v>1.84</v>
      </c>
      <c r="H537" s="76" t="s">
        <v>2</v>
      </c>
    </row>
    <row r="538" spans="1:8" x14ac:dyDescent="0.25">
      <c r="A538" t="s">
        <v>731</v>
      </c>
      <c r="B538" s="44" t="s">
        <v>735</v>
      </c>
      <c r="C538" s="44" t="s">
        <v>739</v>
      </c>
      <c r="D538">
        <v>1.42</v>
      </c>
      <c r="E538">
        <v>0.84</v>
      </c>
      <c r="F538">
        <v>2.1800000000000002</v>
      </c>
      <c r="H538" s="76" t="s">
        <v>2</v>
      </c>
    </row>
    <row r="539" spans="1:8" x14ac:dyDescent="0.25">
      <c r="A539" t="s">
        <v>730</v>
      </c>
      <c r="B539" s="44" t="s">
        <v>734</v>
      </c>
      <c r="C539" s="44" t="s">
        <v>738</v>
      </c>
      <c r="D539" s="61">
        <v>2.44</v>
      </c>
      <c r="E539" s="61">
        <v>2.0699999999999998</v>
      </c>
      <c r="F539" s="61">
        <v>2.83</v>
      </c>
      <c r="H539" s="76" t="s">
        <v>3</v>
      </c>
    </row>
    <row r="540" spans="1:8" x14ac:dyDescent="0.25">
      <c r="A540" t="s">
        <v>733</v>
      </c>
      <c r="B540" s="44" t="s">
        <v>737</v>
      </c>
      <c r="C540" s="44" t="s">
        <v>741</v>
      </c>
      <c r="D540" s="61">
        <v>2</v>
      </c>
      <c r="E540" s="61">
        <v>1.57</v>
      </c>
      <c r="F540" s="61">
        <v>2.48</v>
      </c>
      <c r="H540" s="76" t="s">
        <v>3</v>
      </c>
    </row>
    <row r="541" spans="1:8" x14ac:dyDescent="0.25">
      <c r="A541" t="s">
        <v>732</v>
      </c>
      <c r="B541" s="44" t="s">
        <v>736</v>
      </c>
      <c r="C541" s="44" t="s">
        <v>740</v>
      </c>
      <c r="D541" s="61">
        <v>2.59</v>
      </c>
      <c r="E541" s="61">
        <v>1.73</v>
      </c>
      <c r="F541" s="61">
        <v>3.62</v>
      </c>
      <c r="H541" s="76" t="s">
        <v>3</v>
      </c>
    </row>
  </sheetData>
  <autoFilter ref="A1:H494" xr:uid="{39E4E1EC-F73C-4D35-A3E8-E39E72987217}">
    <sortState xmlns:xlrd2="http://schemas.microsoft.com/office/spreadsheetml/2017/richdata2" ref="A2:H494">
      <sortCondition ref="H1:H49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A1E6-500D-4A6E-A444-8628933A57F4}">
  <dimension ref="A1:X139"/>
  <sheetViews>
    <sheetView topLeftCell="I1" workbookViewId="0">
      <pane ySplit="1" topLeftCell="A107" activePane="bottomLeft" state="frozen"/>
      <selection pane="bottomLeft" activeCell="S139" sqref="S139:X139"/>
    </sheetView>
  </sheetViews>
  <sheetFormatPr defaultRowHeight="15" x14ac:dyDescent="0.25"/>
  <cols>
    <col min="1" max="1" width="42.28515625" customWidth="1"/>
    <col min="2" max="2" width="19.85546875" customWidth="1"/>
    <col min="3" max="3" width="19.42578125" customWidth="1"/>
    <col min="4" max="4" width="10.5703125" bestFit="1" customWidth="1"/>
    <col min="5" max="5" width="11.5703125" customWidth="1"/>
    <col min="6" max="6" width="11.42578125" customWidth="1"/>
    <col min="7" max="7" width="34.7109375" customWidth="1"/>
    <col min="8" max="9" width="17.85546875" customWidth="1"/>
    <col min="10" max="10" width="11.5703125" bestFit="1" customWidth="1"/>
    <col min="11" max="11" width="12.42578125" customWidth="1"/>
    <col min="12" max="12" width="12.85546875" customWidth="1"/>
    <col min="13" max="13" width="38.140625" bestFit="1" customWidth="1"/>
    <col min="14" max="14" width="18.42578125" bestFit="1" customWidth="1"/>
    <col min="15" max="15" width="18" bestFit="1" customWidth="1"/>
    <col min="16" max="18" width="10.5703125" bestFit="1" customWidth="1"/>
    <col min="19" max="19" width="20.7109375" bestFit="1" customWidth="1"/>
    <col min="20" max="20" width="18" bestFit="1" customWidth="1"/>
    <col min="21" max="21" width="18.5703125" bestFit="1" customWidth="1"/>
    <col min="22" max="24" width="11.5703125" bestFit="1" customWidth="1"/>
  </cols>
  <sheetData>
    <row r="1" spans="1:24" ht="45" x14ac:dyDescent="0.25">
      <c r="A1" s="69" t="s">
        <v>146</v>
      </c>
      <c r="B1" s="69" t="s">
        <v>166</v>
      </c>
      <c r="C1" s="69" t="s">
        <v>167</v>
      </c>
      <c r="D1" s="70" t="s">
        <v>605</v>
      </c>
      <c r="E1" s="70" t="s">
        <v>606</v>
      </c>
      <c r="F1" s="70" t="s">
        <v>607</v>
      </c>
      <c r="G1" s="69" t="s">
        <v>147</v>
      </c>
      <c r="H1" s="69" t="s">
        <v>168</v>
      </c>
      <c r="I1" s="69" t="s">
        <v>169</v>
      </c>
      <c r="J1" s="70" t="s">
        <v>611</v>
      </c>
      <c r="K1" s="70" t="s">
        <v>612</v>
      </c>
      <c r="L1" s="70" t="s">
        <v>613</v>
      </c>
      <c r="M1" s="69" t="s">
        <v>156</v>
      </c>
      <c r="N1" s="69" t="s">
        <v>170</v>
      </c>
      <c r="O1" s="69" t="s">
        <v>171</v>
      </c>
      <c r="P1" s="70" t="s">
        <v>616</v>
      </c>
      <c r="Q1" s="70" t="s">
        <v>617</v>
      </c>
      <c r="R1" s="70" t="s">
        <v>618</v>
      </c>
      <c r="S1" s="69" t="s">
        <v>161</v>
      </c>
      <c r="T1" s="69" t="s">
        <v>172</v>
      </c>
      <c r="U1" s="69" t="s">
        <v>173</v>
      </c>
      <c r="V1" s="70" t="s">
        <v>619</v>
      </c>
      <c r="W1" s="70" t="s">
        <v>620</v>
      </c>
      <c r="X1" s="70" t="s">
        <v>621</v>
      </c>
    </row>
    <row r="2" spans="1:24" x14ac:dyDescent="0.25">
      <c r="A2" s="62" t="s">
        <v>4</v>
      </c>
      <c r="B2" s="62" t="str">
        <f>LEFT(A2,FIND(" to ",A2))</f>
        <v xml:space="preserve">27 April 2020 </v>
      </c>
      <c r="C2" s="62" t="str">
        <f>TRIM(RIGHT(A2,FIND(" to ",A2)-2))</f>
        <v>10 May 2020</v>
      </c>
      <c r="D2" s="71">
        <v>148000</v>
      </c>
      <c r="E2" s="71">
        <v>94000</v>
      </c>
      <c r="F2" s="71">
        <v>222000</v>
      </c>
    </row>
    <row r="3" spans="1:24" x14ac:dyDescent="0.25">
      <c r="A3" s="62" t="s">
        <v>7</v>
      </c>
      <c r="B3" s="62" t="str">
        <f t="shared" ref="B3:B65" si="0">LEFT(A3,FIND(" to ",A3))</f>
        <v xml:space="preserve">04 May 2020 </v>
      </c>
      <c r="C3" s="62" t="str">
        <f>TRIM(RIGHT(A3,FIND(" to ",A3)))</f>
        <v>17 May 2020</v>
      </c>
      <c r="D3" s="71">
        <v>137000</v>
      </c>
      <c r="E3" s="71">
        <v>85000</v>
      </c>
      <c r="F3" s="71">
        <v>208000</v>
      </c>
    </row>
    <row r="4" spans="1:24" x14ac:dyDescent="0.25">
      <c r="A4" s="62" t="s">
        <v>8</v>
      </c>
      <c r="B4" s="62" t="str">
        <f t="shared" si="0"/>
        <v xml:space="preserve">11 May 2020 </v>
      </c>
      <c r="C4" s="62" t="str">
        <f t="shared" ref="C4:C66" si="1">TRIM(RIGHT(A4,FIND(" to ",A4)))</f>
        <v>24 May 2020</v>
      </c>
      <c r="D4" s="71">
        <v>133000</v>
      </c>
      <c r="E4" s="71">
        <v>62000</v>
      </c>
      <c r="F4" s="71">
        <v>250000</v>
      </c>
    </row>
    <row r="5" spans="1:24" x14ac:dyDescent="0.25">
      <c r="A5" s="62" t="s">
        <v>9</v>
      </c>
      <c r="B5" s="62" t="str">
        <f t="shared" si="0"/>
        <v xml:space="preserve">17 May 2020 </v>
      </c>
      <c r="C5" s="62" t="str">
        <f t="shared" si="1"/>
        <v>30 May 2020</v>
      </c>
      <c r="D5" s="71">
        <v>53000</v>
      </c>
      <c r="E5" s="71">
        <v>25000</v>
      </c>
      <c r="F5" s="71">
        <v>99000</v>
      </c>
    </row>
    <row r="6" spans="1:24" x14ac:dyDescent="0.25">
      <c r="A6" s="62" t="s">
        <v>10</v>
      </c>
      <c r="B6" s="62" t="str">
        <f t="shared" si="0"/>
        <v xml:space="preserve">25 May 2020 </v>
      </c>
      <c r="C6" s="62" t="str">
        <f t="shared" si="1"/>
        <v>07 June 2020</v>
      </c>
      <c r="D6" s="71">
        <v>33000</v>
      </c>
      <c r="E6" s="71">
        <v>14000</v>
      </c>
      <c r="F6" s="71">
        <v>68000</v>
      </c>
    </row>
    <row r="7" spans="1:24" x14ac:dyDescent="0.25">
      <c r="A7" s="62" t="s">
        <v>11</v>
      </c>
      <c r="B7" s="62" t="str">
        <f t="shared" si="0"/>
        <v xml:space="preserve">31 May 2020 </v>
      </c>
      <c r="C7" s="62" t="str">
        <f t="shared" si="1"/>
        <v>13 June 2020</v>
      </c>
      <c r="D7" s="71">
        <v>33000</v>
      </c>
      <c r="E7" s="71">
        <v>12000</v>
      </c>
      <c r="F7" s="71">
        <v>74000</v>
      </c>
    </row>
    <row r="8" spans="1:24" x14ac:dyDescent="0.25">
      <c r="A8" s="62" t="s">
        <v>12</v>
      </c>
      <c r="B8" s="62" t="str">
        <f t="shared" si="0"/>
        <v xml:space="preserve">08 June 2020 </v>
      </c>
      <c r="C8" s="62" t="str">
        <f t="shared" si="1"/>
        <v>21 June 2020</v>
      </c>
      <c r="D8" s="71">
        <v>51000</v>
      </c>
      <c r="E8" s="71">
        <v>21000</v>
      </c>
      <c r="F8" s="71">
        <v>105000</v>
      </c>
    </row>
    <row r="9" spans="1:24" x14ac:dyDescent="0.25">
      <c r="A9" s="62" t="s">
        <v>13</v>
      </c>
      <c r="B9" s="62" t="str">
        <f t="shared" si="0"/>
        <v xml:space="preserve">14 June 2020 </v>
      </c>
      <c r="C9" s="62" t="str">
        <f t="shared" si="1"/>
        <v>27 June 2020</v>
      </c>
      <c r="D9" s="71">
        <v>25000</v>
      </c>
      <c r="E9" s="71">
        <v>12000</v>
      </c>
      <c r="F9" s="71">
        <v>44000</v>
      </c>
    </row>
    <row r="10" spans="1:24" x14ac:dyDescent="0.25">
      <c r="A10" s="62" t="s">
        <v>14</v>
      </c>
      <c r="B10" s="62" t="str">
        <f t="shared" si="0"/>
        <v xml:space="preserve">22 June 2020 </v>
      </c>
      <c r="C10" s="62" t="str">
        <f t="shared" si="1"/>
        <v>05 July 2020</v>
      </c>
      <c r="D10" s="71">
        <v>14000</v>
      </c>
      <c r="E10" s="71">
        <v>5000</v>
      </c>
      <c r="F10" s="71">
        <v>31000</v>
      </c>
    </row>
    <row r="11" spans="1:24" x14ac:dyDescent="0.25">
      <c r="A11" s="62" t="s">
        <v>410</v>
      </c>
      <c r="B11" s="62" t="str">
        <f t="shared" si="0"/>
        <v xml:space="preserve">06 July 2020 </v>
      </c>
      <c r="C11" s="62" t="str">
        <f t="shared" si="1"/>
        <v>12 July 2020</v>
      </c>
      <c r="D11" s="71">
        <v>23600</v>
      </c>
      <c r="E11" s="71">
        <v>15300</v>
      </c>
      <c r="F11" s="71">
        <v>33900</v>
      </c>
    </row>
    <row r="12" spans="1:24" x14ac:dyDescent="0.25">
      <c r="A12" s="62" t="s">
        <v>412</v>
      </c>
      <c r="B12" s="62" t="str">
        <f t="shared" si="0"/>
        <v xml:space="preserve">13 July 2020 </v>
      </c>
      <c r="C12" s="62" t="str">
        <f t="shared" si="1"/>
        <v>19 July 2020</v>
      </c>
      <c r="D12" s="71">
        <v>27700</v>
      </c>
      <c r="E12" s="71">
        <v>18500</v>
      </c>
      <c r="F12" s="71">
        <v>39900</v>
      </c>
    </row>
    <row r="13" spans="1:24" x14ac:dyDescent="0.25">
      <c r="A13" s="62" t="s">
        <v>414</v>
      </c>
      <c r="B13" s="62" t="str">
        <f t="shared" si="0"/>
        <v xml:space="preserve">20 July 2020 </v>
      </c>
      <c r="C13" s="62" t="str">
        <f t="shared" si="1"/>
        <v>26 July 2020</v>
      </c>
      <c r="D13" s="71">
        <v>35700</v>
      </c>
      <c r="E13" s="71">
        <v>23700</v>
      </c>
      <c r="F13" s="71">
        <v>53200</v>
      </c>
    </row>
    <row r="14" spans="1:24" x14ac:dyDescent="0.25">
      <c r="A14" s="62" t="s">
        <v>20</v>
      </c>
      <c r="B14" s="62" t="str">
        <f>LEFT(A14,FIND(" to ",A14))</f>
        <v xml:space="preserve">27 July 2020 </v>
      </c>
      <c r="C14" s="62" t="str">
        <f>TRIM(RIGHT(A14,FIND(" to ",A14)+1))</f>
        <v>02 August 2020</v>
      </c>
      <c r="D14" s="71">
        <v>28300</v>
      </c>
      <c r="E14" s="71">
        <v>18900</v>
      </c>
      <c r="F14" s="71">
        <v>40800</v>
      </c>
      <c r="G14" s="72" t="s">
        <v>20</v>
      </c>
      <c r="H14" t="str">
        <f>LEFT(G14,FIND(" to ",G14))</f>
        <v xml:space="preserve">27 July 2020 </v>
      </c>
      <c r="I14" t="str">
        <f>TRIM(RIGHT(G14,FIND(" to ",G14)+1))</f>
        <v>02 August 2020</v>
      </c>
      <c r="J14" s="73">
        <v>1400</v>
      </c>
      <c r="K14">
        <v>390</v>
      </c>
      <c r="L14" s="73">
        <v>3400</v>
      </c>
    </row>
    <row r="15" spans="1:24" x14ac:dyDescent="0.25">
      <c r="A15" s="62" t="s">
        <v>22</v>
      </c>
      <c r="B15" s="62" t="str">
        <f t="shared" si="0"/>
        <v xml:space="preserve">03 August 2020 </v>
      </c>
      <c r="C15" s="62" t="str">
        <f t="shared" si="1"/>
        <v>09 August 2020</v>
      </c>
      <c r="D15" s="71">
        <v>28300</v>
      </c>
      <c r="E15" s="71">
        <v>19000</v>
      </c>
      <c r="F15" s="71">
        <v>40700</v>
      </c>
      <c r="G15" s="72" t="s">
        <v>22</v>
      </c>
      <c r="H15" t="str">
        <f t="shared" ref="H15:H78" si="2">LEFT(G15,FIND(" to ",G15))</f>
        <v xml:space="preserve">03 August 2020 </v>
      </c>
      <c r="I15" t="str">
        <f t="shared" ref="I15:I78" si="3">TRIM(RIGHT(G15,FIND(" to ",G15)))</f>
        <v>09 August 2020</v>
      </c>
      <c r="J15" s="73">
        <v>1500</v>
      </c>
      <c r="K15">
        <v>400</v>
      </c>
      <c r="L15" s="73">
        <v>3500</v>
      </c>
    </row>
    <row r="16" spans="1:24" x14ac:dyDescent="0.25">
      <c r="A16" s="62" t="s">
        <v>24</v>
      </c>
      <c r="B16" s="62" t="str">
        <f t="shared" si="0"/>
        <v xml:space="preserve">07 August 2020 </v>
      </c>
      <c r="C16" s="62" t="str">
        <f t="shared" si="1"/>
        <v>13 August 2020</v>
      </c>
      <c r="D16" s="71">
        <v>24600</v>
      </c>
      <c r="E16" s="71">
        <v>16900</v>
      </c>
      <c r="F16" s="71">
        <v>33800</v>
      </c>
      <c r="G16" s="72" t="s">
        <v>24</v>
      </c>
      <c r="H16" t="str">
        <f t="shared" si="2"/>
        <v xml:space="preserve">07 August 2020 </v>
      </c>
      <c r="I16" t="str">
        <f t="shared" si="3"/>
        <v>13 August 2020</v>
      </c>
      <c r="J16" s="73">
        <v>1300</v>
      </c>
      <c r="K16">
        <v>400</v>
      </c>
      <c r="L16" s="73">
        <v>2900</v>
      </c>
    </row>
    <row r="17" spans="1:24" x14ac:dyDescent="0.25">
      <c r="A17" s="62" t="s">
        <v>26</v>
      </c>
      <c r="B17" s="62" t="str">
        <f t="shared" si="0"/>
        <v xml:space="preserve">14 August 2020 </v>
      </c>
      <c r="C17" s="62" t="str">
        <f t="shared" si="1"/>
        <v>20 August 2020</v>
      </c>
      <c r="D17" s="71">
        <v>28200</v>
      </c>
      <c r="E17" s="71">
        <v>20100</v>
      </c>
      <c r="F17" s="71">
        <v>37900</v>
      </c>
      <c r="G17" s="72" t="s">
        <v>26</v>
      </c>
      <c r="H17" t="str">
        <f t="shared" si="2"/>
        <v xml:space="preserve">14 August 2020 </v>
      </c>
      <c r="I17" t="str">
        <f t="shared" si="3"/>
        <v>20 August 2020</v>
      </c>
      <c r="J17" s="73">
        <v>1100</v>
      </c>
      <c r="K17">
        <v>200</v>
      </c>
      <c r="L17" s="73">
        <v>2700</v>
      </c>
    </row>
    <row r="18" spans="1:24" x14ac:dyDescent="0.25">
      <c r="A18" s="62" t="s">
        <v>28</v>
      </c>
      <c r="B18" s="62" t="str">
        <f t="shared" si="0"/>
        <v xml:space="preserve">19 August 2020 </v>
      </c>
      <c r="C18" s="62" t="str">
        <f t="shared" si="1"/>
        <v>25 August 2020</v>
      </c>
      <c r="D18" s="71">
        <v>27100</v>
      </c>
      <c r="E18" s="71">
        <v>19300</v>
      </c>
      <c r="F18" s="71">
        <v>36700</v>
      </c>
      <c r="G18" s="72" t="s">
        <v>28</v>
      </c>
      <c r="H18" t="str">
        <f t="shared" si="2"/>
        <v xml:space="preserve">19 August 2020 </v>
      </c>
      <c r="I18" t="str">
        <f t="shared" si="3"/>
        <v>25 August 2020</v>
      </c>
      <c r="J18" s="73">
        <v>1400</v>
      </c>
      <c r="K18">
        <v>400</v>
      </c>
      <c r="L18" s="73">
        <v>3500</v>
      </c>
    </row>
    <row r="19" spans="1:24" x14ac:dyDescent="0.25">
      <c r="A19" s="62" t="s">
        <v>30</v>
      </c>
      <c r="B19" s="62" t="str">
        <f t="shared" si="0"/>
        <v xml:space="preserve">30 August 2020 </v>
      </c>
      <c r="C19" s="62" t="str">
        <f>TRIM(RIGHT(A19,FIND(" to ",A19)+2))</f>
        <v>05 September 2020</v>
      </c>
      <c r="D19" s="71">
        <v>39700</v>
      </c>
      <c r="E19" s="71">
        <v>29300</v>
      </c>
      <c r="F19" s="71">
        <v>52700</v>
      </c>
      <c r="G19" s="72" t="s">
        <v>30</v>
      </c>
      <c r="H19" t="str">
        <f t="shared" si="2"/>
        <v xml:space="preserve">30 August 2020 </v>
      </c>
      <c r="I19" t="str">
        <f>TRIM(RIGHT(G19,FIND(" to ",G19)+2))</f>
        <v>05 September 2020</v>
      </c>
      <c r="J19" s="73">
        <v>1200</v>
      </c>
      <c r="K19">
        <v>300</v>
      </c>
      <c r="L19" s="73">
        <v>2800</v>
      </c>
    </row>
    <row r="20" spans="1:24" x14ac:dyDescent="0.25">
      <c r="A20" s="62" t="s">
        <v>32</v>
      </c>
      <c r="B20" s="62" t="str">
        <f t="shared" si="0"/>
        <v xml:space="preserve">04 September 2020 </v>
      </c>
      <c r="C20" s="62" t="str">
        <f t="shared" si="1"/>
        <v>10 September 2020</v>
      </c>
      <c r="D20" s="71">
        <v>59800</v>
      </c>
      <c r="E20" s="71">
        <v>46900</v>
      </c>
      <c r="F20" s="71">
        <v>75200</v>
      </c>
      <c r="G20" s="72" t="s">
        <v>32</v>
      </c>
      <c r="H20" t="str">
        <f t="shared" si="2"/>
        <v xml:space="preserve">04 September 2020 </v>
      </c>
      <c r="I20" t="str">
        <f t="shared" si="3"/>
        <v>10 September 2020</v>
      </c>
      <c r="J20" s="73">
        <v>1500</v>
      </c>
      <c r="K20">
        <v>400</v>
      </c>
      <c r="L20" s="73">
        <v>3900</v>
      </c>
    </row>
    <row r="21" spans="1:24" x14ac:dyDescent="0.25">
      <c r="A21" s="62" t="s">
        <v>34</v>
      </c>
      <c r="B21" s="62" t="str">
        <f t="shared" si="0"/>
        <v xml:space="preserve">13 September 2020 </v>
      </c>
      <c r="C21" s="62" t="str">
        <f t="shared" si="1"/>
        <v>19 September 2020</v>
      </c>
      <c r="D21" s="71">
        <v>103600</v>
      </c>
      <c r="E21" s="71">
        <v>85600</v>
      </c>
      <c r="F21" s="71">
        <v>123400</v>
      </c>
      <c r="G21" s="72" t="s">
        <v>34</v>
      </c>
      <c r="H21" t="str">
        <f t="shared" si="2"/>
        <v xml:space="preserve">13 September 2020 </v>
      </c>
      <c r="I21" t="str">
        <f t="shared" si="3"/>
        <v>19 September 2020</v>
      </c>
      <c r="J21" s="73">
        <v>10800</v>
      </c>
      <c r="K21" s="73">
        <v>4400</v>
      </c>
      <c r="L21" s="73">
        <v>20200</v>
      </c>
    </row>
    <row r="22" spans="1:24" x14ac:dyDescent="0.25">
      <c r="A22" s="62" t="s">
        <v>36</v>
      </c>
      <c r="B22" s="62" t="str">
        <f t="shared" si="0"/>
        <v xml:space="preserve">18 September 2020 </v>
      </c>
      <c r="C22" s="62" t="str">
        <f t="shared" si="1"/>
        <v>24 September 2020</v>
      </c>
      <c r="D22" s="71">
        <v>116600</v>
      </c>
      <c r="E22" s="71">
        <v>101000</v>
      </c>
      <c r="F22" s="71">
        <v>133100</v>
      </c>
      <c r="G22" s="72" t="s">
        <v>36</v>
      </c>
      <c r="H22" t="str">
        <f t="shared" si="2"/>
        <v xml:space="preserve">18 September 2020 </v>
      </c>
      <c r="I22" t="str">
        <f t="shared" si="3"/>
        <v>24 September 2020</v>
      </c>
      <c r="J22" s="73">
        <v>6400</v>
      </c>
      <c r="K22" s="73">
        <v>2700</v>
      </c>
      <c r="L22" s="73">
        <v>12100</v>
      </c>
      <c r="M22" s="62" t="s">
        <v>37</v>
      </c>
      <c r="N22" t="str">
        <f>LEFT(M22,FIND(" to ",M22))</f>
        <v xml:space="preserve">11 September 2020 </v>
      </c>
      <c r="O22" t="str">
        <f>TRIM(RIGHT(M22,FIND(" to ",M22)))</f>
        <v>24 September 2020</v>
      </c>
      <c r="P22" s="71">
        <v>4900</v>
      </c>
      <c r="Q22" s="71">
        <v>1500</v>
      </c>
      <c r="R22" s="71">
        <v>11700</v>
      </c>
    </row>
    <row r="23" spans="1:24" x14ac:dyDescent="0.25">
      <c r="A23" s="62" t="s">
        <v>39</v>
      </c>
      <c r="B23" s="62" t="str">
        <f t="shared" si="0"/>
        <v xml:space="preserve">25 September 2020 </v>
      </c>
      <c r="C23" s="62" t="str">
        <f>TRIM(RIGHT(A23,FIND(" to ",A23)-2))</f>
        <v>01 October 2020</v>
      </c>
      <c r="D23" s="71">
        <v>224400</v>
      </c>
      <c r="E23" s="71">
        <v>203800</v>
      </c>
      <c r="F23" s="71">
        <v>245700</v>
      </c>
      <c r="G23" s="72" t="s">
        <v>39</v>
      </c>
      <c r="H23" t="str">
        <f t="shared" si="2"/>
        <v xml:space="preserve">25 September 2020 </v>
      </c>
      <c r="I23" t="str">
        <f>TRIM(RIGHT(G23,FIND(" to ",G23)-2))</f>
        <v>01 October 2020</v>
      </c>
      <c r="J23" s="73">
        <v>6100</v>
      </c>
      <c r="K23" s="73">
        <v>1900</v>
      </c>
      <c r="L23" s="73">
        <v>14600</v>
      </c>
      <c r="M23" s="62" t="s">
        <v>40</v>
      </c>
      <c r="N23" t="str">
        <f t="shared" ref="N23:N86" si="4">LEFT(M23,FIND(" to ",M23))</f>
        <v xml:space="preserve">18 September 2020 </v>
      </c>
      <c r="O23" t="str">
        <f>TRIM(RIGHT(M23,FIND(" to ",M23)-2))</f>
        <v>01 October 2020</v>
      </c>
      <c r="P23" s="71">
        <v>4100</v>
      </c>
      <c r="Q23" s="71">
        <v>1000</v>
      </c>
      <c r="R23" s="71">
        <v>11100</v>
      </c>
    </row>
    <row r="24" spans="1:24" x14ac:dyDescent="0.25">
      <c r="A24" s="62" t="s">
        <v>42</v>
      </c>
      <c r="B24" s="62" t="str">
        <f t="shared" si="0"/>
        <v xml:space="preserve">02 October 2020 </v>
      </c>
      <c r="C24" s="62" t="str">
        <f t="shared" si="1"/>
        <v>08 October 2020</v>
      </c>
      <c r="D24" s="71">
        <v>336500</v>
      </c>
      <c r="E24" s="71">
        <v>312200</v>
      </c>
      <c r="F24" s="71">
        <v>362000</v>
      </c>
      <c r="G24" s="72" t="s">
        <v>42</v>
      </c>
      <c r="H24" t="str">
        <f t="shared" si="2"/>
        <v xml:space="preserve">02 October 2020 </v>
      </c>
      <c r="I24" t="str">
        <f t="shared" si="3"/>
        <v>08 October 2020</v>
      </c>
      <c r="J24" s="73">
        <v>7900</v>
      </c>
      <c r="K24" s="73">
        <v>2400</v>
      </c>
      <c r="L24" s="73">
        <v>18200</v>
      </c>
      <c r="M24" s="62" t="s">
        <v>43</v>
      </c>
      <c r="N24" t="str">
        <f t="shared" si="4"/>
        <v xml:space="preserve">25 September 2020 </v>
      </c>
      <c r="O24" t="str">
        <f>TRIM(RIGHT(M24,FIND(" to ",M24)-2))</f>
        <v>08 October 2020</v>
      </c>
      <c r="P24" s="71">
        <v>7500</v>
      </c>
      <c r="Q24" s="71">
        <v>3400</v>
      </c>
      <c r="R24" s="71">
        <v>14300</v>
      </c>
    </row>
    <row r="25" spans="1:24" x14ac:dyDescent="0.25">
      <c r="A25" s="62" t="s">
        <v>45</v>
      </c>
      <c r="B25" s="62" t="str">
        <f t="shared" si="0"/>
        <v xml:space="preserve">10 October 2020 </v>
      </c>
      <c r="C25" s="62" t="str">
        <f t="shared" si="1"/>
        <v>16 October 2020</v>
      </c>
      <c r="D25" s="71">
        <v>433300</v>
      </c>
      <c r="E25" s="71">
        <v>407500</v>
      </c>
      <c r="F25" s="71">
        <v>459300</v>
      </c>
      <c r="G25" s="72" t="s">
        <v>45</v>
      </c>
      <c r="H25" t="str">
        <f t="shared" si="2"/>
        <v xml:space="preserve">10 October 2020 </v>
      </c>
      <c r="I25" t="str">
        <f t="shared" si="3"/>
        <v>16 October 2020</v>
      </c>
      <c r="J25" s="73">
        <v>16700</v>
      </c>
      <c r="K25" s="73">
        <v>7600</v>
      </c>
      <c r="L25" s="73">
        <v>30400</v>
      </c>
      <c r="M25" s="62" t="s">
        <v>46</v>
      </c>
      <c r="N25" t="str">
        <f t="shared" si="4"/>
        <v xml:space="preserve">03 October 2020 </v>
      </c>
      <c r="O25" t="str">
        <f>TRIM(RIGHT(M25,FIND(" to ",M25)))</f>
        <v>16 October 2020</v>
      </c>
      <c r="P25" s="71">
        <v>18500</v>
      </c>
      <c r="Q25" s="71">
        <v>11800</v>
      </c>
      <c r="R25" s="71">
        <v>27400</v>
      </c>
      <c r="S25" s="62" t="s">
        <v>46</v>
      </c>
      <c r="T25" t="str">
        <f t="shared" ref="T25:T88" si="5">LEFT(S25,FIND(" to ",S25))</f>
        <v xml:space="preserve">03 October 2020 </v>
      </c>
      <c r="U25" t="str">
        <f>TRIM(RIGHT(S25,FIND(" to ",S25)))</f>
        <v>16 October 2020</v>
      </c>
      <c r="V25" s="71">
        <v>29900</v>
      </c>
      <c r="W25" s="71">
        <v>18200</v>
      </c>
      <c r="X25" s="71">
        <v>46200</v>
      </c>
    </row>
    <row r="26" spans="1:24" x14ac:dyDescent="0.25">
      <c r="A26" s="62" t="s">
        <v>48</v>
      </c>
      <c r="B26" s="62" t="str">
        <f t="shared" si="0"/>
        <v xml:space="preserve">17 October 2020 </v>
      </c>
      <c r="C26" s="62" t="str">
        <f t="shared" si="1"/>
        <v>23 October 2020</v>
      </c>
      <c r="D26" s="71">
        <v>568100</v>
      </c>
      <c r="E26" s="71">
        <v>536500</v>
      </c>
      <c r="F26" s="71">
        <v>600400</v>
      </c>
      <c r="G26" s="72" t="s">
        <v>48</v>
      </c>
      <c r="H26" t="str">
        <f t="shared" si="2"/>
        <v xml:space="preserve">17 October 2020 </v>
      </c>
      <c r="I26" t="str">
        <f t="shared" si="3"/>
        <v>23 October 2020</v>
      </c>
      <c r="J26" s="73">
        <v>26100</v>
      </c>
      <c r="K26" s="73">
        <v>12600</v>
      </c>
      <c r="L26" s="73">
        <v>47900</v>
      </c>
      <c r="M26" s="62" t="s">
        <v>48</v>
      </c>
      <c r="N26" t="str">
        <f t="shared" si="4"/>
        <v xml:space="preserve">17 October 2020 </v>
      </c>
      <c r="O26" t="str">
        <f t="shared" ref="O26:O86" si="6">TRIM(RIGHT(M26,FIND(" to ",M26)))</f>
        <v>23 October 2020</v>
      </c>
      <c r="P26" s="71">
        <v>24300</v>
      </c>
      <c r="Q26" s="71">
        <v>12600</v>
      </c>
      <c r="R26" s="71">
        <v>43700</v>
      </c>
      <c r="S26" s="62" t="s">
        <v>49</v>
      </c>
      <c r="T26" t="str">
        <f t="shared" si="5"/>
        <v xml:space="preserve">10 October 2020 </v>
      </c>
      <c r="U26" t="str">
        <f t="shared" ref="U26:U89" si="7">TRIM(RIGHT(S26,FIND(" to ",S26)))</f>
        <v>23 October 2020</v>
      </c>
      <c r="V26" s="71">
        <v>37400</v>
      </c>
      <c r="W26" s="71">
        <v>25300</v>
      </c>
      <c r="X26" s="71">
        <v>53300</v>
      </c>
    </row>
    <row r="27" spans="1:24" x14ac:dyDescent="0.25">
      <c r="A27" s="62" t="s">
        <v>51</v>
      </c>
      <c r="B27" s="62" t="str">
        <f t="shared" si="0"/>
        <v xml:space="preserve">25 October 2020 </v>
      </c>
      <c r="C27" s="62" t="str">
        <f t="shared" si="1"/>
        <v>31 October 2020</v>
      </c>
      <c r="D27" s="71">
        <v>618700</v>
      </c>
      <c r="E27" s="71">
        <v>583100</v>
      </c>
      <c r="F27" s="71">
        <v>655000</v>
      </c>
      <c r="G27" s="72" t="s">
        <v>51</v>
      </c>
      <c r="H27" t="str">
        <f t="shared" si="2"/>
        <v xml:space="preserve">25 October 2020 </v>
      </c>
      <c r="I27" t="str">
        <f t="shared" si="3"/>
        <v>31 October 2020</v>
      </c>
      <c r="J27" s="73">
        <v>27100</v>
      </c>
      <c r="K27" s="73">
        <v>12200</v>
      </c>
      <c r="L27" s="73">
        <v>50600</v>
      </c>
      <c r="M27" s="62" t="s">
        <v>51</v>
      </c>
      <c r="N27" t="str">
        <f t="shared" si="4"/>
        <v xml:space="preserve">25 October 2020 </v>
      </c>
      <c r="O27" t="str">
        <f t="shared" si="6"/>
        <v>31 October 2020</v>
      </c>
      <c r="P27" s="71">
        <v>24900</v>
      </c>
      <c r="Q27" s="71">
        <v>13400</v>
      </c>
      <c r="R27" s="71">
        <v>42300</v>
      </c>
      <c r="S27" s="62" t="s">
        <v>52</v>
      </c>
      <c r="T27" t="str">
        <f t="shared" si="5"/>
        <v xml:space="preserve">18 October 2020 </v>
      </c>
      <c r="U27" t="str">
        <f t="shared" si="7"/>
        <v>31 October 2020</v>
      </c>
      <c r="V27" s="71">
        <v>47300</v>
      </c>
      <c r="W27" s="71">
        <v>33200</v>
      </c>
      <c r="X27" s="71">
        <v>65300</v>
      </c>
    </row>
    <row r="28" spans="1:24" x14ac:dyDescent="0.25">
      <c r="A28" s="62" t="s">
        <v>54</v>
      </c>
      <c r="B28" s="62" t="str">
        <f t="shared" si="0"/>
        <v xml:space="preserve">31 October 2020 </v>
      </c>
      <c r="C28" s="62" t="str">
        <f t="shared" si="1"/>
        <v>06 November 2020</v>
      </c>
      <c r="D28" s="71">
        <v>654000</v>
      </c>
      <c r="E28" s="71">
        <v>619400</v>
      </c>
      <c r="F28" s="71">
        <v>689800</v>
      </c>
      <c r="G28" s="72" t="s">
        <v>54</v>
      </c>
      <c r="H28" t="str">
        <f t="shared" si="2"/>
        <v xml:space="preserve">31 October 2020 </v>
      </c>
      <c r="I28" t="str">
        <f t="shared" si="3"/>
        <v>06 November 2020</v>
      </c>
      <c r="J28" s="73">
        <v>35300</v>
      </c>
      <c r="K28" s="73">
        <v>25500</v>
      </c>
      <c r="L28" s="73">
        <v>46600</v>
      </c>
      <c r="M28" s="62" t="s">
        <v>54</v>
      </c>
      <c r="N28" t="str">
        <f t="shared" si="4"/>
        <v xml:space="preserve">31 October 2020 </v>
      </c>
      <c r="O28" t="str">
        <f t="shared" si="6"/>
        <v>06 November 2020</v>
      </c>
      <c r="P28" s="71">
        <v>17800</v>
      </c>
      <c r="Q28" s="71">
        <v>11500</v>
      </c>
      <c r="R28" s="71">
        <v>25800</v>
      </c>
      <c r="S28" s="62" t="s">
        <v>54</v>
      </c>
      <c r="T28" t="str">
        <f t="shared" si="5"/>
        <v xml:space="preserve">31 October 2020 </v>
      </c>
      <c r="U28" t="str">
        <f t="shared" si="7"/>
        <v>06 November 2020</v>
      </c>
      <c r="V28" s="71">
        <v>39700</v>
      </c>
      <c r="W28" s="71">
        <v>28300</v>
      </c>
      <c r="X28" s="71">
        <v>52800</v>
      </c>
    </row>
    <row r="29" spans="1:24" x14ac:dyDescent="0.25">
      <c r="A29" s="62" t="s">
        <v>56</v>
      </c>
      <c r="B29" s="62" t="str">
        <f t="shared" si="0"/>
        <v xml:space="preserve">08 November 2020 </v>
      </c>
      <c r="C29" s="62" t="str">
        <f t="shared" si="1"/>
        <v>14 November 2020</v>
      </c>
      <c r="D29" s="71">
        <v>664700</v>
      </c>
      <c r="E29" s="71">
        <v>628300</v>
      </c>
      <c r="F29" s="71">
        <v>701200</v>
      </c>
      <c r="G29" s="72" t="s">
        <v>56</v>
      </c>
      <c r="H29" t="str">
        <f t="shared" si="2"/>
        <v xml:space="preserve">08 November 2020 </v>
      </c>
      <c r="I29" t="str">
        <f t="shared" si="3"/>
        <v>14 November 2020</v>
      </c>
      <c r="J29" s="73">
        <v>18400</v>
      </c>
      <c r="K29" s="73">
        <v>11700</v>
      </c>
      <c r="L29" s="73">
        <v>26700</v>
      </c>
      <c r="M29" s="62" t="s">
        <v>56</v>
      </c>
      <c r="N29" t="str">
        <f t="shared" si="4"/>
        <v xml:space="preserve">08 November 2020 </v>
      </c>
      <c r="O29" t="str">
        <f t="shared" si="6"/>
        <v>14 November 2020</v>
      </c>
      <c r="P29" s="71">
        <v>13600</v>
      </c>
      <c r="Q29" s="71">
        <v>8800</v>
      </c>
      <c r="R29" s="71">
        <v>19700</v>
      </c>
      <c r="S29" s="62" t="s">
        <v>56</v>
      </c>
      <c r="T29" t="str">
        <f t="shared" si="5"/>
        <v xml:space="preserve">08 November 2020 </v>
      </c>
      <c r="U29" t="str">
        <f t="shared" si="7"/>
        <v>14 November 2020</v>
      </c>
      <c r="V29" s="71">
        <v>33800</v>
      </c>
      <c r="W29" s="71">
        <v>23600</v>
      </c>
      <c r="X29" s="71">
        <v>45300</v>
      </c>
    </row>
    <row r="30" spans="1:24" x14ac:dyDescent="0.25">
      <c r="A30" s="62" t="s">
        <v>58</v>
      </c>
      <c r="B30" s="62" t="str">
        <f t="shared" si="0"/>
        <v xml:space="preserve">15 November 2020 </v>
      </c>
      <c r="C30" s="62" t="str">
        <f t="shared" si="1"/>
        <v>21 November 2020</v>
      </c>
      <c r="D30" s="71">
        <v>633000</v>
      </c>
      <c r="E30" s="71">
        <v>599200</v>
      </c>
      <c r="F30" s="71">
        <v>668200</v>
      </c>
      <c r="G30" s="72" t="s">
        <v>58</v>
      </c>
      <c r="H30" t="str">
        <f t="shared" si="2"/>
        <v xml:space="preserve">15 November 2020 </v>
      </c>
      <c r="I30" t="str">
        <f t="shared" si="3"/>
        <v>21 November 2020</v>
      </c>
      <c r="J30" s="73">
        <v>16400</v>
      </c>
      <c r="K30" s="73">
        <v>10500</v>
      </c>
      <c r="L30" s="73">
        <v>23900</v>
      </c>
      <c r="M30" s="62" t="s">
        <v>58</v>
      </c>
      <c r="N30" t="str">
        <f t="shared" si="4"/>
        <v xml:space="preserve">15 November 2020 </v>
      </c>
      <c r="O30" t="str">
        <f t="shared" si="6"/>
        <v>21 November 2020</v>
      </c>
      <c r="P30" s="71">
        <v>12700</v>
      </c>
      <c r="Q30" s="71">
        <v>8100</v>
      </c>
      <c r="R30" s="71">
        <v>18600</v>
      </c>
      <c r="S30" s="62" t="s">
        <v>58</v>
      </c>
      <c r="T30" t="str">
        <f t="shared" si="5"/>
        <v xml:space="preserve">15 November 2020 </v>
      </c>
      <c r="U30" t="str">
        <f t="shared" si="7"/>
        <v>21 November 2020</v>
      </c>
      <c r="V30" s="71">
        <v>45700</v>
      </c>
      <c r="W30" s="71">
        <v>35000</v>
      </c>
      <c r="X30" s="71">
        <v>58100</v>
      </c>
    </row>
    <row r="31" spans="1:24" x14ac:dyDescent="0.25">
      <c r="A31" s="62" t="s">
        <v>60</v>
      </c>
      <c r="B31" s="62" t="str">
        <f t="shared" si="0"/>
        <v xml:space="preserve">22 November 2020 </v>
      </c>
      <c r="C31" s="62" t="str">
        <f t="shared" si="1"/>
        <v>28 November 2020</v>
      </c>
      <c r="D31" s="71">
        <v>521300</v>
      </c>
      <c r="E31" s="71">
        <v>490600</v>
      </c>
      <c r="F31" s="71">
        <v>552600</v>
      </c>
      <c r="G31" s="72" t="s">
        <v>60</v>
      </c>
      <c r="H31" t="str">
        <f t="shared" si="2"/>
        <v xml:space="preserve">22 November 2020 </v>
      </c>
      <c r="I31" t="str">
        <f t="shared" si="3"/>
        <v>28 November 2020</v>
      </c>
      <c r="J31" s="73">
        <v>18100</v>
      </c>
      <c r="K31" s="73">
        <v>12100</v>
      </c>
      <c r="L31" s="73">
        <v>25500</v>
      </c>
      <c r="M31" s="62" t="s">
        <v>60</v>
      </c>
      <c r="N31" t="str">
        <f t="shared" si="4"/>
        <v xml:space="preserve">22 November 2020 </v>
      </c>
      <c r="O31" t="str">
        <f t="shared" si="6"/>
        <v>28 November 2020</v>
      </c>
      <c r="P31" s="71">
        <v>9500</v>
      </c>
      <c r="Q31" s="71">
        <v>6000</v>
      </c>
      <c r="R31" s="71">
        <v>14100</v>
      </c>
      <c r="S31" s="62" t="s">
        <v>60</v>
      </c>
      <c r="T31" t="str">
        <f t="shared" si="5"/>
        <v xml:space="preserve">22 November 2020 </v>
      </c>
      <c r="U31" t="str">
        <f t="shared" si="7"/>
        <v>28 November 2020</v>
      </c>
      <c r="V31" s="71">
        <v>40900</v>
      </c>
      <c r="W31" s="71">
        <v>31500</v>
      </c>
      <c r="X31" s="71">
        <v>51800</v>
      </c>
    </row>
    <row r="32" spans="1:24" x14ac:dyDescent="0.25">
      <c r="A32" s="62" t="s">
        <v>62</v>
      </c>
      <c r="B32" s="62" t="str">
        <f t="shared" si="0"/>
        <v xml:space="preserve">29 November 2020 </v>
      </c>
      <c r="C32" s="62" t="str">
        <f t="shared" si="1"/>
        <v>05 December 2020</v>
      </c>
      <c r="D32" s="71">
        <v>481500</v>
      </c>
      <c r="E32" s="71">
        <v>450800</v>
      </c>
      <c r="F32" s="71">
        <v>513600</v>
      </c>
      <c r="G32" s="72" t="s">
        <v>62</v>
      </c>
      <c r="H32" t="str">
        <f t="shared" si="2"/>
        <v xml:space="preserve">29 November 2020 </v>
      </c>
      <c r="I32" t="str">
        <f t="shared" si="3"/>
        <v>05 December 2020</v>
      </c>
      <c r="J32" s="73">
        <v>25600</v>
      </c>
      <c r="K32" s="73">
        <v>17300</v>
      </c>
      <c r="L32" s="73">
        <v>35600</v>
      </c>
      <c r="M32" s="62" t="s">
        <v>62</v>
      </c>
      <c r="N32" t="str">
        <f t="shared" si="4"/>
        <v xml:space="preserve">29 November 2020 </v>
      </c>
      <c r="O32" t="str">
        <f t="shared" si="6"/>
        <v>05 December 2020</v>
      </c>
      <c r="P32" s="71">
        <v>7800</v>
      </c>
      <c r="Q32" s="71">
        <v>4400</v>
      </c>
      <c r="R32" s="71">
        <v>12100</v>
      </c>
      <c r="S32" s="62" t="s">
        <v>62</v>
      </c>
      <c r="T32" t="str">
        <f t="shared" si="5"/>
        <v xml:space="preserve">29 November 2020 </v>
      </c>
      <c r="U32" t="str">
        <f t="shared" si="7"/>
        <v>05 December 2020</v>
      </c>
      <c r="V32" s="71">
        <v>43300</v>
      </c>
      <c r="W32" s="71">
        <v>32100</v>
      </c>
      <c r="X32" s="71">
        <v>56000</v>
      </c>
    </row>
    <row r="33" spans="1:24" x14ac:dyDescent="0.25">
      <c r="A33" s="62" t="s">
        <v>64</v>
      </c>
      <c r="B33" s="62" t="str">
        <f t="shared" si="0"/>
        <v xml:space="preserve">06 December 2020 </v>
      </c>
      <c r="C33" s="62" t="str">
        <f t="shared" si="1"/>
        <v>12 December 2020</v>
      </c>
      <c r="D33" s="71">
        <v>567300</v>
      </c>
      <c r="E33" s="71">
        <v>533600</v>
      </c>
      <c r="F33" s="71">
        <v>602300</v>
      </c>
      <c r="G33" s="72" t="s">
        <v>64</v>
      </c>
      <c r="H33" t="str">
        <f t="shared" si="2"/>
        <v xml:space="preserve">06 December 2020 </v>
      </c>
      <c r="I33" t="str">
        <f t="shared" si="3"/>
        <v>12 December 2020</v>
      </c>
      <c r="J33" s="73">
        <v>33400</v>
      </c>
      <c r="K33" s="73">
        <v>23800</v>
      </c>
      <c r="L33" s="73">
        <v>44300</v>
      </c>
      <c r="M33" s="62" t="s">
        <v>64</v>
      </c>
      <c r="N33" t="str">
        <f t="shared" si="4"/>
        <v xml:space="preserve">06 December 2020 </v>
      </c>
      <c r="O33" t="str">
        <f t="shared" si="6"/>
        <v>12 December 2020</v>
      </c>
      <c r="P33" s="71">
        <v>8500</v>
      </c>
      <c r="Q33" s="71">
        <v>5100</v>
      </c>
      <c r="R33" s="71">
        <v>13000</v>
      </c>
      <c r="S33" s="62" t="s">
        <v>64</v>
      </c>
      <c r="T33" t="str">
        <f t="shared" si="5"/>
        <v xml:space="preserve">06 December 2020 </v>
      </c>
      <c r="U33" t="str">
        <f t="shared" si="7"/>
        <v>12 December 2020</v>
      </c>
      <c r="V33" s="71">
        <v>52500</v>
      </c>
      <c r="W33" s="71">
        <v>41600</v>
      </c>
      <c r="X33" s="71">
        <v>64600</v>
      </c>
    </row>
    <row r="34" spans="1:24" x14ac:dyDescent="0.25">
      <c r="A34" s="62" t="s">
        <v>65</v>
      </c>
      <c r="B34" s="62" t="str">
        <f t="shared" si="0"/>
        <v xml:space="preserve">12 December 2020 </v>
      </c>
      <c r="C34" s="62" t="str">
        <f t="shared" si="1"/>
        <v>18 December 2020</v>
      </c>
      <c r="D34" s="71">
        <v>645800</v>
      </c>
      <c r="E34" s="71">
        <v>610100</v>
      </c>
      <c r="F34" s="71">
        <v>683100</v>
      </c>
      <c r="G34" s="72" t="s">
        <v>65</v>
      </c>
      <c r="H34" t="str">
        <f t="shared" si="2"/>
        <v xml:space="preserve">12 December 2020 </v>
      </c>
      <c r="I34" t="str">
        <f t="shared" si="3"/>
        <v>18 December 2020</v>
      </c>
      <c r="J34" s="73">
        <v>52200</v>
      </c>
      <c r="K34" s="73">
        <v>40800</v>
      </c>
      <c r="L34" s="73">
        <v>65300</v>
      </c>
      <c r="M34" s="62" t="s">
        <v>65</v>
      </c>
      <c r="N34" t="str">
        <f t="shared" si="4"/>
        <v xml:space="preserve">12 December 2020 </v>
      </c>
      <c r="O34" t="str">
        <f t="shared" si="6"/>
        <v>18 December 2020</v>
      </c>
      <c r="P34" s="71">
        <v>10100</v>
      </c>
      <c r="Q34" s="71">
        <v>6100</v>
      </c>
      <c r="R34" s="71">
        <v>14900</v>
      </c>
      <c r="S34" s="62" t="s">
        <v>65</v>
      </c>
      <c r="T34" t="str">
        <f t="shared" si="5"/>
        <v xml:space="preserve">12 December 2020 </v>
      </c>
      <c r="U34" t="str">
        <f t="shared" si="7"/>
        <v>18 December 2020</v>
      </c>
      <c r="V34" s="71">
        <v>37100</v>
      </c>
      <c r="W34" s="71">
        <v>28900</v>
      </c>
      <c r="X34" s="71">
        <v>46300</v>
      </c>
    </row>
    <row r="35" spans="1:24" x14ac:dyDescent="0.25">
      <c r="A35" s="62" t="s">
        <v>67</v>
      </c>
      <c r="B35" s="62" t="str">
        <f t="shared" si="0"/>
        <v xml:space="preserve">17 December 2020 </v>
      </c>
      <c r="C35" s="62" t="str">
        <f t="shared" si="1"/>
        <v>23 December 2020</v>
      </c>
      <c r="D35" s="71">
        <v>800900</v>
      </c>
      <c r="E35" s="71">
        <v>761000</v>
      </c>
      <c r="F35" s="71">
        <v>841600</v>
      </c>
      <c r="G35" s="72" t="s">
        <v>67</v>
      </c>
      <c r="H35" t="str">
        <f t="shared" si="2"/>
        <v xml:space="preserve">17 December 2020 </v>
      </c>
      <c r="I35" t="str">
        <f t="shared" si="3"/>
        <v>23 December 2020</v>
      </c>
      <c r="J35" s="73">
        <v>58000</v>
      </c>
      <c r="K35" s="73">
        <v>45700</v>
      </c>
      <c r="L35" s="73">
        <v>72000</v>
      </c>
      <c r="M35" s="62" t="s">
        <v>68</v>
      </c>
      <c r="N35" t="str">
        <f t="shared" si="4"/>
        <v xml:space="preserve">16 December 2020 </v>
      </c>
      <c r="O35" t="str">
        <f t="shared" si="6"/>
        <v>22 December 2020</v>
      </c>
      <c r="P35" s="71">
        <v>7900</v>
      </c>
      <c r="Q35" s="71">
        <v>4400</v>
      </c>
      <c r="R35" s="71">
        <v>12800</v>
      </c>
      <c r="S35" s="62" t="s">
        <v>68</v>
      </c>
      <c r="T35" t="str">
        <f t="shared" si="5"/>
        <v xml:space="preserve">16 December 2020 </v>
      </c>
      <c r="U35" t="str">
        <f t="shared" si="7"/>
        <v>22 December 2020</v>
      </c>
      <c r="V35" s="71">
        <v>36100</v>
      </c>
      <c r="W35" s="71">
        <v>28400</v>
      </c>
      <c r="X35" s="71">
        <v>44900</v>
      </c>
    </row>
    <row r="36" spans="1:24" x14ac:dyDescent="0.25">
      <c r="A36" s="62" t="s">
        <v>69</v>
      </c>
      <c r="B36" s="62" t="str">
        <f t="shared" si="0"/>
        <v xml:space="preserve">27 December 2020 </v>
      </c>
      <c r="C36" s="62" t="str">
        <f>TRIM(RIGHT(A36,FIND(" to ",A36)-1))</f>
        <v>02 January 2021</v>
      </c>
      <c r="D36" s="71">
        <v>1122000</v>
      </c>
      <c r="E36" s="71">
        <v>1070600</v>
      </c>
      <c r="F36" s="71">
        <v>1175700</v>
      </c>
      <c r="G36" s="72" t="s">
        <v>69</v>
      </c>
      <c r="H36" t="str">
        <f t="shared" si="2"/>
        <v xml:space="preserve">27 December 2020 </v>
      </c>
      <c r="I36" t="str">
        <f>TRIM(RIGHT(G36,FIND(" to ",G36)-1))</f>
        <v>02 January 2021</v>
      </c>
      <c r="J36" s="73">
        <v>44100</v>
      </c>
      <c r="K36" s="73">
        <v>33700</v>
      </c>
      <c r="L36" s="73">
        <v>56300</v>
      </c>
      <c r="M36" s="62" t="s">
        <v>69</v>
      </c>
      <c r="N36" t="str">
        <f t="shared" si="4"/>
        <v xml:space="preserve">27 December 2020 </v>
      </c>
      <c r="O36" t="str">
        <f>TRIM(RIGHT(M36,FIND(" to ",M36)-1))</f>
        <v>02 January 2021</v>
      </c>
      <c r="P36" s="71">
        <v>9100</v>
      </c>
      <c r="Q36" s="71">
        <v>5400</v>
      </c>
      <c r="R36" s="71">
        <v>14000</v>
      </c>
      <c r="S36" s="62" t="s">
        <v>69</v>
      </c>
      <c r="T36" t="str">
        <f t="shared" si="5"/>
        <v xml:space="preserve">27 December 2020 </v>
      </c>
      <c r="U36" t="str">
        <f>TRIM(RIGHT(S36,FIND(" to ",S36)-1))</f>
        <v>02 January 2021</v>
      </c>
      <c r="V36" s="71">
        <v>45900</v>
      </c>
      <c r="W36" s="71">
        <v>37900</v>
      </c>
      <c r="X36" s="71">
        <v>54900</v>
      </c>
    </row>
    <row r="37" spans="1:24" x14ac:dyDescent="0.25">
      <c r="A37" s="62" t="s">
        <v>70</v>
      </c>
      <c r="B37" s="62" t="str">
        <f t="shared" si="0"/>
        <v xml:space="preserve">03 January 2021 </v>
      </c>
      <c r="C37" s="62" t="str">
        <f t="shared" si="1"/>
        <v>09 January 2021</v>
      </c>
      <c r="D37" s="71">
        <v>1134900</v>
      </c>
      <c r="E37" s="71">
        <v>1089100</v>
      </c>
      <c r="F37" s="71">
        <v>1181200</v>
      </c>
      <c r="G37" s="72" t="s">
        <v>70</v>
      </c>
      <c r="H37" t="str">
        <f t="shared" si="2"/>
        <v xml:space="preserve">03 January 2021 </v>
      </c>
      <c r="I37" t="str">
        <f t="shared" si="3"/>
        <v>09 January 2021</v>
      </c>
      <c r="J37" s="73">
        <v>44100</v>
      </c>
      <c r="K37" s="73">
        <v>35100</v>
      </c>
      <c r="L37" s="73">
        <v>54100</v>
      </c>
      <c r="M37" s="62" t="s">
        <v>70</v>
      </c>
      <c r="N37" t="str">
        <f t="shared" si="4"/>
        <v xml:space="preserve">03 January 2021 </v>
      </c>
      <c r="O37" t="str">
        <f t="shared" si="6"/>
        <v>09 January 2021</v>
      </c>
      <c r="P37" s="71">
        <v>21900</v>
      </c>
      <c r="Q37" s="71">
        <v>16600</v>
      </c>
      <c r="R37" s="71">
        <v>28100</v>
      </c>
      <c r="S37" s="62" t="s">
        <v>70</v>
      </c>
      <c r="T37" t="str">
        <f t="shared" si="5"/>
        <v xml:space="preserve">03 January 2021 </v>
      </c>
      <c r="U37" t="str">
        <f t="shared" si="7"/>
        <v>09 January 2021</v>
      </c>
      <c r="V37" s="71">
        <v>55700</v>
      </c>
      <c r="W37" s="71">
        <v>46100</v>
      </c>
      <c r="X37" s="71">
        <v>66700</v>
      </c>
    </row>
    <row r="38" spans="1:24" x14ac:dyDescent="0.25">
      <c r="A38" s="62" t="s">
        <v>71</v>
      </c>
      <c r="B38" s="62" t="str">
        <f t="shared" si="0"/>
        <v xml:space="preserve">10 January 2021 </v>
      </c>
      <c r="C38" s="62" t="str">
        <f t="shared" si="1"/>
        <v>16 January 2021</v>
      </c>
      <c r="D38" s="71">
        <v>1023700</v>
      </c>
      <c r="E38" s="71">
        <v>978900</v>
      </c>
      <c r="F38" s="71">
        <v>1070000</v>
      </c>
      <c r="G38" s="72" t="s">
        <v>71</v>
      </c>
      <c r="H38" t="str">
        <f t="shared" si="2"/>
        <v xml:space="preserve">10 January 2021 </v>
      </c>
      <c r="I38" t="str">
        <f t="shared" si="3"/>
        <v>16 January 2021</v>
      </c>
      <c r="J38" s="73">
        <v>44000</v>
      </c>
      <c r="K38" s="73">
        <v>36000</v>
      </c>
      <c r="L38" s="73">
        <v>52800</v>
      </c>
      <c r="M38" s="62" t="s">
        <v>71</v>
      </c>
      <c r="N38" t="str">
        <f t="shared" si="4"/>
        <v xml:space="preserve">10 January 2021 </v>
      </c>
      <c r="O38" t="str">
        <f t="shared" si="6"/>
        <v>16 January 2021</v>
      </c>
      <c r="P38" s="71">
        <v>29400</v>
      </c>
      <c r="Q38" s="71">
        <v>23000</v>
      </c>
      <c r="R38" s="71">
        <v>36500</v>
      </c>
      <c r="S38" s="62" t="s">
        <v>71</v>
      </c>
      <c r="T38" t="str">
        <f t="shared" si="5"/>
        <v xml:space="preserve">10 January 2021 </v>
      </c>
      <c r="U38" t="str">
        <f t="shared" si="7"/>
        <v>16 January 2021</v>
      </c>
      <c r="V38" s="71">
        <v>52200</v>
      </c>
      <c r="W38" s="71">
        <v>44400</v>
      </c>
      <c r="X38" s="71">
        <v>60800</v>
      </c>
    </row>
    <row r="39" spans="1:24" x14ac:dyDescent="0.25">
      <c r="A39" s="62" t="s">
        <v>72</v>
      </c>
      <c r="B39" s="62" t="str">
        <f t="shared" si="0"/>
        <v xml:space="preserve">17 January 2021 </v>
      </c>
      <c r="C39" s="62" t="str">
        <f t="shared" si="1"/>
        <v>23 January 2021</v>
      </c>
      <c r="D39" s="71">
        <v>1018700</v>
      </c>
      <c r="E39" s="71">
        <v>976200</v>
      </c>
      <c r="F39" s="71">
        <v>1061600</v>
      </c>
      <c r="G39" s="72" t="s">
        <v>72</v>
      </c>
      <c r="H39" t="str">
        <f t="shared" si="2"/>
        <v xml:space="preserve">17 January 2021 </v>
      </c>
      <c r="I39" t="str">
        <f t="shared" si="3"/>
        <v>23 January 2021</v>
      </c>
      <c r="J39" s="73">
        <v>43600</v>
      </c>
      <c r="K39" s="73">
        <v>36100</v>
      </c>
      <c r="L39" s="73">
        <v>51600</v>
      </c>
      <c r="M39" s="62" t="s">
        <v>72</v>
      </c>
      <c r="N39" t="str">
        <f t="shared" si="4"/>
        <v xml:space="preserve">17 January 2021 </v>
      </c>
      <c r="O39" t="str">
        <f t="shared" si="6"/>
        <v>23 January 2021</v>
      </c>
      <c r="P39" s="71">
        <v>36800</v>
      </c>
      <c r="Q39" s="71">
        <v>30500</v>
      </c>
      <c r="R39" s="71">
        <v>43900</v>
      </c>
      <c r="S39" s="62" t="s">
        <v>72</v>
      </c>
      <c r="T39" t="str">
        <f t="shared" si="5"/>
        <v xml:space="preserve">17 January 2021 </v>
      </c>
      <c r="U39" t="str">
        <f t="shared" si="7"/>
        <v>23 January 2021</v>
      </c>
      <c r="V39" s="71">
        <v>48500</v>
      </c>
      <c r="W39" s="71">
        <v>41900</v>
      </c>
      <c r="X39" s="71">
        <v>55700</v>
      </c>
    </row>
    <row r="40" spans="1:24" x14ac:dyDescent="0.25">
      <c r="A40" s="62" t="s">
        <v>73</v>
      </c>
      <c r="B40" s="62" t="str">
        <f t="shared" si="0"/>
        <v xml:space="preserve">24 January 2021 </v>
      </c>
      <c r="C40" s="62" t="str">
        <f t="shared" si="1"/>
        <v>30 January 2021</v>
      </c>
      <c r="D40" s="71">
        <v>846900</v>
      </c>
      <c r="E40" s="71">
        <v>806500</v>
      </c>
      <c r="F40" s="71">
        <v>886700</v>
      </c>
      <c r="G40" s="72" t="s">
        <v>73</v>
      </c>
      <c r="H40" t="str">
        <f t="shared" si="2"/>
        <v xml:space="preserve">24 January 2021 </v>
      </c>
      <c r="I40" t="str">
        <f t="shared" si="3"/>
        <v>30 January 2021</v>
      </c>
      <c r="J40" s="73">
        <v>42700</v>
      </c>
      <c r="K40" s="73">
        <v>36200</v>
      </c>
      <c r="L40" s="73">
        <v>49500</v>
      </c>
      <c r="M40" s="62" t="s">
        <v>73</v>
      </c>
      <c r="N40" t="str">
        <f t="shared" si="4"/>
        <v xml:space="preserve">24 January 2021 </v>
      </c>
      <c r="O40" t="str">
        <f t="shared" si="6"/>
        <v>30 January 2021</v>
      </c>
      <c r="P40" s="71">
        <v>28700</v>
      </c>
      <c r="Q40" s="71">
        <v>23600</v>
      </c>
      <c r="R40" s="71">
        <v>34400</v>
      </c>
      <c r="S40" s="62" t="s">
        <v>73</v>
      </c>
      <c r="T40" t="str">
        <f t="shared" si="5"/>
        <v xml:space="preserve">24 January 2021 </v>
      </c>
      <c r="U40" t="str">
        <f t="shared" si="7"/>
        <v>30 January 2021</v>
      </c>
      <c r="V40" s="71">
        <v>46100</v>
      </c>
      <c r="W40" s="71">
        <v>39600</v>
      </c>
      <c r="X40" s="71">
        <v>53100</v>
      </c>
    </row>
    <row r="41" spans="1:24" x14ac:dyDescent="0.25">
      <c r="A41" s="62" t="s">
        <v>74</v>
      </c>
      <c r="B41" s="62" t="str">
        <f t="shared" si="0"/>
        <v xml:space="preserve">31 January 2021 </v>
      </c>
      <c r="C41" s="62" t="str">
        <f t="shared" si="1"/>
        <v>06 February 2021</v>
      </c>
      <c r="D41" s="71">
        <v>695400</v>
      </c>
      <c r="E41" s="71">
        <v>660200</v>
      </c>
      <c r="F41" s="71">
        <v>732200</v>
      </c>
      <c r="G41" s="72" t="s">
        <v>74</v>
      </c>
      <c r="H41" t="str">
        <f t="shared" si="2"/>
        <v xml:space="preserve">31 January 2021 </v>
      </c>
      <c r="I41" t="str">
        <f t="shared" si="3"/>
        <v>06 February 2021</v>
      </c>
      <c r="J41" s="73">
        <v>35300</v>
      </c>
      <c r="K41" s="73">
        <v>29700</v>
      </c>
      <c r="L41" s="73">
        <v>41500</v>
      </c>
      <c r="M41" s="62" t="s">
        <v>74</v>
      </c>
      <c r="N41" t="str">
        <f t="shared" si="4"/>
        <v xml:space="preserve">31 January 2021 </v>
      </c>
      <c r="O41" t="str">
        <f t="shared" si="6"/>
        <v>06 February 2021</v>
      </c>
      <c r="P41" s="71">
        <v>24400</v>
      </c>
      <c r="Q41" s="71">
        <v>19700</v>
      </c>
      <c r="R41" s="71">
        <v>29600</v>
      </c>
      <c r="S41" s="62" t="s">
        <v>74</v>
      </c>
      <c r="T41" t="str">
        <f t="shared" si="5"/>
        <v xml:space="preserve">31 January 2021 </v>
      </c>
      <c r="U41" t="str">
        <f t="shared" si="7"/>
        <v>06 February 2021</v>
      </c>
      <c r="V41" s="71">
        <v>35400</v>
      </c>
      <c r="W41" s="71">
        <v>30100</v>
      </c>
      <c r="X41" s="71">
        <v>41000</v>
      </c>
    </row>
    <row r="42" spans="1:24" x14ac:dyDescent="0.25">
      <c r="A42" s="62" t="s">
        <v>75</v>
      </c>
      <c r="B42" s="62" t="str">
        <f t="shared" si="0"/>
        <v xml:space="preserve">06 February 2021 </v>
      </c>
      <c r="C42" s="62" t="str">
        <f t="shared" si="1"/>
        <v>12 February 2021</v>
      </c>
      <c r="D42" s="71">
        <v>481300</v>
      </c>
      <c r="E42" s="71">
        <v>451600</v>
      </c>
      <c r="F42" s="71">
        <v>512400</v>
      </c>
      <c r="G42" s="72" t="s">
        <v>75</v>
      </c>
      <c r="H42" t="str">
        <f t="shared" si="2"/>
        <v xml:space="preserve">06 February 2021 </v>
      </c>
      <c r="I42" t="str">
        <f t="shared" si="3"/>
        <v>12 February 2021</v>
      </c>
      <c r="J42" s="73">
        <v>24600</v>
      </c>
      <c r="K42" s="73">
        <v>20100</v>
      </c>
      <c r="L42" s="73">
        <v>29400</v>
      </c>
      <c r="M42" s="62" t="s">
        <v>75</v>
      </c>
      <c r="N42" t="str">
        <f t="shared" si="4"/>
        <v xml:space="preserve">06 February 2021 </v>
      </c>
      <c r="O42" t="str">
        <f t="shared" si="6"/>
        <v>12 February 2021</v>
      </c>
      <c r="P42" s="71">
        <v>17800</v>
      </c>
      <c r="Q42" s="71">
        <v>13900</v>
      </c>
      <c r="R42" s="71">
        <v>22400</v>
      </c>
      <c r="S42" s="62" t="s">
        <v>75</v>
      </c>
      <c r="T42" t="str">
        <f t="shared" si="5"/>
        <v xml:space="preserve">06 February 2021 </v>
      </c>
      <c r="U42" t="str">
        <f t="shared" si="7"/>
        <v>12 February 2021</v>
      </c>
      <c r="V42" s="71">
        <v>29200</v>
      </c>
      <c r="W42" s="71">
        <v>24300</v>
      </c>
      <c r="X42" s="71">
        <v>34600</v>
      </c>
    </row>
    <row r="43" spans="1:24" x14ac:dyDescent="0.25">
      <c r="A43" s="62" t="s">
        <v>76</v>
      </c>
      <c r="B43" s="62" t="str">
        <f t="shared" si="0"/>
        <v xml:space="preserve">13 February 2021 </v>
      </c>
      <c r="C43" s="62" t="str">
        <f t="shared" si="1"/>
        <v>19 February 2021</v>
      </c>
      <c r="D43" s="71">
        <v>373700</v>
      </c>
      <c r="E43" s="71">
        <v>346400</v>
      </c>
      <c r="F43" s="71">
        <v>401300</v>
      </c>
      <c r="G43" s="72" t="s">
        <v>76</v>
      </c>
      <c r="H43" t="str">
        <f t="shared" si="2"/>
        <v xml:space="preserve">13 February 2021 </v>
      </c>
      <c r="I43" t="str">
        <f t="shared" si="3"/>
        <v>19 February 2021</v>
      </c>
      <c r="J43" s="73">
        <v>14700</v>
      </c>
      <c r="K43" s="73">
        <v>11100</v>
      </c>
      <c r="L43" s="73">
        <v>18800</v>
      </c>
      <c r="M43" s="62" t="s">
        <v>76</v>
      </c>
      <c r="N43" t="str">
        <f t="shared" si="4"/>
        <v xml:space="preserve">13 February 2021 </v>
      </c>
      <c r="O43" t="str">
        <f t="shared" si="6"/>
        <v>19 February 2021</v>
      </c>
      <c r="P43" s="71">
        <v>9500</v>
      </c>
      <c r="Q43" s="71">
        <v>6600</v>
      </c>
      <c r="R43" s="71">
        <v>13100</v>
      </c>
      <c r="S43" s="62" t="s">
        <v>76</v>
      </c>
      <c r="T43" t="str">
        <f t="shared" si="5"/>
        <v xml:space="preserve">13 February 2021 </v>
      </c>
      <c r="U43" t="str">
        <f t="shared" si="7"/>
        <v>19 February 2021</v>
      </c>
      <c r="V43" s="71">
        <v>23400</v>
      </c>
      <c r="W43" s="71">
        <v>18600</v>
      </c>
      <c r="X43" s="71">
        <v>29000</v>
      </c>
    </row>
    <row r="44" spans="1:24" x14ac:dyDescent="0.25">
      <c r="A44" s="62" t="s">
        <v>77</v>
      </c>
      <c r="B44" s="62" t="str">
        <f t="shared" si="0"/>
        <v xml:space="preserve">21 February 2021 </v>
      </c>
      <c r="C44" s="62" t="str">
        <f t="shared" si="1"/>
        <v>27 February 2021</v>
      </c>
      <c r="D44" s="71">
        <v>248100</v>
      </c>
      <c r="E44" s="71">
        <v>224900</v>
      </c>
      <c r="F44" s="71">
        <v>271700</v>
      </c>
      <c r="G44" s="72" t="s">
        <v>77</v>
      </c>
      <c r="H44" t="str">
        <f t="shared" si="2"/>
        <v xml:space="preserve">21 February 2021 </v>
      </c>
      <c r="I44" t="str">
        <f t="shared" si="3"/>
        <v>27 February 2021</v>
      </c>
      <c r="J44" s="73">
        <v>10600</v>
      </c>
      <c r="K44" s="73">
        <v>7300</v>
      </c>
      <c r="L44" s="73">
        <v>14800</v>
      </c>
      <c r="M44" s="62" t="s">
        <v>78</v>
      </c>
      <c r="N44" t="str">
        <f t="shared" si="4"/>
        <v xml:space="preserve">20 February 2021 </v>
      </c>
      <c r="O44" t="str">
        <f t="shared" si="6"/>
        <v>26 February 2021</v>
      </c>
      <c r="P44" s="71">
        <v>5700</v>
      </c>
      <c r="Q44" s="71">
        <v>3300</v>
      </c>
      <c r="R44" s="71">
        <v>8900</v>
      </c>
      <c r="S44" s="62" t="s">
        <v>77</v>
      </c>
      <c r="T44" t="str">
        <f t="shared" si="5"/>
        <v xml:space="preserve">21 February 2021 </v>
      </c>
      <c r="U44" t="str">
        <f t="shared" si="7"/>
        <v>27 February 2021</v>
      </c>
      <c r="V44" s="71">
        <v>15600</v>
      </c>
      <c r="W44" s="71">
        <v>11000</v>
      </c>
      <c r="X44" s="71">
        <v>21300</v>
      </c>
    </row>
    <row r="45" spans="1:24" x14ac:dyDescent="0.25">
      <c r="A45" s="62" t="s">
        <v>79</v>
      </c>
      <c r="B45" s="62" t="str">
        <f t="shared" si="0"/>
        <v xml:space="preserve">28 February 2021 </v>
      </c>
      <c r="C45" s="62" t="str">
        <f>TRIM(RIGHT(A45,FIND(" to ",A45)-3))</f>
        <v>06 March 2021</v>
      </c>
      <c r="D45" s="71">
        <v>200600</v>
      </c>
      <c r="E45" s="71">
        <v>180200</v>
      </c>
      <c r="F45" s="71">
        <v>222900</v>
      </c>
      <c r="G45" s="72" t="s">
        <v>79</v>
      </c>
      <c r="H45" t="str">
        <f t="shared" si="2"/>
        <v xml:space="preserve">28 February 2021 </v>
      </c>
      <c r="I45" t="str">
        <f>TRIM(RIGHT(G45,FIND(" to ",G45)-3))</f>
        <v>06 March 2021</v>
      </c>
      <c r="J45" s="73">
        <v>8300</v>
      </c>
      <c r="K45" s="73">
        <v>5400</v>
      </c>
      <c r="L45" s="73">
        <v>11800</v>
      </c>
      <c r="M45" s="62" t="s">
        <v>79</v>
      </c>
      <c r="N45" t="str">
        <f t="shared" si="4"/>
        <v xml:space="preserve">28 February 2021 </v>
      </c>
      <c r="O45" t="str">
        <f>TRIM(RIGHT(M45,FIND(" to ",M45)-3))</f>
        <v>06 March 2021</v>
      </c>
      <c r="P45" s="71">
        <v>5900</v>
      </c>
      <c r="Q45" s="71">
        <v>3400</v>
      </c>
      <c r="R45" s="71">
        <v>9200</v>
      </c>
      <c r="S45" s="62" t="s">
        <v>79</v>
      </c>
      <c r="T45" t="str">
        <f t="shared" si="5"/>
        <v xml:space="preserve">28 February 2021 </v>
      </c>
      <c r="U45" t="str">
        <f>TRIM(RIGHT(S45,FIND(" to ",S45)-3))</f>
        <v>06 March 2021</v>
      </c>
      <c r="V45" s="71">
        <v>16600</v>
      </c>
      <c r="W45" s="71">
        <v>11700</v>
      </c>
      <c r="X45" s="71">
        <v>22400</v>
      </c>
    </row>
    <row r="46" spans="1:24" x14ac:dyDescent="0.25">
      <c r="A46" s="62" t="s">
        <v>80</v>
      </c>
      <c r="B46" s="62" t="str">
        <f t="shared" si="0"/>
        <v xml:space="preserve">07 March 2021 </v>
      </c>
      <c r="C46" s="62" t="str">
        <f>TRIM(RIGHT(A46,FIND(" to ",A46)))</f>
        <v>13 March 2021</v>
      </c>
      <c r="D46" s="71">
        <v>160200</v>
      </c>
      <c r="E46" s="71">
        <v>142000</v>
      </c>
      <c r="F46" s="71">
        <v>179400</v>
      </c>
      <c r="G46" s="72" t="s">
        <v>80</v>
      </c>
      <c r="H46" t="str">
        <f t="shared" si="2"/>
        <v xml:space="preserve">07 March 2021 </v>
      </c>
      <c r="I46" t="str">
        <f t="shared" si="3"/>
        <v>13 March 2021</v>
      </c>
      <c r="J46" s="73">
        <v>7000</v>
      </c>
      <c r="K46" s="73">
        <v>4300</v>
      </c>
      <c r="L46" s="73">
        <v>10600</v>
      </c>
      <c r="M46" s="62" t="s">
        <v>80</v>
      </c>
      <c r="N46" t="str">
        <f t="shared" si="4"/>
        <v xml:space="preserve">07 March 2021 </v>
      </c>
      <c r="O46" t="str">
        <f t="shared" si="6"/>
        <v>13 March 2021</v>
      </c>
      <c r="P46" s="71">
        <v>5800</v>
      </c>
      <c r="Q46" s="71">
        <v>3300</v>
      </c>
      <c r="R46" s="71">
        <v>9400</v>
      </c>
      <c r="S46" s="62" t="s">
        <v>80</v>
      </c>
      <c r="T46" t="str">
        <f t="shared" si="5"/>
        <v xml:space="preserve">07 March 2021 </v>
      </c>
      <c r="U46" t="str">
        <f t="shared" si="7"/>
        <v>13 March 2021</v>
      </c>
      <c r="V46" s="71">
        <v>19300</v>
      </c>
      <c r="W46" s="71">
        <v>14100</v>
      </c>
      <c r="X46" s="71">
        <v>25600</v>
      </c>
    </row>
    <row r="47" spans="1:24" x14ac:dyDescent="0.25">
      <c r="A47" s="62" t="s">
        <v>81</v>
      </c>
      <c r="B47" s="62" t="str">
        <f t="shared" si="0"/>
        <v xml:space="preserve">14 March 2021 </v>
      </c>
      <c r="C47" s="62" t="str">
        <f t="shared" si="1"/>
        <v>20 March 2021</v>
      </c>
      <c r="D47" s="71">
        <v>162500</v>
      </c>
      <c r="E47" s="71">
        <v>143200</v>
      </c>
      <c r="F47" s="71">
        <v>183100</v>
      </c>
      <c r="G47" s="72" t="s">
        <v>81</v>
      </c>
      <c r="H47" t="str">
        <f t="shared" si="2"/>
        <v xml:space="preserve">14 March 2021 </v>
      </c>
      <c r="I47" t="str">
        <f t="shared" si="3"/>
        <v>20 March 2021</v>
      </c>
      <c r="J47" s="73">
        <v>6700</v>
      </c>
      <c r="K47" s="73">
        <v>3900</v>
      </c>
      <c r="L47" s="73">
        <v>10400</v>
      </c>
      <c r="M47" s="62" t="s">
        <v>81</v>
      </c>
      <c r="N47" t="str">
        <f t="shared" si="4"/>
        <v xml:space="preserve">14 March 2021 </v>
      </c>
      <c r="O47" t="str">
        <f t="shared" si="6"/>
        <v>20 March 2021</v>
      </c>
      <c r="P47" s="71">
        <v>5800</v>
      </c>
      <c r="Q47" s="71">
        <v>3100</v>
      </c>
      <c r="R47" s="71">
        <v>9500</v>
      </c>
      <c r="S47" s="62" t="s">
        <v>81</v>
      </c>
      <c r="T47" t="str">
        <f t="shared" si="5"/>
        <v xml:space="preserve">14 March 2021 </v>
      </c>
      <c r="U47" t="str">
        <f t="shared" si="7"/>
        <v>20 March 2021</v>
      </c>
      <c r="V47" s="71">
        <v>21500</v>
      </c>
      <c r="W47" s="71">
        <v>15600</v>
      </c>
      <c r="X47" s="71">
        <v>28500</v>
      </c>
    </row>
    <row r="48" spans="1:24" x14ac:dyDescent="0.25">
      <c r="A48" s="62" t="s">
        <v>82</v>
      </c>
      <c r="B48" s="62" t="str">
        <f t="shared" si="0"/>
        <v xml:space="preserve">21 March 2021 </v>
      </c>
      <c r="C48" s="62" t="str">
        <f t="shared" si="1"/>
        <v>27 March 2021</v>
      </c>
      <c r="D48" s="71">
        <v>148100</v>
      </c>
      <c r="E48" s="71">
        <v>129700</v>
      </c>
      <c r="F48" s="71">
        <v>167400</v>
      </c>
      <c r="G48" s="72" t="s">
        <v>82</v>
      </c>
      <c r="H48" t="str">
        <f t="shared" si="2"/>
        <v xml:space="preserve">21 March 2021 </v>
      </c>
      <c r="I48" t="str">
        <f t="shared" si="3"/>
        <v>27 March 2021</v>
      </c>
      <c r="J48" s="73">
        <v>5300</v>
      </c>
      <c r="K48" s="73">
        <v>2900</v>
      </c>
      <c r="L48" s="73">
        <v>8700</v>
      </c>
      <c r="M48" s="62" t="s">
        <v>82</v>
      </c>
      <c r="N48" t="str">
        <f t="shared" si="4"/>
        <v xml:space="preserve">21 March 2021 </v>
      </c>
      <c r="O48" t="str">
        <f t="shared" si="6"/>
        <v>27 March 2021</v>
      </c>
      <c r="P48" s="71">
        <v>8200</v>
      </c>
      <c r="Q48" s="71">
        <v>4600</v>
      </c>
      <c r="R48" s="71">
        <v>12900</v>
      </c>
      <c r="S48" s="62" t="s">
        <v>82</v>
      </c>
      <c r="T48" t="str">
        <f t="shared" si="5"/>
        <v xml:space="preserve">21 March 2021 </v>
      </c>
      <c r="U48" t="str">
        <f t="shared" si="7"/>
        <v>27 March 2021</v>
      </c>
      <c r="V48" s="71">
        <v>16600</v>
      </c>
      <c r="W48" s="71">
        <v>11100</v>
      </c>
      <c r="X48" s="71">
        <v>23400</v>
      </c>
    </row>
    <row r="49" spans="1:24" x14ac:dyDescent="0.25">
      <c r="A49" s="62" t="s">
        <v>83</v>
      </c>
      <c r="B49" s="62" t="str">
        <f t="shared" si="0"/>
        <v xml:space="preserve">28 March 2021 </v>
      </c>
      <c r="C49" s="62" t="str">
        <f t="shared" si="1"/>
        <v>03 April 2021</v>
      </c>
      <c r="D49" s="71">
        <v>161900</v>
      </c>
      <c r="E49" s="71">
        <v>142000</v>
      </c>
      <c r="F49" s="71">
        <v>183200</v>
      </c>
      <c r="G49" s="72" t="s">
        <v>83</v>
      </c>
      <c r="H49" t="str">
        <f t="shared" si="2"/>
        <v xml:space="preserve">28 March 2021 </v>
      </c>
      <c r="I49" t="str">
        <f t="shared" si="3"/>
        <v>03 April 2021</v>
      </c>
      <c r="J49" s="73">
        <v>3800</v>
      </c>
      <c r="K49" s="73">
        <v>1900</v>
      </c>
      <c r="L49" s="73">
        <v>6500</v>
      </c>
      <c r="M49" s="62" t="s">
        <v>83</v>
      </c>
      <c r="N49" t="str">
        <f t="shared" si="4"/>
        <v xml:space="preserve">28 March 2021 </v>
      </c>
      <c r="O49" t="str">
        <f t="shared" si="6"/>
        <v>03 April 2021</v>
      </c>
      <c r="P49" s="71">
        <v>6100</v>
      </c>
      <c r="Q49" s="71">
        <v>3200</v>
      </c>
      <c r="R49" s="71">
        <v>9900</v>
      </c>
      <c r="S49" s="62" t="s">
        <v>83</v>
      </c>
      <c r="T49" t="str">
        <f t="shared" si="5"/>
        <v xml:space="preserve">28 March 2021 </v>
      </c>
      <c r="U49" t="str">
        <f t="shared" si="7"/>
        <v>03 April 2021</v>
      </c>
      <c r="V49" s="71">
        <v>13000</v>
      </c>
      <c r="W49" s="71">
        <v>8200</v>
      </c>
      <c r="X49" s="71">
        <v>19000</v>
      </c>
    </row>
    <row r="50" spans="1:24" x14ac:dyDescent="0.25">
      <c r="A50" s="62" t="s">
        <v>84</v>
      </c>
      <c r="B50" s="62" t="str">
        <f t="shared" si="0"/>
        <v xml:space="preserve">04 April 2021 </v>
      </c>
      <c r="C50" s="62" t="str">
        <f t="shared" si="1"/>
        <v>10 April 2021</v>
      </c>
      <c r="D50" s="71">
        <v>112600</v>
      </c>
      <c r="E50" s="71">
        <v>96700</v>
      </c>
      <c r="F50" s="71">
        <v>130100</v>
      </c>
      <c r="G50" s="72" t="s">
        <v>84</v>
      </c>
      <c r="H50" t="str">
        <f t="shared" si="2"/>
        <v xml:space="preserve">04 April 2021 </v>
      </c>
      <c r="I50" t="str">
        <f t="shared" si="3"/>
        <v>10 April 2021</v>
      </c>
      <c r="J50" s="73">
        <v>3300</v>
      </c>
      <c r="K50" s="73">
        <v>1500</v>
      </c>
      <c r="L50" s="73">
        <v>6000</v>
      </c>
      <c r="M50" s="62" t="s">
        <v>84</v>
      </c>
      <c r="N50" t="str">
        <f t="shared" si="4"/>
        <v xml:space="preserve">04 April 2021 </v>
      </c>
      <c r="O50" t="str">
        <f t="shared" si="6"/>
        <v>10 April 2021</v>
      </c>
      <c r="P50" s="71">
        <v>2600</v>
      </c>
      <c r="Q50" s="71">
        <v>1000</v>
      </c>
      <c r="R50" s="71">
        <v>5100</v>
      </c>
      <c r="S50" s="62" t="s">
        <v>84</v>
      </c>
      <c r="T50" t="str">
        <f t="shared" si="5"/>
        <v xml:space="preserve">04 April 2021 </v>
      </c>
      <c r="U50" t="str">
        <f t="shared" si="7"/>
        <v>10 April 2021</v>
      </c>
      <c r="V50" s="71">
        <v>10500</v>
      </c>
      <c r="W50" s="71">
        <v>6400</v>
      </c>
      <c r="X50" s="71">
        <v>15600</v>
      </c>
    </row>
    <row r="51" spans="1:24" x14ac:dyDescent="0.25">
      <c r="A51" s="62" t="s">
        <v>85</v>
      </c>
      <c r="B51" s="62" t="str">
        <f t="shared" si="0"/>
        <v xml:space="preserve">10 April 2021 </v>
      </c>
      <c r="C51" s="62" t="str">
        <f t="shared" si="1"/>
        <v>16 April 2021</v>
      </c>
      <c r="D51" s="71">
        <v>90000</v>
      </c>
      <c r="E51" s="71">
        <v>75900</v>
      </c>
      <c r="F51" s="71">
        <v>105700</v>
      </c>
      <c r="G51" s="72" t="s">
        <v>85</v>
      </c>
      <c r="H51" t="str">
        <f t="shared" si="2"/>
        <v xml:space="preserve">10 April 2021 </v>
      </c>
      <c r="I51" t="str">
        <f t="shared" si="3"/>
        <v>16 April 2021</v>
      </c>
      <c r="J51" s="73">
        <v>3600</v>
      </c>
      <c r="K51" s="73">
        <v>1700</v>
      </c>
      <c r="L51" s="73">
        <v>6400</v>
      </c>
      <c r="M51" s="62" t="s">
        <v>85</v>
      </c>
      <c r="N51" t="str">
        <f t="shared" si="4"/>
        <v xml:space="preserve">10 April 2021 </v>
      </c>
      <c r="O51" t="str">
        <f t="shared" si="6"/>
        <v>16 April 2021</v>
      </c>
      <c r="P51" s="71">
        <v>2800</v>
      </c>
      <c r="Q51" s="71">
        <v>1100</v>
      </c>
      <c r="R51" s="71">
        <v>5300</v>
      </c>
      <c r="S51" s="62" t="s">
        <v>85</v>
      </c>
      <c r="T51" t="str">
        <f t="shared" si="5"/>
        <v xml:space="preserve">10 April 2021 </v>
      </c>
      <c r="U51" t="str">
        <f t="shared" si="7"/>
        <v>16 April 2021</v>
      </c>
      <c r="V51" s="71">
        <v>9300</v>
      </c>
      <c r="W51" s="71">
        <v>5500</v>
      </c>
      <c r="X51" s="71">
        <v>14300</v>
      </c>
    </row>
    <row r="52" spans="1:24" x14ac:dyDescent="0.25">
      <c r="A52" s="62" t="s">
        <v>86</v>
      </c>
      <c r="B52" s="62" t="str">
        <f t="shared" si="0"/>
        <v xml:space="preserve">18 April 2021 </v>
      </c>
      <c r="C52" s="62" t="str">
        <f t="shared" si="1"/>
        <v>24 April 2021</v>
      </c>
      <c r="D52" s="71">
        <v>54200</v>
      </c>
      <c r="E52" s="71">
        <v>43700</v>
      </c>
      <c r="F52" s="71">
        <v>66100</v>
      </c>
      <c r="G52" s="72" t="s">
        <v>86</v>
      </c>
      <c r="H52" t="str">
        <f t="shared" si="2"/>
        <v xml:space="preserve">18 April 2021 </v>
      </c>
      <c r="I52" t="str">
        <f t="shared" si="3"/>
        <v>24 April 2021</v>
      </c>
      <c r="J52" s="73">
        <v>1900</v>
      </c>
      <c r="K52">
        <v>700</v>
      </c>
      <c r="L52" s="73">
        <v>4100</v>
      </c>
      <c r="M52" s="62" t="s">
        <v>86</v>
      </c>
      <c r="N52" t="str">
        <f t="shared" si="4"/>
        <v xml:space="preserve">18 April 2021 </v>
      </c>
      <c r="O52" t="str">
        <f t="shared" si="6"/>
        <v>24 April 2021</v>
      </c>
      <c r="P52" s="71">
        <v>1900</v>
      </c>
      <c r="Q52" s="71">
        <v>600</v>
      </c>
      <c r="R52" s="71">
        <v>4100</v>
      </c>
      <c r="S52" s="62" t="s">
        <v>86</v>
      </c>
      <c r="T52" t="str">
        <f t="shared" si="5"/>
        <v xml:space="preserve">18 April 2021 </v>
      </c>
      <c r="U52" t="str">
        <f t="shared" si="7"/>
        <v>24 April 2021</v>
      </c>
      <c r="V52" s="71">
        <v>8200</v>
      </c>
      <c r="W52" s="71">
        <v>4500</v>
      </c>
      <c r="X52" s="71">
        <v>13200</v>
      </c>
    </row>
    <row r="53" spans="1:24" x14ac:dyDescent="0.25">
      <c r="A53" s="62" t="s">
        <v>87</v>
      </c>
      <c r="B53" s="62" t="str">
        <f t="shared" si="0"/>
        <v xml:space="preserve">26 April 2021 </v>
      </c>
      <c r="C53" s="62" t="str">
        <f>TRIM(RIGHT(A53,FIND(" to ",A53)-3))</f>
        <v>02 May 2021</v>
      </c>
      <c r="D53" s="71">
        <v>46100</v>
      </c>
      <c r="E53" s="71">
        <v>36300</v>
      </c>
      <c r="F53" s="71">
        <v>56900</v>
      </c>
      <c r="G53" s="72" t="s">
        <v>87</v>
      </c>
      <c r="H53" t="str">
        <f t="shared" si="2"/>
        <v xml:space="preserve">26 April 2021 </v>
      </c>
      <c r="I53" t="str">
        <f>TRIM(RIGHT(G53,FIND(" to ",G53)-3))</f>
        <v>02 May 2021</v>
      </c>
      <c r="J53" s="73">
        <v>1500</v>
      </c>
      <c r="K53">
        <v>400</v>
      </c>
      <c r="L53" s="73">
        <v>3400</v>
      </c>
      <c r="M53" s="62" t="s">
        <v>87</v>
      </c>
      <c r="N53" t="str">
        <f t="shared" si="4"/>
        <v xml:space="preserve">26 April 2021 </v>
      </c>
      <c r="O53" t="str">
        <f>TRIM(RIGHT(M53,FIND(" to ",M53)-2))</f>
        <v>02 May 2021</v>
      </c>
      <c r="P53" s="71">
        <v>2400</v>
      </c>
      <c r="Q53" s="71">
        <v>900</v>
      </c>
      <c r="R53" s="71">
        <v>5000</v>
      </c>
      <c r="S53" s="62" t="s">
        <v>87</v>
      </c>
      <c r="T53" t="str">
        <f t="shared" si="5"/>
        <v xml:space="preserve">26 April 2021 </v>
      </c>
      <c r="U53" t="str">
        <f>TRIM(RIGHT(S53,FIND(" to ",S53)-3))</f>
        <v>02 May 2021</v>
      </c>
      <c r="V53" s="71">
        <v>6900</v>
      </c>
      <c r="W53" s="71">
        <v>3600</v>
      </c>
      <c r="X53" s="71">
        <v>11600</v>
      </c>
    </row>
    <row r="54" spans="1:24" x14ac:dyDescent="0.25">
      <c r="A54" s="62" t="s">
        <v>88</v>
      </c>
      <c r="B54" s="62" t="str">
        <f t="shared" si="0"/>
        <v xml:space="preserve">02 May 2021 </v>
      </c>
      <c r="C54" s="62" t="str">
        <f t="shared" si="1"/>
        <v>08 May 2021</v>
      </c>
      <c r="D54" s="71">
        <v>40800</v>
      </c>
      <c r="E54" s="71">
        <v>31900</v>
      </c>
      <c r="F54" s="71">
        <v>50900</v>
      </c>
      <c r="G54" s="72" t="s">
        <v>88</v>
      </c>
      <c r="H54" t="str">
        <f t="shared" si="2"/>
        <v xml:space="preserve">02 May 2021 </v>
      </c>
      <c r="I54" t="str">
        <f t="shared" si="3"/>
        <v>08 May 2021</v>
      </c>
      <c r="J54">
        <v>700</v>
      </c>
      <c r="K54">
        <v>100</v>
      </c>
      <c r="L54" s="73">
        <v>1900</v>
      </c>
      <c r="M54" s="62" t="s">
        <v>88</v>
      </c>
      <c r="N54" t="str">
        <f t="shared" si="4"/>
        <v xml:space="preserve">02 May 2021 </v>
      </c>
      <c r="O54" t="str">
        <f t="shared" si="6"/>
        <v>08 May 2021</v>
      </c>
      <c r="P54" s="71">
        <v>1300</v>
      </c>
      <c r="Q54" s="71">
        <v>300</v>
      </c>
      <c r="R54" s="71">
        <v>3000</v>
      </c>
      <c r="S54" s="62" t="s">
        <v>88</v>
      </c>
      <c r="T54" t="str">
        <f t="shared" si="5"/>
        <v xml:space="preserve">02 May 2021 </v>
      </c>
      <c r="U54" t="str">
        <f t="shared" si="7"/>
        <v>08 May 2021</v>
      </c>
      <c r="V54" s="71">
        <v>4200</v>
      </c>
      <c r="W54" s="71">
        <v>1900</v>
      </c>
      <c r="X54" s="71">
        <v>7700</v>
      </c>
    </row>
    <row r="55" spans="1:24" x14ac:dyDescent="0.25">
      <c r="A55" s="62" t="s">
        <v>89</v>
      </c>
      <c r="B55" s="62" t="str">
        <f t="shared" si="0"/>
        <v xml:space="preserve">09 May 2021 </v>
      </c>
      <c r="C55" s="62" t="str">
        <f t="shared" si="1"/>
        <v>15 May 2021</v>
      </c>
      <c r="D55" s="71">
        <v>49000</v>
      </c>
      <c r="E55" s="71">
        <v>38800</v>
      </c>
      <c r="F55" s="71">
        <v>60300</v>
      </c>
      <c r="G55" s="72" t="s">
        <v>89</v>
      </c>
      <c r="H55" t="str">
        <f t="shared" si="2"/>
        <v xml:space="preserve">09 May 2021 </v>
      </c>
      <c r="I55" t="str">
        <f t="shared" si="3"/>
        <v>15 May 2021</v>
      </c>
      <c r="J55">
        <v>700</v>
      </c>
      <c r="K55">
        <v>100</v>
      </c>
      <c r="L55" s="73">
        <v>2000</v>
      </c>
      <c r="M55" s="74" t="s">
        <v>89</v>
      </c>
      <c r="N55" t="str">
        <f t="shared" si="4"/>
        <v xml:space="preserve">09 May 2021 </v>
      </c>
      <c r="O55" t="str">
        <f t="shared" si="6"/>
        <v>15 May 2021</v>
      </c>
      <c r="P55" s="71">
        <v>1200</v>
      </c>
      <c r="Q55" s="71">
        <v>300</v>
      </c>
      <c r="R55" s="71">
        <v>2900</v>
      </c>
      <c r="S55" s="62" t="s">
        <v>89</v>
      </c>
      <c r="T55" t="str">
        <f t="shared" si="5"/>
        <v xml:space="preserve">09 May 2021 </v>
      </c>
      <c r="U55" t="str">
        <f t="shared" si="7"/>
        <v>15 May 2021</v>
      </c>
      <c r="V55" s="71">
        <v>2700</v>
      </c>
      <c r="W55" s="71">
        <v>1000</v>
      </c>
      <c r="X55" s="71">
        <v>5200</v>
      </c>
    </row>
    <row r="56" spans="1:24" x14ac:dyDescent="0.25">
      <c r="A56" s="62" t="s">
        <v>90</v>
      </c>
      <c r="B56" s="62" t="str">
        <f t="shared" si="0"/>
        <v xml:space="preserve">16 May 2021 </v>
      </c>
      <c r="C56" s="62" t="str">
        <f t="shared" si="1"/>
        <v>22 May 2021</v>
      </c>
      <c r="D56" s="71">
        <v>48500</v>
      </c>
      <c r="E56" s="71">
        <v>38400</v>
      </c>
      <c r="F56" s="71">
        <v>60200</v>
      </c>
      <c r="G56" s="72" t="s">
        <v>90</v>
      </c>
      <c r="H56" t="str">
        <f t="shared" si="2"/>
        <v xml:space="preserve">16 May 2021 </v>
      </c>
      <c r="I56" t="str">
        <f t="shared" si="3"/>
        <v>22 May 2021</v>
      </c>
      <c r="J56">
        <v>800</v>
      </c>
      <c r="K56">
        <v>100</v>
      </c>
      <c r="L56" s="73">
        <v>2200</v>
      </c>
      <c r="M56" s="74" t="s">
        <v>90</v>
      </c>
      <c r="N56" t="str">
        <f t="shared" si="4"/>
        <v xml:space="preserve">16 May 2021 </v>
      </c>
      <c r="O56" t="str">
        <f t="shared" si="6"/>
        <v>22 May 2021</v>
      </c>
      <c r="P56" s="71">
        <v>2200</v>
      </c>
      <c r="Q56" s="71">
        <v>700</v>
      </c>
      <c r="R56" s="71">
        <v>4900</v>
      </c>
      <c r="S56" s="62" t="s">
        <v>90</v>
      </c>
      <c r="T56" t="str">
        <f t="shared" si="5"/>
        <v xml:space="preserve">16 May 2021 </v>
      </c>
      <c r="U56" t="str">
        <f t="shared" si="7"/>
        <v>22 May 2021</v>
      </c>
      <c r="V56" s="71">
        <v>8300</v>
      </c>
      <c r="W56" s="71">
        <v>4400</v>
      </c>
      <c r="X56" s="71">
        <v>13700</v>
      </c>
    </row>
    <row r="57" spans="1:24" x14ac:dyDescent="0.25">
      <c r="A57" s="62" t="s">
        <v>91</v>
      </c>
      <c r="B57" s="62" t="str">
        <f t="shared" si="0"/>
        <v xml:space="preserve">23 May 2021 </v>
      </c>
      <c r="C57" s="62" t="str">
        <f t="shared" si="1"/>
        <v>29 May 2021</v>
      </c>
      <c r="D57" s="71">
        <v>85600</v>
      </c>
      <c r="E57" s="71">
        <v>71900</v>
      </c>
      <c r="F57" s="71">
        <v>100900</v>
      </c>
      <c r="G57" s="72" t="s">
        <v>91</v>
      </c>
      <c r="H57" t="str">
        <f t="shared" si="2"/>
        <v xml:space="preserve">23 May 2021 </v>
      </c>
      <c r="I57" t="str">
        <f t="shared" si="3"/>
        <v>29 May 2021</v>
      </c>
      <c r="J57" s="73">
        <v>2900</v>
      </c>
      <c r="K57" s="73">
        <v>1000</v>
      </c>
      <c r="L57" s="73">
        <v>5800</v>
      </c>
      <c r="M57" s="74" t="s">
        <v>91</v>
      </c>
      <c r="N57" t="str">
        <f t="shared" si="4"/>
        <v xml:space="preserve">23 May 2021 </v>
      </c>
      <c r="O57" t="str">
        <f t="shared" si="6"/>
        <v>29 May 2021</v>
      </c>
      <c r="P57" s="71">
        <v>2300</v>
      </c>
      <c r="Q57" s="71">
        <v>800</v>
      </c>
      <c r="R57" s="71">
        <v>4800</v>
      </c>
      <c r="S57" s="62" t="s">
        <v>91</v>
      </c>
      <c r="T57" t="str">
        <f t="shared" si="5"/>
        <v xml:space="preserve">23 May 2021 </v>
      </c>
      <c r="U57" t="str">
        <f t="shared" si="7"/>
        <v>29 May 2021</v>
      </c>
      <c r="V57" s="71">
        <v>7700</v>
      </c>
      <c r="W57" s="71">
        <v>4100</v>
      </c>
      <c r="X57" s="71">
        <v>12500</v>
      </c>
    </row>
    <row r="58" spans="1:24" x14ac:dyDescent="0.25">
      <c r="A58" s="62" t="s">
        <v>92</v>
      </c>
      <c r="B58" s="62" t="str">
        <f t="shared" si="0"/>
        <v xml:space="preserve">30 May 2021 </v>
      </c>
      <c r="C58" s="62" t="str">
        <f t="shared" si="1"/>
        <v>05 June 2021</v>
      </c>
      <c r="D58" s="71">
        <v>96800</v>
      </c>
      <c r="E58" s="71">
        <v>80500</v>
      </c>
      <c r="F58" s="71">
        <v>114400</v>
      </c>
      <c r="G58" s="72" t="s">
        <v>92</v>
      </c>
      <c r="H58" t="str">
        <f t="shared" si="2"/>
        <v xml:space="preserve">30 May 2021 </v>
      </c>
      <c r="I58" t="str">
        <f t="shared" si="3"/>
        <v>05 June 2021</v>
      </c>
      <c r="J58" s="73">
        <v>2300</v>
      </c>
      <c r="K58">
        <v>800</v>
      </c>
      <c r="L58" s="73">
        <v>4900</v>
      </c>
      <c r="M58" s="74" t="s">
        <v>92</v>
      </c>
      <c r="N58" t="str">
        <f t="shared" si="4"/>
        <v xml:space="preserve">30 May 2021 </v>
      </c>
      <c r="O58" t="str">
        <f t="shared" si="6"/>
        <v>05 June 2021</v>
      </c>
      <c r="P58" s="71">
        <v>2600</v>
      </c>
      <c r="Q58" s="71">
        <v>1000</v>
      </c>
      <c r="R58" s="71">
        <v>5200</v>
      </c>
      <c r="S58" s="62" t="s">
        <v>92</v>
      </c>
      <c r="T58" t="str">
        <f t="shared" si="5"/>
        <v xml:space="preserve">30 May 2021 </v>
      </c>
      <c r="U58" t="str">
        <f t="shared" si="7"/>
        <v>05 June 2021</v>
      </c>
      <c r="V58" s="71">
        <v>9700</v>
      </c>
      <c r="W58" s="71">
        <v>5700</v>
      </c>
      <c r="X58" s="71">
        <v>14800</v>
      </c>
    </row>
    <row r="59" spans="1:24" x14ac:dyDescent="0.25">
      <c r="A59" s="62" t="s">
        <v>93</v>
      </c>
      <c r="B59" s="62" t="str">
        <f t="shared" si="0"/>
        <v xml:space="preserve">06 June 2021 </v>
      </c>
      <c r="C59" s="62" t="str">
        <f t="shared" si="1"/>
        <v>12 June 2021</v>
      </c>
      <c r="D59" s="71">
        <v>105000</v>
      </c>
      <c r="E59" s="71">
        <v>88500</v>
      </c>
      <c r="F59" s="71">
        <v>124000</v>
      </c>
      <c r="G59" s="72" t="s">
        <v>93</v>
      </c>
      <c r="H59" t="str">
        <f t="shared" si="2"/>
        <v xml:space="preserve">06 June 2021 </v>
      </c>
      <c r="I59" t="str">
        <f t="shared" si="3"/>
        <v>12 June 2021</v>
      </c>
      <c r="J59" s="73">
        <v>2000</v>
      </c>
      <c r="K59">
        <v>700</v>
      </c>
      <c r="L59" s="73">
        <v>4200</v>
      </c>
      <c r="M59" s="62" t="s">
        <v>93</v>
      </c>
      <c r="N59" t="str">
        <f t="shared" si="4"/>
        <v xml:space="preserve">06 June 2021 </v>
      </c>
      <c r="O59" t="str">
        <f t="shared" si="6"/>
        <v>12 June 2021</v>
      </c>
      <c r="P59" s="71">
        <v>3000</v>
      </c>
      <c r="Q59" s="71">
        <v>1100</v>
      </c>
      <c r="R59" s="71">
        <v>5900</v>
      </c>
      <c r="S59" s="62" t="s">
        <v>93</v>
      </c>
      <c r="T59" t="str">
        <f t="shared" si="5"/>
        <v xml:space="preserve">06 June 2021 </v>
      </c>
      <c r="U59" t="str">
        <f t="shared" si="7"/>
        <v>12 June 2021</v>
      </c>
      <c r="V59" s="71">
        <v>8800</v>
      </c>
      <c r="W59" s="71">
        <v>4900</v>
      </c>
      <c r="X59" s="71">
        <v>14000</v>
      </c>
    </row>
    <row r="60" spans="1:24" x14ac:dyDescent="0.25">
      <c r="A60" s="62" t="s">
        <v>94</v>
      </c>
      <c r="B60" s="62" t="str">
        <f t="shared" si="0"/>
        <v xml:space="preserve">13 June 2021 </v>
      </c>
      <c r="C60" s="62" t="str">
        <f t="shared" si="1"/>
        <v>19 June 2021</v>
      </c>
      <c r="D60" s="71">
        <v>122500</v>
      </c>
      <c r="E60" s="71">
        <v>103900</v>
      </c>
      <c r="F60" s="71">
        <v>142500</v>
      </c>
      <c r="G60" s="72" t="s">
        <v>94</v>
      </c>
      <c r="H60" t="str">
        <f t="shared" si="2"/>
        <v xml:space="preserve">13 June 2021 </v>
      </c>
      <c r="I60" t="str">
        <f t="shared" si="3"/>
        <v>19 June 2021</v>
      </c>
      <c r="J60" s="73">
        <v>3700</v>
      </c>
      <c r="K60" s="73">
        <v>1600</v>
      </c>
      <c r="L60" s="73">
        <v>6600</v>
      </c>
      <c r="M60" s="62" t="s">
        <v>94</v>
      </c>
      <c r="N60" t="str">
        <f t="shared" si="4"/>
        <v xml:space="preserve">13 June 2021 </v>
      </c>
      <c r="O60" t="str">
        <f t="shared" si="6"/>
        <v>19 June 2021</v>
      </c>
      <c r="P60" s="71">
        <v>2600</v>
      </c>
      <c r="Q60" s="71">
        <v>900</v>
      </c>
      <c r="R60" s="71">
        <v>5400</v>
      </c>
      <c r="S60" s="62" t="s">
        <v>94</v>
      </c>
      <c r="T60" t="str">
        <f t="shared" si="5"/>
        <v xml:space="preserve">13 June 2021 </v>
      </c>
      <c r="U60" t="str">
        <f t="shared" si="7"/>
        <v>19 June 2021</v>
      </c>
      <c r="V60" s="71">
        <v>24400</v>
      </c>
      <c r="W60" s="71">
        <v>16800</v>
      </c>
      <c r="X60" s="71">
        <v>33500</v>
      </c>
    </row>
    <row r="61" spans="1:24" x14ac:dyDescent="0.25">
      <c r="A61" s="62" t="s">
        <v>95</v>
      </c>
      <c r="B61" s="62" t="str">
        <f t="shared" si="0"/>
        <v xml:space="preserve">20 June 2021 </v>
      </c>
      <c r="C61" s="62" t="str">
        <f t="shared" si="1"/>
        <v>26 June 2021</v>
      </c>
      <c r="D61" s="71">
        <v>211100</v>
      </c>
      <c r="E61" s="71">
        <v>185200</v>
      </c>
      <c r="F61" s="71">
        <v>239300</v>
      </c>
      <c r="G61" s="72" t="s">
        <v>95</v>
      </c>
      <c r="H61" t="str">
        <f t="shared" si="2"/>
        <v xml:space="preserve">20 June 2021 </v>
      </c>
      <c r="I61" t="str">
        <f t="shared" si="3"/>
        <v>26 June 2021</v>
      </c>
      <c r="J61" s="73">
        <v>6800</v>
      </c>
      <c r="K61" s="73">
        <v>3700</v>
      </c>
      <c r="L61" s="73">
        <v>11000</v>
      </c>
      <c r="M61" s="62" t="s">
        <v>95</v>
      </c>
      <c r="N61" t="str">
        <f t="shared" si="4"/>
        <v xml:space="preserve">20 June 2021 </v>
      </c>
      <c r="O61" t="str">
        <f t="shared" si="6"/>
        <v>26 June 2021</v>
      </c>
      <c r="P61" s="71">
        <v>2800</v>
      </c>
      <c r="Q61" s="71">
        <v>1000</v>
      </c>
      <c r="R61" s="71">
        <v>5500</v>
      </c>
      <c r="S61" s="62" t="s">
        <v>95</v>
      </c>
      <c r="T61" t="str">
        <f t="shared" si="5"/>
        <v xml:space="preserve">20 June 2021 </v>
      </c>
      <c r="U61" t="str">
        <f t="shared" si="7"/>
        <v>26 June 2021</v>
      </c>
      <c r="V61" s="71">
        <v>35900</v>
      </c>
      <c r="W61" s="71">
        <v>26500</v>
      </c>
      <c r="X61" s="71">
        <v>47200</v>
      </c>
    </row>
    <row r="62" spans="1:24" x14ac:dyDescent="0.25">
      <c r="A62" s="62" t="s">
        <v>96</v>
      </c>
      <c r="B62" s="62" t="str">
        <f t="shared" si="0"/>
        <v xml:space="preserve">27 June 2021 </v>
      </c>
      <c r="C62" s="62" t="str">
        <f t="shared" si="1"/>
        <v>03 July 2021</v>
      </c>
      <c r="D62" s="71">
        <v>332900</v>
      </c>
      <c r="E62" s="71">
        <v>296700</v>
      </c>
      <c r="F62" s="71">
        <v>368700</v>
      </c>
      <c r="G62" s="72" t="s">
        <v>96</v>
      </c>
      <c r="H62" t="str">
        <f t="shared" si="2"/>
        <v xml:space="preserve">27 June 2021 </v>
      </c>
      <c r="I62" t="str">
        <f t="shared" si="3"/>
        <v>03 July 2021</v>
      </c>
      <c r="J62" s="73">
        <v>9000</v>
      </c>
      <c r="K62" s="73">
        <v>5300</v>
      </c>
      <c r="L62" s="73">
        <v>13600</v>
      </c>
      <c r="M62" s="62" t="s">
        <v>96</v>
      </c>
      <c r="N62" t="str">
        <f t="shared" si="4"/>
        <v xml:space="preserve">27 June 2021 </v>
      </c>
      <c r="O62" t="str">
        <f t="shared" si="6"/>
        <v>03 July 2021</v>
      </c>
      <c r="P62" s="71">
        <v>6100</v>
      </c>
      <c r="Q62" s="71">
        <v>3000</v>
      </c>
      <c r="R62" s="71">
        <v>10500</v>
      </c>
      <c r="S62" s="62" t="s">
        <v>96</v>
      </c>
      <c r="T62" t="str">
        <f t="shared" si="5"/>
        <v xml:space="preserve">27 June 2021 </v>
      </c>
      <c r="U62" t="str">
        <f t="shared" si="7"/>
        <v>03 July 2021</v>
      </c>
      <c r="V62" s="71">
        <v>53200</v>
      </c>
      <c r="W62" s="71">
        <v>41300</v>
      </c>
      <c r="X62" s="71">
        <v>67000</v>
      </c>
    </row>
    <row r="63" spans="1:24" x14ac:dyDescent="0.25">
      <c r="A63" s="62" t="s">
        <v>97</v>
      </c>
      <c r="B63" s="62" t="str">
        <f t="shared" si="0"/>
        <v xml:space="preserve">04 July 2021 </v>
      </c>
      <c r="C63" s="62" t="str">
        <f t="shared" si="1"/>
        <v>10 July 2021</v>
      </c>
      <c r="D63" s="71">
        <v>577700</v>
      </c>
      <c r="E63" s="71">
        <v>532700</v>
      </c>
      <c r="F63" s="71">
        <v>625300</v>
      </c>
      <c r="G63" s="72" t="s">
        <v>97</v>
      </c>
      <c r="H63" t="str">
        <f t="shared" si="2"/>
        <v xml:space="preserve">04 July 2021 </v>
      </c>
      <c r="I63" t="str">
        <f t="shared" si="3"/>
        <v>10 July 2021</v>
      </c>
      <c r="J63" s="73">
        <v>8400</v>
      </c>
      <c r="K63" s="73">
        <v>5000</v>
      </c>
      <c r="L63" s="73">
        <v>12900</v>
      </c>
      <c r="M63" s="62" t="s">
        <v>97</v>
      </c>
      <c r="N63" t="str">
        <f t="shared" si="4"/>
        <v xml:space="preserve">04 July 2021 </v>
      </c>
      <c r="O63" t="str">
        <f t="shared" si="6"/>
        <v>10 July 2021</v>
      </c>
      <c r="P63" s="71">
        <v>6300</v>
      </c>
      <c r="Q63" s="71">
        <v>3100</v>
      </c>
      <c r="R63" s="71">
        <v>10700</v>
      </c>
      <c r="S63" s="62" t="s">
        <v>97</v>
      </c>
      <c r="T63" t="str">
        <f t="shared" si="5"/>
        <v xml:space="preserve">04 July 2021 </v>
      </c>
      <c r="U63" t="str">
        <f t="shared" si="7"/>
        <v>10 July 2021</v>
      </c>
      <c r="V63" s="71">
        <v>60000</v>
      </c>
      <c r="W63" s="71">
        <v>48100</v>
      </c>
      <c r="X63" s="71">
        <v>73700</v>
      </c>
    </row>
    <row r="64" spans="1:24" x14ac:dyDescent="0.25">
      <c r="A64" s="62" t="s">
        <v>98</v>
      </c>
      <c r="B64" s="62" t="str">
        <f t="shared" si="0"/>
        <v xml:space="preserve">11 July 2021 </v>
      </c>
      <c r="C64" s="62" t="str">
        <f t="shared" si="1"/>
        <v>17 July 2021</v>
      </c>
      <c r="D64" s="71">
        <v>741700</v>
      </c>
      <c r="E64" s="71">
        <v>689600</v>
      </c>
      <c r="F64" s="71">
        <v>797800</v>
      </c>
      <c r="G64" s="72" t="s">
        <v>98</v>
      </c>
      <c r="H64" t="str">
        <f t="shared" si="2"/>
        <v xml:space="preserve">11 July 2021 </v>
      </c>
      <c r="I64" t="str">
        <f t="shared" si="3"/>
        <v>17 July 2021</v>
      </c>
      <c r="J64" s="73">
        <v>14400</v>
      </c>
      <c r="K64" s="73">
        <v>9500</v>
      </c>
      <c r="L64" s="73">
        <v>20500</v>
      </c>
      <c r="M64" s="62" t="s">
        <v>98</v>
      </c>
      <c r="N64" t="str">
        <f t="shared" si="4"/>
        <v xml:space="preserve">11 July 2021 </v>
      </c>
      <c r="O64" t="str">
        <f t="shared" si="6"/>
        <v>17 July 2021</v>
      </c>
      <c r="P64" s="71">
        <v>10900</v>
      </c>
      <c r="Q64" s="71">
        <v>5700</v>
      </c>
      <c r="R64" s="71">
        <v>17900</v>
      </c>
      <c r="S64" s="62" t="s">
        <v>98</v>
      </c>
      <c r="T64" t="str">
        <f t="shared" si="5"/>
        <v xml:space="preserve">11 July 2021 </v>
      </c>
      <c r="U64" t="str">
        <f t="shared" si="7"/>
        <v>17 July 2021</v>
      </c>
      <c r="V64" s="71">
        <v>65100</v>
      </c>
      <c r="W64" s="71">
        <v>51600</v>
      </c>
      <c r="X64" s="71">
        <v>80500</v>
      </c>
    </row>
    <row r="65" spans="1:24" x14ac:dyDescent="0.25">
      <c r="A65" s="62" t="s">
        <v>99</v>
      </c>
      <c r="B65" s="62" t="str">
        <f t="shared" si="0"/>
        <v xml:space="preserve">18 July 2021 </v>
      </c>
      <c r="C65" s="62" t="str">
        <f t="shared" si="1"/>
        <v>24 July 2021</v>
      </c>
      <c r="D65" s="71">
        <v>856200</v>
      </c>
      <c r="E65" s="71">
        <v>798600</v>
      </c>
      <c r="F65" s="71">
        <v>915000</v>
      </c>
      <c r="G65" s="72" t="s">
        <v>99</v>
      </c>
      <c r="H65" t="str">
        <f t="shared" si="2"/>
        <v xml:space="preserve">18 July 2021 </v>
      </c>
      <c r="I65" t="str">
        <f t="shared" si="3"/>
        <v>24 July 2021</v>
      </c>
      <c r="J65" s="73">
        <v>18800</v>
      </c>
      <c r="K65" s="73">
        <v>12700</v>
      </c>
      <c r="L65" s="73">
        <v>26000</v>
      </c>
      <c r="M65" s="62" t="s">
        <v>99</v>
      </c>
      <c r="N65" t="str">
        <f t="shared" si="4"/>
        <v xml:space="preserve">18 July 2021 </v>
      </c>
      <c r="O65" t="str">
        <f t="shared" si="6"/>
        <v>24 July 2021</v>
      </c>
      <c r="P65" s="71">
        <v>27200</v>
      </c>
      <c r="Q65" s="71">
        <v>18200</v>
      </c>
      <c r="R65" s="71">
        <v>38200</v>
      </c>
      <c r="S65" s="62" t="s">
        <v>99</v>
      </c>
      <c r="T65" t="str">
        <f t="shared" si="5"/>
        <v xml:space="preserve">18 July 2021 </v>
      </c>
      <c r="U65" t="str">
        <f t="shared" si="7"/>
        <v>24 July 2021</v>
      </c>
      <c r="V65" s="71">
        <v>49500</v>
      </c>
      <c r="W65" s="71">
        <v>38300</v>
      </c>
      <c r="X65" s="71">
        <v>62300</v>
      </c>
    </row>
    <row r="66" spans="1:24" x14ac:dyDescent="0.25">
      <c r="A66" s="62" t="s">
        <v>100</v>
      </c>
      <c r="B66" s="62" t="str">
        <f t="shared" ref="B66:B128" si="8">LEFT(A66,FIND(" to ",A66))</f>
        <v xml:space="preserve">25 July 2021 </v>
      </c>
      <c r="C66" s="62" t="str">
        <f t="shared" si="1"/>
        <v>31 July 2021</v>
      </c>
      <c r="D66" s="71">
        <v>722300</v>
      </c>
      <c r="E66" s="71">
        <v>671800</v>
      </c>
      <c r="F66" s="71">
        <v>775900</v>
      </c>
      <c r="G66" s="72" t="s">
        <v>100</v>
      </c>
      <c r="H66" t="str">
        <f t="shared" si="2"/>
        <v xml:space="preserve">25 July 2021 </v>
      </c>
      <c r="I66" t="str">
        <f t="shared" si="3"/>
        <v>31 July 2021</v>
      </c>
      <c r="J66" s="73">
        <v>13000</v>
      </c>
      <c r="K66" s="73">
        <v>8200</v>
      </c>
      <c r="L66" s="73">
        <v>19000</v>
      </c>
      <c r="M66" s="62" t="s">
        <v>100</v>
      </c>
      <c r="N66" t="str">
        <f t="shared" si="4"/>
        <v xml:space="preserve">25 July 2021 </v>
      </c>
      <c r="O66" t="str">
        <f t="shared" si="6"/>
        <v>31 July 2021</v>
      </c>
      <c r="P66" s="71">
        <v>34400</v>
      </c>
      <c r="Q66" s="71">
        <v>24700</v>
      </c>
      <c r="R66" s="71">
        <v>45500</v>
      </c>
      <c r="S66" s="62" t="s">
        <v>100</v>
      </c>
      <c r="T66" t="str">
        <f t="shared" si="5"/>
        <v xml:space="preserve">25 July 2021 </v>
      </c>
      <c r="U66" t="str">
        <f t="shared" si="7"/>
        <v>31 July 2021</v>
      </c>
      <c r="V66" s="71">
        <v>43000</v>
      </c>
      <c r="W66" s="71">
        <v>33100</v>
      </c>
      <c r="X66" s="71">
        <v>54000</v>
      </c>
    </row>
    <row r="67" spans="1:24" x14ac:dyDescent="0.25">
      <c r="A67" s="62" t="s">
        <v>101</v>
      </c>
      <c r="B67" s="62" t="str">
        <f t="shared" si="8"/>
        <v xml:space="preserve">31 July 2021 </v>
      </c>
      <c r="C67" s="62" t="str">
        <f t="shared" ref="C67:C127" si="9">TRIM(RIGHT(A67,FIND(" to ",A67)))</f>
        <v>6 August 2021</v>
      </c>
      <c r="D67" s="71">
        <v>726700</v>
      </c>
      <c r="E67" s="71">
        <v>679300</v>
      </c>
      <c r="F67" s="71">
        <v>777800</v>
      </c>
      <c r="G67" s="72" t="s">
        <v>102</v>
      </c>
      <c r="H67" t="str">
        <f t="shared" si="2"/>
        <v xml:space="preserve">01 August 2021 </v>
      </c>
      <c r="I67" t="str">
        <f t="shared" si="3"/>
        <v>07 August 2021</v>
      </c>
      <c r="J67" s="73">
        <v>14100</v>
      </c>
      <c r="K67" s="73">
        <v>8900</v>
      </c>
      <c r="L67" s="73">
        <v>20500</v>
      </c>
      <c r="M67" s="62" t="s">
        <v>102</v>
      </c>
      <c r="N67" t="str">
        <f t="shared" si="4"/>
        <v xml:space="preserve">01 August 2021 </v>
      </c>
      <c r="O67" t="str">
        <f t="shared" si="6"/>
        <v>07 August 2021</v>
      </c>
      <c r="P67" s="71">
        <v>34400</v>
      </c>
      <c r="Q67" s="71">
        <v>25600</v>
      </c>
      <c r="R67" s="71">
        <v>44600</v>
      </c>
      <c r="S67" s="62" t="s">
        <v>102</v>
      </c>
      <c r="T67" t="str">
        <f t="shared" si="5"/>
        <v xml:space="preserve">01 August 2021 </v>
      </c>
      <c r="U67" t="str">
        <f t="shared" si="7"/>
        <v>07 August 2021</v>
      </c>
      <c r="V67" s="71">
        <v>28100</v>
      </c>
      <c r="W67" s="71">
        <v>20300</v>
      </c>
      <c r="X67" s="71">
        <v>37800</v>
      </c>
    </row>
    <row r="68" spans="1:24" x14ac:dyDescent="0.25">
      <c r="A68" s="62" t="s">
        <v>103</v>
      </c>
      <c r="B68" s="62" t="str">
        <f t="shared" si="8"/>
        <v xml:space="preserve">08 August 2021 </v>
      </c>
      <c r="C68" s="62" t="str">
        <f t="shared" si="9"/>
        <v>14 August 2021</v>
      </c>
      <c r="D68" s="71">
        <v>698100</v>
      </c>
      <c r="E68" s="71">
        <v>648800</v>
      </c>
      <c r="F68" s="71">
        <v>747700</v>
      </c>
      <c r="G68" s="72" t="s">
        <v>103</v>
      </c>
      <c r="H68" t="str">
        <f t="shared" si="2"/>
        <v xml:space="preserve">08 August 2021 </v>
      </c>
      <c r="I68" t="str">
        <f t="shared" si="3"/>
        <v>14 August 2021</v>
      </c>
      <c r="J68" s="73">
        <v>23500</v>
      </c>
      <c r="K68" s="73">
        <v>16600</v>
      </c>
      <c r="L68" s="73">
        <v>31900</v>
      </c>
      <c r="M68" s="62" t="s">
        <v>103</v>
      </c>
      <c r="N68" t="str">
        <f t="shared" si="4"/>
        <v xml:space="preserve">08 August 2021 </v>
      </c>
      <c r="O68" t="str">
        <f t="shared" si="6"/>
        <v>14 August 2021</v>
      </c>
      <c r="P68" s="71">
        <v>35300</v>
      </c>
      <c r="Q68" s="71">
        <v>26200</v>
      </c>
      <c r="R68" s="71">
        <v>45500</v>
      </c>
      <c r="S68" s="62" t="s">
        <v>103</v>
      </c>
      <c r="T68" t="str">
        <f t="shared" si="5"/>
        <v xml:space="preserve">08 August 2021 </v>
      </c>
      <c r="U68" t="str">
        <f t="shared" si="7"/>
        <v>14 August 2021</v>
      </c>
      <c r="V68" s="71">
        <v>25900</v>
      </c>
      <c r="W68" s="71">
        <v>18200</v>
      </c>
      <c r="X68" s="71">
        <v>34900</v>
      </c>
    </row>
    <row r="69" spans="1:24" x14ac:dyDescent="0.25">
      <c r="A69" s="62" t="s">
        <v>104</v>
      </c>
      <c r="B69" s="62" t="str">
        <f t="shared" si="8"/>
        <v xml:space="preserve">14 August 2021 </v>
      </c>
      <c r="C69" s="62" t="str">
        <f t="shared" si="9"/>
        <v>20 August 2021</v>
      </c>
      <c r="D69" s="71">
        <v>756900</v>
      </c>
      <c r="E69" s="71">
        <v>710100</v>
      </c>
      <c r="F69" s="71">
        <v>806200</v>
      </c>
      <c r="G69" s="72" t="s">
        <v>104</v>
      </c>
      <c r="H69" t="str">
        <f t="shared" si="2"/>
        <v xml:space="preserve">14 August 2021 </v>
      </c>
      <c r="I69" t="str">
        <f t="shared" si="3"/>
        <v>20 August 2021</v>
      </c>
      <c r="J69" s="73">
        <v>25200</v>
      </c>
      <c r="K69" s="73">
        <v>18000</v>
      </c>
      <c r="L69" s="73">
        <v>33500</v>
      </c>
      <c r="M69" s="62" t="s">
        <v>104</v>
      </c>
      <c r="N69" t="str">
        <f t="shared" si="4"/>
        <v xml:space="preserve">14 August 2021 </v>
      </c>
      <c r="O69" t="str">
        <f t="shared" si="6"/>
        <v>20 August 2021</v>
      </c>
      <c r="P69" s="71">
        <v>43300</v>
      </c>
      <c r="Q69" s="71">
        <v>33600</v>
      </c>
      <c r="R69" s="71">
        <v>53900</v>
      </c>
      <c r="S69" s="62" t="s">
        <v>104</v>
      </c>
      <c r="T69" t="str">
        <f t="shared" si="5"/>
        <v xml:space="preserve">14 August 2021 </v>
      </c>
      <c r="U69" t="str">
        <f t="shared" si="7"/>
        <v>20 August 2021</v>
      </c>
      <c r="V69" s="71">
        <v>36700</v>
      </c>
      <c r="W69" s="71">
        <v>27600</v>
      </c>
      <c r="X69" s="71">
        <v>47200</v>
      </c>
    </row>
    <row r="70" spans="1:24" x14ac:dyDescent="0.25">
      <c r="A70" s="62" t="s">
        <v>105</v>
      </c>
      <c r="B70" s="62" t="str">
        <f t="shared" si="8"/>
        <v xml:space="preserve">21 August 2021 </v>
      </c>
      <c r="C70" s="62" t="str">
        <f t="shared" si="9"/>
        <v>27 August 2021</v>
      </c>
      <c r="D70" s="71">
        <v>766100</v>
      </c>
      <c r="E70" s="71">
        <v>714400</v>
      </c>
      <c r="F70" s="71">
        <v>821800</v>
      </c>
      <c r="G70" s="72" t="s">
        <v>106</v>
      </c>
      <c r="H70" t="str">
        <f t="shared" si="2"/>
        <v xml:space="preserve">22 August 2021 </v>
      </c>
      <c r="I70" t="str">
        <f t="shared" si="3"/>
        <v>28 August 2021</v>
      </c>
      <c r="J70" s="73">
        <v>28100</v>
      </c>
      <c r="K70" s="73">
        <v>20000</v>
      </c>
      <c r="L70" s="73">
        <v>38400</v>
      </c>
      <c r="M70" s="62" t="s">
        <v>106</v>
      </c>
      <c r="N70" t="str">
        <f t="shared" si="4"/>
        <v xml:space="preserve">22 August 2021 </v>
      </c>
      <c r="O70" t="str">
        <f t="shared" si="6"/>
        <v>28 August 2021</v>
      </c>
      <c r="P70" s="71">
        <v>28700</v>
      </c>
      <c r="Q70" s="71">
        <v>20300</v>
      </c>
      <c r="R70" s="71">
        <v>38400</v>
      </c>
      <c r="S70" s="62" t="s">
        <v>106</v>
      </c>
      <c r="T70" t="str">
        <f t="shared" si="5"/>
        <v xml:space="preserve">22 August 2021 </v>
      </c>
      <c r="U70" t="str">
        <f t="shared" si="7"/>
        <v>28 August 2021</v>
      </c>
      <c r="V70" s="71">
        <v>69500</v>
      </c>
      <c r="W70" s="71">
        <v>55600</v>
      </c>
      <c r="X70" s="71">
        <v>84700</v>
      </c>
    </row>
    <row r="71" spans="1:24" x14ac:dyDescent="0.25">
      <c r="A71" s="62" t="s">
        <v>107</v>
      </c>
      <c r="B71" s="62" t="str">
        <f t="shared" si="8"/>
        <v xml:space="preserve">28 August 2021 </v>
      </c>
      <c r="C71" s="62" t="str">
        <f>TRIM(RIGHT(A71,FIND(" to ",A71)+2))</f>
        <v>03 September 2021</v>
      </c>
      <c r="D71" s="71">
        <v>754600</v>
      </c>
      <c r="E71" s="71">
        <v>704000</v>
      </c>
      <c r="F71" s="71">
        <v>808800</v>
      </c>
      <c r="G71" s="72" t="s">
        <v>107</v>
      </c>
      <c r="H71" t="str">
        <f t="shared" si="2"/>
        <v xml:space="preserve">28 August 2021 </v>
      </c>
      <c r="I71" t="str">
        <f>TRIM(RIGHT(G71,FIND(" to ",G71)+2))</f>
        <v>03 September 2021</v>
      </c>
      <c r="J71" s="73">
        <v>46800</v>
      </c>
      <c r="K71" s="73">
        <v>35700</v>
      </c>
      <c r="L71" s="73">
        <v>59500</v>
      </c>
      <c r="M71" s="62" t="s">
        <v>107</v>
      </c>
      <c r="N71" t="str">
        <f t="shared" si="4"/>
        <v xml:space="preserve">28 August 2021 </v>
      </c>
      <c r="O71" t="str">
        <f>TRIM(RIGHT(M71,FIND(" to ",M71)+2))</f>
        <v>03 September 2021</v>
      </c>
      <c r="P71" s="71">
        <v>31800</v>
      </c>
      <c r="Q71" s="71">
        <v>23000</v>
      </c>
      <c r="R71" s="71">
        <v>41800</v>
      </c>
      <c r="S71" s="62" t="s">
        <v>107</v>
      </c>
      <c r="T71" t="str">
        <f t="shared" si="5"/>
        <v xml:space="preserve">28 August 2021 </v>
      </c>
      <c r="U71" t="str">
        <f>TRIM(RIGHT(S71,FIND(" to ",S71)+2))</f>
        <v>03 September 2021</v>
      </c>
      <c r="V71" s="71">
        <v>117300</v>
      </c>
      <c r="W71" s="71">
        <v>98300</v>
      </c>
      <c r="X71" s="71">
        <v>137300</v>
      </c>
    </row>
    <row r="72" spans="1:24" x14ac:dyDescent="0.25">
      <c r="A72" s="62" t="s">
        <v>108</v>
      </c>
      <c r="B72" s="62" t="str">
        <f t="shared" si="8"/>
        <v xml:space="preserve">05 September 2021 </v>
      </c>
      <c r="C72" s="62" t="str">
        <f t="shared" si="9"/>
        <v>11 September 2021</v>
      </c>
      <c r="D72" s="71">
        <v>697100</v>
      </c>
      <c r="E72" s="71">
        <v>650600</v>
      </c>
      <c r="F72" s="71">
        <v>743800</v>
      </c>
      <c r="G72" s="72" t="s">
        <v>108</v>
      </c>
      <c r="H72" t="str">
        <f t="shared" si="2"/>
        <v xml:space="preserve">05 September 2021 </v>
      </c>
      <c r="I72" t="str">
        <f t="shared" si="3"/>
        <v>11 September 2021</v>
      </c>
      <c r="J72" s="73">
        <v>49100</v>
      </c>
      <c r="K72" s="73">
        <v>38500</v>
      </c>
      <c r="L72" s="73">
        <v>61000</v>
      </c>
      <c r="M72" s="62" t="s">
        <v>108</v>
      </c>
      <c r="N72" t="str">
        <f t="shared" si="4"/>
        <v xml:space="preserve">05 September 2021 </v>
      </c>
      <c r="O72" t="str">
        <f t="shared" si="6"/>
        <v>11 September 2021</v>
      </c>
      <c r="P72" s="71">
        <v>25000</v>
      </c>
      <c r="Q72" s="71">
        <v>17700</v>
      </c>
      <c r="R72" s="71">
        <v>33600</v>
      </c>
      <c r="S72" s="62" t="s">
        <v>108</v>
      </c>
      <c r="T72" t="str">
        <f t="shared" si="5"/>
        <v xml:space="preserve">05 September 2021 </v>
      </c>
      <c r="U72" t="str">
        <f t="shared" si="7"/>
        <v>11 September 2021</v>
      </c>
      <c r="V72" s="71">
        <v>120800</v>
      </c>
      <c r="W72" s="71">
        <v>102200</v>
      </c>
      <c r="X72" s="71">
        <v>140700</v>
      </c>
    </row>
    <row r="73" spans="1:24" x14ac:dyDescent="0.25">
      <c r="A73" s="62" t="s">
        <v>109</v>
      </c>
      <c r="B73" s="62" t="str">
        <f t="shared" si="8"/>
        <v xml:space="preserve">12 September 2021 </v>
      </c>
      <c r="C73" s="62" t="str">
        <f t="shared" si="9"/>
        <v>18 September 2021</v>
      </c>
      <c r="D73" s="71">
        <v>620100</v>
      </c>
      <c r="E73" s="71">
        <v>577100</v>
      </c>
      <c r="F73" s="71">
        <v>663900</v>
      </c>
      <c r="G73" s="72" t="s">
        <v>109</v>
      </c>
      <c r="H73" t="str">
        <f t="shared" si="2"/>
        <v xml:space="preserve">12 September 2021 </v>
      </c>
      <c r="I73" t="str">
        <f t="shared" si="3"/>
        <v>18 September 2021</v>
      </c>
      <c r="J73" s="73">
        <v>50700</v>
      </c>
      <c r="K73" s="73">
        <v>39900</v>
      </c>
      <c r="L73" s="73">
        <v>62700</v>
      </c>
      <c r="M73" s="62" t="s">
        <v>109</v>
      </c>
      <c r="N73" t="str">
        <f t="shared" si="4"/>
        <v xml:space="preserve">12 September 2021 </v>
      </c>
      <c r="O73" t="str">
        <f t="shared" si="6"/>
        <v>18 September 2021</v>
      </c>
      <c r="P73" s="71">
        <v>30300</v>
      </c>
      <c r="Q73" s="71">
        <v>22800</v>
      </c>
      <c r="R73" s="71">
        <v>39200</v>
      </c>
      <c r="S73" s="62" t="s">
        <v>109</v>
      </c>
      <c r="T73" t="str">
        <f t="shared" si="5"/>
        <v xml:space="preserve">12 September 2021 </v>
      </c>
      <c r="U73" t="str">
        <f t="shared" si="7"/>
        <v>18 September 2021</v>
      </c>
      <c r="V73" s="71">
        <v>120200</v>
      </c>
      <c r="W73" s="71">
        <v>101000</v>
      </c>
      <c r="X73" s="71">
        <v>141500</v>
      </c>
    </row>
    <row r="74" spans="1:24" x14ac:dyDescent="0.25">
      <c r="A74" s="62" t="s">
        <v>110</v>
      </c>
      <c r="B74" s="62" t="str">
        <f t="shared" si="8"/>
        <v xml:space="preserve">19 September 2021 </v>
      </c>
      <c r="C74" s="62" t="str">
        <f t="shared" si="9"/>
        <v>25 September 2021</v>
      </c>
      <c r="D74" s="71">
        <v>658800</v>
      </c>
      <c r="E74" s="71">
        <v>617900</v>
      </c>
      <c r="F74" s="71">
        <v>700600</v>
      </c>
      <c r="G74" s="72" t="s">
        <v>110</v>
      </c>
      <c r="H74" t="str">
        <f t="shared" si="2"/>
        <v xml:space="preserve">19 September 2021 </v>
      </c>
      <c r="I74" t="str">
        <f t="shared" si="3"/>
        <v>25 September 2021</v>
      </c>
      <c r="J74" s="73">
        <v>53300</v>
      </c>
      <c r="K74" s="73">
        <v>42700</v>
      </c>
      <c r="L74" s="73">
        <v>65300</v>
      </c>
      <c r="M74" s="62" t="s">
        <v>110</v>
      </c>
      <c r="N74" t="str">
        <f t="shared" si="4"/>
        <v xml:space="preserve">19 September 2021 </v>
      </c>
      <c r="O74" t="str">
        <f t="shared" si="6"/>
        <v>25 September 2021</v>
      </c>
      <c r="P74" s="71">
        <v>28000</v>
      </c>
      <c r="Q74" s="71">
        <v>20300</v>
      </c>
      <c r="R74" s="71">
        <v>37200</v>
      </c>
      <c r="S74" s="62" t="s">
        <v>110</v>
      </c>
      <c r="T74" t="str">
        <f t="shared" si="5"/>
        <v xml:space="preserve">19 September 2021 </v>
      </c>
      <c r="U74" t="str">
        <f t="shared" si="7"/>
        <v>25 September 2021</v>
      </c>
      <c r="V74" s="71">
        <v>97700</v>
      </c>
      <c r="W74" s="71">
        <v>82300</v>
      </c>
      <c r="X74" s="71">
        <v>114200</v>
      </c>
    </row>
    <row r="75" spans="1:24" x14ac:dyDescent="0.25">
      <c r="A75" s="62" t="s">
        <v>111</v>
      </c>
      <c r="B75" s="62" t="str">
        <f t="shared" si="8"/>
        <v xml:space="preserve">26 September 2021 </v>
      </c>
      <c r="C75" s="62" t="str">
        <f>TRIM(RIGHT(A75,FIND(" to ",A75)-2))</f>
        <v>02 October 2021</v>
      </c>
      <c r="D75" s="71">
        <v>786300</v>
      </c>
      <c r="E75" s="71">
        <v>737600</v>
      </c>
      <c r="F75" s="71">
        <v>835300</v>
      </c>
      <c r="G75" s="72" t="s">
        <v>111</v>
      </c>
      <c r="H75" t="str">
        <f t="shared" si="2"/>
        <v xml:space="preserve">26 September 2021 </v>
      </c>
      <c r="I75" t="str">
        <f>TRIM(RIGHT(G75,FIND(" to ",G75)-2))</f>
        <v>02 October 2021</v>
      </c>
      <c r="J75" s="73">
        <v>56900</v>
      </c>
      <c r="K75" s="73">
        <v>45700</v>
      </c>
      <c r="L75" s="73">
        <v>69300</v>
      </c>
      <c r="M75" s="62" t="s">
        <v>111</v>
      </c>
      <c r="N75" t="str">
        <f t="shared" si="4"/>
        <v xml:space="preserve">26 September 2021 </v>
      </c>
      <c r="O75" t="str">
        <f>TRIM(RIGHT(M75,FIND(" to ",M75)-2))</f>
        <v>02 October 2021</v>
      </c>
      <c r="P75" s="71">
        <v>14500</v>
      </c>
      <c r="Q75" s="71">
        <v>9300</v>
      </c>
      <c r="R75" s="71">
        <v>20900</v>
      </c>
      <c r="S75" s="62" t="s">
        <v>111</v>
      </c>
      <c r="T75" t="str">
        <f t="shared" si="5"/>
        <v xml:space="preserve">26 September 2021 </v>
      </c>
      <c r="U75" t="str">
        <f>TRIM(RIGHT(S75,FIND(" to ",S75)-2))</f>
        <v>02 October 2021</v>
      </c>
      <c r="V75" s="71">
        <v>84900</v>
      </c>
      <c r="W75" s="71">
        <v>70200</v>
      </c>
      <c r="X75" s="71">
        <v>101100</v>
      </c>
    </row>
    <row r="76" spans="1:24" x14ac:dyDescent="0.25">
      <c r="A76" s="62" t="s">
        <v>112</v>
      </c>
      <c r="B76" s="62" t="str">
        <f t="shared" si="8"/>
        <v xml:space="preserve">03 October 2021 </v>
      </c>
      <c r="C76" s="62" t="str">
        <f t="shared" si="9"/>
        <v>09 October 2021</v>
      </c>
      <c r="D76" s="71">
        <v>890000</v>
      </c>
      <c r="E76" s="71">
        <v>839700</v>
      </c>
      <c r="F76" s="71">
        <v>941300</v>
      </c>
      <c r="G76" s="72" t="s">
        <v>112</v>
      </c>
      <c r="H76" t="str">
        <f t="shared" si="2"/>
        <v xml:space="preserve">03 October 2021 </v>
      </c>
      <c r="I76" t="str">
        <f t="shared" si="3"/>
        <v>09 October 2021</v>
      </c>
      <c r="J76" s="73">
        <v>66200</v>
      </c>
      <c r="K76" s="73">
        <v>54400</v>
      </c>
      <c r="L76" s="73">
        <v>79300</v>
      </c>
      <c r="M76" s="62" t="s">
        <v>112</v>
      </c>
      <c r="N76" t="str">
        <f t="shared" si="4"/>
        <v xml:space="preserve">03 October 2021 </v>
      </c>
      <c r="O76" t="str">
        <f t="shared" si="6"/>
        <v>09 October 2021</v>
      </c>
      <c r="P76" s="71">
        <v>15100</v>
      </c>
      <c r="Q76" s="71">
        <v>9700</v>
      </c>
      <c r="R76" s="71">
        <v>21700</v>
      </c>
      <c r="S76" s="62" t="s">
        <v>112</v>
      </c>
      <c r="T76" t="str">
        <f t="shared" si="5"/>
        <v xml:space="preserve">03 October 2021 </v>
      </c>
      <c r="U76" t="str">
        <f t="shared" si="7"/>
        <v>09 October 2021</v>
      </c>
      <c r="V76" s="71">
        <v>66600</v>
      </c>
      <c r="W76" s="71">
        <v>53900</v>
      </c>
      <c r="X76" s="71">
        <v>80900</v>
      </c>
    </row>
    <row r="77" spans="1:24" x14ac:dyDescent="0.25">
      <c r="A77" s="62" t="s">
        <v>113</v>
      </c>
      <c r="B77" s="62" t="str">
        <f t="shared" si="8"/>
        <v xml:space="preserve">10 October 2021 </v>
      </c>
      <c r="C77" s="62" t="str">
        <f t="shared" si="9"/>
        <v>16 October 2021</v>
      </c>
      <c r="D77" s="71">
        <v>977900</v>
      </c>
      <c r="E77" s="71">
        <v>926600</v>
      </c>
      <c r="F77" s="71">
        <v>1028800</v>
      </c>
      <c r="G77" s="72" t="s">
        <v>113</v>
      </c>
      <c r="H77" t="str">
        <f t="shared" si="2"/>
        <v xml:space="preserve">10 October 2021 </v>
      </c>
      <c r="I77" t="str">
        <f t="shared" si="3"/>
        <v>16 October 2021</v>
      </c>
      <c r="J77" s="73">
        <v>70300</v>
      </c>
      <c r="K77" s="73">
        <v>57800</v>
      </c>
      <c r="L77" s="73">
        <v>84400</v>
      </c>
      <c r="M77" s="62" t="s">
        <v>113</v>
      </c>
      <c r="N77" t="str">
        <f t="shared" si="4"/>
        <v xml:space="preserve">10 October 2021 </v>
      </c>
      <c r="O77" t="str">
        <f t="shared" si="6"/>
        <v>16 October 2021</v>
      </c>
      <c r="P77" s="71">
        <v>13900</v>
      </c>
      <c r="Q77" s="71">
        <v>9100</v>
      </c>
      <c r="R77" s="71">
        <v>19600</v>
      </c>
      <c r="S77" s="62" t="s">
        <v>113</v>
      </c>
      <c r="T77" t="str">
        <f t="shared" si="5"/>
        <v xml:space="preserve">10 October 2021 </v>
      </c>
      <c r="U77" t="str">
        <f t="shared" si="7"/>
        <v>16 October 2021</v>
      </c>
      <c r="V77" s="71">
        <v>60100</v>
      </c>
      <c r="W77" s="71">
        <v>47600</v>
      </c>
      <c r="X77" s="71">
        <v>74300</v>
      </c>
    </row>
    <row r="78" spans="1:24" x14ac:dyDescent="0.25">
      <c r="A78" s="62" t="s">
        <v>114</v>
      </c>
      <c r="B78" s="62" t="str">
        <f t="shared" si="8"/>
        <v xml:space="preserve">16 October 2021 </v>
      </c>
      <c r="C78" s="62" t="str">
        <f t="shared" si="9"/>
        <v>22 October 2021</v>
      </c>
      <c r="D78" s="71">
        <v>1102800</v>
      </c>
      <c r="E78" s="71">
        <v>1043900</v>
      </c>
      <c r="F78" s="71">
        <v>1161200</v>
      </c>
      <c r="G78" s="72" t="s">
        <v>114</v>
      </c>
      <c r="H78" t="str">
        <f t="shared" si="2"/>
        <v xml:space="preserve">16 October 2021 </v>
      </c>
      <c r="I78" t="str">
        <f t="shared" si="3"/>
        <v>22 October 2021</v>
      </c>
      <c r="J78" s="73">
        <v>77800</v>
      </c>
      <c r="K78" s="73">
        <v>64300</v>
      </c>
      <c r="L78" s="73">
        <v>92400</v>
      </c>
      <c r="M78" s="62" t="s">
        <v>114</v>
      </c>
      <c r="N78" t="str">
        <f t="shared" si="4"/>
        <v xml:space="preserve">16 October 2021 </v>
      </c>
      <c r="O78" t="str">
        <f t="shared" si="6"/>
        <v>22 October 2021</v>
      </c>
      <c r="P78" s="71">
        <v>23900</v>
      </c>
      <c r="Q78" s="71">
        <v>17000</v>
      </c>
      <c r="R78" s="71">
        <v>32300</v>
      </c>
      <c r="S78" s="62" t="s">
        <v>115</v>
      </c>
      <c r="T78" t="str">
        <f t="shared" si="5"/>
        <v xml:space="preserve">17 October 2021 </v>
      </c>
      <c r="U78" t="str">
        <f t="shared" si="7"/>
        <v>23 October 2021</v>
      </c>
      <c r="V78" s="71">
        <v>71500</v>
      </c>
      <c r="W78" s="71">
        <v>58900</v>
      </c>
      <c r="X78" s="71">
        <v>85200</v>
      </c>
    </row>
    <row r="79" spans="1:24" x14ac:dyDescent="0.25">
      <c r="A79" s="62" t="s">
        <v>116</v>
      </c>
      <c r="B79" s="62" t="str">
        <f t="shared" si="8"/>
        <v xml:space="preserve">24 October 2021 </v>
      </c>
      <c r="C79" s="62" t="str">
        <f t="shared" si="9"/>
        <v>30 October 2021</v>
      </c>
      <c r="D79" s="71">
        <v>1103300</v>
      </c>
      <c r="E79" s="71">
        <v>1042700</v>
      </c>
      <c r="F79" s="71">
        <v>1163400</v>
      </c>
      <c r="G79" s="72" t="s">
        <v>116</v>
      </c>
      <c r="H79" t="str">
        <f t="shared" ref="H79:H128" si="10">LEFT(G79,FIND(" to ",G79))</f>
        <v xml:space="preserve">24 October 2021 </v>
      </c>
      <c r="I79" t="str">
        <f t="shared" ref="I79:I128" si="11">TRIM(RIGHT(G79,FIND(" to ",G79)))</f>
        <v>30 October 2021</v>
      </c>
      <c r="J79" s="73">
        <v>72700</v>
      </c>
      <c r="K79" s="73">
        <v>58300</v>
      </c>
      <c r="L79" s="73">
        <v>88700</v>
      </c>
      <c r="M79" s="62" t="s">
        <v>116</v>
      </c>
      <c r="N79" t="str">
        <f t="shared" si="4"/>
        <v xml:space="preserve">24 October 2021 </v>
      </c>
      <c r="O79" t="str">
        <f t="shared" si="6"/>
        <v>30 October 2021</v>
      </c>
      <c r="P79" s="71">
        <v>27400</v>
      </c>
      <c r="Q79" s="71">
        <v>20000</v>
      </c>
      <c r="R79" s="71">
        <v>37000</v>
      </c>
      <c r="S79" s="62" t="s">
        <v>116</v>
      </c>
      <c r="T79" t="str">
        <f t="shared" si="5"/>
        <v xml:space="preserve">24 October 2021 </v>
      </c>
      <c r="U79" t="str">
        <f t="shared" si="7"/>
        <v>30 October 2021</v>
      </c>
      <c r="V79" s="71">
        <v>66000</v>
      </c>
      <c r="W79" s="71">
        <v>52400</v>
      </c>
      <c r="X79" s="71">
        <v>81500</v>
      </c>
    </row>
    <row r="80" spans="1:24" x14ac:dyDescent="0.25">
      <c r="A80" s="62" t="s">
        <v>117</v>
      </c>
      <c r="B80" s="62" t="str">
        <f t="shared" si="8"/>
        <v xml:space="preserve">31 October 2021 </v>
      </c>
      <c r="C80" s="62" t="str">
        <f t="shared" si="9"/>
        <v>06 November 2021</v>
      </c>
      <c r="D80" s="71">
        <v>925400</v>
      </c>
      <c r="E80" s="71">
        <v>875200</v>
      </c>
      <c r="F80" s="71">
        <v>975100</v>
      </c>
      <c r="G80" s="72" t="s">
        <v>117</v>
      </c>
      <c r="H80" t="str">
        <f t="shared" si="10"/>
        <v xml:space="preserve">31 October 2021 </v>
      </c>
      <c r="I80" t="str">
        <f t="shared" si="11"/>
        <v>06 November 2021</v>
      </c>
      <c r="J80" s="73">
        <v>64900</v>
      </c>
      <c r="K80" s="73">
        <v>52700</v>
      </c>
      <c r="L80" s="73">
        <v>78200</v>
      </c>
      <c r="M80" s="62" t="s">
        <v>117</v>
      </c>
      <c r="N80" t="str">
        <f t="shared" si="4"/>
        <v xml:space="preserve">31 October 2021 </v>
      </c>
      <c r="O80" t="str">
        <f t="shared" si="6"/>
        <v>06 November 2021</v>
      </c>
      <c r="P80" s="71">
        <v>24700</v>
      </c>
      <c r="Q80" s="71">
        <v>18000</v>
      </c>
      <c r="R80" s="71">
        <v>32400</v>
      </c>
      <c r="S80" s="62" t="s">
        <v>117</v>
      </c>
      <c r="T80" t="str">
        <f t="shared" si="5"/>
        <v xml:space="preserve">31 October 2021 </v>
      </c>
      <c r="U80" t="str">
        <f t="shared" si="7"/>
        <v>06 November 2021</v>
      </c>
      <c r="V80" s="71">
        <v>62100</v>
      </c>
      <c r="W80" s="71">
        <v>50000</v>
      </c>
      <c r="X80" s="71">
        <v>74500</v>
      </c>
    </row>
    <row r="81" spans="1:24" x14ac:dyDescent="0.25">
      <c r="A81" s="62" t="s">
        <v>118</v>
      </c>
      <c r="B81" s="62" t="str">
        <f t="shared" si="8"/>
        <v xml:space="preserve">07 November 2021 </v>
      </c>
      <c r="C81" s="62" t="str">
        <f t="shared" si="9"/>
        <v>13 November 2021</v>
      </c>
      <c r="D81" s="71">
        <v>824900</v>
      </c>
      <c r="E81" s="71">
        <v>775500</v>
      </c>
      <c r="F81" s="71">
        <v>873700</v>
      </c>
      <c r="G81" s="72" t="s">
        <v>118</v>
      </c>
      <c r="H81" t="str">
        <f t="shared" si="10"/>
        <v xml:space="preserve">07 November 2021 </v>
      </c>
      <c r="I81" t="str">
        <f t="shared" si="11"/>
        <v>13 November 2021</v>
      </c>
      <c r="J81" s="73">
        <v>55800</v>
      </c>
      <c r="K81" s="73">
        <v>44800</v>
      </c>
      <c r="L81" s="73">
        <v>68100</v>
      </c>
      <c r="M81" s="62" t="s">
        <v>118</v>
      </c>
      <c r="N81" t="str">
        <f t="shared" si="4"/>
        <v xml:space="preserve">07 November 2021 </v>
      </c>
      <c r="O81" t="str">
        <f t="shared" si="6"/>
        <v>13 November 2021</v>
      </c>
      <c r="P81" s="71">
        <v>28100</v>
      </c>
      <c r="Q81" s="71">
        <v>21300</v>
      </c>
      <c r="R81" s="71">
        <v>35900</v>
      </c>
      <c r="S81" s="62" t="s">
        <v>118</v>
      </c>
      <c r="T81" t="str">
        <f t="shared" si="5"/>
        <v xml:space="preserve">07 November 2021 </v>
      </c>
      <c r="U81" t="str">
        <f t="shared" si="7"/>
        <v>13 November 2021</v>
      </c>
      <c r="V81" s="71">
        <v>56000</v>
      </c>
      <c r="W81" s="71">
        <v>45500</v>
      </c>
      <c r="X81" s="71">
        <v>68100</v>
      </c>
    </row>
    <row r="82" spans="1:24" x14ac:dyDescent="0.25">
      <c r="A82" s="62" t="s">
        <v>119</v>
      </c>
      <c r="B82" s="62" t="str">
        <f t="shared" si="8"/>
        <v xml:space="preserve">14 November 2021 </v>
      </c>
      <c r="C82" s="62" t="str">
        <f t="shared" si="9"/>
        <v>20 November 2021</v>
      </c>
      <c r="D82" s="71">
        <v>862300</v>
      </c>
      <c r="E82" s="71">
        <v>813800</v>
      </c>
      <c r="F82" s="71">
        <v>913300</v>
      </c>
      <c r="G82" s="72" t="s">
        <v>119</v>
      </c>
      <c r="H82" t="str">
        <f t="shared" si="10"/>
        <v xml:space="preserve">14 November 2021 </v>
      </c>
      <c r="I82" t="str">
        <f t="shared" si="11"/>
        <v>20 November 2021</v>
      </c>
      <c r="J82" s="73">
        <v>59100</v>
      </c>
      <c r="K82" s="73">
        <v>47500</v>
      </c>
      <c r="L82" s="73">
        <v>71800</v>
      </c>
      <c r="M82" s="62" t="s">
        <v>119</v>
      </c>
      <c r="N82" t="str">
        <f t="shared" si="4"/>
        <v xml:space="preserve">14 November 2021 </v>
      </c>
      <c r="O82" t="str">
        <f t="shared" si="6"/>
        <v>20 November 2021</v>
      </c>
      <c r="P82" s="71">
        <v>37300</v>
      </c>
      <c r="Q82" s="71">
        <v>28900</v>
      </c>
      <c r="R82" s="71">
        <v>46800</v>
      </c>
      <c r="S82" s="62" t="s">
        <v>119</v>
      </c>
      <c r="T82" t="str">
        <f t="shared" si="5"/>
        <v xml:space="preserve">14 November 2021 </v>
      </c>
      <c r="U82" t="str">
        <f t="shared" si="7"/>
        <v>20 November 2021</v>
      </c>
      <c r="V82" s="71">
        <v>75900</v>
      </c>
      <c r="W82" s="71">
        <v>63600</v>
      </c>
      <c r="X82" s="71">
        <v>90500</v>
      </c>
    </row>
    <row r="83" spans="1:24" x14ac:dyDescent="0.25">
      <c r="A83" s="62" t="s">
        <v>120</v>
      </c>
      <c r="B83" s="62" t="str">
        <f t="shared" si="8"/>
        <v xml:space="preserve">21 November 2021 </v>
      </c>
      <c r="C83" s="62" t="str">
        <f t="shared" si="9"/>
        <v>27 November 2021</v>
      </c>
      <c r="D83" s="71">
        <v>898900</v>
      </c>
      <c r="E83" s="71">
        <v>847500</v>
      </c>
      <c r="F83" s="71">
        <v>951500</v>
      </c>
      <c r="G83" s="72" t="s">
        <v>120</v>
      </c>
      <c r="H83" t="str">
        <f t="shared" si="10"/>
        <v xml:space="preserve">21 November 2021 </v>
      </c>
      <c r="I83" t="str">
        <f t="shared" si="11"/>
        <v>27 November 2021</v>
      </c>
      <c r="J83" s="73">
        <v>64100</v>
      </c>
      <c r="K83" s="73">
        <v>52100</v>
      </c>
      <c r="L83" s="73">
        <v>77500</v>
      </c>
      <c r="M83" s="62" t="s">
        <v>121</v>
      </c>
      <c r="N83" t="str">
        <f t="shared" si="4"/>
        <v xml:space="preserve">18 November 2021 </v>
      </c>
      <c r="O83" t="str">
        <f t="shared" si="6"/>
        <v>24 November 2021</v>
      </c>
      <c r="P83" s="71">
        <v>41100</v>
      </c>
      <c r="Q83" s="71">
        <v>32100</v>
      </c>
      <c r="R83" s="71">
        <v>50900</v>
      </c>
      <c r="S83" s="62" t="s">
        <v>120</v>
      </c>
      <c r="T83" t="str">
        <f t="shared" si="5"/>
        <v xml:space="preserve">21 November 2021 </v>
      </c>
      <c r="U83" t="str">
        <f t="shared" si="7"/>
        <v>27 November 2021</v>
      </c>
      <c r="V83" s="71">
        <v>83300</v>
      </c>
      <c r="W83" s="71">
        <v>69100</v>
      </c>
      <c r="X83" s="71">
        <v>99700</v>
      </c>
    </row>
    <row r="84" spans="1:24" x14ac:dyDescent="0.25">
      <c r="A84" s="62" t="s">
        <v>122</v>
      </c>
      <c r="B84" s="62" t="str">
        <f t="shared" si="8"/>
        <v xml:space="preserve">25 November 2021 </v>
      </c>
      <c r="C84" s="62" t="str">
        <f t="shared" si="9"/>
        <v>01 December 2021</v>
      </c>
      <c r="D84" s="71">
        <v>891500</v>
      </c>
      <c r="E84" s="71">
        <v>842000</v>
      </c>
      <c r="F84" s="71">
        <v>941200</v>
      </c>
      <c r="G84" s="72" t="s">
        <v>122</v>
      </c>
      <c r="H84" t="str">
        <f t="shared" si="10"/>
        <v xml:space="preserve">25 November 2021 </v>
      </c>
      <c r="I84" t="str">
        <f t="shared" si="11"/>
        <v>01 December 2021</v>
      </c>
      <c r="J84" s="73">
        <v>60300</v>
      </c>
      <c r="K84" s="73">
        <v>49400</v>
      </c>
      <c r="L84" s="73">
        <v>71200</v>
      </c>
      <c r="M84" s="62" t="s">
        <v>122</v>
      </c>
      <c r="N84" t="str">
        <f t="shared" si="4"/>
        <v xml:space="preserve">25 November 2021 </v>
      </c>
      <c r="O84" t="str">
        <f t="shared" si="6"/>
        <v>01 December 2021</v>
      </c>
      <c r="P84" s="71">
        <v>39300</v>
      </c>
      <c r="Q84" s="71">
        <v>30600</v>
      </c>
      <c r="R84" s="71">
        <v>49000</v>
      </c>
      <c r="S84" s="62" t="s">
        <v>123</v>
      </c>
      <c r="T84" t="str">
        <f t="shared" si="5"/>
        <v xml:space="preserve">26 November 2021 </v>
      </c>
      <c r="U84" t="str">
        <f t="shared" si="7"/>
        <v>02 December 2021</v>
      </c>
      <c r="V84" s="71">
        <v>65200</v>
      </c>
      <c r="W84" s="71">
        <v>53200</v>
      </c>
      <c r="X84" s="71">
        <v>79100</v>
      </c>
    </row>
    <row r="85" spans="1:24" x14ac:dyDescent="0.25">
      <c r="A85" s="62" t="s">
        <v>124</v>
      </c>
      <c r="B85" s="62" t="str">
        <f t="shared" si="8"/>
        <v xml:space="preserve">05 December 2021 </v>
      </c>
      <c r="C85" s="62" t="str">
        <f t="shared" si="9"/>
        <v>11 December 2021</v>
      </c>
      <c r="D85" s="71">
        <v>936000</v>
      </c>
      <c r="E85" s="71">
        <v>883900</v>
      </c>
      <c r="F85" s="71">
        <v>989100</v>
      </c>
      <c r="G85" s="72" t="s">
        <v>124</v>
      </c>
      <c r="H85" t="str">
        <f t="shared" si="10"/>
        <v xml:space="preserve">05 December 2021 </v>
      </c>
      <c r="I85" t="str">
        <f t="shared" si="11"/>
        <v>11 December 2021</v>
      </c>
      <c r="J85" s="73">
        <v>56200</v>
      </c>
      <c r="K85" s="73">
        <v>44900</v>
      </c>
      <c r="L85" s="73">
        <v>68800</v>
      </c>
      <c r="M85" s="62" t="s">
        <v>124</v>
      </c>
      <c r="N85" t="str">
        <f t="shared" si="4"/>
        <v xml:space="preserve">05 December 2021 </v>
      </c>
      <c r="O85" t="str">
        <f t="shared" si="6"/>
        <v>11 December 2021</v>
      </c>
      <c r="P85" s="71">
        <v>37100</v>
      </c>
      <c r="Q85" s="71">
        <v>28700</v>
      </c>
      <c r="R85" s="71">
        <v>46800</v>
      </c>
      <c r="S85" s="62" t="s">
        <v>124</v>
      </c>
      <c r="T85" t="str">
        <f t="shared" si="5"/>
        <v xml:space="preserve">05 December 2021 </v>
      </c>
      <c r="U85" t="str">
        <f t="shared" si="7"/>
        <v>11 December 2021</v>
      </c>
      <c r="V85" s="71">
        <v>67100</v>
      </c>
      <c r="W85" s="71">
        <v>54300</v>
      </c>
      <c r="X85" s="71">
        <v>81600</v>
      </c>
    </row>
    <row r="86" spans="1:24" x14ac:dyDescent="0.25">
      <c r="A86" s="62" t="s">
        <v>125</v>
      </c>
      <c r="B86" s="62" t="str">
        <f t="shared" si="8"/>
        <v xml:space="preserve">10 December 2021 </v>
      </c>
      <c r="C86" s="62" t="str">
        <f t="shared" si="9"/>
        <v>16 December 2021</v>
      </c>
      <c r="D86" s="71">
        <v>1202300</v>
      </c>
      <c r="E86" s="71">
        <v>1146800</v>
      </c>
      <c r="F86" s="71">
        <v>1263000</v>
      </c>
      <c r="G86" s="72" t="s">
        <v>125</v>
      </c>
      <c r="H86" t="str">
        <f t="shared" si="10"/>
        <v xml:space="preserve">10 December 2021 </v>
      </c>
      <c r="I86" t="str">
        <f t="shared" si="11"/>
        <v>16 December 2021</v>
      </c>
      <c r="J86" s="73">
        <v>54400</v>
      </c>
      <c r="K86" s="73">
        <v>44300</v>
      </c>
      <c r="L86" s="73">
        <v>65500</v>
      </c>
      <c r="M86" s="62" t="s">
        <v>125</v>
      </c>
      <c r="N86" t="str">
        <f t="shared" si="4"/>
        <v xml:space="preserve">10 December 2021 </v>
      </c>
      <c r="O86" t="str">
        <f t="shared" si="6"/>
        <v>16 December 2021</v>
      </c>
      <c r="P86" s="71">
        <v>37800</v>
      </c>
      <c r="Q86" s="71">
        <v>29100</v>
      </c>
      <c r="R86" s="71">
        <v>47700</v>
      </c>
      <c r="S86" s="62" t="s">
        <v>125</v>
      </c>
      <c r="T86" t="str">
        <f t="shared" si="5"/>
        <v xml:space="preserve">10 December 2021 </v>
      </c>
      <c r="U86" t="str">
        <f t="shared" si="7"/>
        <v>16 December 2021</v>
      </c>
      <c r="V86" s="71">
        <v>76200</v>
      </c>
      <c r="W86" s="71">
        <v>63100</v>
      </c>
      <c r="X86" s="71">
        <v>90500</v>
      </c>
    </row>
    <row r="87" spans="1:24" x14ac:dyDescent="0.25">
      <c r="A87" s="62" t="s">
        <v>126</v>
      </c>
      <c r="B87" s="62" t="str">
        <f t="shared" si="8"/>
        <v xml:space="preserve">13 December 2021 </v>
      </c>
      <c r="C87" s="62" t="str">
        <f t="shared" si="9"/>
        <v>19 December 2021</v>
      </c>
      <c r="D87" s="71">
        <v>1544600</v>
      </c>
      <c r="E87" s="71">
        <v>1477900</v>
      </c>
      <c r="F87" s="71">
        <v>1615800</v>
      </c>
      <c r="G87" s="72" t="s">
        <v>126</v>
      </c>
      <c r="H87" t="str">
        <f t="shared" si="10"/>
        <v xml:space="preserve">13 December 2021 </v>
      </c>
      <c r="I87" t="str">
        <f t="shared" si="11"/>
        <v>19 December 2021</v>
      </c>
      <c r="J87" s="73">
        <v>70000</v>
      </c>
      <c r="K87" s="73">
        <v>57100</v>
      </c>
      <c r="L87" s="73">
        <v>83800</v>
      </c>
      <c r="M87" s="62" t="s">
        <v>126</v>
      </c>
      <c r="N87" t="str">
        <f t="shared" ref="N87:N128" si="12">LEFT(M87,FIND(" to ",M87))</f>
        <v xml:space="preserve">13 December 2021 </v>
      </c>
      <c r="O87" t="str">
        <f t="shared" ref="O87:O128" si="13">TRIM(RIGHT(M87,FIND(" to ",M87)))</f>
        <v>19 December 2021</v>
      </c>
      <c r="P87" s="71">
        <v>44900</v>
      </c>
      <c r="Q87" s="71">
        <v>34900</v>
      </c>
      <c r="R87" s="71">
        <v>56100</v>
      </c>
      <c r="S87" s="62" t="s">
        <v>126</v>
      </c>
      <c r="T87" t="str">
        <f t="shared" si="5"/>
        <v xml:space="preserve">13 December 2021 </v>
      </c>
      <c r="U87" t="str">
        <f t="shared" si="7"/>
        <v>19 December 2021</v>
      </c>
      <c r="V87" s="71">
        <v>79200</v>
      </c>
      <c r="W87" s="71">
        <v>65600</v>
      </c>
      <c r="X87" s="71">
        <v>94000</v>
      </c>
    </row>
    <row r="88" spans="1:24" x14ac:dyDescent="0.25">
      <c r="A88" s="62" t="s">
        <v>127</v>
      </c>
      <c r="B88" s="62" t="str">
        <f t="shared" si="8"/>
        <v xml:space="preserve">17 December 2021 </v>
      </c>
      <c r="C88" s="62" t="str">
        <f t="shared" si="9"/>
        <v>23 December 2021</v>
      </c>
      <c r="D88" s="71">
        <v>2024700</v>
      </c>
      <c r="E88" s="71">
        <v>1951200</v>
      </c>
      <c r="F88" s="71">
        <v>2096300</v>
      </c>
      <c r="G88" s="72" t="s">
        <v>127</v>
      </c>
      <c r="H88" t="str">
        <f t="shared" si="10"/>
        <v xml:space="preserve">17 December 2021 </v>
      </c>
      <c r="I88" t="str">
        <f t="shared" si="11"/>
        <v>23 December 2021</v>
      </c>
      <c r="J88" s="73">
        <v>76500</v>
      </c>
      <c r="K88" s="73">
        <v>65100</v>
      </c>
      <c r="L88" s="73">
        <v>89200</v>
      </c>
      <c r="M88" s="62" t="s">
        <v>127</v>
      </c>
      <c r="N88" t="str">
        <f t="shared" si="12"/>
        <v xml:space="preserve">17 December 2021 </v>
      </c>
      <c r="O88" t="str">
        <f t="shared" si="13"/>
        <v>23 December 2021</v>
      </c>
      <c r="P88" s="71">
        <v>47500</v>
      </c>
      <c r="Q88" s="71">
        <v>37800</v>
      </c>
      <c r="R88" s="71">
        <v>58600</v>
      </c>
      <c r="S88" s="62" t="s">
        <v>127</v>
      </c>
      <c r="T88" t="str">
        <f t="shared" si="5"/>
        <v xml:space="preserve">17 December 2021 </v>
      </c>
      <c r="U88" t="str">
        <f t="shared" si="7"/>
        <v>23 December 2021</v>
      </c>
      <c r="V88" s="71">
        <v>135400</v>
      </c>
      <c r="W88" s="71">
        <v>117400</v>
      </c>
      <c r="X88" s="71">
        <v>154800</v>
      </c>
    </row>
    <row r="89" spans="1:24" x14ac:dyDescent="0.25">
      <c r="A89" s="62" t="s">
        <v>128</v>
      </c>
      <c r="B89" s="62" t="str">
        <f t="shared" si="8"/>
        <v xml:space="preserve">25 December 2021 </v>
      </c>
      <c r="C89" s="62" t="str">
        <f t="shared" si="9"/>
        <v>31 December 2021</v>
      </c>
      <c r="D89" s="71">
        <v>3270800</v>
      </c>
      <c r="E89" s="71">
        <v>3163500</v>
      </c>
      <c r="F89" s="71">
        <v>3377500</v>
      </c>
      <c r="G89" s="72" t="s">
        <v>128</v>
      </c>
      <c r="H89" t="str">
        <f t="shared" si="10"/>
        <v xml:space="preserve">25 December 2021 </v>
      </c>
      <c r="I89" t="str">
        <f t="shared" si="11"/>
        <v>31 December 2021</v>
      </c>
      <c r="J89" s="73">
        <v>157900</v>
      </c>
      <c r="K89" s="73">
        <v>138900</v>
      </c>
      <c r="L89" s="73">
        <v>179600</v>
      </c>
      <c r="M89" s="62" t="s">
        <v>128</v>
      </c>
      <c r="N89" t="str">
        <f t="shared" si="12"/>
        <v xml:space="preserve">25 December 2021 </v>
      </c>
      <c r="O89" t="str">
        <f t="shared" si="13"/>
        <v>31 December 2021</v>
      </c>
      <c r="P89" s="71">
        <v>72900</v>
      </c>
      <c r="Q89" s="71">
        <v>56800</v>
      </c>
      <c r="R89" s="71">
        <v>90100</v>
      </c>
      <c r="S89" s="62" t="s">
        <v>128</v>
      </c>
      <c r="T89" t="str">
        <f t="shared" ref="T89:T128" si="14">LEFT(S89,FIND(" to ",S89))</f>
        <v xml:space="preserve">25 December 2021 </v>
      </c>
      <c r="U89" t="str">
        <f t="shared" si="7"/>
        <v>31 December 2021</v>
      </c>
      <c r="V89" s="71">
        <v>238000</v>
      </c>
      <c r="W89" s="71">
        <v>209300</v>
      </c>
      <c r="X89" s="71">
        <v>268000</v>
      </c>
    </row>
    <row r="90" spans="1:24" x14ac:dyDescent="0.25">
      <c r="A90" s="62" t="s">
        <v>129</v>
      </c>
      <c r="B90" s="62" t="str">
        <f t="shared" si="8"/>
        <v xml:space="preserve">31 December 2021 </v>
      </c>
      <c r="C90" s="62" t="str">
        <f>TRIM(RIGHT(A90,FIND(" to ",A90)-1))</f>
        <v>06 January 2022</v>
      </c>
      <c r="D90" s="71">
        <v>3735000</v>
      </c>
      <c r="E90" s="71">
        <v>3624800</v>
      </c>
      <c r="F90" s="71">
        <v>3848700</v>
      </c>
      <c r="G90" s="72" t="s">
        <v>129</v>
      </c>
      <c r="H90" t="str">
        <f t="shared" si="10"/>
        <v xml:space="preserve">31 December 2021 </v>
      </c>
      <c r="I90" t="str">
        <f>TRIM(RIGHT(G90,FIND(" to ",G90)-2))</f>
        <v>06 January 2022</v>
      </c>
      <c r="J90" s="73">
        <v>169100</v>
      </c>
      <c r="K90" s="73">
        <v>148700</v>
      </c>
      <c r="L90" s="73">
        <v>190600</v>
      </c>
      <c r="M90" s="62" t="s">
        <v>129</v>
      </c>
      <c r="N90" t="str">
        <f t="shared" si="12"/>
        <v xml:space="preserve">31 December 2021 </v>
      </c>
      <c r="O90" t="str">
        <f>TRIM(RIGHT(M90,FIND(" to ",M90)-1))</f>
        <v>06 January 2022</v>
      </c>
      <c r="P90" s="71">
        <v>99200</v>
      </c>
      <c r="Q90" s="71">
        <v>83800</v>
      </c>
      <c r="R90" s="71">
        <v>116800</v>
      </c>
      <c r="S90" s="62" t="s">
        <v>130</v>
      </c>
      <c r="T90" t="str">
        <f t="shared" si="14"/>
        <v xml:space="preserve">01 January 2022 </v>
      </c>
      <c r="U90" t="str">
        <f t="shared" ref="U90:U128" si="15">TRIM(RIGHT(S90,FIND(" to ",S90)))</f>
        <v>07 January 2022</v>
      </c>
      <c r="V90" s="71">
        <v>297400</v>
      </c>
      <c r="W90" s="71">
        <v>266600</v>
      </c>
      <c r="X90" s="71">
        <v>330000</v>
      </c>
    </row>
    <row r="91" spans="1:24" x14ac:dyDescent="0.25">
      <c r="A91" s="62" t="s">
        <v>131</v>
      </c>
      <c r="B91" s="62" t="str">
        <f t="shared" si="8"/>
        <v xml:space="preserve">09 January 2022 </v>
      </c>
      <c r="C91" s="62" t="str">
        <f t="shared" si="9"/>
        <v>15 January 2022</v>
      </c>
      <c r="D91" s="71">
        <v>2984200</v>
      </c>
      <c r="E91" s="71">
        <v>2886900</v>
      </c>
      <c r="F91" s="71">
        <v>3077300</v>
      </c>
      <c r="G91" s="72" t="s">
        <v>131</v>
      </c>
      <c r="H91" t="str">
        <f t="shared" si="10"/>
        <v xml:space="preserve">09 January 2022 </v>
      </c>
      <c r="I91" t="str">
        <f t="shared" si="11"/>
        <v>15 January 2022</v>
      </c>
      <c r="J91" s="73">
        <v>112100</v>
      </c>
      <c r="K91" s="73">
        <v>95200</v>
      </c>
      <c r="L91" s="73">
        <v>128700</v>
      </c>
      <c r="M91" s="62" t="s">
        <v>131</v>
      </c>
      <c r="N91" t="str">
        <f t="shared" si="12"/>
        <v xml:space="preserve">09 January 2022 </v>
      </c>
      <c r="O91" t="str">
        <f t="shared" si="13"/>
        <v>15 January 2022</v>
      </c>
      <c r="P91" s="71">
        <v>104300</v>
      </c>
      <c r="Q91" s="71">
        <v>89300</v>
      </c>
      <c r="R91" s="71">
        <v>120600</v>
      </c>
      <c r="S91" s="62" t="s">
        <v>131</v>
      </c>
      <c r="T91" t="str">
        <f t="shared" si="14"/>
        <v xml:space="preserve">09 January 2022 </v>
      </c>
      <c r="U91" t="str">
        <f t="shared" si="15"/>
        <v>15 January 2022</v>
      </c>
      <c r="V91" s="71">
        <v>236600</v>
      </c>
      <c r="W91" s="71">
        <v>212000</v>
      </c>
      <c r="X91" s="71">
        <v>263100</v>
      </c>
    </row>
    <row r="92" spans="1:24" x14ac:dyDescent="0.25">
      <c r="A92" s="62" t="s">
        <v>132</v>
      </c>
      <c r="B92" s="62" t="str">
        <f t="shared" si="8"/>
        <v xml:space="preserve">16 January 2022 </v>
      </c>
      <c r="C92" s="62" t="str">
        <f t="shared" si="9"/>
        <v>22 January 2022</v>
      </c>
      <c r="D92" s="71">
        <v>2629400</v>
      </c>
      <c r="E92" s="71">
        <v>2542500</v>
      </c>
      <c r="F92" s="71">
        <v>2716500</v>
      </c>
      <c r="G92" s="72" t="s">
        <v>132</v>
      </c>
      <c r="H92" t="str">
        <f t="shared" si="10"/>
        <v xml:space="preserve">16 January 2022 </v>
      </c>
      <c r="I92" t="str">
        <f t="shared" si="11"/>
        <v>22 January 2022</v>
      </c>
      <c r="J92" s="73">
        <v>99500</v>
      </c>
      <c r="K92" s="73">
        <v>83300</v>
      </c>
      <c r="L92" s="73">
        <v>117100</v>
      </c>
      <c r="M92" s="62" t="s">
        <v>132</v>
      </c>
      <c r="N92" t="str">
        <f t="shared" si="12"/>
        <v xml:space="preserve">16 January 2022 </v>
      </c>
      <c r="O92" t="str">
        <f t="shared" si="13"/>
        <v>22 January 2022</v>
      </c>
      <c r="P92" s="71">
        <v>96500</v>
      </c>
      <c r="Q92" s="71">
        <v>81600</v>
      </c>
      <c r="R92" s="71">
        <v>112700</v>
      </c>
      <c r="S92" s="62" t="s">
        <v>132</v>
      </c>
      <c r="T92" t="str">
        <f t="shared" si="14"/>
        <v xml:space="preserve">16 January 2022 </v>
      </c>
      <c r="U92" t="str">
        <f t="shared" si="15"/>
        <v>22 January 2022</v>
      </c>
      <c r="V92" s="71">
        <v>163600</v>
      </c>
      <c r="W92" s="71">
        <v>143600</v>
      </c>
      <c r="X92" s="71">
        <v>184500</v>
      </c>
    </row>
    <row r="93" spans="1:24" x14ac:dyDescent="0.25">
      <c r="A93" s="62" t="s">
        <v>133</v>
      </c>
      <c r="B93" s="62" t="str">
        <f t="shared" si="8"/>
        <v xml:space="preserve">23 January 2022 </v>
      </c>
      <c r="C93" s="62" t="str">
        <f t="shared" si="9"/>
        <v>29 January 2022</v>
      </c>
      <c r="D93" s="71">
        <v>2633100</v>
      </c>
      <c r="E93" s="71">
        <v>2544100</v>
      </c>
      <c r="F93" s="71">
        <v>2725100</v>
      </c>
      <c r="G93" s="72" t="s">
        <v>133</v>
      </c>
      <c r="H93" t="str">
        <f t="shared" si="10"/>
        <v xml:space="preserve">23 January 2022 </v>
      </c>
      <c r="I93" t="str">
        <f t="shared" si="11"/>
        <v>29 January 2022</v>
      </c>
      <c r="J93" s="73">
        <v>139000</v>
      </c>
      <c r="K93" s="73">
        <v>119800</v>
      </c>
      <c r="L93" s="73">
        <v>159300</v>
      </c>
      <c r="M93" s="62" t="s">
        <v>133</v>
      </c>
      <c r="N93" t="str">
        <f t="shared" si="12"/>
        <v xml:space="preserve">23 January 2022 </v>
      </c>
      <c r="O93" t="str">
        <f t="shared" si="13"/>
        <v>29 January 2022</v>
      </c>
      <c r="P93" s="71">
        <v>136300</v>
      </c>
      <c r="Q93" s="71">
        <v>118200</v>
      </c>
      <c r="R93" s="71">
        <v>155200</v>
      </c>
      <c r="S93" s="62" t="s">
        <v>133</v>
      </c>
      <c r="T93" t="str">
        <f t="shared" si="14"/>
        <v xml:space="preserve">23 January 2022 </v>
      </c>
      <c r="U93" t="str">
        <f t="shared" si="15"/>
        <v>29 January 2022</v>
      </c>
      <c r="V93" s="71">
        <v>185100</v>
      </c>
      <c r="W93" s="71">
        <v>162100</v>
      </c>
      <c r="X93" s="71">
        <v>210800</v>
      </c>
    </row>
    <row r="94" spans="1:24" x14ac:dyDescent="0.25">
      <c r="A94" s="62" t="s">
        <v>134</v>
      </c>
      <c r="B94" s="62" t="str">
        <f t="shared" si="8"/>
        <v xml:space="preserve">30 January 2022 </v>
      </c>
      <c r="C94" s="62" t="str">
        <f t="shared" si="9"/>
        <v>05 February 2022</v>
      </c>
      <c r="D94" s="71">
        <v>2824700</v>
      </c>
      <c r="E94" s="71">
        <v>2740300</v>
      </c>
      <c r="F94" s="71">
        <v>2910300</v>
      </c>
      <c r="G94" s="72" t="s">
        <v>134</v>
      </c>
      <c r="H94" t="str">
        <f t="shared" si="10"/>
        <v xml:space="preserve">30 January 2022 </v>
      </c>
      <c r="I94" t="str">
        <f t="shared" si="11"/>
        <v>05 February 2022</v>
      </c>
      <c r="J94" s="73">
        <v>121200</v>
      </c>
      <c r="K94" s="73">
        <v>104000</v>
      </c>
      <c r="L94" s="73">
        <v>139900</v>
      </c>
      <c r="M94" s="62" t="s">
        <v>134</v>
      </c>
      <c r="N94" t="str">
        <f t="shared" si="12"/>
        <v xml:space="preserve">30 January 2022 </v>
      </c>
      <c r="O94" t="str">
        <f t="shared" si="13"/>
        <v>05 February 2022</v>
      </c>
      <c r="P94" s="71">
        <v>145600</v>
      </c>
      <c r="Q94" s="71">
        <v>126800</v>
      </c>
      <c r="R94" s="71">
        <v>165200</v>
      </c>
      <c r="S94" s="62" t="s">
        <v>134</v>
      </c>
      <c r="T94" t="str">
        <f t="shared" si="14"/>
        <v xml:space="preserve">30 January 2022 </v>
      </c>
      <c r="U94" t="str">
        <f t="shared" si="15"/>
        <v>05 February 2022</v>
      </c>
      <c r="V94" s="71">
        <v>211300</v>
      </c>
      <c r="W94" s="71">
        <v>189500</v>
      </c>
      <c r="X94" s="71">
        <v>235100</v>
      </c>
    </row>
    <row r="95" spans="1:24" x14ac:dyDescent="0.25">
      <c r="A95" s="62" t="s">
        <v>135</v>
      </c>
      <c r="B95" s="62" t="str">
        <f t="shared" si="8"/>
        <v xml:space="preserve">06 February 2022 </v>
      </c>
      <c r="C95" s="62" t="str">
        <f t="shared" si="9"/>
        <v>12 February 2022</v>
      </c>
      <c r="D95" s="71">
        <v>2449100</v>
      </c>
      <c r="E95" s="71">
        <v>2368200</v>
      </c>
      <c r="F95" s="71">
        <v>2532600</v>
      </c>
      <c r="G95" s="72" t="s">
        <v>135</v>
      </c>
      <c r="H95" t="str">
        <f t="shared" si="10"/>
        <v xml:space="preserve">06 February 2022 </v>
      </c>
      <c r="I95" t="str">
        <f t="shared" si="11"/>
        <v>12 February 2022</v>
      </c>
      <c r="J95" s="73">
        <v>112600</v>
      </c>
      <c r="K95" s="73">
        <v>96900</v>
      </c>
      <c r="L95" s="73">
        <v>129900</v>
      </c>
      <c r="M95" s="62" t="s">
        <v>135</v>
      </c>
      <c r="N95" t="str">
        <f t="shared" si="12"/>
        <v xml:space="preserve">06 February 2022 </v>
      </c>
      <c r="O95" t="str">
        <f t="shared" si="13"/>
        <v>12 February 2022</v>
      </c>
      <c r="P95" s="71">
        <v>146600</v>
      </c>
      <c r="Q95" s="71">
        <v>129400</v>
      </c>
      <c r="R95" s="71">
        <v>164800</v>
      </c>
      <c r="S95" s="62" t="s">
        <v>136</v>
      </c>
      <c r="T95" t="str">
        <f t="shared" si="14"/>
        <v xml:space="preserve">07 February 2022 </v>
      </c>
      <c r="U95" t="str">
        <f t="shared" si="15"/>
        <v>13 February 2022</v>
      </c>
      <c r="V95" s="71">
        <v>219300</v>
      </c>
      <c r="W95" s="71">
        <v>194500</v>
      </c>
      <c r="X95" s="71">
        <v>244300</v>
      </c>
    </row>
    <row r="96" spans="1:24" x14ac:dyDescent="0.25">
      <c r="A96" s="62" t="s">
        <v>137</v>
      </c>
      <c r="B96" s="62" t="str">
        <f t="shared" si="8"/>
        <v xml:space="preserve">13 February 2022 </v>
      </c>
      <c r="C96" s="62" t="str">
        <f t="shared" si="9"/>
        <v>19 February 2022</v>
      </c>
      <c r="D96" s="71">
        <v>2096200</v>
      </c>
      <c r="E96" s="71">
        <v>2015100</v>
      </c>
      <c r="F96" s="71">
        <v>2175600</v>
      </c>
      <c r="G96" s="72" t="s">
        <v>137</v>
      </c>
      <c r="H96" t="str">
        <f t="shared" si="10"/>
        <v xml:space="preserve">13 February 2022 </v>
      </c>
      <c r="I96" t="str">
        <f t="shared" si="11"/>
        <v>19 February 2022</v>
      </c>
      <c r="J96" s="73">
        <v>98200</v>
      </c>
      <c r="K96" s="73">
        <v>83100</v>
      </c>
      <c r="L96" s="73">
        <v>114900</v>
      </c>
      <c r="M96" s="62" t="s">
        <v>137</v>
      </c>
      <c r="N96" t="str">
        <f t="shared" si="12"/>
        <v xml:space="preserve">13 February 2022 </v>
      </c>
      <c r="O96" t="str">
        <f t="shared" si="13"/>
        <v>19 February 2022</v>
      </c>
      <c r="P96" s="71">
        <v>132700</v>
      </c>
      <c r="Q96" s="71">
        <v>115900</v>
      </c>
      <c r="R96" s="71">
        <v>150900</v>
      </c>
      <c r="S96" s="62" t="s">
        <v>138</v>
      </c>
      <c r="T96" t="str">
        <f t="shared" si="14"/>
        <v xml:space="preserve">14 February 2022 </v>
      </c>
      <c r="U96" t="str">
        <f t="shared" si="15"/>
        <v>20 February 2022</v>
      </c>
      <c r="V96" s="71">
        <v>240700</v>
      </c>
      <c r="W96" s="71">
        <v>215100</v>
      </c>
      <c r="X96" s="71">
        <v>269400</v>
      </c>
    </row>
    <row r="97" spans="1:24" x14ac:dyDescent="0.25">
      <c r="A97" s="62" t="s">
        <v>139</v>
      </c>
      <c r="B97" s="62" t="str">
        <f t="shared" si="8"/>
        <v xml:space="preserve">20 February 2022 </v>
      </c>
      <c r="C97" s="62" t="str">
        <f t="shared" si="9"/>
        <v>26 February 2022</v>
      </c>
      <c r="D97" s="71">
        <v>1933500</v>
      </c>
      <c r="E97" s="71">
        <v>1861700</v>
      </c>
      <c r="F97" s="71">
        <v>1992300</v>
      </c>
      <c r="G97" s="72" t="s">
        <v>139</v>
      </c>
      <c r="H97" t="str">
        <f t="shared" si="10"/>
        <v xml:space="preserve">20 February 2022 </v>
      </c>
      <c r="I97" t="str">
        <f t="shared" si="11"/>
        <v>26 February 2022</v>
      </c>
      <c r="J97" s="73">
        <v>94200</v>
      </c>
      <c r="K97" s="73">
        <v>80000</v>
      </c>
      <c r="L97" s="73">
        <v>109700</v>
      </c>
      <c r="M97" s="62" t="s">
        <v>139</v>
      </c>
      <c r="N97" t="str">
        <f t="shared" si="12"/>
        <v xml:space="preserve">20 February 2022 </v>
      </c>
      <c r="O97" t="str">
        <f t="shared" si="13"/>
        <v>26 February 2022</v>
      </c>
      <c r="P97" s="71">
        <v>106300</v>
      </c>
      <c r="Q97" s="71">
        <v>90700</v>
      </c>
      <c r="R97" s="71">
        <v>123700</v>
      </c>
      <c r="S97" s="62" t="s">
        <v>139</v>
      </c>
      <c r="T97" t="str">
        <f t="shared" si="14"/>
        <v xml:space="preserve">20 February 2022 </v>
      </c>
      <c r="U97" t="str">
        <f t="shared" si="15"/>
        <v>26 February 2022</v>
      </c>
      <c r="V97" s="71">
        <v>280500</v>
      </c>
      <c r="W97" s="71">
        <v>251800</v>
      </c>
      <c r="X97" s="71">
        <v>311900</v>
      </c>
    </row>
    <row r="98" spans="1:24" x14ac:dyDescent="0.25">
      <c r="A98" s="62" t="s">
        <v>140</v>
      </c>
      <c r="B98" s="62" t="str">
        <f t="shared" si="8"/>
        <v xml:space="preserve">27 February 2022 </v>
      </c>
      <c r="C98" s="62" t="str">
        <f>TRIM(RIGHT(A98,FIND(" to ",A98)-3))</f>
        <v>05 March 2022</v>
      </c>
      <c r="D98" s="71">
        <v>2073900</v>
      </c>
      <c r="E98" s="71">
        <v>1992700</v>
      </c>
      <c r="F98" s="71">
        <v>2155900</v>
      </c>
      <c r="G98" s="72" t="s">
        <v>140</v>
      </c>
      <c r="H98" t="str">
        <f t="shared" si="10"/>
        <v xml:space="preserve">27 February 2022 </v>
      </c>
      <c r="I98" t="str">
        <f>TRIM(RIGHT(G98,FIND(" to ",G98)-3))</f>
        <v>05 March 2022</v>
      </c>
      <c r="J98" s="73">
        <v>97900</v>
      </c>
      <c r="K98" s="73">
        <v>83000</v>
      </c>
      <c r="L98" s="73">
        <v>114500</v>
      </c>
      <c r="M98" s="62" t="s">
        <v>140</v>
      </c>
      <c r="N98" t="str">
        <f t="shared" si="12"/>
        <v xml:space="preserve">27 February 2022 </v>
      </c>
      <c r="O98" t="str">
        <f>TRIM(RIGHT(M98,FIND(" to ",M98)-3))</f>
        <v>05 March 2022</v>
      </c>
      <c r="P98" s="71">
        <v>143800</v>
      </c>
      <c r="Q98" s="71">
        <v>124700</v>
      </c>
      <c r="R98" s="71">
        <v>163900</v>
      </c>
      <c r="S98" s="62" t="s">
        <v>141</v>
      </c>
      <c r="T98" t="str">
        <f t="shared" si="14"/>
        <v xml:space="preserve">28 February 2022 </v>
      </c>
      <c r="U98" t="str">
        <f>TRIM(RIGHT(S98,FIND(" to ",S98)-3))</f>
        <v>06 March 2022</v>
      </c>
      <c r="V98" s="71">
        <v>299900</v>
      </c>
      <c r="W98" s="71">
        <v>270200</v>
      </c>
      <c r="X98" s="71">
        <v>332300</v>
      </c>
    </row>
    <row r="99" spans="1:24" x14ac:dyDescent="0.25">
      <c r="A99" s="62" t="s">
        <v>142</v>
      </c>
      <c r="B99" s="62" t="str">
        <f t="shared" si="8"/>
        <v xml:space="preserve">06 March 2022 </v>
      </c>
      <c r="C99" s="62" t="str">
        <f t="shared" si="9"/>
        <v>12 March 2022</v>
      </c>
      <c r="D99" s="71">
        <v>2653200</v>
      </c>
      <c r="E99" s="71">
        <v>2571500</v>
      </c>
      <c r="F99" s="71">
        <v>2739700</v>
      </c>
      <c r="G99" s="72" t="s">
        <v>142</v>
      </c>
      <c r="H99" t="str">
        <f t="shared" si="10"/>
        <v xml:space="preserve">06 March 2022 </v>
      </c>
      <c r="I99" t="str">
        <f t="shared" si="11"/>
        <v>12 March 2022</v>
      </c>
      <c r="J99" s="73">
        <v>125400</v>
      </c>
      <c r="K99" s="73">
        <v>108100</v>
      </c>
      <c r="L99" s="73">
        <v>144900</v>
      </c>
      <c r="M99" s="62" t="s">
        <v>142</v>
      </c>
      <c r="N99" t="str">
        <f t="shared" si="12"/>
        <v xml:space="preserve">06 March 2022 </v>
      </c>
      <c r="O99" t="str">
        <f t="shared" si="13"/>
        <v>12 March 2022</v>
      </c>
      <c r="P99" s="71">
        <v>130600</v>
      </c>
      <c r="Q99" s="71">
        <v>113100</v>
      </c>
      <c r="R99" s="71">
        <v>149100</v>
      </c>
      <c r="S99" s="62" t="s">
        <v>142</v>
      </c>
      <c r="T99" t="str">
        <f t="shared" si="14"/>
        <v xml:space="preserve">06 March 2022 </v>
      </c>
      <c r="U99" t="str">
        <f t="shared" si="15"/>
        <v>12 March 2022</v>
      </c>
      <c r="V99" s="71">
        <v>376300</v>
      </c>
      <c r="W99" s="71">
        <v>345400</v>
      </c>
      <c r="X99" s="71">
        <v>409900</v>
      </c>
    </row>
    <row r="100" spans="1:24" x14ac:dyDescent="0.25">
      <c r="A100" s="62" t="s">
        <v>143</v>
      </c>
      <c r="B100" s="62" t="str">
        <f t="shared" si="8"/>
        <v xml:space="preserve">13 March 2022 </v>
      </c>
      <c r="C100" s="62" t="str">
        <f t="shared" si="9"/>
        <v>19 March 2022</v>
      </c>
      <c r="D100" s="71">
        <v>3485700</v>
      </c>
      <c r="E100" s="71">
        <v>3387500</v>
      </c>
      <c r="F100" s="71">
        <v>3585800</v>
      </c>
      <c r="G100" s="72" t="s">
        <v>143</v>
      </c>
      <c r="H100" t="str">
        <f t="shared" si="10"/>
        <v xml:space="preserve">13 March 2022 </v>
      </c>
      <c r="I100" t="str">
        <f t="shared" si="11"/>
        <v>19 March 2022</v>
      </c>
      <c r="J100" s="73">
        <v>192900</v>
      </c>
      <c r="K100" s="73">
        <v>170900</v>
      </c>
      <c r="L100" s="73">
        <v>216800</v>
      </c>
      <c r="M100" s="62" t="s">
        <v>143</v>
      </c>
      <c r="N100" t="str">
        <f t="shared" si="12"/>
        <v xml:space="preserve">13 March 2022 </v>
      </c>
      <c r="O100" t="str">
        <f t="shared" si="13"/>
        <v>19 March 2022</v>
      </c>
      <c r="P100" s="71">
        <v>108700</v>
      </c>
      <c r="Q100" s="71">
        <v>92500</v>
      </c>
      <c r="R100" s="71">
        <v>126000</v>
      </c>
      <c r="S100" s="62" t="s">
        <v>144</v>
      </c>
      <c r="T100" t="str">
        <f t="shared" si="14"/>
        <v xml:space="preserve">14 March 2022 </v>
      </c>
      <c r="U100" t="str">
        <f t="shared" si="15"/>
        <v>20 March 2022</v>
      </c>
      <c r="V100" s="71">
        <v>473800</v>
      </c>
      <c r="W100" s="71">
        <v>436100</v>
      </c>
      <c r="X100" s="71">
        <v>512500</v>
      </c>
    </row>
    <row r="101" spans="1:24" x14ac:dyDescent="0.25">
      <c r="A101" s="62" t="s">
        <v>145</v>
      </c>
      <c r="B101" s="62" t="str">
        <f t="shared" si="8"/>
        <v xml:space="preserve">20 March 2022 </v>
      </c>
      <c r="C101" s="62" t="str">
        <f t="shared" si="9"/>
        <v>26 March 2022</v>
      </c>
      <c r="D101" s="71">
        <v>4122700</v>
      </c>
      <c r="E101" s="71">
        <v>4013600</v>
      </c>
      <c r="F101" s="71">
        <v>4228300</v>
      </c>
      <c r="G101" s="72" t="s">
        <v>145</v>
      </c>
      <c r="H101" t="str">
        <f t="shared" si="10"/>
        <v xml:space="preserve">20 March 2022 </v>
      </c>
      <c r="I101" t="str">
        <f t="shared" si="11"/>
        <v>26 March 2022</v>
      </c>
      <c r="J101" s="73">
        <v>212000</v>
      </c>
      <c r="K101" s="73">
        <v>189800</v>
      </c>
      <c r="L101" s="73">
        <v>234800</v>
      </c>
      <c r="M101" s="62" t="s">
        <v>145</v>
      </c>
      <c r="N101" t="str">
        <f t="shared" si="12"/>
        <v xml:space="preserve">20 March 2022 </v>
      </c>
      <c r="O101" t="str">
        <f t="shared" si="13"/>
        <v>26 March 2022</v>
      </c>
      <c r="P101" s="71">
        <v>123000</v>
      </c>
      <c r="Q101" s="71">
        <v>105900</v>
      </c>
      <c r="R101" s="71">
        <v>141000</v>
      </c>
      <c r="S101" s="62" t="s">
        <v>145</v>
      </c>
      <c r="T101" t="str">
        <f t="shared" si="14"/>
        <v xml:space="preserve">20 March 2022 </v>
      </c>
      <c r="U101" t="str">
        <f t="shared" si="15"/>
        <v>26 March 2022</v>
      </c>
      <c r="V101" s="71">
        <v>451200</v>
      </c>
      <c r="W101" s="71">
        <v>415500</v>
      </c>
      <c r="X101" s="71">
        <v>487900</v>
      </c>
    </row>
    <row r="102" spans="1:24" x14ac:dyDescent="0.25">
      <c r="A102" s="62" t="s">
        <v>479</v>
      </c>
      <c r="B102" s="62" t="str">
        <f t="shared" si="8"/>
        <v xml:space="preserve">27 March 2022 </v>
      </c>
      <c r="C102" s="62" t="str">
        <f t="shared" si="9"/>
        <v>02 April 2022</v>
      </c>
      <c r="D102" s="71">
        <v>4141600</v>
      </c>
      <c r="E102" s="71">
        <v>4033600</v>
      </c>
      <c r="F102" s="71">
        <v>4249500</v>
      </c>
      <c r="G102" s="72" t="s">
        <v>479</v>
      </c>
      <c r="H102" t="str">
        <f t="shared" si="10"/>
        <v xml:space="preserve">27 March 2022 </v>
      </c>
      <c r="I102" t="str">
        <f t="shared" si="11"/>
        <v>02 April 2022</v>
      </c>
      <c r="J102" s="73">
        <v>230800</v>
      </c>
      <c r="K102" s="73">
        <v>208900</v>
      </c>
      <c r="L102" s="73">
        <v>253100</v>
      </c>
      <c r="M102" s="62" t="s">
        <v>479</v>
      </c>
      <c r="N102" t="str">
        <f t="shared" si="12"/>
        <v xml:space="preserve">27 March 2022 </v>
      </c>
      <c r="O102" t="str">
        <f t="shared" si="13"/>
        <v>02 April 2022</v>
      </c>
      <c r="P102" s="71">
        <v>113900</v>
      </c>
      <c r="Q102" s="71">
        <v>97100</v>
      </c>
      <c r="R102" s="71">
        <v>131500</v>
      </c>
      <c r="S102" s="62" t="s">
        <v>482</v>
      </c>
      <c r="T102" t="str">
        <f t="shared" si="14"/>
        <v xml:space="preserve">28 March 2022 </v>
      </c>
      <c r="U102" t="str">
        <f t="shared" si="15"/>
        <v>03 April 2022</v>
      </c>
      <c r="V102" s="71">
        <v>396800</v>
      </c>
      <c r="W102" s="71">
        <v>359800</v>
      </c>
      <c r="X102" s="71">
        <v>434200</v>
      </c>
    </row>
    <row r="103" spans="1:24" x14ac:dyDescent="0.25">
      <c r="A103" s="62" t="s">
        <v>485</v>
      </c>
      <c r="B103" s="62" t="str">
        <f t="shared" si="8"/>
        <v xml:space="preserve">03 April 2022 </v>
      </c>
      <c r="C103" s="62" t="str">
        <f t="shared" si="9"/>
        <v>09 April 2022</v>
      </c>
      <c r="D103" s="71">
        <v>3773800</v>
      </c>
      <c r="E103" s="71">
        <v>3662100</v>
      </c>
      <c r="F103" s="71">
        <v>3888000</v>
      </c>
      <c r="G103" s="72" t="s">
        <v>485</v>
      </c>
      <c r="H103" t="str">
        <f t="shared" si="10"/>
        <v xml:space="preserve">03 April 2022 </v>
      </c>
      <c r="I103" t="str">
        <f t="shared" si="11"/>
        <v>09 April 2022</v>
      </c>
      <c r="J103" s="73">
        <v>231900</v>
      </c>
      <c r="K103" s="73">
        <v>206200</v>
      </c>
      <c r="L103" s="73">
        <v>259800</v>
      </c>
      <c r="M103" s="62" t="s">
        <v>485</v>
      </c>
      <c r="N103" t="str">
        <f t="shared" si="12"/>
        <v xml:space="preserve">03 April 2022 </v>
      </c>
      <c r="O103" t="str">
        <f t="shared" si="13"/>
        <v>09 April 2022</v>
      </c>
      <c r="P103" s="71">
        <v>95900</v>
      </c>
      <c r="Q103" s="71">
        <v>78800</v>
      </c>
      <c r="R103" s="71">
        <v>114000</v>
      </c>
      <c r="S103" s="62" t="s">
        <v>485</v>
      </c>
      <c r="T103" t="str">
        <f t="shared" si="14"/>
        <v xml:space="preserve">03 April 2022 </v>
      </c>
      <c r="U103" t="str">
        <f t="shared" si="15"/>
        <v>09 April 2022</v>
      </c>
      <c r="V103" s="71">
        <v>314800</v>
      </c>
      <c r="W103" s="71">
        <v>281400</v>
      </c>
      <c r="X103" s="71">
        <v>348700</v>
      </c>
    </row>
    <row r="104" spans="1:24" x14ac:dyDescent="0.25">
      <c r="A104" s="62" t="s">
        <v>486</v>
      </c>
      <c r="B104" s="62" t="str">
        <f t="shared" si="8"/>
        <v xml:space="preserve">10 April 2022 </v>
      </c>
      <c r="C104" s="62" t="str">
        <f t="shared" si="9"/>
        <v>16 April 2022</v>
      </c>
      <c r="D104" s="71">
        <v>3218700</v>
      </c>
      <c r="E104" s="71">
        <v>3120200</v>
      </c>
      <c r="F104" s="71">
        <v>3317200</v>
      </c>
      <c r="G104" s="72" t="s">
        <v>486</v>
      </c>
      <c r="H104" t="str">
        <f t="shared" si="10"/>
        <v xml:space="preserve">10 April 2022 </v>
      </c>
      <c r="I104" t="str">
        <f t="shared" si="11"/>
        <v>16 April 2022</v>
      </c>
      <c r="J104" s="73">
        <v>198400</v>
      </c>
      <c r="K104" s="73">
        <v>175100</v>
      </c>
      <c r="L104" s="73">
        <v>222600</v>
      </c>
      <c r="M104" s="62" t="s">
        <v>486</v>
      </c>
      <c r="N104" t="str">
        <f t="shared" si="12"/>
        <v xml:space="preserve">10 April 2022 </v>
      </c>
      <c r="O104" t="str">
        <f t="shared" si="13"/>
        <v>16 April 2022</v>
      </c>
      <c r="P104" s="71">
        <v>65300</v>
      </c>
      <c r="Q104" s="71">
        <v>52300</v>
      </c>
      <c r="R104" s="71">
        <v>79800</v>
      </c>
      <c r="S104" s="62" t="s">
        <v>486</v>
      </c>
      <c r="T104" t="str">
        <f t="shared" si="14"/>
        <v xml:space="preserve">10 April 2022 </v>
      </c>
      <c r="U104" t="str">
        <f t="shared" si="15"/>
        <v>16 April 2022</v>
      </c>
      <c r="V104" s="71">
        <v>281400</v>
      </c>
      <c r="W104" s="71">
        <v>253100</v>
      </c>
      <c r="X104" s="71">
        <v>311700</v>
      </c>
    </row>
    <row r="105" spans="1:24" x14ac:dyDescent="0.25">
      <c r="A105" s="62" t="s">
        <v>487</v>
      </c>
      <c r="B105" s="62" t="str">
        <f t="shared" si="8"/>
        <v xml:space="preserve">17 April 2022 </v>
      </c>
      <c r="C105" s="62" t="str">
        <f t="shared" si="9"/>
        <v>23 April 2022</v>
      </c>
      <c r="D105" s="71">
        <v>2408300</v>
      </c>
      <c r="E105" s="71">
        <v>2326300</v>
      </c>
      <c r="F105" s="71">
        <v>2494500</v>
      </c>
      <c r="G105" s="72" t="s">
        <v>487</v>
      </c>
      <c r="H105" t="str">
        <f t="shared" si="10"/>
        <v xml:space="preserve">17 April 2022 </v>
      </c>
      <c r="I105" t="str">
        <f t="shared" si="11"/>
        <v>23 April 2022</v>
      </c>
      <c r="J105" s="73">
        <v>172300</v>
      </c>
      <c r="K105" s="73">
        <v>151300</v>
      </c>
      <c r="L105" s="73">
        <v>194700</v>
      </c>
      <c r="M105" s="62" t="s">
        <v>487</v>
      </c>
      <c r="N105" t="str">
        <f t="shared" si="12"/>
        <v xml:space="preserve">17 April 2022 </v>
      </c>
      <c r="O105" t="str">
        <f t="shared" si="13"/>
        <v>23 April 2022</v>
      </c>
      <c r="P105" s="71">
        <v>74700</v>
      </c>
      <c r="Q105" s="71">
        <v>60500</v>
      </c>
      <c r="R105" s="71">
        <v>91700</v>
      </c>
      <c r="S105" s="62" t="s">
        <v>487</v>
      </c>
      <c r="T105" t="str">
        <f t="shared" si="14"/>
        <v xml:space="preserve">17 April 2022 </v>
      </c>
      <c r="U105" t="str">
        <f t="shared" si="15"/>
        <v>23 April 2022</v>
      </c>
      <c r="V105" s="71">
        <v>218000</v>
      </c>
      <c r="W105" s="71">
        <v>193800</v>
      </c>
      <c r="X105" s="71">
        <v>243600</v>
      </c>
    </row>
    <row r="106" spans="1:24" x14ac:dyDescent="0.25">
      <c r="A106" s="62" t="s">
        <v>496</v>
      </c>
      <c r="B106" s="62" t="str">
        <f t="shared" si="8"/>
        <v xml:space="preserve">24 April 2022 </v>
      </c>
      <c r="C106" s="62" t="str">
        <f t="shared" si="9"/>
        <v>30 April 2022</v>
      </c>
      <c r="D106" s="71">
        <v>1586900</v>
      </c>
      <c r="E106" s="71">
        <v>1516200</v>
      </c>
      <c r="F106" s="71">
        <v>1659000</v>
      </c>
      <c r="G106" s="72" t="s">
        <v>496</v>
      </c>
      <c r="H106" t="str">
        <f t="shared" si="10"/>
        <v xml:space="preserve">24 April 2022 </v>
      </c>
      <c r="I106" t="str">
        <f t="shared" si="11"/>
        <v>30 April 2022</v>
      </c>
      <c r="J106" s="73">
        <v>131600</v>
      </c>
      <c r="K106" s="73">
        <v>112200</v>
      </c>
      <c r="L106" s="73">
        <v>152800</v>
      </c>
      <c r="M106" s="62" t="s">
        <v>496</v>
      </c>
      <c r="N106" t="str">
        <f t="shared" si="12"/>
        <v xml:space="preserve">24 April 2022 </v>
      </c>
      <c r="O106" t="str">
        <f t="shared" si="13"/>
        <v>30 April 2022</v>
      </c>
      <c r="P106" s="71">
        <v>44900</v>
      </c>
      <c r="Q106" s="71">
        <v>34800</v>
      </c>
      <c r="R106" s="71">
        <v>56300</v>
      </c>
      <c r="S106" s="62" t="s">
        <v>499</v>
      </c>
      <c r="T106" t="str">
        <f t="shared" si="14"/>
        <v xml:space="preserve">25 April 2022 </v>
      </c>
      <c r="U106" t="str">
        <f>TRIM(RIGHT(S106,FIND(" to ",S106)-2))</f>
        <v>01 May 2022</v>
      </c>
      <c r="V106" s="71">
        <v>186700</v>
      </c>
      <c r="W106" s="71">
        <v>161800</v>
      </c>
      <c r="X106" s="71">
        <v>214300</v>
      </c>
    </row>
    <row r="107" spans="1:24" x14ac:dyDescent="0.25">
      <c r="A107" s="62" t="s">
        <v>497</v>
      </c>
      <c r="B107" s="62" t="str">
        <f t="shared" si="8"/>
        <v xml:space="preserve">01 May 2022 </v>
      </c>
      <c r="C107" s="62" t="str">
        <f t="shared" si="9"/>
        <v>07 May 2022</v>
      </c>
      <c r="D107" s="71">
        <v>1204100</v>
      </c>
      <c r="E107" s="71">
        <v>1142200</v>
      </c>
      <c r="F107" s="71">
        <v>1269800</v>
      </c>
      <c r="G107" s="72" t="s">
        <v>497</v>
      </c>
      <c r="H107" t="str">
        <f t="shared" si="10"/>
        <v xml:space="preserve">01 May 2022 </v>
      </c>
      <c r="I107" t="str">
        <f t="shared" si="11"/>
        <v>07 May 2022</v>
      </c>
      <c r="J107" s="73">
        <v>88300</v>
      </c>
      <c r="K107" s="73">
        <v>72800</v>
      </c>
      <c r="L107" s="73">
        <v>105300</v>
      </c>
      <c r="M107" s="62" t="s">
        <v>497</v>
      </c>
      <c r="N107" t="str">
        <f t="shared" si="12"/>
        <v xml:space="preserve">01 May 2022 </v>
      </c>
      <c r="O107" t="str">
        <f t="shared" si="13"/>
        <v>07 May 2022</v>
      </c>
      <c r="P107" s="71">
        <v>33800</v>
      </c>
      <c r="Q107" s="71">
        <v>24600</v>
      </c>
      <c r="R107" s="71">
        <v>43900</v>
      </c>
      <c r="S107" s="62" t="s">
        <v>497</v>
      </c>
      <c r="T107" t="str">
        <f t="shared" si="14"/>
        <v xml:space="preserve">01 May 2022 </v>
      </c>
      <c r="U107" t="str">
        <f t="shared" si="15"/>
        <v>07 May 2022</v>
      </c>
      <c r="V107" s="71">
        <v>158200</v>
      </c>
      <c r="W107" s="71">
        <v>135400</v>
      </c>
      <c r="X107" s="71">
        <v>181800</v>
      </c>
    </row>
    <row r="108" spans="1:24" x14ac:dyDescent="0.25">
      <c r="A108" s="62" t="s">
        <v>498</v>
      </c>
      <c r="B108" s="62" t="str">
        <f t="shared" si="8"/>
        <v xml:space="preserve">07 May 2022 </v>
      </c>
      <c r="C108" s="62" t="str">
        <f t="shared" si="9"/>
        <v>13 May 2022</v>
      </c>
      <c r="D108" s="71">
        <v>1037400</v>
      </c>
      <c r="E108" s="71">
        <v>981800</v>
      </c>
      <c r="F108" s="71">
        <v>1091700</v>
      </c>
      <c r="G108" s="72" t="s">
        <v>498</v>
      </c>
      <c r="H108" t="str">
        <f t="shared" si="10"/>
        <v xml:space="preserve">07 May 2022 </v>
      </c>
      <c r="I108" t="str">
        <f t="shared" si="11"/>
        <v>13 May 2022</v>
      </c>
      <c r="J108" s="73">
        <v>80700</v>
      </c>
      <c r="K108" s="73">
        <v>65700</v>
      </c>
      <c r="L108" s="73">
        <v>97800</v>
      </c>
      <c r="M108" s="62" t="s">
        <v>498</v>
      </c>
      <c r="N108" t="str">
        <f t="shared" si="12"/>
        <v xml:space="preserve">07 May 2022 </v>
      </c>
      <c r="O108" t="str">
        <f t="shared" si="13"/>
        <v>13 May 2022</v>
      </c>
      <c r="P108" s="71">
        <v>29800</v>
      </c>
      <c r="Q108" s="71">
        <v>22400</v>
      </c>
      <c r="R108" s="71">
        <v>39000</v>
      </c>
      <c r="S108" s="62" t="s">
        <v>498</v>
      </c>
      <c r="T108" t="str">
        <f t="shared" si="14"/>
        <v xml:space="preserve">07 May 2022 </v>
      </c>
      <c r="U108" t="str">
        <f t="shared" si="15"/>
        <v>13 May 2022</v>
      </c>
      <c r="V108" s="71">
        <v>122200</v>
      </c>
      <c r="W108" s="71">
        <v>104400</v>
      </c>
      <c r="X108" s="71">
        <v>142300</v>
      </c>
    </row>
    <row r="109" spans="1:24" x14ac:dyDescent="0.25">
      <c r="A109" s="62" t="s">
        <v>507</v>
      </c>
      <c r="B109" s="62" t="str">
        <f t="shared" si="8"/>
        <v xml:space="preserve">15 May 2022 </v>
      </c>
      <c r="C109" s="62" t="str">
        <f t="shared" si="9"/>
        <v>21 May 2022</v>
      </c>
      <c r="D109" s="71">
        <v>874400</v>
      </c>
      <c r="E109" s="71">
        <v>822200</v>
      </c>
      <c r="F109" s="71">
        <v>928900</v>
      </c>
      <c r="G109" s="72" t="s">
        <v>507</v>
      </c>
      <c r="H109" t="str">
        <f t="shared" si="10"/>
        <v xml:space="preserve">15 May 2022 </v>
      </c>
      <c r="I109" t="str">
        <f t="shared" si="11"/>
        <v>21 May 2022</v>
      </c>
      <c r="J109" s="73">
        <v>52900</v>
      </c>
      <c r="K109" s="73">
        <v>40500</v>
      </c>
      <c r="L109" s="73">
        <v>66800</v>
      </c>
      <c r="M109" s="62" t="s">
        <v>507</v>
      </c>
      <c r="N109" t="str">
        <f t="shared" si="12"/>
        <v xml:space="preserve">15 May 2022 </v>
      </c>
      <c r="O109" t="str">
        <f t="shared" si="13"/>
        <v>21 May 2022</v>
      </c>
      <c r="P109" s="71">
        <v>23300</v>
      </c>
      <c r="Q109" s="71">
        <v>16800</v>
      </c>
      <c r="R109" s="71">
        <v>31500</v>
      </c>
      <c r="S109" s="62" t="s">
        <v>507</v>
      </c>
      <c r="T109" t="str">
        <f t="shared" si="14"/>
        <v xml:space="preserve">15 May 2022 </v>
      </c>
      <c r="U109" t="str">
        <f t="shared" si="15"/>
        <v>21 May 2022</v>
      </c>
      <c r="V109" s="71">
        <v>135400</v>
      </c>
      <c r="W109" s="71">
        <v>114400</v>
      </c>
      <c r="X109" s="71">
        <v>158300</v>
      </c>
    </row>
    <row r="110" spans="1:24" x14ac:dyDescent="0.25">
      <c r="A110" s="62" t="s">
        <v>510</v>
      </c>
      <c r="B110" s="62" t="str">
        <f t="shared" si="8"/>
        <v xml:space="preserve">21 May 2022 </v>
      </c>
      <c r="C110" s="62" t="str">
        <f t="shared" si="9"/>
        <v>27 May 2022</v>
      </c>
      <c r="D110" s="71">
        <v>784100</v>
      </c>
      <c r="E110" s="71">
        <v>735800</v>
      </c>
      <c r="F110" s="71">
        <v>832700</v>
      </c>
      <c r="G110" s="72" t="s">
        <v>514</v>
      </c>
      <c r="H110" t="str">
        <f t="shared" si="10"/>
        <v xml:space="preserve">22 May 2022 </v>
      </c>
      <c r="I110" t="str">
        <f t="shared" si="11"/>
        <v>28 May 2022</v>
      </c>
      <c r="J110" s="73">
        <v>39600</v>
      </c>
      <c r="K110" s="73">
        <v>29400</v>
      </c>
      <c r="L110" s="73">
        <v>52000</v>
      </c>
      <c r="M110" s="62" t="s">
        <v>514</v>
      </c>
      <c r="N110" t="str">
        <f t="shared" si="12"/>
        <v xml:space="preserve">22 May 2022 </v>
      </c>
      <c r="O110" t="str">
        <f t="shared" si="13"/>
        <v>28 May 2022</v>
      </c>
      <c r="P110" s="71">
        <v>24300</v>
      </c>
      <c r="Q110" s="71">
        <v>17300</v>
      </c>
      <c r="R110" s="71">
        <v>33200</v>
      </c>
      <c r="S110" s="62" t="s">
        <v>514</v>
      </c>
      <c r="T110" t="str">
        <f t="shared" si="14"/>
        <v xml:space="preserve">22 May 2022 </v>
      </c>
      <c r="U110" t="str">
        <f t="shared" si="15"/>
        <v>28 May 2022</v>
      </c>
      <c r="V110" s="71">
        <v>105900</v>
      </c>
      <c r="W110" s="71">
        <v>87600</v>
      </c>
      <c r="X110" s="71">
        <v>126100</v>
      </c>
    </row>
    <row r="111" spans="1:24" x14ac:dyDescent="0.25">
      <c r="A111" s="62" t="s">
        <v>511</v>
      </c>
      <c r="B111" s="62" t="str">
        <f t="shared" si="8"/>
        <v xml:space="preserve">27 May 2022 </v>
      </c>
      <c r="C111" s="62" t="str">
        <f t="shared" si="9"/>
        <v>02 June 2022</v>
      </c>
      <c r="D111" s="71">
        <v>797500</v>
      </c>
      <c r="E111" s="71">
        <v>745900</v>
      </c>
      <c r="F111" s="71">
        <v>851700</v>
      </c>
      <c r="G111" s="72" t="s">
        <v>511</v>
      </c>
      <c r="H111" t="str">
        <f t="shared" si="10"/>
        <v xml:space="preserve">27 May 2022 </v>
      </c>
      <c r="I111" t="str">
        <f t="shared" si="11"/>
        <v>02 June 2022</v>
      </c>
      <c r="J111" s="73">
        <v>40500</v>
      </c>
      <c r="K111" s="73">
        <v>30000</v>
      </c>
      <c r="L111" s="73">
        <v>52600</v>
      </c>
      <c r="M111" s="62" t="s">
        <v>511</v>
      </c>
      <c r="N111" t="str">
        <f t="shared" si="12"/>
        <v xml:space="preserve">27 May 2022 </v>
      </c>
      <c r="O111" t="str">
        <f t="shared" si="13"/>
        <v>02 June 2022</v>
      </c>
      <c r="P111" s="71">
        <v>27700</v>
      </c>
      <c r="Q111" s="71">
        <v>20400</v>
      </c>
      <c r="R111" s="71">
        <v>36200</v>
      </c>
      <c r="S111" s="62" t="s">
        <v>511</v>
      </c>
      <c r="T111" t="str">
        <f t="shared" si="14"/>
        <v xml:space="preserve">27 May 2022 </v>
      </c>
      <c r="U111" t="str">
        <f t="shared" si="15"/>
        <v>02 June 2022</v>
      </c>
      <c r="V111" s="71">
        <v>124100</v>
      </c>
      <c r="W111" s="71">
        <v>104700</v>
      </c>
      <c r="X111" s="71">
        <v>144900</v>
      </c>
    </row>
    <row r="112" spans="1:24" x14ac:dyDescent="0.25">
      <c r="A112" s="62" t="s">
        <v>512</v>
      </c>
      <c r="B112" s="62" t="str">
        <f t="shared" si="8"/>
        <v xml:space="preserve">05 June 2022 </v>
      </c>
      <c r="C112" s="62" t="str">
        <f t="shared" si="9"/>
        <v>11 June 2022</v>
      </c>
      <c r="D112" s="71">
        <v>1131000</v>
      </c>
      <c r="E112" s="71">
        <v>1066000</v>
      </c>
      <c r="F112" s="71">
        <v>1196100</v>
      </c>
      <c r="G112" s="72" t="s">
        <v>512</v>
      </c>
      <c r="H112" t="str">
        <f t="shared" si="10"/>
        <v xml:space="preserve">05 June 2022 </v>
      </c>
      <c r="I112" t="str">
        <f t="shared" si="11"/>
        <v>11 June 2022</v>
      </c>
      <c r="J112" s="73">
        <v>64800</v>
      </c>
      <c r="K112" s="73">
        <v>49400</v>
      </c>
      <c r="L112" s="73">
        <v>83400</v>
      </c>
      <c r="M112" s="62" t="s">
        <v>512</v>
      </c>
      <c r="N112" t="str">
        <f t="shared" si="12"/>
        <v xml:space="preserve">05 June 2022 </v>
      </c>
      <c r="O112" t="str">
        <f t="shared" si="13"/>
        <v>11 June 2022</v>
      </c>
      <c r="P112" s="71">
        <v>42900</v>
      </c>
      <c r="Q112" s="71">
        <v>32600</v>
      </c>
      <c r="R112" s="71">
        <v>54300</v>
      </c>
      <c r="S112" s="62" t="s">
        <v>515</v>
      </c>
      <c r="T112" t="str">
        <f t="shared" si="14"/>
        <v xml:space="preserve">04 June 2022 </v>
      </c>
      <c r="U112" t="str">
        <f t="shared" si="15"/>
        <v>10 June 2022</v>
      </c>
      <c r="V112" s="71">
        <v>176900</v>
      </c>
      <c r="W112" s="71">
        <v>152900</v>
      </c>
      <c r="X112" s="71">
        <v>202200</v>
      </c>
    </row>
    <row r="113" spans="1:24" x14ac:dyDescent="0.25">
      <c r="A113" s="62" t="s">
        <v>513</v>
      </c>
      <c r="B113" s="62" t="str">
        <f t="shared" si="8"/>
        <v xml:space="preserve">12 June 2022 </v>
      </c>
      <c r="C113" s="62" t="str">
        <f t="shared" si="9"/>
        <v>18 June 2022</v>
      </c>
      <c r="D113" s="71">
        <v>1360600</v>
      </c>
      <c r="E113" s="71">
        <v>1285600</v>
      </c>
      <c r="F113" s="71">
        <v>1438200</v>
      </c>
      <c r="G113" s="72" t="s">
        <v>513</v>
      </c>
      <c r="H113" t="str">
        <f t="shared" si="10"/>
        <v xml:space="preserve">12 June 2022 </v>
      </c>
      <c r="I113" t="str">
        <f t="shared" si="11"/>
        <v>18 June 2022</v>
      </c>
      <c r="J113" s="73">
        <v>68500</v>
      </c>
      <c r="K113" s="73">
        <v>53300</v>
      </c>
      <c r="L113" s="73">
        <v>85900</v>
      </c>
      <c r="M113" s="62" t="s">
        <v>513</v>
      </c>
      <c r="N113" t="str">
        <f t="shared" si="12"/>
        <v xml:space="preserve">12 June 2022 </v>
      </c>
      <c r="O113" t="str">
        <f t="shared" si="13"/>
        <v>18 June 2022</v>
      </c>
      <c r="P113" s="71">
        <v>59900</v>
      </c>
      <c r="Q113" s="71">
        <v>46900</v>
      </c>
      <c r="R113" s="71">
        <v>74400</v>
      </c>
      <c r="S113" s="62" t="s">
        <v>516</v>
      </c>
      <c r="T113" t="str">
        <f t="shared" si="14"/>
        <v xml:space="preserve">11 June 2022 </v>
      </c>
      <c r="U113" t="str">
        <f t="shared" si="15"/>
        <v>17 June 2022</v>
      </c>
      <c r="V113" s="71">
        <v>250700</v>
      </c>
      <c r="W113" s="71">
        <v>218900</v>
      </c>
      <c r="X113" s="71">
        <v>284400</v>
      </c>
    </row>
    <row r="114" spans="1:24" x14ac:dyDescent="0.25">
      <c r="A114" s="62" t="s">
        <v>517</v>
      </c>
      <c r="B114" s="62" t="str">
        <f t="shared" si="8"/>
        <v xml:space="preserve">18 June 2022 </v>
      </c>
      <c r="C114" s="62" t="str">
        <f t="shared" si="9"/>
        <v>24 June 2022</v>
      </c>
      <c r="D114" s="71">
        <v>1829100</v>
      </c>
      <c r="E114" s="71">
        <v>1745900</v>
      </c>
      <c r="F114" s="71">
        <v>1914300</v>
      </c>
      <c r="G114" s="72" t="s">
        <v>517</v>
      </c>
      <c r="H114" t="str">
        <f t="shared" si="10"/>
        <v xml:space="preserve">18 June 2022 </v>
      </c>
      <c r="I114" t="str">
        <f t="shared" si="11"/>
        <v>24 June 2022</v>
      </c>
      <c r="J114" s="73">
        <v>106000</v>
      </c>
      <c r="K114" s="73">
        <v>86400</v>
      </c>
      <c r="L114" s="73">
        <v>127100</v>
      </c>
      <c r="M114" s="62" t="s">
        <v>517</v>
      </c>
      <c r="N114" t="str">
        <f t="shared" si="12"/>
        <v xml:space="preserve">18 June 2022 </v>
      </c>
      <c r="O114" t="str">
        <f t="shared" si="13"/>
        <v>24 June 2022</v>
      </c>
      <c r="P114" s="71">
        <v>71000</v>
      </c>
      <c r="Q114" s="71">
        <v>58000</v>
      </c>
      <c r="R114" s="71">
        <v>85700</v>
      </c>
      <c r="S114" s="62" t="s">
        <v>517</v>
      </c>
      <c r="T114" t="str">
        <f t="shared" si="14"/>
        <v xml:space="preserve">18 June 2022 </v>
      </c>
      <c r="U114" t="str">
        <f t="shared" si="15"/>
        <v>24 June 2022</v>
      </c>
      <c r="V114" s="71">
        <v>288200</v>
      </c>
      <c r="W114" s="71">
        <v>250100</v>
      </c>
      <c r="X114" s="71">
        <v>327200</v>
      </c>
    </row>
    <row r="115" spans="1:24" x14ac:dyDescent="0.25">
      <c r="A115" s="62" t="s">
        <v>518</v>
      </c>
      <c r="B115" s="62" t="str">
        <f t="shared" si="8"/>
        <v xml:space="preserve">23 June 2022 </v>
      </c>
      <c r="C115" s="62" t="str">
        <f t="shared" si="9"/>
        <v>29 June 2022</v>
      </c>
      <c r="D115" s="71">
        <v>2154000</v>
      </c>
      <c r="E115" s="71">
        <v>2062600</v>
      </c>
      <c r="F115" s="71">
        <v>2247100</v>
      </c>
      <c r="G115" s="72" t="s">
        <v>520</v>
      </c>
      <c r="H115" t="str">
        <f t="shared" si="10"/>
        <v xml:space="preserve">24 June 2022 </v>
      </c>
      <c r="I115" t="str">
        <f t="shared" si="11"/>
        <v>30 June 2022</v>
      </c>
      <c r="J115" s="73">
        <v>149700</v>
      </c>
      <c r="K115" s="73">
        <v>125800</v>
      </c>
      <c r="L115" s="73">
        <v>174200</v>
      </c>
      <c r="M115" s="62" t="s">
        <v>518</v>
      </c>
      <c r="N115" t="str">
        <f t="shared" si="12"/>
        <v xml:space="preserve">23 June 2022 </v>
      </c>
      <c r="O115" t="str">
        <f t="shared" si="13"/>
        <v>29 June 2022</v>
      </c>
      <c r="P115" s="71">
        <v>98400</v>
      </c>
      <c r="Q115" s="71">
        <v>82900</v>
      </c>
      <c r="R115" s="71">
        <v>115100</v>
      </c>
      <c r="S115" s="62" t="s">
        <v>520</v>
      </c>
      <c r="T115" t="str">
        <f t="shared" si="14"/>
        <v xml:space="preserve">24 June 2022 </v>
      </c>
      <c r="U115" t="str">
        <f t="shared" si="15"/>
        <v>30 June 2022</v>
      </c>
      <c r="V115" s="71">
        <v>312800</v>
      </c>
      <c r="W115" s="71">
        <v>276100</v>
      </c>
      <c r="X115" s="71">
        <v>350400</v>
      </c>
    </row>
    <row r="116" spans="1:24" x14ac:dyDescent="0.25">
      <c r="A116" s="62" t="s">
        <v>519</v>
      </c>
      <c r="B116" s="62" t="str">
        <f t="shared" si="8"/>
        <v xml:space="preserve">30 June 2022 </v>
      </c>
      <c r="C116" s="62" t="str">
        <f t="shared" si="9"/>
        <v>06 July 2022</v>
      </c>
      <c r="D116" s="71">
        <v>2873600</v>
      </c>
      <c r="E116" s="71">
        <v>2754900</v>
      </c>
      <c r="F116" s="71">
        <v>2991100</v>
      </c>
      <c r="G116" s="72" t="s">
        <v>519</v>
      </c>
      <c r="H116" t="str">
        <f t="shared" si="10"/>
        <v xml:space="preserve">30 June 2022 </v>
      </c>
      <c r="I116" t="str">
        <f t="shared" si="11"/>
        <v>06 July 2022</v>
      </c>
      <c r="J116" s="73">
        <v>183500</v>
      </c>
      <c r="K116" s="73">
        <v>155800</v>
      </c>
      <c r="L116" s="73">
        <v>215300</v>
      </c>
      <c r="M116" s="62" t="s">
        <v>519</v>
      </c>
      <c r="N116" t="str">
        <f t="shared" si="12"/>
        <v xml:space="preserve">30 June 2022 </v>
      </c>
      <c r="O116" t="str">
        <f t="shared" si="13"/>
        <v>06 July 2022</v>
      </c>
      <c r="P116" s="71">
        <v>107600</v>
      </c>
      <c r="Q116" s="71">
        <v>86900</v>
      </c>
      <c r="R116" s="71">
        <v>129700</v>
      </c>
      <c r="S116" s="62" t="s">
        <v>521</v>
      </c>
      <c r="T116" t="str">
        <f t="shared" si="14"/>
        <v xml:space="preserve">01 July 2022 </v>
      </c>
      <c r="U116" t="str">
        <f t="shared" si="15"/>
        <v>07 July 2022</v>
      </c>
      <c r="V116" s="71">
        <v>334000</v>
      </c>
      <c r="W116" s="71">
        <v>287400</v>
      </c>
      <c r="X116" s="71">
        <v>382300</v>
      </c>
    </row>
    <row r="117" spans="1:24" x14ac:dyDescent="0.25">
      <c r="A117" s="62" t="s">
        <v>522</v>
      </c>
      <c r="B117" s="62" t="str">
        <f t="shared" si="8"/>
        <v xml:space="preserve">07 July 2022 </v>
      </c>
      <c r="C117" s="62" t="str">
        <f t="shared" si="9"/>
        <v>13 July 2022</v>
      </c>
      <c r="D117" s="71">
        <v>3147700</v>
      </c>
      <c r="E117" s="71">
        <v>3012300</v>
      </c>
      <c r="F117" s="71">
        <v>3290500</v>
      </c>
      <c r="G117" s="72" t="s">
        <v>522</v>
      </c>
      <c r="H117" t="str">
        <f t="shared" si="10"/>
        <v xml:space="preserve">07 July 2022 </v>
      </c>
      <c r="I117" t="str">
        <f t="shared" si="11"/>
        <v>13 July 2022</v>
      </c>
      <c r="J117" s="73">
        <v>183200</v>
      </c>
      <c r="K117" s="73">
        <v>150300</v>
      </c>
      <c r="L117" s="73">
        <v>219600</v>
      </c>
      <c r="M117" s="62" t="s">
        <v>537</v>
      </c>
      <c r="N117" t="str">
        <f t="shared" si="12"/>
        <v xml:space="preserve">08 July 2022 </v>
      </c>
      <c r="O117" t="str">
        <f t="shared" si="13"/>
        <v>14 July 2022</v>
      </c>
      <c r="P117" s="71">
        <v>88400</v>
      </c>
      <c r="Q117" s="71">
        <v>63100</v>
      </c>
      <c r="R117" s="71">
        <v>117500</v>
      </c>
      <c r="S117" s="62" t="s">
        <v>537</v>
      </c>
      <c r="T117" t="str">
        <f t="shared" si="14"/>
        <v xml:space="preserve">08 July 2022 </v>
      </c>
      <c r="U117" t="str">
        <f t="shared" si="15"/>
        <v>14 July 2022</v>
      </c>
      <c r="V117" s="71">
        <v>340900</v>
      </c>
      <c r="W117" s="71">
        <v>284100</v>
      </c>
      <c r="X117" s="71">
        <v>402700</v>
      </c>
    </row>
    <row r="118" spans="1:24" x14ac:dyDescent="0.25">
      <c r="A118" s="62" t="s">
        <v>523</v>
      </c>
      <c r="B118" s="62" t="str">
        <f t="shared" si="8"/>
        <v xml:space="preserve">14 July 2022 </v>
      </c>
      <c r="C118" s="62" t="str">
        <f t="shared" si="9"/>
        <v>20 July 2022</v>
      </c>
      <c r="D118" s="71">
        <v>2632200</v>
      </c>
      <c r="E118" s="71">
        <v>2507500</v>
      </c>
      <c r="F118" s="71">
        <v>2757500</v>
      </c>
      <c r="G118" s="72" t="s">
        <v>523</v>
      </c>
      <c r="H118" t="str">
        <f t="shared" si="10"/>
        <v xml:space="preserve">14 July 2022 </v>
      </c>
      <c r="I118" t="str">
        <f t="shared" si="11"/>
        <v>20 July 2022</v>
      </c>
      <c r="J118" s="73">
        <v>156200</v>
      </c>
      <c r="K118" s="73">
        <v>125100</v>
      </c>
      <c r="L118" s="73">
        <v>190400</v>
      </c>
      <c r="M118" s="62" t="s">
        <v>523</v>
      </c>
      <c r="N118" t="str">
        <f t="shared" si="12"/>
        <v xml:space="preserve">14 July 2022 </v>
      </c>
      <c r="O118" t="str">
        <f t="shared" si="13"/>
        <v>20 July 2022</v>
      </c>
      <c r="P118" s="71">
        <v>113400</v>
      </c>
      <c r="Q118" s="71">
        <v>86600</v>
      </c>
      <c r="R118" s="71">
        <v>143900</v>
      </c>
      <c r="S118" s="62" t="s">
        <v>523</v>
      </c>
      <c r="T118" t="str">
        <f t="shared" si="14"/>
        <v xml:space="preserve">14 July 2022 </v>
      </c>
      <c r="U118" t="str">
        <f t="shared" si="15"/>
        <v>20 July 2022</v>
      </c>
      <c r="V118" s="71">
        <v>272000</v>
      </c>
      <c r="W118" s="71">
        <v>223600</v>
      </c>
      <c r="X118" s="71">
        <v>324400</v>
      </c>
    </row>
    <row r="119" spans="1:24" x14ac:dyDescent="0.25">
      <c r="A119" s="62" t="s">
        <v>524</v>
      </c>
      <c r="B119" s="62" t="str">
        <f t="shared" si="8"/>
        <v xml:space="preserve">20 July 2022 </v>
      </c>
      <c r="C119" s="62" t="str">
        <f t="shared" si="9"/>
        <v>26 July 2022</v>
      </c>
      <c r="D119" s="71">
        <v>2106000</v>
      </c>
      <c r="E119" s="71">
        <v>1987200</v>
      </c>
      <c r="F119" s="71">
        <v>2234800</v>
      </c>
      <c r="G119" s="72" t="s">
        <v>533</v>
      </c>
      <c r="H119" t="str">
        <f t="shared" si="10"/>
        <v xml:space="preserve">19 July 2022 </v>
      </c>
      <c r="I119" t="str">
        <f t="shared" si="11"/>
        <v>25 July 2022</v>
      </c>
      <c r="J119" s="73">
        <v>108800</v>
      </c>
      <c r="K119" s="73">
        <v>84500</v>
      </c>
      <c r="L119" s="73">
        <v>136200</v>
      </c>
      <c r="M119" s="62" t="s">
        <v>533</v>
      </c>
      <c r="N119" t="str">
        <f t="shared" si="12"/>
        <v xml:space="preserve">19 July 2022 </v>
      </c>
      <c r="O119" t="str">
        <f t="shared" si="13"/>
        <v>25 July 2022</v>
      </c>
      <c r="P119" s="71">
        <v>109800</v>
      </c>
      <c r="Q119" s="71">
        <v>83500</v>
      </c>
      <c r="R119" s="71">
        <v>138300</v>
      </c>
      <c r="S119" s="62" t="s">
        <v>524</v>
      </c>
      <c r="T119" t="str">
        <f t="shared" si="14"/>
        <v xml:space="preserve">20 July 2022 </v>
      </c>
      <c r="U119" t="str">
        <f t="shared" si="15"/>
        <v>26 July 2022</v>
      </c>
      <c r="V119" s="71">
        <v>260800</v>
      </c>
      <c r="W119" s="71">
        <v>211900</v>
      </c>
      <c r="X119" s="71">
        <v>314700</v>
      </c>
    </row>
    <row r="120" spans="1:24" x14ac:dyDescent="0.25">
      <c r="A120" s="62" t="s">
        <v>525</v>
      </c>
      <c r="B120" s="62" t="str">
        <f t="shared" si="8"/>
        <v xml:space="preserve">31 July 2022 </v>
      </c>
      <c r="C120" s="62" t="str">
        <f>TRIM(RIGHT(A120,FIND(" to ",A120)+1))</f>
        <v>06 August 2022</v>
      </c>
      <c r="D120" s="71">
        <v>1432900</v>
      </c>
      <c r="E120" s="71">
        <v>1339600</v>
      </c>
      <c r="F120" s="71">
        <v>1524800</v>
      </c>
      <c r="G120" s="72" t="s">
        <v>534</v>
      </c>
      <c r="H120" t="str">
        <f t="shared" si="10"/>
        <v xml:space="preserve">02 August 2022 </v>
      </c>
      <c r="I120" t="str">
        <f t="shared" si="11"/>
        <v>08 August 2022</v>
      </c>
      <c r="J120" s="73">
        <v>72600</v>
      </c>
      <c r="K120" s="73">
        <v>54800</v>
      </c>
      <c r="L120" s="73">
        <v>93000</v>
      </c>
      <c r="M120" s="62" t="s">
        <v>534</v>
      </c>
      <c r="N120" t="str">
        <f t="shared" si="12"/>
        <v xml:space="preserve">02 August 2022 </v>
      </c>
      <c r="O120" t="str">
        <f t="shared" si="13"/>
        <v>08 August 2022</v>
      </c>
      <c r="P120" s="71">
        <v>36600</v>
      </c>
      <c r="Q120" s="71">
        <v>25100</v>
      </c>
      <c r="R120" s="71">
        <v>50200</v>
      </c>
      <c r="S120" s="62" t="s">
        <v>534</v>
      </c>
      <c r="T120" t="str">
        <f t="shared" si="14"/>
        <v xml:space="preserve">02 August 2022 </v>
      </c>
      <c r="U120" t="str">
        <f t="shared" si="15"/>
        <v>08 August 2022</v>
      </c>
      <c r="V120" s="71">
        <v>164100</v>
      </c>
      <c r="W120" s="71">
        <v>137400</v>
      </c>
      <c r="X120" s="71">
        <v>193700</v>
      </c>
    </row>
    <row r="121" spans="1:24" x14ac:dyDescent="0.25">
      <c r="A121" s="62" t="s">
        <v>526</v>
      </c>
      <c r="B121" s="62" t="str">
        <f t="shared" si="8"/>
        <v xml:space="preserve">10 August 2022 </v>
      </c>
      <c r="C121" s="62" t="str">
        <f t="shared" si="9"/>
        <v>16 August 2022</v>
      </c>
      <c r="D121" s="71">
        <v>1211100</v>
      </c>
      <c r="E121" s="71">
        <v>1140200</v>
      </c>
      <c r="F121" s="71">
        <v>1285400</v>
      </c>
      <c r="G121" s="72" t="s">
        <v>526</v>
      </c>
      <c r="H121" t="str">
        <f t="shared" si="10"/>
        <v xml:space="preserve">10 August 2022 </v>
      </c>
      <c r="I121" t="str">
        <f t="shared" si="11"/>
        <v>16 August 2022</v>
      </c>
      <c r="J121" s="73">
        <v>65500</v>
      </c>
      <c r="K121" s="73">
        <v>51100</v>
      </c>
      <c r="L121" s="73">
        <v>82000</v>
      </c>
      <c r="M121" s="62" t="s">
        <v>526</v>
      </c>
      <c r="N121" t="str">
        <f t="shared" si="12"/>
        <v xml:space="preserve">10 August 2022 </v>
      </c>
      <c r="O121" t="str">
        <f t="shared" si="13"/>
        <v>16 August 2022</v>
      </c>
      <c r="P121" s="71">
        <v>26400</v>
      </c>
      <c r="Q121" s="71">
        <v>17400</v>
      </c>
      <c r="R121" s="71">
        <v>38300</v>
      </c>
      <c r="S121" s="62" t="s">
        <v>526</v>
      </c>
      <c r="T121" t="str">
        <f t="shared" si="14"/>
        <v xml:space="preserve">10 August 2022 </v>
      </c>
      <c r="U121" t="str">
        <f t="shared" si="15"/>
        <v>16 August 2022</v>
      </c>
      <c r="V121" s="71">
        <v>135000</v>
      </c>
      <c r="W121" s="71">
        <v>111400</v>
      </c>
      <c r="X121" s="71">
        <v>161800</v>
      </c>
    </row>
    <row r="122" spans="1:24" x14ac:dyDescent="0.25">
      <c r="A122" s="62" t="s">
        <v>527</v>
      </c>
      <c r="B122" s="62" t="str">
        <f t="shared" si="8"/>
        <v xml:space="preserve">17 August 2022 </v>
      </c>
      <c r="C122" s="62" t="str">
        <f t="shared" si="9"/>
        <v>23 August 2022</v>
      </c>
      <c r="D122" s="71">
        <v>893300</v>
      </c>
      <c r="E122" s="71">
        <v>837700</v>
      </c>
      <c r="F122" s="71">
        <v>952700</v>
      </c>
      <c r="G122" s="72" t="s">
        <v>527</v>
      </c>
      <c r="H122" t="str">
        <f t="shared" si="10"/>
        <v xml:space="preserve">17 August 2022 </v>
      </c>
      <c r="I122" t="str">
        <f t="shared" si="11"/>
        <v>23 August 2022</v>
      </c>
      <c r="J122" s="73">
        <v>47300</v>
      </c>
      <c r="K122" s="73">
        <v>36200</v>
      </c>
      <c r="L122" s="73">
        <v>60300</v>
      </c>
      <c r="M122" s="62" t="s">
        <v>527</v>
      </c>
      <c r="N122" t="str">
        <f t="shared" si="12"/>
        <v xml:space="preserve">17 August 2022 </v>
      </c>
      <c r="O122" t="str">
        <f t="shared" si="13"/>
        <v>23 August 2022</v>
      </c>
      <c r="P122" s="71">
        <v>35800</v>
      </c>
      <c r="Q122" s="71">
        <v>25500</v>
      </c>
      <c r="R122" s="71">
        <v>48200</v>
      </c>
      <c r="S122" s="62" t="s">
        <v>527</v>
      </c>
      <c r="T122" t="str">
        <f t="shared" si="14"/>
        <v xml:space="preserve">17 August 2022 </v>
      </c>
      <c r="U122" t="str">
        <f t="shared" si="15"/>
        <v>23 August 2022</v>
      </c>
      <c r="V122" s="71">
        <v>96000</v>
      </c>
      <c r="W122" s="71">
        <v>77000</v>
      </c>
      <c r="X122" s="71">
        <v>117400</v>
      </c>
    </row>
    <row r="123" spans="1:24" x14ac:dyDescent="0.25">
      <c r="A123" s="62" t="s">
        <v>528</v>
      </c>
      <c r="B123" s="62" t="str">
        <f t="shared" si="8"/>
        <v xml:space="preserve">22 August 2022 </v>
      </c>
      <c r="C123" s="62" t="str">
        <f t="shared" si="9"/>
        <v>28 August 2022</v>
      </c>
      <c r="D123" s="71">
        <v>770800</v>
      </c>
      <c r="E123" s="71">
        <v>706900</v>
      </c>
      <c r="F123" s="71">
        <v>838000</v>
      </c>
      <c r="G123" s="72" t="s">
        <v>528</v>
      </c>
      <c r="H123" t="str">
        <f t="shared" si="10"/>
        <v xml:space="preserve">22 August 2022 </v>
      </c>
      <c r="I123" t="str">
        <f t="shared" si="11"/>
        <v>28 August 2022</v>
      </c>
      <c r="J123" s="73">
        <v>31500</v>
      </c>
      <c r="K123" s="73">
        <v>21200</v>
      </c>
      <c r="L123" s="73">
        <v>44200</v>
      </c>
      <c r="M123" s="62" t="s">
        <v>538</v>
      </c>
      <c r="N123" t="str">
        <f t="shared" si="12"/>
        <v xml:space="preserve">20 August 2022 </v>
      </c>
      <c r="O123" t="str">
        <f t="shared" si="13"/>
        <v>26 August 2022</v>
      </c>
      <c r="P123" s="71">
        <v>38000</v>
      </c>
      <c r="Q123" s="71">
        <v>27100</v>
      </c>
      <c r="R123" s="71">
        <v>50900</v>
      </c>
      <c r="S123" s="62" t="s">
        <v>528</v>
      </c>
      <c r="T123" t="str">
        <f t="shared" si="14"/>
        <v xml:space="preserve">22 August 2022 </v>
      </c>
      <c r="U123" t="str">
        <f t="shared" si="15"/>
        <v>28 August 2022</v>
      </c>
      <c r="V123" s="71">
        <v>104400</v>
      </c>
      <c r="W123" s="71">
        <v>81800</v>
      </c>
      <c r="X123" s="71">
        <v>129600</v>
      </c>
    </row>
    <row r="124" spans="1:24" x14ac:dyDescent="0.25">
      <c r="A124" s="62" t="s">
        <v>529</v>
      </c>
      <c r="B124" s="62" t="str">
        <f t="shared" si="8"/>
        <v xml:space="preserve">30 August 2022 </v>
      </c>
      <c r="C124" s="62" t="str">
        <f>TRIM(RIGHT(A124,FIND(" to ",A124)+2))</f>
        <v>05 September 2022</v>
      </c>
      <c r="D124" s="71">
        <v>705800</v>
      </c>
      <c r="E124" s="71">
        <v>657500</v>
      </c>
      <c r="F124" s="71">
        <v>755300</v>
      </c>
      <c r="G124" s="72" t="s">
        <v>529</v>
      </c>
      <c r="H124" t="str">
        <f t="shared" si="10"/>
        <v xml:space="preserve">30 August 2022 </v>
      </c>
      <c r="I124" t="str">
        <f t="shared" si="11"/>
        <v>September 2022</v>
      </c>
      <c r="J124" s="73">
        <v>28200</v>
      </c>
      <c r="K124" s="73">
        <v>20200</v>
      </c>
      <c r="L124" s="73">
        <v>37700</v>
      </c>
      <c r="M124" s="62" t="s">
        <v>529</v>
      </c>
      <c r="N124" t="str">
        <f t="shared" si="12"/>
        <v xml:space="preserve">30 August 2022 </v>
      </c>
      <c r="O124" t="str">
        <f>TRIM(RIGHT(M124,FIND(" to ",M124)+2))</f>
        <v>05 September 2022</v>
      </c>
      <c r="P124" s="71">
        <v>33700</v>
      </c>
      <c r="Q124" s="71">
        <v>23800</v>
      </c>
      <c r="R124" s="71">
        <v>44800</v>
      </c>
      <c r="S124" s="62" t="s">
        <v>529</v>
      </c>
      <c r="T124" t="str">
        <f t="shared" si="14"/>
        <v xml:space="preserve">30 August 2022 </v>
      </c>
      <c r="U124" t="str">
        <f>TRIM(RIGHT(S124,FIND(" to ",S124)+2))</f>
        <v>05 September 2022</v>
      </c>
      <c r="V124" s="71">
        <v>113500</v>
      </c>
      <c r="W124" s="71">
        <v>93900</v>
      </c>
      <c r="X124" s="71">
        <v>136000</v>
      </c>
    </row>
    <row r="125" spans="1:24" x14ac:dyDescent="0.25">
      <c r="A125" s="62" t="s">
        <v>530</v>
      </c>
      <c r="B125" s="62" t="str">
        <f t="shared" si="8"/>
        <v xml:space="preserve">08 September 2022 </v>
      </c>
      <c r="C125" s="62" t="str">
        <f t="shared" si="9"/>
        <v>14 September 2022</v>
      </c>
      <c r="D125" s="71">
        <v>766500</v>
      </c>
      <c r="E125" s="71">
        <v>714800</v>
      </c>
      <c r="F125" s="71">
        <v>822400</v>
      </c>
      <c r="G125" s="72" t="s">
        <v>530</v>
      </c>
      <c r="H125" t="str">
        <f t="shared" si="10"/>
        <v xml:space="preserve">08 September 2022 </v>
      </c>
      <c r="I125" t="str">
        <f t="shared" si="11"/>
        <v>14 September 2022</v>
      </c>
      <c r="J125" s="73">
        <v>39700</v>
      </c>
      <c r="K125" s="73">
        <v>29800</v>
      </c>
      <c r="L125" s="73">
        <v>51900</v>
      </c>
      <c r="M125" s="62" t="s">
        <v>539</v>
      </c>
      <c r="N125" t="str">
        <f t="shared" si="12"/>
        <v xml:space="preserve">07 September 2022 </v>
      </c>
      <c r="O125" t="str">
        <f t="shared" si="13"/>
        <v>13 September 2022</v>
      </c>
      <c r="P125" s="71">
        <v>22900</v>
      </c>
      <c r="Q125" s="71">
        <v>15000</v>
      </c>
      <c r="R125" s="71">
        <v>32800</v>
      </c>
      <c r="S125" s="62" t="s">
        <v>539</v>
      </c>
      <c r="T125" t="str">
        <f t="shared" si="14"/>
        <v xml:space="preserve">07 September 2022 </v>
      </c>
      <c r="U125" t="str">
        <f t="shared" si="15"/>
        <v>13 September 2022</v>
      </c>
      <c r="V125" s="71">
        <v>98800</v>
      </c>
      <c r="W125" s="71">
        <v>80300</v>
      </c>
      <c r="X125" s="71">
        <v>119100</v>
      </c>
    </row>
    <row r="126" spans="1:24" x14ac:dyDescent="0.25">
      <c r="A126" s="62" t="s">
        <v>531</v>
      </c>
      <c r="B126" s="62" t="str">
        <f t="shared" si="8"/>
        <v xml:space="preserve">11 September 2022 </v>
      </c>
      <c r="C126" s="62" t="str">
        <f t="shared" si="9"/>
        <v>17 September 2022</v>
      </c>
      <c r="D126" s="71">
        <v>857400</v>
      </c>
      <c r="E126" s="71">
        <v>801600</v>
      </c>
      <c r="F126" s="71">
        <v>914100</v>
      </c>
      <c r="G126" s="72" t="s">
        <v>535</v>
      </c>
      <c r="H126" t="str">
        <f t="shared" si="10"/>
        <v xml:space="preserve">14 September 2022 </v>
      </c>
      <c r="I126" t="str">
        <f t="shared" si="11"/>
        <v>20 September 2022</v>
      </c>
      <c r="J126" s="73">
        <v>62900</v>
      </c>
      <c r="K126" s="73">
        <v>48100</v>
      </c>
      <c r="L126" s="73">
        <v>79400</v>
      </c>
      <c r="M126" s="62" t="s">
        <v>535</v>
      </c>
      <c r="N126" t="str">
        <f t="shared" si="12"/>
        <v xml:space="preserve">14 September 2022 </v>
      </c>
      <c r="O126" t="str">
        <f t="shared" si="13"/>
        <v>20 September 2022</v>
      </c>
      <c r="P126" s="71">
        <v>23100</v>
      </c>
      <c r="Q126" s="71">
        <v>15300</v>
      </c>
      <c r="R126" s="71">
        <v>32400</v>
      </c>
      <c r="S126" s="62" t="s">
        <v>535</v>
      </c>
      <c r="T126" t="str">
        <f t="shared" si="14"/>
        <v xml:space="preserve">14 September 2022 </v>
      </c>
      <c r="U126" t="str">
        <f t="shared" si="15"/>
        <v>20 September 2022</v>
      </c>
      <c r="V126" s="71">
        <v>117100</v>
      </c>
      <c r="W126" s="71">
        <v>93600</v>
      </c>
      <c r="X126" s="71">
        <v>143500</v>
      </c>
    </row>
    <row r="127" spans="1:24" x14ac:dyDescent="0.25">
      <c r="A127" s="62" t="s">
        <v>532</v>
      </c>
      <c r="B127" s="62" t="str">
        <f t="shared" si="8"/>
        <v xml:space="preserve">18 September 2022 </v>
      </c>
      <c r="C127" s="62" t="str">
        <f t="shared" si="9"/>
        <v>24 September 2022</v>
      </c>
      <c r="D127" s="71">
        <v>1105400</v>
      </c>
      <c r="E127" s="71">
        <v>1041500</v>
      </c>
      <c r="F127" s="71">
        <v>1170200</v>
      </c>
      <c r="G127" s="72" t="s">
        <v>536</v>
      </c>
      <c r="H127" t="str">
        <f t="shared" si="10"/>
        <v xml:space="preserve">20 September 2022 </v>
      </c>
      <c r="I127" t="str">
        <f t="shared" si="11"/>
        <v>26 September 2022</v>
      </c>
      <c r="J127" s="73">
        <v>63400</v>
      </c>
      <c r="K127" s="73">
        <v>49200</v>
      </c>
      <c r="L127" s="73">
        <v>78900</v>
      </c>
      <c r="M127" s="62" t="s">
        <v>536</v>
      </c>
      <c r="N127" t="str">
        <f t="shared" si="12"/>
        <v xml:space="preserve">20 September 2022 </v>
      </c>
      <c r="O127" t="str">
        <f t="shared" si="13"/>
        <v>26 September 2022</v>
      </c>
      <c r="P127" s="71">
        <v>46100</v>
      </c>
      <c r="Q127" s="71">
        <v>34700</v>
      </c>
      <c r="R127" s="71">
        <v>59100</v>
      </c>
      <c r="S127" s="62" t="s">
        <v>532</v>
      </c>
      <c r="T127" t="str">
        <f t="shared" si="14"/>
        <v xml:space="preserve">18 September 2022 </v>
      </c>
      <c r="U127" t="str">
        <f t="shared" si="15"/>
        <v>24 September 2022</v>
      </c>
      <c r="V127" s="71">
        <v>113000</v>
      </c>
      <c r="W127" s="71">
        <v>92100</v>
      </c>
      <c r="X127" s="71">
        <v>135700</v>
      </c>
    </row>
    <row r="128" spans="1:24" x14ac:dyDescent="0.25">
      <c r="A128" s="62" t="s">
        <v>615</v>
      </c>
      <c r="B128" s="62" t="str">
        <f t="shared" si="8"/>
        <v xml:space="preserve">27 September 2022 </v>
      </c>
      <c r="C128" s="62" t="str">
        <f>TRIM(RIGHT(A128,FIND(" to ",A128)-2))</f>
        <v>03 October 2022</v>
      </c>
      <c r="D128" s="71">
        <v>1513700</v>
      </c>
      <c r="E128" s="71">
        <v>1428900</v>
      </c>
      <c r="F128" s="71">
        <v>1604500</v>
      </c>
      <c r="G128" s="72" t="s">
        <v>614</v>
      </c>
      <c r="H128" t="str">
        <f t="shared" si="10"/>
        <v xml:space="preserve">23 September 2022 </v>
      </c>
      <c r="I128" t="str">
        <f t="shared" si="11"/>
        <v>29 September 2022</v>
      </c>
      <c r="J128" s="73">
        <v>74900</v>
      </c>
      <c r="K128" s="73">
        <v>60700</v>
      </c>
      <c r="L128" s="73">
        <v>90900</v>
      </c>
      <c r="M128" s="62" t="s">
        <v>614</v>
      </c>
      <c r="N128" t="str">
        <f t="shared" si="12"/>
        <v xml:space="preserve">23 September 2022 </v>
      </c>
      <c r="O128" t="str">
        <f t="shared" si="13"/>
        <v>29 September 2022</v>
      </c>
      <c r="P128" s="71">
        <v>45100</v>
      </c>
      <c r="Q128" s="71">
        <v>35300</v>
      </c>
      <c r="R128" s="71">
        <v>56100</v>
      </c>
      <c r="S128" s="62" t="s">
        <v>614</v>
      </c>
      <c r="T128" t="str">
        <f t="shared" si="14"/>
        <v xml:space="preserve">23 September 2022 </v>
      </c>
      <c r="U128" t="str">
        <f t="shared" si="15"/>
        <v>29 September 2022</v>
      </c>
      <c r="V128" s="71">
        <v>109700</v>
      </c>
      <c r="W128" s="71">
        <v>90400</v>
      </c>
      <c r="X128" s="71">
        <v>131200</v>
      </c>
    </row>
    <row r="129" spans="1:24" x14ac:dyDescent="0.25">
      <c r="A129" t="s">
        <v>629</v>
      </c>
      <c r="B129" s="62" t="str">
        <f t="shared" ref="B129:B138" si="16">LEFT(A129,FIND(" to ",A129))</f>
        <v xml:space="preserve">04 October 2022 </v>
      </c>
      <c r="C129" s="62" t="str">
        <f t="shared" ref="C129:C138" si="17">TRIM(RIGHT(A129,FIND(" to ",A129)-2))</f>
        <v>0 October 2022</v>
      </c>
      <c r="D129" s="77">
        <v>1706200</v>
      </c>
      <c r="E129" s="77">
        <v>1631600</v>
      </c>
      <c r="F129" s="77">
        <v>1780100</v>
      </c>
      <c r="G129" t="s">
        <v>630</v>
      </c>
      <c r="H129" t="str">
        <f t="shared" ref="H129:H138" si="18">LEFT(G129,FIND(" to ",G129))</f>
        <v xml:space="preserve">05 October 2022 </v>
      </c>
      <c r="I129" t="str">
        <f t="shared" ref="I129:I138" si="19">TRIM(RIGHT(G129,FIND(" to ",G129)))</f>
        <v>11 October 2022</v>
      </c>
      <c r="J129" s="77">
        <v>117600</v>
      </c>
      <c r="K129" s="77">
        <v>100500</v>
      </c>
      <c r="L129" s="77">
        <v>136800</v>
      </c>
      <c r="M129" t="s">
        <v>629</v>
      </c>
      <c r="N129" t="str">
        <f t="shared" ref="N129:N138" si="20">LEFT(M129,FIND(" to ",M129))</f>
        <v xml:space="preserve">04 October 2022 </v>
      </c>
      <c r="O129" t="str">
        <f t="shared" ref="O129:O138" si="21">TRIM(RIGHT(M129,FIND(" to ",M129)))</f>
        <v>10 October 2022</v>
      </c>
      <c r="P129" s="78">
        <v>44200</v>
      </c>
      <c r="Q129" s="78">
        <v>33500</v>
      </c>
      <c r="R129" s="78">
        <v>56600</v>
      </c>
      <c r="S129" t="s">
        <v>629</v>
      </c>
      <c r="T129" t="str">
        <f t="shared" ref="T129:T138" si="22">LEFT(S129,FIND(" to ",S129))</f>
        <v xml:space="preserve">04 October 2022 </v>
      </c>
      <c r="U129" t="str">
        <f t="shared" ref="U129:U138" si="23">TRIM(RIGHT(S129,FIND(" to ",S129)))</f>
        <v>10 October 2022</v>
      </c>
      <c r="V129" s="77">
        <v>144400</v>
      </c>
      <c r="W129" s="77">
        <v>122000</v>
      </c>
      <c r="X129" s="77">
        <v>168700</v>
      </c>
    </row>
    <row r="130" spans="1:24" x14ac:dyDescent="0.25">
      <c r="A130" t="s">
        <v>631</v>
      </c>
      <c r="B130" s="62" t="str">
        <f t="shared" si="16"/>
        <v xml:space="preserve">11 October 2022 </v>
      </c>
      <c r="C130" s="62" t="str">
        <f t="shared" si="17"/>
        <v>7 October 2022</v>
      </c>
      <c r="D130" s="77">
        <v>1748400</v>
      </c>
      <c r="E130" s="77">
        <v>1671600</v>
      </c>
      <c r="F130" s="77">
        <v>1825900</v>
      </c>
      <c r="G130" t="s">
        <v>631</v>
      </c>
      <c r="H130" t="str">
        <f t="shared" si="18"/>
        <v xml:space="preserve">11 October 2022 </v>
      </c>
      <c r="I130" t="str">
        <f t="shared" si="19"/>
        <v>17 October 2022</v>
      </c>
      <c r="J130" s="77">
        <v>86100</v>
      </c>
      <c r="K130" s="77">
        <v>70700</v>
      </c>
      <c r="L130" s="77">
        <v>102600</v>
      </c>
      <c r="M130" t="s">
        <v>631</v>
      </c>
      <c r="N130" t="str">
        <f t="shared" si="20"/>
        <v xml:space="preserve">11 October 2022 </v>
      </c>
      <c r="O130" t="str">
        <f t="shared" si="21"/>
        <v>17 October 2022</v>
      </c>
      <c r="P130" s="78">
        <v>53700</v>
      </c>
      <c r="Q130" s="78">
        <v>42500</v>
      </c>
      <c r="R130" s="78">
        <v>66300</v>
      </c>
      <c r="S130" t="s">
        <v>631</v>
      </c>
      <c r="T130" t="str">
        <f t="shared" si="22"/>
        <v xml:space="preserve">11 October 2022 </v>
      </c>
      <c r="U130" t="str">
        <f t="shared" si="23"/>
        <v>17 October 2022</v>
      </c>
      <c r="V130" s="77">
        <v>159200</v>
      </c>
      <c r="W130" s="77">
        <v>137100</v>
      </c>
      <c r="X130" s="77">
        <v>183200</v>
      </c>
    </row>
    <row r="131" spans="1:24" x14ac:dyDescent="0.25">
      <c r="A131" t="s">
        <v>632</v>
      </c>
      <c r="B131" s="62" t="str">
        <f t="shared" si="16"/>
        <v xml:space="preserve">18 October 2022 </v>
      </c>
      <c r="C131" s="62" t="str">
        <f t="shared" si="17"/>
        <v>4 October 2022</v>
      </c>
      <c r="D131" s="77">
        <v>1593900</v>
      </c>
      <c r="E131" s="77">
        <v>1518500</v>
      </c>
      <c r="F131" s="77">
        <v>1672400</v>
      </c>
      <c r="G131" t="s">
        <v>632</v>
      </c>
      <c r="H131" t="str">
        <f t="shared" si="18"/>
        <v xml:space="preserve">18 October 2022 </v>
      </c>
      <c r="I131" t="str">
        <f t="shared" si="19"/>
        <v>24 October 2022</v>
      </c>
      <c r="J131" s="77">
        <v>77500</v>
      </c>
      <c r="K131" s="77">
        <v>62800</v>
      </c>
      <c r="L131" s="77">
        <v>93100</v>
      </c>
      <c r="M131" t="s">
        <v>632</v>
      </c>
      <c r="N131" t="str">
        <f t="shared" si="20"/>
        <v xml:space="preserve">18 October 2022 </v>
      </c>
      <c r="O131" t="str">
        <f t="shared" si="21"/>
        <v>24 October 2022</v>
      </c>
      <c r="P131" s="78">
        <v>61200</v>
      </c>
      <c r="Q131" s="78">
        <v>48300</v>
      </c>
      <c r="R131" s="78">
        <v>75900</v>
      </c>
      <c r="S131" t="s">
        <v>632</v>
      </c>
      <c r="T131" t="str">
        <f t="shared" si="22"/>
        <v xml:space="preserve">18 October 2022 </v>
      </c>
      <c r="U131" t="str">
        <f t="shared" si="23"/>
        <v>24 October 2022</v>
      </c>
      <c r="V131" s="77">
        <v>141400</v>
      </c>
      <c r="W131" s="77">
        <v>119200</v>
      </c>
      <c r="X131" s="77">
        <v>165700</v>
      </c>
    </row>
    <row r="132" spans="1:24" x14ac:dyDescent="0.25">
      <c r="A132" t="s">
        <v>633</v>
      </c>
      <c r="B132" s="62" t="str">
        <f t="shared" si="16"/>
        <v xml:space="preserve">26 October 2022 </v>
      </c>
      <c r="C132" s="62" t="str">
        <f t="shared" si="17"/>
        <v>November 2022</v>
      </c>
      <c r="D132" s="77">
        <v>1323200</v>
      </c>
      <c r="E132" s="77">
        <v>1258100</v>
      </c>
      <c r="F132" s="77">
        <v>1390700</v>
      </c>
      <c r="G132" t="s">
        <v>633</v>
      </c>
      <c r="H132" t="str">
        <f t="shared" si="18"/>
        <v xml:space="preserve">26 October 2022 </v>
      </c>
      <c r="I132" t="str">
        <f t="shared" si="19"/>
        <v>01 November 2022</v>
      </c>
      <c r="J132" s="77">
        <v>72400</v>
      </c>
      <c r="K132" s="77">
        <v>58500</v>
      </c>
      <c r="L132" s="77">
        <v>88800</v>
      </c>
      <c r="M132" t="s">
        <v>633</v>
      </c>
      <c r="N132" t="str">
        <f t="shared" si="20"/>
        <v xml:space="preserve">26 October 2022 </v>
      </c>
      <c r="O132" t="str">
        <f t="shared" si="21"/>
        <v>01 November 2022</v>
      </c>
      <c r="P132" s="78">
        <v>39900</v>
      </c>
      <c r="Q132" s="78">
        <v>30400</v>
      </c>
      <c r="R132" s="78">
        <v>50500</v>
      </c>
      <c r="S132" t="s">
        <v>633</v>
      </c>
      <c r="T132" t="str">
        <f t="shared" si="22"/>
        <v xml:space="preserve">26 October 2022 </v>
      </c>
      <c r="U132" t="str">
        <f t="shared" si="23"/>
        <v>01 November 2022</v>
      </c>
      <c r="V132" s="77">
        <v>107300</v>
      </c>
      <c r="W132" s="77">
        <v>88100</v>
      </c>
      <c r="X132" s="77">
        <v>127200</v>
      </c>
    </row>
    <row r="133" spans="1:24" x14ac:dyDescent="0.25">
      <c r="A133" t="s">
        <v>634</v>
      </c>
      <c r="B133" s="62" t="str">
        <f t="shared" si="16"/>
        <v xml:space="preserve">02 November 2022 </v>
      </c>
      <c r="C133" s="62" t="str">
        <f t="shared" si="17"/>
        <v>8 November 2022</v>
      </c>
      <c r="D133" s="77">
        <v>940700</v>
      </c>
      <c r="E133" s="77">
        <v>888600</v>
      </c>
      <c r="F133" s="77">
        <v>994200</v>
      </c>
      <c r="G133" t="s">
        <v>640</v>
      </c>
      <c r="H133" t="str">
        <f t="shared" si="18"/>
        <v xml:space="preserve">03 November 2022 </v>
      </c>
      <c r="I133" t="str">
        <f t="shared" si="19"/>
        <v>09 November 2022</v>
      </c>
      <c r="J133" s="77">
        <v>56000</v>
      </c>
      <c r="K133" s="77">
        <v>44200</v>
      </c>
      <c r="L133" s="77">
        <v>69900</v>
      </c>
      <c r="M133" t="s">
        <v>634</v>
      </c>
      <c r="N133" t="str">
        <f t="shared" si="20"/>
        <v xml:space="preserve">02 November 2022 </v>
      </c>
      <c r="O133" t="str">
        <f t="shared" si="21"/>
        <v>08 November 2022</v>
      </c>
      <c r="P133" s="78">
        <v>34200</v>
      </c>
      <c r="Q133" s="78">
        <v>26000</v>
      </c>
      <c r="R133" s="78">
        <v>43500</v>
      </c>
      <c r="S133" t="s">
        <v>634</v>
      </c>
      <c r="T133" t="str">
        <f t="shared" si="22"/>
        <v xml:space="preserve">02 November 2022 </v>
      </c>
      <c r="U133" t="str">
        <f t="shared" si="23"/>
        <v>08 November 2022</v>
      </c>
      <c r="V133" s="77">
        <v>97500</v>
      </c>
      <c r="W133" s="77">
        <v>81100</v>
      </c>
      <c r="X133" s="77">
        <v>115900</v>
      </c>
    </row>
    <row r="134" spans="1:24" x14ac:dyDescent="0.25">
      <c r="A134" t="s">
        <v>635</v>
      </c>
      <c r="B134" s="62" t="str">
        <f t="shared" si="16"/>
        <v xml:space="preserve">09 November 2022 </v>
      </c>
      <c r="C134" s="62" t="str">
        <f t="shared" si="17"/>
        <v>5 November 2022</v>
      </c>
      <c r="D134" s="77">
        <v>809200</v>
      </c>
      <c r="E134" s="77">
        <v>757900</v>
      </c>
      <c r="F134" s="77">
        <v>862600</v>
      </c>
      <c r="G134" t="s">
        <v>635</v>
      </c>
      <c r="H134" t="str">
        <f t="shared" si="18"/>
        <v xml:space="preserve">09 November 2022 </v>
      </c>
      <c r="I134" t="str">
        <f t="shared" si="19"/>
        <v>15 November 2022</v>
      </c>
      <c r="J134" s="77">
        <v>45400</v>
      </c>
      <c r="K134" s="77">
        <v>35200</v>
      </c>
      <c r="L134" s="77">
        <v>57100</v>
      </c>
      <c r="M134" t="s">
        <v>635</v>
      </c>
      <c r="N134" t="str">
        <f t="shared" si="20"/>
        <v xml:space="preserve">09 November 2022 </v>
      </c>
      <c r="O134" t="str">
        <f t="shared" si="21"/>
        <v>15 November 2022</v>
      </c>
      <c r="P134" s="78">
        <v>34100</v>
      </c>
      <c r="Q134" s="78">
        <v>25500</v>
      </c>
      <c r="R134" s="78">
        <v>44300</v>
      </c>
      <c r="S134" t="s">
        <v>635</v>
      </c>
      <c r="T134" t="str">
        <f t="shared" si="22"/>
        <v xml:space="preserve">09 November 2022 </v>
      </c>
      <c r="U134" t="str">
        <f t="shared" si="23"/>
        <v>15 November 2022</v>
      </c>
      <c r="V134" s="77">
        <v>83700</v>
      </c>
      <c r="W134" s="77">
        <v>67000</v>
      </c>
      <c r="X134" s="77">
        <v>102500</v>
      </c>
    </row>
    <row r="135" spans="1:24" x14ac:dyDescent="0.25">
      <c r="A135" t="s">
        <v>636</v>
      </c>
      <c r="B135" s="62" t="str">
        <f t="shared" si="16"/>
        <v xml:space="preserve">15 November 2022 </v>
      </c>
      <c r="C135" s="62" t="str">
        <f t="shared" si="17"/>
        <v>1 November 2022</v>
      </c>
      <c r="D135" s="77">
        <v>873200</v>
      </c>
      <c r="E135" s="77">
        <v>818600</v>
      </c>
      <c r="F135" s="77">
        <v>928300</v>
      </c>
      <c r="G135" t="s">
        <v>641</v>
      </c>
      <c r="H135" t="str">
        <f t="shared" si="18"/>
        <v xml:space="preserve">16 November 2022 </v>
      </c>
      <c r="I135" t="str">
        <f t="shared" si="19"/>
        <v>22 November 2022</v>
      </c>
      <c r="J135" s="77">
        <v>39600</v>
      </c>
      <c r="K135" s="77">
        <v>30500</v>
      </c>
      <c r="L135" s="77">
        <v>50000</v>
      </c>
      <c r="M135" t="s">
        <v>636</v>
      </c>
      <c r="N135" t="str">
        <f t="shared" si="20"/>
        <v xml:space="preserve">15 November 2022 </v>
      </c>
      <c r="O135" t="str">
        <f t="shared" si="21"/>
        <v>21 November 2022</v>
      </c>
      <c r="P135" s="78">
        <v>28900</v>
      </c>
      <c r="Q135" s="78">
        <v>20200</v>
      </c>
      <c r="R135" s="78">
        <v>39000</v>
      </c>
      <c r="S135" t="s">
        <v>636</v>
      </c>
      <c r="T135" t="str">
        <f t="shared" si="22"/>
        <v xml:space="preserve">15 November 2022 </v>
      </c>
      <c r="U135" t="str">
        <f t="shared" si="23"/>
        <v>21 November 2022</v>
      </c>
      <c r="V135" s="77">
        <v>91100</v>
      </c>
      <c r="W135" s="77">
        <v>74000</v>
      </c>
      <c r="X135" s="77">
        <v>110100</v>
      </c>
    </row>
    <row r="136" spans="1:24" x14ac:dyDescent="0.25">
      <c r="A136" t="s">
        <v>637</v>
      </c>
      <c r="B136" s="62" t="str">
        <f t="shared" si="16"/>
        <v xml:space="preserve">20 November 2022 </v>
      </c>
      <c r="C136" s="62" t="str">
        <f t="shared" si="17"/>
        <v>6 November 2022</v>
      </c>
      <c r="D136" s="77">
        <v>941700</v>
      </c>
      <c r="E136" s="77">
        <v>874100</v>
      </c>
      <c r="F136" s="77">
        <v>1013600</v>
      </c>
      <c r="G136" t="s">
        <v>642</v>
      </c>
      <c r="H136" t="str">
        <f t="shared" si="18"/>
        <v xml:space="preserve">18 November 2022 </v>
      </c>
      <c r="I136" t="str">
        <f t="shared" si="19"/>
        <v>24 November 2022</v>
      </c>
      <c r="J136" s="77">
        <v>43400</v>
      </c>
      <c r="K136" s="77">
        <v>33200</v>
      </c>
      <c r="L136" s="77">
        <v>55100</v>
      </c>
      <c r="M136" t="s">
        <v>644</v>
      </c>
      <c r="N136" t="str">
        <f t="shared" si="20"/>
        <v xml:space="preserve">17 November 2022 </v>
      </c>
      <c r="O136" t="str">
        <f t="shared" si="21"/>
        <v>23 November 2022</v>
      </c>
      <c r="P136" s="78">
        <v>36700</v>
      </c>
      <c r="Q136" s="78">
        <v>27000</v>
      </c>
      <c r="R136" s="78">
        <v>47100</v>
      </c>
      <c r="S136" t="s">
        <v>642</v>
      </c>
      <c r="T136" t="str">
        <f t="shared" si="22"/>
        <v xml:space="preserve">18 November 2022 </v>
      </c>
      <c r="U136" t="str">
        <f t="shared" si="23"/>
        <v>24 November 2022</v>
      </c>
      <c r="V136" s="77">
        <v>88500</v>
      </c>
      <c r="W136" s="77">
        <v>71000</v>
      </c>
      <c r="X136" s="77">
        <v>106800</v>
      </c>
    </row>
    <row r="137" spans="1:24" x14ac:dyDescent="0.25">
      <c r="A137" t="s">
        <v>638</v>
      </c>
      <c r="B137" s="62" t="str">
        <f t="shared" si="16"/>
        <v xml:space="preserve">29 November 2022 </v>
      </c>
      <c r="C137" s="62" t="str">
        <f t="shared" si="17"/>
        <v>5 December 2022</v>
      </c>
      <c r="D137" s="77">
        <v>1095100</v>
      </c>
      <c r="E137" s="77">
        <v>1022000</v>
      </c>
      <c r="F137" s="77">
        <v>1173500</v>
      </c>
      <c r="G137" t="s">
        <v>638</v>
      </c>
      <c r="H137" t="str">
        <f t="shared" si="18"/>
        <v xml:space="preserve">29 November 2022 </v>
      </c>
      <c r="I137" t="str">
        <f t="shared" si="19"/>
        <v>05 December 2022</v>
      </c>
      <c r="J137" s="77">
        <v>55900</v>
      </c>
      <c r="K137" s="77">
        <v>42400</v>
      </c>
      <c r="L137" s="77">
        <v>71500</v>
      </c>
      <c r="M137" t="s">
        <v>645</v>
      </c>
      <c r="N137" t="str">
        <f t="shared" si="20"/>
        <v xml:space="preserve">27 November 2022 </v>
      </c>
      <c r="O137" t="str">
        <f t="shared" si="21"/>
        <v>03 December 2022</v>
      </c>
      <c r="P137" s="78">
        <v>38700</v>
      </c>
      <c r="Q137" s="78">
        <v>27500</v>
      </c>
      <c r="R137" s="78">
        <v>51600</v>
      </c>
      <c r="S137" t="s">
        <v>638</v>
      </c>
      <c r="T137" t="str">
        <f t="shared" si="22"/>
        <v xml:space="preserve">29 November 2022 </v>
      </c>
      <c r="U137" t="str">
        <f t="shared" si="23"/>
        <v>05 December 2022</v>
      </c>
      <c r="V137" s="77">
        <v>100700</v>
      </c>
      <c r="W137" s="77">
        <v>81300</v>
      </c>
      <c r="X137" s="77">
        <v>121800</v>
      </c>
    </row>
    <row r="138" spans="1:24" x14ac:dyDescent="0.25">
      <c r="A138" t="s">
        <v>639</v>
      </c>
      <c r="B138" s="62" t="str">
        <f t="shared" si="16"/>
        <v xml:space="preserve">03 December 2022 </v>
      </c>
      <c r="C138" s="62" t="str">
        <f t="shared" si="17"/>
        <v>9 December 2022</v>
      </c>
      <c r="D138" s="77">
        <v>1197200</v>
      </c>
      <c r="E138" s="77">
        <v>1135000</v>
      </c>
      <c r="F138" s="77">
        <v>1263900</v>
      </c>
      <c r="G138" t="s">
        <v>643</v>
      </c>
      <c r="H138" t="str">
        <f t="shared" si="18"/>
        <v xml:space="preserve">02 December 2022 </v>
      </c>
      <c r="I138" t="str">
        <f t="shared" si="19"/>
        <v>08 December 2022</v>
      </c>
      <c r="J138" s="77">
        <v>57600</v>
      </c>
      <c r="K138" s="77">
        <v>45800</v>
      </c>
      <c r="L138" s="77">
        <v>70300</v>
      </c>
      <c r="M138" t="s">
        <v>646</v>
      </c>
      <c r="N138" t="str">
        <f t="shared" si="20"/>
        <v xml:space="preserve">01 December 2022 </v>
      </c>
      <c r="O138" t="str">
        <f t="shared" si="21"/>
        <v>07 December 2022</v>
      </c>
      <c r="P138" s="78">
        <v>37000</v>
      </c>
      <c r="Q138" s="78">
        <v>27000</v>
      </c>
      <c r="R138" s="78">
        <v>48900</v>
      </c>
      <c r="S138" t="s">
        <v>643</v>
      </c>
      <c r="T138" t="str">
        <f t="shared" si="22"/>
        <v xml:space="preserve">02 December 2022 </v>
      </c>
      <c r="U138" t="str">
        <f t="shared" si="23"/>
        <v>08 December 2022</v>
      </c>
      <c r="V138" s="77">
        <v>130900</v>
      </c>
      <c r="W138" s="77">
        <v>111100</v>
      </c>
      <c r="X138" s="77">
        <v>153400</v>
      </c>
    </row>
    <row r="139" spans="1:24" x14ac:dyDescent="0.25">
      <c r="A139" t="s">
        <v>693</v>
      </c>
      <c r="B139" s="62" t="str">
        <f t="shared" ref="B139" si="24">LEFT(A139,FIND(" to ",A139))</f>
        <v xml:space="preserve">22 December 2022 </v>
      </c>
      <c r="C139" s="62" t="str">
        <f t="shared" ref="C139" si="25">TRIM(RIGHT(A139,FIND(" to ",A139)-2))</f>
        <v>8 December 2022</v>
      </c>
      <c r="D139">
        <v>2463000</v>
      </c>
      <c r="E139">
        <v>2338700</v>
      </c>
      <c r="F139">
        <v>2593200</v>
      </c>
      <c r="G139" t="s">
        <v>693</v>
      </c>
      <c r="H139" t="str">
        <f t="shared" ref="H139" si="26">LEFT(G139,FIND(" to ",G139))</f>
        <v xml:space="preserve">22 December 2022 </v>
      </c>
      <c r="I139" t="str">
        <f t="shared" ref="I139" si="27">TRIM(RIGHT(G139,FIND(" to ",G139)))</f>
        <v>28 December 2022</v>
      </c>
      <c r="J139">
        <v>173200</v>
      </c>
      <c r="K139">
        <v>143900</v>
      </c>
      <c r="L139">
        <v>205400</v>
      </c>
      <c r="M139" t="s">
        <v>694</v>
      </c>
      <c r="N139" t="str">
        <f t="shared" ref="N139" si="28">LEFT(M139,FIND(" to ",M139))</f>
        <v xml:space="preserve">16 December 2022 </v>
      </c>
      <c r="O139" t="str">
        <f t="shared" ref="O139" si="29">TRIM(RIGHT(M139,FIND(" to ",M139)))</f>
        <v>22 December 2022</v>
      </c>
      <c r="P139">
        <v>118100</v>
      </c>
      <c r="Q139">
        <v>101400</v>
      </c>
      <c r="R139">
        <v>136300</v>
      </c>
      <c r="S139" t="s">
        <v>693</v>
      </c>
      <c r="T139" t="str">
        <f t="shared" ref="T139" si="30">LEFT(S139,FIND(" to ",S139))</f>
        <v xml:space="preserve">22 December 2022 </v>
      </c>
      <c r="U139" t="str">
        <f t="shared" ref="U139" si="31">TRIM(RIGHT(S139,FIND(" to ",S139)))</f>
        <v>28 December 2022</v>
      </c>
      <c r="V139">
        <v>213100</v>
      </c>
      <c r="W139">
        <v>172000</v>
      </c>
      <c r="X139">
        <v>258300</v>
      </c>
    </row>
  </sheetData>
  <autoFilter ref="A1:F127" xr:uid="{092DA1E6-500D-4A6E-A444-8628933A57F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422E-8BB2-4DE8-9097-AF2C298DD80E}">
  <dimension ref="A1:G498"/>
  <sheetViews>
    <sheetView workbookViewId="0">
      <pane ySplit="1" topLeftCell="A427" activePane="bottomLeft" state="frozen"/>
      <selection pane="bottomLeft" activeCell="I503" sqref="I503"/>
    </sheetView>
  </sheetViews>
  <sheetFormatPr defaultRowHeight="15" x14ac:dyDescent="0.25"/>
  <cols>
    <col min="1" max="1" width="13.140625" customWidth="1"/>
    <col min="2" max="2" width="11.42578125" customWidth="1"/>
    <col min="3" max="3" width="13.28515625" customWidth="1"/>
    <col min="4" max="4" width="11.85546875" customWidth="1"/>
    <col min="5" max="5" width="13.85546875" customWidth="1"/>
    <col min="6" max="6" width="14.7109375" customWidth="1"/>
    <col min="7" max="7" width="12.28515625" customWidth="1"/>
  </cols>
  <sheetData>
    <row r="1" spans="1:7" x14ac:dyDescent="0.25">
      <c r="A1" s="41" t="s">
        <v>402</v>
      </c>
      <c r="B1" s="41" t="s">
        <v>403</v>
      </c>
      <c r="C1" s="41" t="s">
        <v>404</v>
      </c>
      <c r="D1" s="42" t="s">
        <v>608</v>
      </c>
      <c r="E1" s="42" t="s">
        <v>609</v>
      </c>
      <c r="F1" s="42" t="s">
        <v>610</v>
      </c>
      <c r="G1" s="42" t="s">
        <v>478</v>
      </c>
    </row>
    <row r="2" spans="1:7" x14ac:dyDescent="0.25">
      <c r="A2" t="s">
        <v>4</v>
      </c>
      <c r="B2" t="s">
        <v>174</v>
      </c>
      <c r="C2" t="s">
        <v>175</v>
      </c>
      <c r="D2">
        <v>148000</v>
      </c>
      <c r="E2">
        <v>94000</v>
      </c>
      <c r="F2">
        <v>222000</v>
      </c>
      <c r="G2" t="s">
        <v>0</v>
      </c>
    </row>
    <row r="3" spans="1:7" x14ac:dyDescent="0.25">
      <c r="A3" t="s">
        <v>7</v>
      </c>
      <c r="B3" t="s">
        <v>176</v>
      </c>
      <c r="C3" t="s">
        <v>177</v>
      </c>
      <c r="D3">
        <v>137000</v>
      </c>
      <c r="E3">
        <v>85000</v>
      </c>
      <c r="F3">
        <v>208000</v>
      </c>
      <c r="G3" t="s">
        <v>0</v>
      </c>
    </row>
    <row r="4" spans="1:7" x14ac:dyDescent="0.25">
      <c r="A4" t="s">
        <v>8</v>
      </c>
      <c r="B4" t="s">
        <v>178</v>
      </c>
      <c r="C4" t="s">
        <v>179</v>
      </c>
      <c r="D4">
        <v>133000</v>
      </c>
      <c r="E4">
        <v>62000</v>
      </c>
      <c r="F4">
        <v>250000</v>
      </c>
      <c r="G4" t="s">
        <v>0</v>
      </c>
    </row>
    <row r="5" spans="1:7" x14ac:dyDescent="0.25">
      <c r="A5" t="s">
        <v>9</v>
      </c>
      <c r="B5" t="s">
        <v>180</v>
      </c>
      <c r="C5" t="s">
        <v>181</v>
      </c>
      <c r="D5">
        <v>53000</v>
      </c>
      <c r="E5">
        <v>25000</v>
      </c>
      <c r="F5">
        <v>99000</v>
      </c>
      <c r="G5" t="s">
        <v>0</v>
      </c>
    </row>
    <row r="6" spans="1:7" x14ac:dyDescent="0.25">
      <c r="A6" t="s">
        <v>10</v>
      </c>
      <c r="B6" t="s">
        <v>182</v>
      </c>
      <c r="C6" t="s">
        <v>183</v>
      </c>
      <c r="D6">
        <v>33000</v>
      </c>
      <c r="E6">
        <v>14000</v>
      </c>
      <c r="F6">
        <v>68000</v>
      </c>
      <c r="G6" t="s">
        <v>0</v>
      </c>
    </row>
    <row r="7" spans="1:7" x14ac:dyDescent="0.25">
      <c r="A7" t="s">
        <v>11</v>
      </c>
      <c r="B7" t="s">
        <v>184</v>
      </c>
      <c r="C7" t="s">
        <v>185</v>
      </c>
      <c r="D7">
        <v>33000</v>
      </c>
      <c r="E7">
        <v>12000</v>
      </c>
      <c r="F7">
        <v>74000</v>
      </c>
      <c r="G7" t="s">
        <v>0</v>
      </c>
    </row>
    <row r="8" spans="1:7" x14ac:dyDescent="0.25">
      <c r="A8" t="s">
        <v>12</v>
      </c>
      <c r="B8" t="s">
        <v>186</v>
      </c>
      <c r="C8" t="s">
        <v>187</v>
      </c>
      <c r="D8">
        <v>51000</v>
      </c>
      <c r="E8">
        <v>21000</v>
      </c>
      <c r="F8">
        <v>105000</v>
      </c>
      <c r="G8" t="s">
        <v>0</v>
      </c>
    </row>
    <row r="9" spans="1:7" x14ac:dyDescent="0.25">
      <c r="A9" t="s">
        <v>13</v>
      </c>
      <c r="B9" t="s">
        <v>188</v>
      </c>
      <c r="C9" t="s">
        <v>189</v>
      </c>
      <c r="D9">
        <v>25000</v>
      </c>
      <c r="E9">
        <v>12000</v>
      </c>
      <c r="F9">
        <v>44000</v>
      </c>
      <c r="G9" t="s">
        <v>0</v>
      </c>
    </row>
    <row r="10" spans="1:7" x14ac:dyDescent="0.25">
      <c r="A10" t="s">
        <v>14</v>
      </c>
      <c r="B10" t="s">
        <v>190</v>
      </c>
      <c r="C10" t="s">
        <v>191</v>
      </c>
      <c r="D10">
        <v>14000</v>
      </c>
      <c r="E10">
        <v>5000</v>
      </c>
      <c r="F10">
        <v>31000</v>
      </c>
      <c r="G10" t="s">
        <v>0</v>
      </c>
    </row>
    <row r="11" spans="1:7" x14ac:dyDescent="0.25">
      <c r="A11" t="s">
        <v>410</v>
      </c>
      <c r="B11" t="s">
        <v>192</v>
      </c>
      <c r="C11" t="s">
        <v>193</v>
      </c>
      <c r="D11">
        <v>23600</v>
      </c>
      <c r="E11">
        <v>15300</v>
      </c>
      <c r="F11">
        <v>33900</v>
      </c>
      <c r="G11" t="s">
        <v>0</v>
      </c>
    </row>
    <row r="12" spans="1:7" x14ac:dyDescent="0.25">
      <c r="A12" t="s">
        <v>412</v>
      </c>
      <c r="B12" t="s">
        <v>194</v>
      </c>
      <c r="C12" t="s">
        <v>195</v>
      </c>
      <c r="D12">
        <v>27700</v>
      </c>
      <c r="E12">
        <v>18500</v>
      </c>
      <c r="F12">
        <v>39900</v>
      </c>
      <c r="G12" t="s">
        <v>0</v>
      </c>
    </row>
    <row r="13" spans="1:7" x14ac:dyDescent="0.25">
      <c r="A13" t="s">
        <v>414</v>
      </c>
      <c r="B13" t="s">
        <v>196</v>
      </c>
      <c r="C13" t="s">
        <v>197</v>
      </c>
      <c r="D13">
        <v>35700</v>
      </c>
      <c r="E13">
        <v>23700</v>
      </c>
      <c r="F13">
        <v>53200</v>
      </c>
      <c r="G13" t="s">
        <v>0</v>
      </c>
    </row>
    <row r="14" spans="1:7" x14ac:dyDescent="0.25">
      <c r="A14" t="s">
        <v>20</v>
      </c>
      <c r="B14" t="s">
        <v>198</v>
      </c>
      <c r="C14" t="s">
        <v>199</v>
      </c>
      <c r="D14">
        <v>28300</v>
      </c>
      <c r="E14">
        <v>18900</v>
      </c>
      <c r="F14">
        <v>40800</v>
      </c>
      <c r="G14" t="s">
        <v>0</v>
      </c>
    </row>
    <row r="15" spans="1:7" x14ac:dyDescent="0.25">
      <c r="A15" t="s">
        <v>22</v>
      </c>
      <c r="B15" t="s">
        <v>200</v>
      </c>
      <c r="C15" t="s">
        <v>201</v>
      </c>
      <c r="D15">
        <v>28300</v>
      </c>
      <c r="E15">
        <v>19000</v>
      </c>
      <c r="F15">
        <v>40700</v>
      </c>
      <c r="G15" t="s">
        <v>0</v>
      </c>
    </row>
    <row r="16" spans="1:7" x14ac:dyDescent="0.25">
      <c r="A16" t="s">
        <v>24</v>
      </c>
      <c r="B16" t="s">
        <v>202</v>
      </c>
      <c r="C16" t="s">
        <v>203</v>
      </c>
      <c r="D16">
        <v>24600</v>
      </c>
      <c r="E16">
        <v>16900</v>
      </c>
      <c r="F16">
        <v>33800</v>
      </c>
      <c r="G16" t="s">
        <v>0</v>
      </c>
    </row>
    <row r="17" spans="1:7" x14ac:dyDescent="0.25">
      <c r="A17" t="s">
        <v>26</v>
      </c>
      <c r="B17" t="s">
        <v>204</v>
      </c>
      <c r="C17" t="s">
        <v>205</v>
      </c>
      <c r="D17">
        <v>28200</v>
      </c>
      <c r="E17">
        <v>20100</v>
      </c>
      <c r="F17">
        <v>37900</v>
      </c>
      <c r="G17" t="s">
        <v>0</v>
      </c>
    </row>
    <row r="18" spans="1:7" x14ac:dyDescent="0.25">
      <c r="A18" t="s">
        <v>28</v>
      </c>
      <c r="B18" t="s">
        <v>206</v>
      </c>
      <c r="C18" t="s">
        <v>207</v>
      </c>
      <c r="D18">
        <v>27100</v>
      </c>
      <c r="E18">
        <v>19300</v>
      </c>
      <c r="F18">
        <v>36700</v>
      </c>
      <c r="G18" t="s">
        <v>0</v>
      </c>
    </row>
    <row r="19" spans="1:7" x14ac:dyDescent="0.25">
      <c r="A19" t="s">
        <v>30</v>
      </c>
      <c r="B19" t="s">
        <v>208</v>
      </c>
      <c r="C19" t="s">
        <v>209</v>
      </c>
      <c r="D19">
        <v>39700</v>
      </c>
      <c r="E19">
        <v>29300</v>
      </c>
      <c r="F19">
        <v>52700</v>
      </c>
      <c r="G19" t="s">
        <v>0</v>
      </c>
    </row>
    <row r="20" spans="1:7" x14ac:dyDescent="0.25">
      <c r="A20" t="s">
        <v>32</v>
      </c>
      <c r="B20" t="s">
        <v>210</v>
      </c>
      <c r="C20" t="s">
        <v>211</v>
      </c>
      <c r="D20">
        <v>59800</v>
      </c>
      <c r="E20">
        <v>46900</v>
      </c>
      <c r="F20">
        <v>75200</v>
      </c>
      <c r="G20" t="s">
        <v>0</v>
      </c>
    </row>
    <row r="21" spans="1:7" x14ac:dyDescent="0.25">
      <c r="A21" t="s">
        <v>34</v>
      </c>
      <c r="B21" t="s">
        <v>212</v>
      </c>
      <c r="C21" t="s">
        <v>213</v>
      </c>
      <c r="D21">
        <v>103600</v>
      </c>
      <c r="E21">
        <v>85600</v>
      </c>
      <c r="F21">
        <v>123400</v>
      </c>
      <c r="G21" t="s">
        <v>0</v>
      </c>
    </row>
    <row r="22" spans="1:7" x14ac:dyDescent="0.25">
      <c r="A22" t="s">
        <v>36</v>
      </c>
      <c r="B22" t="s">
        <v>214</v>
      </c>
      <c r="C22" t="s">
        <v>215</v>
      </c>
      <c r="D22">
        <v>116600</v>
      </c>
      <c r="E22">
        <v>101000</v>
      </c>
      <c r="F22">
        <v>133100</v>
      </c>
      <c r="G22" t="s">
        <v>0</v>
      </c>
    </row>
    <row r="23" spans="1:7" x14ac:dyDescent="0.25">
      <c r="A23" t="s">
        <v>39</v>
      </c>
      <c r="B23" t="s">
        <v>217</v>
      </c>
      <c r="C23" t="s">
        <v>218</v>
      </c>
      <c r="D23">
        <v>224400</v>
      </c>
      <c r="E23">
        <v>203800</v>
      </c>
      <c r="F23">
        <v>245700</v>
      </c>
      <c r="G23" t="s">
        <v>0</v>
      </c>
    </row>
    <row r="24" spans="1:7" x14ac:dyDescent="0.25">
      <c r="A24" t="s">
        <v>42</v>
      </c>
      <c r="B24" t="s">
        <v>219</v>
      </c>
      <c r="C24" t="s">
        <v>220</v>
      </c>
      <c r="D24">
        <v>336500</v>
      </c>
      <c r="E24">
        <v>312200</v>
      </c>
      <c r="F24">
        <v>362000</v>
      </c>
      <c r="G24" t="s">
        <v>0</v>
      </c>
    </row>
    <row r="25" spans="1:7" x14ac:dyDescent="0.25">
      <c r="A25" t="s">
        <v>45</v>
      </c>
      <c r="B25" t="s">
        <v>221</v>
      </c>
      <c r="C25" t="s">
        <v>222</v>
      </c>
      <c r="D25">
        <v>433300</v>
      </c>
      <c r="E25">
        <v>407500</v>
      </c>
      <c r="F25">
        <v>459300</v>
      </c>
      <c r="G25" t="s">
        <v>0</v>
      </c>
    </row>
    <row r="26" spans="1:7" x14ac:dyDescent="0.25">
      <c r="A26" t="s">
        <v>48</v>
      </c>
      <c r="B26" t="s">
        <v>224</v>
      </c>
      <c r="C26" t="s">
        <v>225</v>
      </c>
      <c r="D26">
        <v>568100</v>
      </c>
      <c r="E26">
        <v>536500</v>
      </c>
      <c r="F26">
        <v>600400</v>
      </c>
      <c r="G26" t="s">
        <v>0</v>
      </c>
    </row>
    <row r="27" spans="1:7" x14ac:dyDescent="0.25">
      <c r="A27" t="s">
        <v>51</v>
      </c>
      <c r="B27" t="s">
        <v>226</v>
      </c>
      <c r="C27" t="s">
        <v>227</v>
      </c>
      <c r="D27">
        <v>618700</v>
      </c>
      <c r="E27">
        <v>583100</v>
      </c>
      <c r="F27">
        <v>655000</v>
      </c>
      <c r="G27" t="s">
        <v>0</v>
      </c>
    </row>
    <row r="28" spans="1:7" x14ac:dyDescent="0.25">
      <c r="A28" t="s">
        <v>54</v>
      </c>
      <c r="B28" t="s">
        <v>229</v>
      </c>
      <c r="C28" t="s">
        <v>231</v>
      </c>
      <c r="D28">
        <v>654000</v>
      </c>
      <c r="E28">
        <v>619400</v>
      </c>
      <c r="F28">
        <v>689800</v>
      </c>
      <c r="G28" t="s">
        <v>0</v>
      </c>
    </row>
    <row r="29" spans="1:7" x14ac:dyDescent="0.25">
      <c r="A29" t="s">
        <v>56</v>
      </c>
      <c r="B29" t="s">
        <v>232</v>
      </c>
      <c r="C29" t="s">
        <v>233</v>
      </c>
      <c r="D29">
        <v>664700</v>
      </c>
      <c r="E29">
        <v>628300</v>
      </c>
      <c r="F29">
        <v>701200</v>
      </c>
      <c r="G29" t="s">
        <v>0</v>
      </c>
    </row>
    <row r="30" spans="1:7" x14ac:dyDescent="0.25">
      <c r="A30" t="s">
        <v>58</v>
      </c>
      <c r="B30" t="s">
        <v>234</v>
      </c>
      <c r="C30" t="s">
        <v>235</v>
      </c>
      <c r="D30">
        <v>633000</v>
      </c>
      <c r="E30">
        <v>599200</v>
      </c>
      <c r="F30">
        <v>668200</v>
      </c>
      <c r="G30" t="s">
        <v>0</v>
      </c>
    </row>
    <row r="31" spans="1:7" x14ac:dyDescent="0.25">
      <c r="A31" t="s">
        <v>60</v>
      </c>
      <c r="B31" t="s">
        <v>236</v>
      </c>
      <c r="C31" t="s">
        <v>237</v>
      </c>
      <c r="D31">
        <v>521300</v>
      </c>
      <c r="E31">
        <v>490600</v>
      </c>
      <c r="F31">
        <v>552600</v>
      </c>
      <c r="G31" t="s">
        <v>0</v>
      </c>
    </row>
    <row r="32" spans="1:7" x14ac:dyDescent="0.25">
      <c r="A32" t="s">
        <v>62</v>
      </c>
      <c r="B32" t="s">
        <v>238</v>
      </c>
      <c r="C32" t="s">
        <v>239</v>
      </c>
      <c r="D32">
        <v>481500</v>
      </c>
      <c r="E32">
        <v>450800</v>
      </c>
      <c r="F32">
        <v>513600</v>
      </c>
      <c r="G32" t="s">
        <v>0</v>
      </c>
    </row>
    <row r="33" spans="1:7" x14ac:dyDescent="0.25">
      <c r="A33" t="s">
        <v>64</v>
      </c>
      <c r="B33" t="s">
        <v>240</v>
      </c>
      <c r="C33" t="s">
        <v>241</v>
      </c>
      <c r="D33">
        <v>567300</v>
      </c>
      <c r="E33">
        <v>533600</v>
      </c>
      <c r="F33">
        <v>602300</v>
      </c>
      <c r="G33" t="s">
        <v>0</v>
      </c>
    </row>
    <row r="34" spans="1:7" x14ac:dyDescent="0.25">
      <c r="A34" t="s">
        <v>65</v>
      </c>
      <c r="B34" t="s">
        <v>242</v>
      </c>
      <c r="C34" t="s">
        <v>243</v>
      </c>
      <c r="D34">
        <v>645800</v>
      </c>
      <c r="E34">
        <v>610100</v>
      </c>
      <c r="F34">
        <v>683100</v>
      </c>
      <c r="G34" t="s">
        <v>0</v>
      </c>
    </row>
    <row r="35" spans="1:7" x14ac:dyDescent="0.25">
      <c r="A35" t="s">
        <v>67</v>
      </c>
      <c r="B35" t="s">
        <v>244</v>
      </c>
      <c r="C35" t="s">
        <v>245</v>
      </c>
      <c r="D35">
        <v>800900</v>
      </c>
      <c r="E35">
        <v>761000</v>
      </c>
      <c r="F35">
        <v>841600</v>
      </c>
      <c r="G35" t="s">
        <v>0</v>
      </c>
    </row>
    <row r="36" spans="1:7" x14ac:dyDescent="0.25">
      <c r="A36" t="s">
        <v>69</v>
      </c>
      <c r="B36" t="s">
        <v>248</v>
      </c>
      <c r="C36" t="s">
        <v>249</v>
      </c>
      <c r="D36">
        <v>1122000</v>
      </c>
      <c r="E36">
        <v>1070600</v>
      </c>
      <c r="F36">
        <v>1175700</v>
      </c>
      <c r="G36" t="s">
        <v>0</v>
      </c>
    </row>
    <row r="37" spans="1:7" x14ac:dyDescent="0.25">
      <c r="A37" t="s">
        <v>70</v>
      </c>
      <c r="B37" t="s">
        <v>250</v>
      </c>
      <c r="C37" t="s">
        <v>251</v>
      </c>
      <c r="D37">
        <v>1134900</v>
      </c>
      <c r="E37">
        <v>1089100</v>
      </c>
      <c r="F37">
        <v>1181200</v>
      </c>
      <c r="G37" t="s">
        <v>0</v>
      </c>
    </row>
    <row r="38" spans="1:7" x14ac:dyDescent="0.25">
      <c r="A38" t="s">
        <v>71</v>
      </c>
      <c r="B38" t="s">
        <v>252</v>
      </c>
      <c r="C38" t="s">
        <v>253</v>
      </c>
      <c r="D38">
        <v>1023700</v>
      </c>
      <c r="E38">
        <v>978900</v>
      </c>
      <c r="F38">
        <v>1070000</v>
      </c>
      <c r="G38" t="s">
        <v>0</v>
      </c>
    </row>
    <row r="39" spans="1:7" x14ac:dyDescent="0.25">
      <c r="A39" t="s">
        <v>72</v>
      </c>
      <c r="B39" t="s">
        <v>254</v>
      </c>
      <c r="C39" t="s">
        <v>255</v>
      </c>
      <c r="D39">
        <v>1018700</v>
      </c>
      <c r="E39">
        <v>976200</v>
      </c>
      <c r="F39">
        <v>1061600</v>
      </c>
      <c r="G39" t="s">
        <v>0</v>
      </c>
    </row>
    <row r="40" spans="1:7" x14ac:dyDescent="0.25">
      <c r="A40" t="s">
        <v>73</v>
      </c>
      <c r="B40" t="s">
        <v>256</v>
      </c>
      <c r="C40" t="s">
        <v>257</v>
      </c>
      <c r="D40">
        <v>846900</v>
      </c>
      <c r="E40">
        <v>806500</v>
      </c>
      <c r="F40">
        <v>886700</v>
      </c>
      <c r="G40" t="s">
        <v>0</v>
      </c>
    </row>
    <row r="41" spans="1:7" x14ac:dyDescent="0.25">
      <c r="A41" t="s">
        <v>74</v>
      </c>
      <c r="B41" t="s">
        <v>258</v>
      </c>
      <c r="C41" t="s">
        <v>259</v>
      </c>
      <c r="D41">
        <v>695400</v>
      </c>
      <c r="E41">
        <v>660200</v>
      </c>
      <c r="F41">
        <v>732200</v>
      </c>
      <c r="G41" t="s">
        <v>0</v>
      </c>
    </row>
    <row r="42" spans="1:7" x14ac:dyDescent="0.25">
      <c r="A42" t="s">
        <v>75</v>
      </c>
      <c r="B42" t="s">
        <v>260</v>
      </c>
      <c r="C42" t="s">
        <v>261</v>
      </c>
      <c r="D42">
        <v>481300</v>
      </c>
      <c r="E42">
        <v>451600</v>
      </c>
      <c r="F42">
        <v>512400</v>
      </c>
      <c r="G42" t="s">
        <v>0</v>
      </c>
    </row>
    <row r="43" spans="1:7" x14ac:dyDescent="0.25">
      <c r="A43" t="s">
        <v>76</v>
      </c>
      <c r="B43" t="s">
        <v>262</v>
      </c>
      <c r="C43" t="s">
        <v>263</v>
      </c>
      <c r="D43">
        <v>373700</v>
      </c>
      <c r="E43">
        <v>346400</v>
      </c>
      <c r="F43">
        <v>401300</v>
      </c>
      <c r="G43" t="s">
        <v>0</v>
      </c>
    </row>
    <row r="44" spans="1:7" x14ac:dyDescent="0.25">
      <c r="A44" t="s">
        <v>77</v>
      </c>
      <c r="B44" t="s">
        <v>264</v>
      </c>
      <c r="C44" t="s">
        <v>265</v>
      </c>
      <c r="D44">
        <v>248100</v>
      </c>
      <c r="E44">
        <v>224900</v>
      </c>
      <c r="F44">
        <v>271700</v>
      </c>
      <c r="G44" t="s">
        <v>0</v>
      </c>
    </row>
    <row r="45" spans="1:7" x14ac:dyDescent="0.25">
      <c r="A45" t="s">
        <v>79</v>
      </c>
      <c r="B45" t="s">
        <v>268</v>
      </c>
      <c r="C45" t="s">
        <v>269</v>
      </c>
      <c r="D45">
        <v>200600</v>
      </c>
      <c r="E45">
        <v>180200</v>
      </c>
      <c r="F45">
        <v>222900</v>
      </c>
      <c r="G45" t="s">
        <v>0</v>
      </c>
    </row>
    <row r="46" spans="1:7" x14ac:dyDescent="0.25">
      <c r="A46" t="s">
        <v>80</v>
      </c>
      <c r="B46" t="s">
        <v>270</v>
      </c>
      <c r="C46" t="s">
        <v>271</v>
      </c>
      <c r="D46">
        <v>160200</v>
      </c>
      <c r="E46">
        <v>142000</v>
      </c>
      <c r="F46">
        <v>179400</v>
      </c>
      <c r="G46" t="s">
        <v>0</v>
      </c>
    </row>
    <row r="47" spans="1:7" x14ac:dyDescent="0.25">
      <c r="A47" t="s">
        <v>81</v>
      </c>
      <c r="B47" t="s">
        <v>272</v>
      </c>
      <c r="C47" t="s">
        <v>273</v>
      </c>
      <c r="D47">
        <v>162500</v>
      </c>
      <c r="E47">
        <v>143200</v>
      </c>
      <c r="F47">
        <v>183100</v>
      </c>
      <c r="G47" t="s">
        <v>0</v>
      </c>
    </row>
    <row r="48" spans="1:7" x14ac:dyDescent="0.25">
      <c r="A48" t="s">
        <v>82</v>
      </c>
      <c r="B48" t="s">
        <v>274</v>
      </c>
      <c r="C48" t="s">
        <v>275</v>
      </c>
      <c r="D48">
        <v>148100</v>
      </c>
      <c r="E48">
        <v>129700</v>
      </c>
      <c r="F48">
        <v>167400</v>
      </c>
      <c r="G48" t="s">
        <v>0</v>
      </c>
    </row>
    <row r="49" spans="1:7" x14ac:dyDescent="0.25">
      <c r="A49" t="s">
        <v>83</v>
      </c>
      <c r="B49" t="s">
        <v>276</v>
      </c>
      <c r="C49" t="s">
        <v>277</v>
      </c>
      <c r="D49">
        <v>161900</v>
      </c>
      <c r="E49">
        <v>142000</v>
      </c>
      <c r="F49">
        <v>183200</v>
      </c>
      <c r="G49" t="s">
        <v>0</v>
      </c>
    </row>
    <row r="50" spans="1:7" x14ac:dyDescent="0.25">
      <c r="A50" t="s">
        <v>84</v>
      </c>
      <c r="B50" t="s">
        <v>278</v>
      </c>
      <c r="C50" t="s">
        <v>279</v>
      </c>
      <c r="D50">
        <v>112600</v>
      </c>
      <c r="E50">
        <v>96700</v>
      </c>
      <c r="F50">
        <v>130100</v>
      </c>
      <c r="G50" t="s">
        <v>0</v>
      </c>
    </row>
    <row r="51" spans="1:7" x14ac:dyDescent="0.25">
      <c r="A51" t="s">
        <v>85</v>
      </c>
      <c r="B51" t="s">
        <v>280</v>
      </c>
      <c r="C51" t="s">
        <v>281</v>
      </c>
      <c r="D51">
        <v>90000</v>
      </c>
      <c r="E51">
        <v>75900</v>
      </c>
      <c r="F51">
        <v>105700</v>
      </c>
      <c r="G51" t="s">
        <v>0</v>
      </c>
    </row>
    <row r="52" spans="1:7" x14ac:dyDescent="0.25">
      <c r="A52" t="s">
        <v>86</v>
      </c>
      <c r="B52" t="s">
        <v>282</v>
      </c>
      <c r="C52" t="s">
        <v>283</v>
      </c>
      <c r="D52">
        <v>54200</v>
      </c>
      <c r="E52">
        <v>43700</v>
      </c>
      <c r="F52">
        <v>66100</v>
      </c>
      <c r="G52" t="s">
        <v>0</v>
      </c>
    </row>
    <row r="53" spans="1:7" x14ac:dyDescent="0.25">
      <c r="A53" t="s">
        <v>87</v>
      </c>
      <c r="B53" t="s">
        <v>284</v>
      </c>
      <c r="C53" t="s">
        <v>285</v>
      </c>
      <c r="D53">
        <v>46100</v>
      </c>
      <c r="E53">
        <v>36300</v>
      </c>
      <c r="F53">
        <v>56900</v>
      </c>
      <c r="G53" t="s">
        <v>0</v>
      </c>
    </row>
    <row r="54" spans="1:7" x14ac:dyDescent="0.25">
      <c r="A54" t="s">
        <v>88</v>
      </c>
      <c r="B54" t="s">
        <v>286</v>
      </c>
      <c r="C54" t="s">
        <v>287</v>
      </c>
      <c r="D54">
        <v>40800</v>
      </c>
      <c r="E54">
        <v>31900</v>
      </c>
      <c r="F54">
        <v>50900</v>
      </c>
      <c r="G54" t="s">
        <v>0</v>
      </c>
    </row>
    <row r="55" spans="1:7" x14ac:dyDescent="0.25">
      <c r="A55" t="s">
        <v>89</v>
      </c>
      <c r="B55" t="s">
        <v>288</v>
      </c>
      <c r="C55" t="s">
        <v>289</v>
      </c>
      <c r="D55">
        <v>49000</v>
      </c>
      <c r="E55">
        <v>38800</v>
      </c>
      <c r="F55">
        <v>60300</v>
      </c>
      <c r="G55" t="s">
        <v>0</v>
      </c>
    </row>
    <row r="56" spans="1:7" x14ac:dyDescent="0.25">
      <c r="A56" t="s">
        <v>90</v>
      </c>
      <c r="B56" t="s">
        <v>290</v>
      </c>
      <c r="C56" t="s">
        <v>291</v>
      </c>
      <c r="D56">
        <v>48500</v>
      </c>
      <c r="E56">
        <v>38400</v>
      </c>
      <c r="F56">
        <v>60200</v>
      </c>
      <c r="G56" t="s">
        <v>0</v>
      </c>
    </row>
    <row r="57" spans="1:7" x14ac:dyDescent="0.25">
      <c r="A57" t="s">
        <v>91</v>
      </c>
      <c r="B57" t="s">
        <v>292</v>
      </c>
      <c r="C57" t="s">
        <v>293</v>
      </c>
      <c r="D57">
        <v>85600</v>
      </c>
      <c r="E57">
        <v>71900</v>
      </c>
      <c r="F57">
        <v>100900</v>
      </c>
      <c r="G57" t="s">
        <v>0</v>
      </c>
    </row>
    <row r="58" spans="1:7" x14ac:dyDescent="0.25">
      <c r="A58" t="s">
        <v>92</v>
      </c>
      <c r="B58" t="s">
        <v>294</v>
      </c>
      <c r="C58" t="s">
        <v>295</v>
      </c>
      <c r="D58">
        <v>96800</v>
      </c>
      <c r="E58">
        <v>80500</v>
      </c>
      <c r="F58">
        <v>114400</v>
      </c>
      <c r="G58" t="s">
        <v>0</v>
      </c>
    </row>
    <row r="59" spans="1:7" x14ac:dyDescent="0.25">
      <c r="A59" t="s">
        <v>93</v>
      </c>
      <c r="B59" t="s">
        <v>296</v>
      </c>
      <c r="C59" t="s">
        <v>297</v>
      </c>
      <c r="D59">
        <v>105000</v>
      </c>
      <c r="E59">
        <v>88500</v>
      </c>
      <c r="F59">
        <v>124000</v>
      </c>
      <c r="G59" t="s">
        <v>0</v>
      </c>
    </row>
    <row r="60" spans="1:7" x14ac:dyDescent="0.25">
      <c r="A60" t="s">
        <v>94</v>
      </c>
      <c r="B60" t="s">
        <v>298</v>
      </c>
      <c r="C60" t="s">
        <v>299</v>
      </c>
      <c r="D60">
        <v>122500</v>
      </c>
      <c r="E60">
        <v>103900</v>
      </c>
      <c r="F60">
        <v>142500</v>
      </c>
      <c r="G60" t="s">
        <v>0</v>
      </c>
    </row>
    <row r="61" spans="1:7" x14ac:dyDescent="0.25">
      <c r="A61" t="s">
        <v>95</v>
      </c>
      <c r="B61" t="s">
        <v>300</v>
      </c>
      <c r="C61" t="s">
        <v>301</v>
      </c>
      <c r="D61">
        <v>211100</v>
      </c>
      <c r="E61">
        <v>185200</v>
      </c>
      <c r="F61">
        <v>239300</v>
      </c>
      <c r="G61" t="s">
        <v>0</v>
      </c>
    </row>
    <row r="62" spans="1:7" x14ac:dyDescent="0.25">
      <c r="A62" t="s">
        <v>96</v>
      </c>
      <c r="B62" t="s">
        <v>302</v>
      </c>
      <c r="C62" t="s">
        <v>303</v>
      </c>
      <c r="D62">
        <v>332900</v>
      </c>
      <c r="E62">
        <v>296700</v>
      </c>
      <c r="F62">
        <v>368700</v>
      </c>
      <c r="G62" t="s">
        <v>0</v>
      </c>
    </row>
    <row r="63" spans="1:7" x14ac:dyDescent="0.25">
      <c r="A63" t="s">
        <v>97</v>
      </c>
      <c r="B63" t="s">
        <v>304</v>
      </c>
      <c r="C63" t="s">
        <v>305</v>
      </c>
      <c r="D63">
        <v>577700</v>
      </c>
      <c r="E63">
        <v>532700</v>
      </c>
      <c r="F63">
        <v>625300</v>
      </c>
      <c r="G63" t="s">
        <v>0</v>
      </c>
    </row>
    <row r="64" spans="1:7" x14ac:dyDescent="0.25">
      <c r="A64" t="s">
        <v>98</v>
      </c>
      <c r="B64" t="s">
        <v>306</v>
      </c>
      <c r="C64" t="s">
        <v>307</v>
      </c>
      <c r="D64">
        <v>741700</v>
      </c>
      <c r="E64">
        <v>689600</v>
      </c>
      <c r="F64">
        <v>797800</v>
      </c>
      <c r="G64" t="s">
        <v>0</v>
      </c>
    </row>
    <row r="65" spans="1:7" x14ac:dyDescent="0.25">
      <c r="A65" t="s">
        <v>99</v>
      </c>
      <c r="B65" t="s">
        <v>308</v>
      </c>
      <c r="C65" t="s">
        <v>309</v>
      </c>
      <c r="D65">
        <v>856200</v>
      </c>
      <c r="E65">
        <v>798600</v>
      </c>
      <c r="F65">
        <v>915000</v>
      </c>
      <c r="G65" t="s">
        <v>0</v>
      </c>
    </row>
    <row r="66" spans="1:7" x14ac:dyDescent="0.25">
      <c r="A66" t="s">
        <v>100</v>
      </c>
      <c r="B66" t="s">
        <v>310</v>
      </c>
      <c r="C66" t="s">
        <v>311</v>
      </c>
      <c r="D66">
        <v>722300</v>
      </c>
      <c r="E66">
        <v>671800</v>
      </c>
      <c r="F66">
        <v>775900</v>
      </c>
      <c r="G66" t="s">
        <v>0</v>
      </c>
    </row>
    <row r="67" spans="1:7" x14ac:dyDescent="0.25">
      <c r="A67" t="s">
        <v>101</v>
      </c>
      <c r="B67" t="s">
        <v>312</v>
      </c>
      <c r="C67" s="75" t="s">
        <v>313</v>
      </c>
      <c r="D67">
        <v>726700</v>
      </c>
      <c r="E67">
        <v>679300</v>
      </c>
      <c r="F67">
        <v>777800</v>
      </c>
      <c r="G67" t="s">
        <v>0</v>
      </c>
    </row>
    <row r="68" spans="1:7" x14ac:dyDescent="0.25">
      <c r="A68" t="s">
        <v>103</v>
      </c>
      <c r="B68" t="s">
        <v>316</v>
      </c>
      <c r="C68" t="s">
        <v>317</v>
      </c>
      <c r="D68">
        <v>698100</v>
      </c>
      <c r="E68">
        <v>648800</v>
      </c>
      <c r="F68">
        <v>747700</v>
      </c>
      <c r="G68" t="s">
        <v>0</v>
      </c>
    </row>
    <row r="69" spans="1:7" x14ac:dyDescent="0.25">
      <c r="A69" t="s">
        <v>104</v>
      </c>
      <c r="B69" t="s">
        <v>318</v>
      </c>
      <c r="C69" t="s">
        <v>319</v>
      </c>
      <c r="D69">
        <v>756900</v>
      </c>
      <c r="E69">
        <v>710100</v>
      </c>
      <c r="F69">
        <v>806200</v>
      </c>
      <c r="G69" t="s">
        <v>0</v>
      </c>
    </row>
    <row r="70" spans="1:7" x14ac:dyDescent="0.25">
      <c r="A70" t="s">
        <v>105</v>
      </c>
      <c r="B70" t="s">
        <v>320</v>
      </c>
      <c r="C70" t="s">
        <v>321</v>
      </c>
      <c r="D70">
        <v>766100</v>
      </c>
      <c r="E70">
        <v>714400</v>
      </c>
      <c r="F70">
        <v>821800</v>
      </c>
      <c r="G70" t="s">
        <v>0</v>
      </c>
    </row>
    <row r="71" spans="1:7" x14ac:dyDescent="0.25">
      <c r="A71" t="s">
        <v>107</v>
      </c>
      <c r="B71" t="s">
        <v>324</v>
      </c>
      <c r="C71" t="s">
        <v>325</v>
      </c>
      <c r="D71">
        <v>754600</v>
      </c>
      <c r="E71">
        <v>704000</v>
      </c>
      <c r="F71">
        <v>808800</v>
      </c>
      <c r="G71" t="s">
        <v>0</v>
      </c>
    </row>
    <row r="72" spans="1:7" x14ac:dyDescent="0.25">
      <c r="A72" t="s">
        <v>108</v>
      </c>
      <c r="B72" t="s">
        <v>326</v>
      </c>
      <c r="C72" t="s">
        <v>327</v>
      </c>
      <c r="D72">
        <v>697100</v>
      </c>
      <c r="E72">
        <v>650600</v>
      </c>
      <c r="F72">
        <v>743800</v>
      </c>
      <c r="G72" t="s">
        <v>0</v>
      </c>
    </row>
    <row r="73" spans="1:7" x14ac:dyDescent="0.25">
      <c r="A73" t="s">
        <v>109</v>
      </c>
      <c r="B73" t="s">
        <v>328</v>
      </c>
      <c r="C73" t="s">
        <v>329</v>
      </c>
      <c r="D73">
        <v>620100</v>
      </c>
      <c r="E73">
        <v>577100</v>
      </c>
      <c r="F73">
        <v>663900</v>
      </c>
      <c r="G73" t="s">
        <v>0</v>
      </c>
    </row>
    <row r="74" spans="1:7" x14ac:dyDescent="0.25">
      <c r="A74" t="s">
        <v>110</v>
      </c>
      <c r="B74" t="s">
        <v>330</v>
      </c>
      <c r="C74" t="s">
        <v>331</v>
      </c>
      <c r="D74">
        <v>658800</v>
      </c>
      <c r="E74">
        <v>617900</v>
      </c>
      <c r="F74">
        <v>700600</v>
      </c>
      <c r="G74" t="s">
        <v>0</v>
      </c>
    </row>
    <row r="75" spans="1:7" x14ac:dyDescent="0.25">
      <c r="A75" t="s">
        <v>111</v>
      </c>
      <c r="B75" t="s">
        <v>332</v>
      </c>
      <c r="C75" t="s">
        <v>333</v>
      </c>
      <c r="D75">
        <v>786300</v>
      </c>
      <c r="E75">
        <v>737600</v>
      </c>
      <c r="F75">
        <v>835300</v>
      </c>
      <c r="G75" t="s">
        <v>0</v>
      </c>
    </row>
    <row r="76" spans="1:7" x14ac:dyDescent="0.25">
      <c r="A76" t="s">
        <v>112</v>
      </c>
      <c r="B76" t="s">
        <v>334</v>
      </c>
      <c r="C76" t="s">
        <v>335</v>
      </c>
      <c r="D76">
        <v>890000</v>
      </c>
      <c r="E76">
        <v>839700</v>
      </c>
      <c r="F76">
        <v>941300</v>
      </c>
      <c r="G76" t="s">
        <v>0</v>
      </c>
    </row>
    <row r="77" spans="1:7" x14ac:dyDescent="0.25">
      <c r="A77" t="s">
        <v>113</v>
      </c>
      <c r="B77" t="s">
        <v>336</v>
      </c>
      <c r="C77" t="s">
        <v>337</v>
      </c>
      <c r="D77">
        <v>977900</v>
      </c>
      <c r="E77">
        <v>926600</v>
      </c>
      <c r="F77">
        <v>1028800</v>
      </c>
      <c r="G77" t="s">
        <v>0</v>
      </c>
    </row>
    <row r="78" spans="1:7" x14ac:dyDescent="0.25">
      <c r="A78" t="s">
        <v>114</v>
      </c>
      <c r="B78" t="s">
        <v>338</v>
      </c>
      <c r="C78" t="s">
        <v>339</v>
      </c>
      <c r="D78">
        <v>1102800</v>
      </c>
      <c r="E78">
        <v>1043900</v>
      </c>
      <c r="F78">
        <v>1161200</v>
      </c>
      <c r="G78" t="s">
        <v>0</v>
      </c>
    </row>
    <row r="79" spans="1:7" x14ac:dyDescent="0.25">
      <c r="A79" t="s">
        <v>116</v>
      </c>
      <c r="B79" t="s">
        <v>342</v>
      </c>
      <c r="C79" t="s">
        <v>343</v>
      </c>
      <c r="D79">
        <v>1103300</v>
      </c>
      <c r="E79">
        <v>1042700</v>
      </c>
      <c r="F79">
        <v>1163400</v>
      </c>
      <c r="G79" t="s">
        <v>0</v>
      </c>
    </row>
    <row r="80" spans="1:7" x14ac:dyDescent="0.25">
      <c r="A80" t="s">
        <v>117</v>
      </c>
      <c r="B80" t="s">
        <v>344</v>
      </c>
      <c r="C80" t="s">
        <v>345</v>
      </c>
      <c r="D80">
        <v>925400</v>
      </c>
      <c r="E80">
        <v>875200</v>
      </c>
      <c r="F80">
        <v>975100</v>
      </c>
      <c r="G80" t="s">
        <v>0</v>
      </c>
    </row>
    <row r="81" spans="1:7" x14ac:dyDescent="0.25">
      <c r="A81" t="s">
        <v>118</v>
      </c>
      <c r="B81" t="s">
        <v>346</v>
      </c>
      <c r="C81" t="s">
        <v>347</v>
      </c>
      <c r="D81">
        <v>824900</v>
      </c>
      <c r="E81">
        <v>775500</v>
      </c>
      <c r="F81">
        <v>873700</v>
      </c>
      <c r="G81" t="s">
        <v>0</v>
      </c>
    </row>
    <row r="82" spans="1:7" x14ac:dyDescent="0.25">
      <c r="A82" t="s">
        <v>119</v>
      </c>
      <c r="B82" t="s">
        <v>348</v>
      </c>
      <c r="C82" t="s">
        <v>349</v>
      </c>
      <c r="D82">
        <v>862300</v>
      </c>
      <c r="E82">
        <v>813800</v>
      </c>
      <c r="F82">
        <v>913300</v>
      </c>
      <c r="G82" t="s">
        <v>0</v>
      </c>
    </row>
    <row r="83" spans="1:7" x14ac:dyDescent="0.25">
      <c r="A83" t="s">
        <v>120</v>
      </c>
      <c r="B83" t="s">
        <v>350</v>
      </c>
      <c r="C83" t="s">
        <v>351</v>
      </c>
      <c r="D83">
        <v>898900</v>
      </c>
      <c r="E83">
        <v>847500</v>
      </c>
      <c r="F83">
        <v>951500</v>
      </c>
      <c r="G83" t="s">
        <v>0</v>
      </c>
    </row>
    <row r="84" spans="1:7" x14ac:dyDescent="0.25">
      <c r="A84" t="s">
        <v>122</v>
      </c>
      <c r="B84" t="s">
        <v>354</v>
      </c>
      <c r="C84" t="s">
        <v>355</v>
      </c>
      <c r="D84">
        <v>891500</v>
      </c>
      <c r="E84">
        <v>842000</v>
      </c>
      <c r="F84">
        <v>941200</v>
      </c>
      <c r="G84" t="s">
        <v>0</v>
      </c>
    </row>
    <row r="85" spans="1:7" x14ac:dyDescent="0.25">
      <c r="A85" t="s">
        <v>124</v>
      </c>
      <c r="B85" t="s">
        <v>358</v>
      </c>
      <c r="C85" t="s">
        <v>359</v>
      </c>
      <c r="D85">
        <v>936000</v>
      </c>
      <c r="E85">
        <v>883900</v>
      </c>
      <c r="F85">
        <v>989100</v>
      </c>
      <c r="G85" t="s">
        <v>0</v>
      </c>
    </row>
    <row r="86" spans="1:7" x14ac:dyDescent="0.25">
      <c r="A86" t="s">
        <v>125</v>
      </c>
      <c r="B86" t="s">
        <v>360</v>
      </c>
      <c r="C86" t="s">
        <v>361</v>
      </c>
      <c r="D86">
        <v>1202300</v>
      </c>
      <c r="E86">
        <v>1146800</v>
      </c>
      <c r="F86">
        <v>1263000</v>
      </c>
      <c r="G86" t="s">
        <v>0</v>
      </c>
    </row>
    <row r="87" spans="1:7" x14ac:dyDescent="0.25">
      <c r="A87" t="s">
        <v>126</v>
      </c>
      <c r="B87" t="s">
        <v>362</v>
      </c>
      <c r="C87" t="s">
        <v>363</v>
      </c>
      <c r="D87">
        <v>1544600</v>
      </c>
      <c r="E87">
        <v>1477900</v>
      </c>
      <c r="F87">
        <v>1615800</v>
      </c>
      <c r="G87" t="s">
        <v>0</v>
      </c>
    </row>
    <row r="88" spans="1:7" x14ac:dyDescent="0.25">
      <c r="A88" t="s">
        <v>127</v>
      </c>
      <c r="B88" t="s">
        <v>364</v>
      </c>
      <c r="C88" t="s">
        <v>365</v>
      </c>
      <c r="D88">
        <v>2024700</v>
      </c>
      <c r="E88">
        <v>1951200</v>
      </c>
      <c r="F88">
        <v>2096300</v>
      </c>
      <c r="G88" t="s">
        <v>0</v>
      </c>
    </row>
    <row r="89" spans="1:7" x14ac:dyDescent="0.25">
      <c r="A89" t="s">
        <v>128</v>
      </c>
      <c r="B89" t="s">
        <v>366</v>
      </c>
      <c r="C89" t="s">
        <v>367</v>
      </c>
      <c r="D89">
        <v>3270800</v>
      </c>
      <c r="E89">
        <v>3163500</v>
      </c>
      <c r="F89">
        <v>3377500</v>
      </c>
      <c r="G89" t="s">
        <v>0</v>
      </c>
    </row>
    <row r="90" spans="1:7" x14ac:dyDescent="0.25">
      <c r="A90" t="s">
        <v>129</v>
      </c>
      <c r="B90" t="s">
        <v>368</v>
      </c>
      <c r="C90" t="s">
        <v>369</v>
      </c>
      <c r="D90">
        <v>3735000</v>
      </c>
      <c r="E90">
        <v>3624800</v>
      </c>
      <c r="F90">
        <v>3848700</v>
      </c>
      <c r="G90" t="s">
        <v>0</v>
      </c>
    </row>
    <row r="91" spans="1:7" x14ac:dyDescent="0.25">
      <c r="A91" t="s">
        <v>131</v>
      </c>
      <c r="B91" t="s">
        <v>372</v>
      </c>
      <c r="C91" t="s">
        <v>373</v>
      </c>
      <c r="D91">
        <v>2984200</v>
      </c>
      <c r="E91">
        <v>2886900</v>
      </c>
      <c r="F91">
        <v>3077300</v>
      </c>
      <c r="G91" t="s">
        <v>0</v>
      </c>
    </row>
    <row r="92" spans="1:7" x14ac:dyDescent="0.25">
      <c r="A92" t="s">
        <v>132</v>
      </c>
      <c r="B92" t="s">
        <v>374</v>
      </c>
      <c r="C92" t="s">
        <v>375</v>
      </c>
      <c r="D92">
        <v>2629400</v>
      </c>
      <c r="E92">
        <v>2542500</v>
      </c>
      <c r="F92">
        <v>2716500</v>
      </c>
      <c r="G92" t="s">
        <v>0</v>
      </c>
    </row>
    <row r="93" spans="1:7" x14ac:dyDescent="0.25">
      <c r="A93" t="s">
        <v>133</v>
      </c>
      <c r="B93" t="s">
        <v>376</v>
      </c>
      <c r="C93" t="s">
        <v>377</v>
      </c>
      <c r="D93">
        <v>2633100</v>
      </c>
      <c r="E93">
        <v>2544100</v>
      </c>
      <c r="F93">
        <v>2725100</v>
      </c>
      <c r="G93" t="s">
        <v>0</v>
      </c>
    </row>
    <row r="94" spans="1:7" x14ac:dyDescent="0.25">
      <c r="A94" t="s">
        <v>134</v>
      </c>
      <c r="B94" t="s">
        <v>378</v>
      </c>
      <c r="C94" t="s">
        <v>379</v>
      </c>
      <c r="D94">
        <v>2824700</v>
      </c>
      <c r="E94">
        <v>2740300</v>
      </c>
      <c r="F94">
        <v>2910300</v>
      </c>
      <c r="G94" t="s">
        <v>0</v>
      </c>
    </row>
    <row r="95" spans="1:7" x14ac:dyDescent="0.25">
      <c r="A95" t="s">
        <v>135</v>
      </c>
      <c r="B95" t="s">
        <v>380</v>
      </c>
      <c r="C95" t="s">
        <v>381</v>
      </c>
      <c r="D95">
        <v>2449100</v>
      </c>
      <c r="E95">
        <v>2368200</v>
      </c>
      <c r="F95">
        <v>2532600</v>
      </c>
      <c r="G95" t="s">
        <v>0</v>
      </c>
    </row>
    <row r="96" spans="1:7" x14ac:dyDescent="0.25">
      <c r="A96" t="s">
        <v>137</v>
      </c>
      <c r="B96" t="s">
        <v>384</v>
      </c>
      <c r="C96" t="s">
        <v>385</v>
      </c>
      <c r="D96">
        <v>2096200</v>
      </c>
      <c r="E96">
        <v>2015100</v>
      </c>
      <c r="F96">
        <v>2175600</v>
      </c>
      <c r="G96" t="s">
        <v>0</v>
      </c>
    </row>
    <row r="97" spans="1:7" x14ac:dyDescent="0.25">
      <c r="A97" t="s">
        <v>139</v>
      </c>
      <c r="B97" t="s">
        <v>388</v>
      </c>
      <c r="C97" t="s">
        <v>389</v>
      </c>
      <c r="D97">
        <v>1933500</v>
      </c>
      <c r="E97">
        <v>1861700</v>
      </c>
      <c r="F97">
        <v>1992300</v>
      </c>
      <c r="G97" t="s">
        <v>0</v>
      </c>
    </row>
    <row r="98" spans="1:7" x14ac:dyDescent="0.25">
      <c r="A98" t="s">
        <v>140</v>
      </c>
      <c r="B98" t="s">
        <v>390</v>
      </c>
      <c r="C98" s="75" t="s">
        <v>391</v>
      </c>
      <c r="D98">
        <v>2073900</v>
      </c>
      <c r="E98">
        <v>1992700</v>
      </c>
      <c r="F98">
        <v>2155900</v>
      </c>
      <c r="G98" t="s">
        <v>0</v>
      </c>
    </row>
    <row r="99" spans="1:7" x14ac:dyDescent="0.25">
      <c r="A99" t="s">
        <v>142</v>
      </c>
      <c r="B99" t="s">
        <v>394</v>
      </c>
      <c r="C99" t="s">
        <v>395</v>
      </c>
      <c r="D99">
        <v>2653200</v>
      </c>
      <c r="E99">
        <v>2571500</v>
      </c>
      <c r="F99">
        <v>2739700</v>
      </c>
      <c r="G99" t="s">
        <v>0</v>
      </c>
    </row>
    <row r="100" spans="1:7" x14ac:dyDescent="0.25">
      <c r="A100" t="s">
        <v>143</v>
      </c>
      <c r="B100" t="s">
        <v>396</v>
      </c>
      <c r="C100" t="s">
        <v>397</v>
      </c>
      <c r="D100">
        <v>3485700</v>
      </c>
      <c r="E100">
        <v>3387500</v>
      </c>
      <c r="F100">
        <v>3585800</v>
      </c>
      <c r="G100" t="s">
        <v>0</v>
      </c>
    </row>
    <row r="101" spans="1:7" x14ac:dyDescent="0.25">
      <c r="A101" t="s">
        <v>145</v>
      </c>
      <c r="B101" t="s">
        <v>400</v>
      </c>
      <c r="C101" t="s">
        <v>401</v>
      </c>
      <c r="D101">
        <v>4122700</v>
      </c>
      <c r="E101">
        <v>4013600</v>
      </c>
      <c r="F101">
        <v>4228300</v>
      </c>
      <c r="G101" t="s">
        <v>0</v>
      </c>
    </row>
    <row r="102" spans="1:7" x14ac:dyDescent="0.25">
      <c r="A102" t="s">
        <v>479</v>
      </c>
      <c r="B102" t="s">
        <v>480</v>
      </c>
      <c r="C102" t="s">
        <v>481</v>
      </c>
      <c r="D102">
        <v>4141600</v>
      </c>
      <c r="E102">
        <v>4033600</v>
      </c>
      <c r="F102">
        <v>4249500</v>
      </c>
      <c r="G102" t="s">
        <v>0</v>
      </c>
    </row>
    <row r="103" spans="1:7" x14ac:dyDescent="0.25">
      <c r="A103" t="s">
        <v>485</v>
      </c>
      <c r="B103" t="s">
        <v>493</v>
      </c>
      <c r="C103" t="s">
        <v>494</v>
      </c>
      <c r="D103">
        <v>3773800</v>
      </c>
      <c r="E103">
        <v>3662100</v>
      </c>
      <c r="F103">
        <v>3888000</v>
      </c>
      <c r="G103" t="s">
        <v>0</v>
      </c>
    </row>
    <row r="104" spans="1:7" x14ac:dyDescent="0.25">
      <c r="A104" t="s">
        <v>486</v>
      </c>
      <c r="B104" t="s">
        <v>488</v>
      </c>
      <c r="C104" t="s">
        <v>489</v>
      </c>
      <c r="D104">
        <v>3218700</v>
      </c>
      <c r="E104">
        <v>3120200</v>
      </c>
      <c r="F104">
        <v>3317200</v>
      </c>
      <c r="G104" t="s">
        <v>0</v>
      </c>
    </row>
    <row r="105" spans="1:7" x14ac:dyDescent="0.25">
      <c r="A105" t="s">
        <v>487</v>
      </c>
      <c r="B105" t="s">
        <v>490</v>
      </c>
      <c r="C105" t="s">
        <v>491</v>
      </c>
      <c r="D105">
        <v>2408300</v>
      </c>
      <c r="E105">
        <v>2326300</v>
      </c>
      <c r="F105">
        <v>2494500</v>
      </c>
      <c r="G105" t="s">
        <v>0</v>
      </c>
    </row>
    <row r="106" spans="1:7" x14ac:dyDescent="0.25">
      <c r="A106" t="s">
        <v>496</v>
      </c>
      <c r="B106" t="s">
        <v>500</v>
      </c>
      <c r="C106" t="s">
        <v>501</v>
      </c>
      <c r="D106">
        <v>1586900</v>
      </c>
      <c r="E106">
        <v>1516200</v>
      </c>
      <c r="F106">
        <v>1659000</v>
      </c>
      <c r="G106" t="s">
        <v>0</v>
      </c>
    </row>
    <row r="107" spans="1:7" x14ac:dyDescent="0.25">
      <c r="A107" t="s">
        <v>497</v>
      </c>
      <c r="B107" t="s">
        <v>502</v>
      </c>
      <c r="C107" t="s">
        <v>503</v>
      </c>
      <c r="D107">
        <v>1204100</v>
      </c>
      <c r="E107">
        <v>1142200</v>
      </c>
      <c r="F107">
        <v>1269800</v>
      </c>
      <c r="G107" t="s">
        <v>0</v>
      </c>
    </row>
    <row r="108" spans="1:7" x14ac:dyDescent="0.25">
      <c r="A108" t="s">
        <v>498</v>
      </c>
      <c r="B108" t="s">
        <v>504</v>
      </c>
      <c r="C108" t="s">
        <v>505</v>
      </c>
      <c r="D108">
        <v>1037400</v>
      </c>
      <c r="E108">
        <v>981800</v>
      </c>
      <c r="F108">
        <v>1091700</v>
      </c>
      <c r="G108" t="s">
        <v>0</v>
      </c>
    </row>
    <row r="109" spans="1:7" x14ac:dyDescent="0.25">
      <c r="A109" t="s">
        <v>507</v>
      </c>
      <c r="B109" t="s">
        <v>508</v>
      </c>
      <c r="C109" t="s">
        <v>509</v>
      </c>
      <c r="D109">
        <v>874400</v>
      </c>
      <c r="E109">
        <v>822200</v>
      </c>
      <c r="F109">
        <v>928900</v>
      </c>
      <c r="G109" t="s">
        <v>0</v>
      </c>
    </row>
    <row r="110" spans="1:7" x14ac:dyDescent="0.25">
      <c r="A110" t="s">
        <v>510</v>
      </c>
      <c r="B110" t="s">
        <v>540</v>
      </c>
      <c r="C110" t="s">
        <v>541</v>
      </c>
      <c r="D110">
        <v>784100</v>
      </c>
      <c r="E110">
        <v>735800</v>
      </c>
      <c r="F110">
        <v>832700</v>
      </c>
      <c r="G110" t="s">
        <v>0</v>
      </c>
    </row>
    <row r="111" spans="1:7" x14ac:dyDescent="0.25">
      <c r="A111" t="s">
        <v>511</v>
      </c>
      <c r="B111" t="s">
        <v>542</v>
      </c>
      <c r="C111" t="s">
        <v>543</v>
      </c>
      <c r="D111">
        <v>797500</v>
      </c>
      <c r="E111">
        <v>745900</v>
      </c>
      <c r="F111">
        <v>851700</v>
      </c>
      <c r="G111" t="s">
        <v>0</v>
      </c>
    </row>
    <row r="112" spans="1:7" x14ac:dyDescent="0.25">
      <c r="A112" t="s">
        <v>512</v>
      </c>
      <c r="B112" t="s">
        <v>544</v>
      </c>
      <c r="C112" t="s">
        <v>545</v>
      </c>
      <c r="D112">
        <v>1131000</v>
      </c>
      <c r="E112">
        <v>1066000</v>
      </c>
      <c r="F112">
        <v>1196100</v>
      </c>
      <c r="G112" t="s">
        <v>0</v>
      </c>
    </row>
    <row r="113" spans="1:7" x14ac:dyDescent="0.25">
      <c r="A113" t="s">
        <v>513</v>
      </c>
      <c r="B113" t="s">
        <v>546</v>
      </c>
      <c r="C113" t="s">
        <v>547</v>
      </c>
      <c r="D113">
        <v>1360600</v>
      </c>
      <c r="E113">
        <v>1285600</v>
      </c>
      <c r="F113">
        <v>1438200</v>
      </c>
      <c r="G113" t="s">
        <v>0</v>
      </c>
    </row>
    <row r="114" spans="1:7" x14ac:dyDescent="0.25">
      <c r="A114" t="s">
        <v>517</v>
      </c>
      <c r="B114" t="s">
        <v>548</v>
      </c>
      <c r="C114" t="s">
        <v>549</v>
      </c>
      <c r="D114">
        <v>1829100</v>
      </c>
      <c r="E114">
        <v>1745900</v>
      </c>
      <c r="F114">
        <v>1914300</v>
      </c>
      <c r="G114" t="s">
        <v>0</v>
      </c>
    </row>
    <row r="115" spans="1:7" x14ac:dyDescent="0.25">
      <c r="A115" t="s">
        <v>518</v>
      </c>
      <c r="B115" t="s">
        <v>550</v>
      </c>
      <c r="C115" t="s">
        <v>551</v>
      </c>
      <c r="D115">
        <v>2154000</v>
      </c>
      <c r="E115">
        <v>2062600</v>
      </c>
      <c r="F115">
        <v>2247100</v>
      </c>
      <c r="G115" t="s">
        <v>0</v>
      </c>
    </row>
    <row r="116" spans="1:7" x14ac:dyDescent="0.25">
      <c r="A116" t="s">
        <v>519</v>
      </c>
      <c r="B116" t="s">
        <v>552</v>
      </c>
      <c r="C116" t="s">
        <v>553</v>
      </c>
      <c r="D116">
        <v>2873600</v>
      </c>
      <c r="E116">
        <v>2754900</v>
      </c>
      <c r="F116">
        <v>2991100</v>
      </c>
      <c r="G116" t="s">
        <v>0</v>
      </c>
    </row>
    <row r="117" spans="1:7" x14ac:dyDescent="0.25">
      <c r="A117" t="s">
        <v>522</v>
      </c>
      <c r="B117" t="s">
        <v>554</v>
      </c>
      <c r="C117" t="s">
        <v>555</v>
      </c>
      <c r="D117">
        <v>3147700</v>
      </c>
      <c r="E117">
        <v>3012300</v>
      </c>
      <c r="F117">
        <v>3290500</v>
      </c>
      <c r="G117" t="s">
        <v>0</v>
      </c>
    </row>
    <row r="118" spans="1:7" x14ac:dyDescent="0.25">
      <c r="A118" t="s">
        <v>523</v>
      </c>
      <c r="B118" t="s">
        <v>556</v>
      </c>
      <c r="C118" t="s">
        <v>557</v>
      </c>
      <c r="D118">
        <v>2632200</v>
      </c>
      <c r="E118">
        <v>2507500</v>
      </c>
      <c r="F118">
        <v>2757500</v>
      </c>
      <c r="G118" t="s">
        <v>0</v>
      </c>
    </row>
    <row r="119" spans="1:7" x14ac:dyDescent="0.25">
      <c r="A119" t="s">
        <v>524</v>
      </c>
      <c r="B119" t="s">
        <v>558</v>
      </c>
      <c r="C119" t="s">
        <v>559</v>
      </c>
      <c r="D119">
        <v>2106000</v>
      </c>
      <c r="E119">
        <v>1987200</v>
      </c>
      <c r="F119">
        <v>2234800</v>
      </c>
      <c r="G119" t="s">
        <v>0</v>
      </c>
    </row>
    <row r="120" spans="1:7" x14ac:dyDescent="0.25">
      <c r="A120" t="s">
        <v>525</v>
      </c>
      <c r="B120" t="s">
        <v>560</v>
      </c>
      <c r="C120" t="s">
        <v>622</v>
      </c>
      <c r="D120">
        <v>1432900</v>
      </c>
      <c r="E120">
        <v>1339600</v>
      </c>
      <c r="F120">
        <v>1524800</v>
      </c>
      <c r="G120" t="s">
        <v>0</v>
      </c>
    </row>
    <row r="121" spans="1:7" x14ac:dyDescent="0.25">
      <c r="A121" t="s">
        <v>526</v>
      </c>
      <c r="B121" t="s">
        <v>562</v>
      </c>
      <c r="C121" t="s">
        <v>563</v>
      </c>
      <c r="D121">
        <v>1211100</v>
      </c>
      <c r="E121">
        <v>1140200</v>
      </c>
      <c r="F121">
        <v>1285400</v>
      </c>
      <c r="G121" t="s">
        <v>0</v>
      </c>
    </row>
    <row r="122" spans="1:7" x14ac:dyDescent="0.25">
      <c r="A122" t="s">
        <v>527</v>
      </c>
      <c r="B122" t="s">
        <v>564</v>
      </c>
      <c r="C122" t="s">
        <v>565</v>
      </c>
      <c r="D122">
        <v>893300</v>
      </c>
      <c r="E122">
        <v>837700</v>
      </c>
      <c r="F122">
        <v>952700</v>
      </c>
      <c r="G122" t="s">
        <v>0</v>
      </c>
    </row>
    <row r="123" spans="1:7" x14ac:dyDescent="0.25">
      <c r="A123" t="s">
        <v>528</v>
      </c>
      <c r="B123" t="s">
        <v>566</v>
      </c>
      <c r="C123" t="s">
        <v>567</v>
      </c>
      <c r="D123">
        <v>770800</v>
      </c>
      <c r="E123">
        <v>706900</v>
      </c>
      <c r="F123">
        <v>838000</v>
      </c>
      <c r="G123" t="s">
        <v>0</v>
      </c>
    </row>
    <row r="124" spans="1:7" x14ac:dyDescent="0.25">
      <c r="A124" t="s">
        <v>529</v>
      </c>
      <c r="B124" t="s">
        <v>568</v>
      </c>
      <c r="C124" t="s">
        <v>623</v>
      </c>
      <c r="D124">
        <v>705800</v>
      </c>
      <c r="E124">
        <v>657500</v>
      </c>
      <c r="F124">
        <v>755300</v>
      </c>
      <c r="G124" t="s">
        <v>0</v>
      </c>
    </row>
    <row r="125" spans="1:7" x14ac:dyDescent="0.25">
      <c r="A125" t="s">
        <v>530</v>
      </c>
      <c r="B125" t="s">
        <v>570</v>
      </c>
      <c r="C125" t="s">
        <v>571</v>
      </c>
      <c r="D125">
        <v>766500</v>
      </c>
      <c r="E125">
        <v>714800</v>
      </c>
      <c r="F125">
        <v>822400</v>
      </c>
      <c r="G125" t="s">
        <v>0</v>
      </c>
    </row>
    <row r="126" spans="1:7" x14ac:dyDescent="0.25">
      <c r="A126" t="s">
        <v>531</v>
      </c>
      <c r="B126" t="s">
        <v>572</v>
      </c>
      <c r="C126" t="s">
        <v>573</v>
      </c>
      <c r="D126">
        <v>857400</v>
      </c>
      <c r="E126">
        <v>801600</v>
      </c>
      <c r="F126">
        <v>914100</v>
      </c>
      <c r="G126" t="s">
        <v>0</v>
      </c>
    </row>
    <row r="127" spans="1:7" x14ac:dyDescent="0.25">
      <c r="A127" t="s">
        <v>532</v>
      </c>
      <c r="B127" t="s">
        <v>574</v>
      </c>
      <c r="C127" t="s">
        <v>575</v>
      </c>
      <c r="D127">
        <v>1105400</v>
      </c>
      <c r="E127">
        <v>1041500</v>
      </c>
      <c r="F127">
        <v>1170200</v>
      </c>
      <c r="G127" t="s">
        <v>0</v>
      </c>
    </row>
    <row r="128" spans="1:7" x14ac:dyDescent="0.25">
      <c r="A128" t="s">
        <v>615</v>
      </c>
      <c r="B128" t="s">
        <v>624</v>
      </c>
      <c r="C128" t="s">
        <v>625</v>
      </c>
      <c r="D128">
        <v>1513700</v>
      </c>
      <c r="E128">
        <v>1428900</v>
      </c>
      <c r="F128">
        <v>1604500</v>
      </c>
      <c r="G128" t="s">
        <v>0</v>
      </c>
    </row>
    <row r="129" spans="1:7" x14ac:dyDescent="0.25">
      <c r="A129" t="s">
        <v>629</v>
      </c>
      <c r="B129" t="s">
        <v>679</v>
      </c>
      <c r="C129" t="s">
        <v>680</v>
      </c>
      <c r="D129">
        <v>1706200</v>
      </c>
      <c r="E129">
        <v>1631600</v>
      </c>
      <c r="F129">
        <v>1780100</v>
      </c>
      <c r="G129" t="s">
        <v>0</v>
      </c>
    </row>
    <row r="130" spans="1:7" x14ac:dyDescent="0.25">
      <c r="A130" t="s">
        <v>631</v>
      </c>
      <c r="B130" t="s">
        <v>647</v>
      </c>
      <c r="C130" t="s">
        <v>681</v>
      </c>
      <c r="D130">
        <v>1748400</v>
      </c>
      <c r="E130">
        <v>1671600</v>
      </c>
      <c r="F130">
        <v>1825900</v>
      </c>
      <c r="G130" t="s">
        <v>0</v>
      </c>
    </row>
    <row r="131" spans="1:7" x14ac:dyDescent="0.25">
      <c r="A131" t="s">
        <v>632</v>
      </c>
      <c r="B131" t="s">
        <v>649</v>
      </c>
      <c r="C131" t="s">
        <v>682</v>
      </c>
      <c r="D131">
        <v>1593900</v>
      </c>
      <c r="E131">
        <v>1518500</v>
      </c>
      <c r="F131">
        <v>1672400</v>
      </c>
      <c r="G131" t="s">
        <v>0</v>
      </c>
    </row>
    <row r="132" spans="1:7" x14ac:dyDescent="0.25">
      <c r="A132" t="s">
        <v>633</v>
      </c>
      <c r="B132" t="s">
        <v>651</v>
      </c>
      <c r="C132" t="s">
        <v>683</v>
      </c>
      <c r="D132">
        <v>1323200</v>
      </c>
      <c r="E132">
        <v>1258100</v>
      </c>
      <c r="F132">
        <v>1390700</v>
      </c>
      <c r="G132" t="s">
        <v>0</v>
      </c>
    </row>
    <row r="133" spans="1:7" x14ac:dyDescent="0.25">
      <c r="A133" t="s">
        <v>634</v>
      </c>
      <c r="B133" t="s">
        <v>653</v>
      </c>
      <c r="C133" t="s">
        <v>684</v>
      </c>
      <c r="D133">
        <v>940700</v>
      </c>
      <c r="E133">
        <v>888600</v>
      </c>
      <c r="F133">
        <v>994200</v>
      </c>
      <c r="G133" t="s">
        <v>0</v>
      </c>
    </row>
    <row r="134" spans="1:7" x14ac:dyDescent="0.25">
      <c r="A134" t="s">
        <v>635</v>
      </c>
      <c r="B134" t="s">
        <v>655</v>
      </c>
      <c r="C134" t="s">
        <v>685</v>
      </c>
      <c r="D134">
        <v>809200</v>
      </c>
      <c r="E134">
        <v>757900</v>
      </c>
      <c r="F134">
        <v>862600</v>
      </c>
      <c r="G134" t="s">
        <v>0</v>
      </c>
    </row>
    <row r="135" spans="1:7" x14ac:dyDescent="0.25">
      <c r="A135" t="s">
        <v>636</v>
      </c>
      <c r="B135" t="s">
        <v>657</v>
      </c>
      <c r="C135" t="s">
        <v>686</v>
      </c>
      <c r="D135">
        <v>873200</v>
      </c>
      <c r="E135">
        <v>818600</v>
      </c>
      <c r="F135">
        <v>928300</v>
      </c>
      <c r="G135" t="s">
        <v>0</v>
      </c>
    </row>
    <row r="136" spans="1:7" x14ac:dyDescent="0.25">
      <c r="A136" t="s">
        <v>637</v>
      </c>
      <c r="B136" t="s">
        <v>659</v>
      </c>
      <c r="C136" t="s">
        <v>687</v>
      </c>
      <c r="D136">
        <v>941700</v>
      </c>
      <c r="E136">
        <v>874100</v>
      </c>
      <c r="F136">
        <v>1013600</v>
      </c>
      <c r="G136" t="s">
        <v>0</v>
      </c>
    </row>
    <row r="137" spans="1:7" x14ac:dyDescent="0.25">
      <c r="A137" t="s">
        <v>638</v>
      </c>
      <c r="B137" t="s">
        <v>661</v>
      </c>
      <c r="C137" t="s">
        <v>688</v>
      </c>
      <c r="D137">
        <v>1095100</v>
      </c>
      <c r="E137">
        <v>1022000</v>
      </c>
      <c r="F137">
        <v>1173500</v>
      </c>
      <c r="G137" t="s">
        <v>0</v>
      </c>
    </row>
    <row r="138" spans="1:7" x14ac:dyDescent="0.25">
      <c r="A138" t="s">
        <v>639</v>
      </c>
      <c r="B138" t="s">
        <v>663</v>
      </c>
      <c r="C138" t="s">
        <v>689</v>
      </c>
      <c r="D138">
        <v>1197200</v>
      </c>
      <c r="E138">
        <v>1135000</v>
      </c>
      <c r="F138">
        <v>1263900</v>
      </c>
      <c r="G138" t="s">
        <v>0</v>
      </c>
    </row>
    <row r="139" spans="1:7" x14ac:dyDescent="0.25">
      <c r="A139" s="62" t="s">
        <v>37</v>
      </c>
      <c r="B139" t="s">
        <v>216</v>
      </c>
      <c r="C139" t="s">
        <v>215</v>
      </c>
      <c r="D139" s="71">
        <v>4900</v>
      </c>
      <c r="E139" s="71">
        <v>1500</v>
      </c>
      <c r="F139" s="71">
        <v>11700</v>
      </c>
      <c r="G139" t="s">
        <v>2</v>
      </c>
    </row>
    <row r="140" spans="1:7" x14ac:dyDescent="0.25">
      <c r="A140" s="62" t="s">
        <v>40</v>
      </c>
      <c r="B140" t="s">
        <v>214</v>
      </c>
      <c r="C140" t="s">
        <v>218</v>
      </c>
      <c r="D140" s="71">
        <v>4100</v>
      </c>
      <c r="E140" s="71">
        <v>1000</v>
      </c>
      <c r="F140" s="71">
        <v>11100</v>
      </c>
      <c r="G140" t="s">
        <v>2</v>
      </c>
    </row>
    <row r="141" spans="1:7" x14ac:dyDescent="0.25">
      <c r="A141" s="62" t="s">
        <v>43</v>
      </c>
      <c r="B141" t="s">
        <v>217</v>
      </c>
      <c r="C141" t="s">
        <v>220</v>
      </c>
      <c r="D141" s="71">
        <v>7500</v>
      </c>
      <c r="E141" s="71">
        <v>3400</v>
      </c>
      <c r="F141" s="71">
        <v>14300</v>
      </c>
      <c r="G141" t="s">
        <v>2</v>
      </c>
    </row>
    <row r="142" spans="1:7" x14ac:dyDescent="0.25">
      <c r="A142" s="62" t="s">
        <v>46</v>
      </c>
      <c r="B142" t="s">
        <v>223</v>
      </c>
      <c r="C142" t="s">
        <v>222</v>
      </c>
      <c r="D142" s="71">
        <v>18500</v>
      </c>
      <c r="E142" s="71">
        <v>11800</v>
      </c>
      <c r="F142" s="71">
        <v>27400</v>
      </c>
      <c r="G142" t="s">
        <v>2</v>
      </c>
    </row>
    <row r="143" spans="1:7" x14ac:dyDescent="0.25">
      <c r="A143" s="62" t="s">
        <v>48</v>
      </c>
      <c r="B143" t="s">
        <v>224</v>
      </c>
      <c r="C143" t="s">
        <v>225</v>
      </c>
      <c r="D143" s="71">
        <v>24300</v>
      </c>
      <c r="E143" s="71">
        <v>12600</v>
      </c>
      <c r="F143" s="71">
        <v>43700</v>
      </c>
      <c r="G143" t="s">
        <v>2</v>
      </c>
    </row>
    <row r="144" spans="1:7" x14ac:dyDescent="0.25">
      <c r="A144" s="62" t="s">
        <v>51</v>
      </c>
      <c r="B144" t="s">
        <v>226</v>
      </c>
      <c r="C144" t="s">
        <v>227</v>
      </c>
      <c r="D144" s="71">
        <v>24900</v>
      </c>
      <c r="E144" s="71">
        <v>13400</v>
      </c>
      <c r="F144" s="71">
        <v>42300</v>
      </c>
      <c r="G144" t="s">
        <v>2</v>
      </c>
    </row>
    <row r="145" spans="1:7" x14ac:dyDescent="0.25">
      <c r="A145" s="62" t="s">
        <v>54</v>
      </c>
      <c r="B145" t="s">
        <v>229</v>
      </c>
      <c r="C145" t="s">
        <v>231</v>
      </c>
      <c r="D145" s="71">
        <v>17800</v>
      </c>
      <c r="E145" s="71">
        <v>11500</v>
      </c>
      <c r="F145" s="71">
        <v>25800</v>
      </c>
      <c r="G145" t="s">
        <v>2</v>
      </c>
    </row>
    <row r="146" spans="1:7" x14ac:dyDescent="0.25">
      <c r="A146" s="62" t="s">
        <v>56</v>
      </c>
      <c r="B146" t="s">
        <v>232</v>
      </c>
      <c r="C146" t="s">
        <v>233</v>
      </c>
      <c r="D146" s="71">
        <v>13600</v>
      </c>
      <c r="E146" s="71">
        <v>8800</v>
      </c>
      <c r="F146" s="71">
        <v>19700</v>
      </c>
      <c r="G146" t="s">
        <v>2</v>
      </c>
    </row>
    <row r="147" spans="1:7" x14ac:dyDescent="0.25">
      <c r="A147" s="62" t="s">
        <v>58</v>
      </c>
      <c r="B147" t="s">
        <v>234</v>
      </c>
      <c r="C147" t="s">
        <v>235</v>
      </c>
      <c r="D147" s="71">
        <v>12700</v>
      </c>
      <c r="E147" s="71">
        <v>8100</v>
      </c>
      <c r="F147" s="71">
        <v>18600</v>
      </c>
      <c r="G147" t="s">
        <v>2</v>
      </c>
    </row>
    <row r="148" spans="1:7" x14ac:dyDescent="0.25">
      <c r="A148" s="62" t="s">
        <v>60</v>
      </c>
      <c r="B148" t="s">
        <v>236</v>
      </c>
      <c r="C148" t="s">
        <v>237</v>
      </c>
      <c r="D148" s="71">
        <v>9500</v>
      </c>
      <c r="E148" s="71">
        <v>6000</v>
      </c>
      <c r="F148" s="71">
        <v>14100</v>
      </c>
      <c r="G148" t="s">
        <v>2</v>
      </c>
    </row>
    <row r="149" spans="1:7" x14ac:dyDescent="0.25">
      <c r="A149" s="62" t="s">
        <v>62</v>
      </c>
      <c r="B149" t="s">
        <v>238</v>
      </c>
      <c r="C149" t="s">
        <v>239</v>
      </c>
      <c r="D149" s="71">
        <v>7800</v>
      </c>
      <c r="E149" s="71">
        <v>4400</v>
      </c>
      <c r="F149" s="71">
        <v>12100</v>
      </c>
      <c r="G149" t="s">
        <v>2</v>
      </c>
    </row>
    <row r="150" spans="1:7" x14ac:dyDescent="0.25">
      <c r="A150" s="62" t="s">
        <v>64</v>
      </c>
      <c r="B150" t="s">
        <v>240</v>
      </c>
      <c r="C150" t="s">
        <v>241</v>
      </c>
      <c r="D150" s="71">
        <v>8500</v>
      </c>
      <c r="E150" s="71">
        <v>5100</v>
      </c>
      <c r="F150" s="71">
        <v>13000</v>
      </c>
      <c r="G150" t="s">
        <v>2</v>
      </c>
    </row>
    <row r="151" spans="1:7" x14ac:dyDescent="0.25">
      <c r="A151" s="62" t="s">
        <v>65</v>
      </c>
      <c r="B151" t="s">
        <v>242</v>
      </c>
      <c r="C151" t="s">
        <v>243</v>
      </c>
      <c r="D151" s="71">
        <v>10100</v>
      </c>
      <c r="E151" s="71">
        <v>6100</v>
      </c>
      <c r="F151" s="71">
        <v>14900</v>
      </c>
      <c r="G151" t="s">
        <v>2</v>
      </c>
    </row>
    <row r="152" spans="1:7" x14ac:dyDescent="0.25">
      <c r="A152" s="62" t="s">
        <v>68</v>
      </c>
      <c r="B152" t="s">
        <v>246</v>
      </c>
      <c r="C152" t="s">
        <v>247</v>
      </c>
      <c r="D152" s="71">
        <v>7900</v>
      </c>
      <c r="E152" s="71">
        <v>4400</v>
      </c>
      <c r="F152" s="71">
        <v>12800</v>
      </c>
      <c r="G152" t="s">
        <v>2</v>
      </c>
    </row>
    <row r="153" spans="1:7" x14ac:dyDescent="0.25">
      <c r="A153" s="62" t="s">
        <v>69</v>
      </c>
      <c r="B153" t="s">
        <v>248</v>
      </c>
      <c r="C153" t="s">
        <v>249</v>
      </c>
      <c r="D153" s="71">
        <v>9100</v>
      </c>
      <c r="E153" s="71">
        <v>5400</v>
      </c>
      <c r="F153" s="71">
        <v>14000</v>
      </c>
      <c r="G153" t="s">
        <v>2</v>
      </c>
    </row>
    <row r="154" spans="1:7" x14ac:dyDescent="0.25">
      <c r="A154" s="62" t="s">
        <v>70</v>
      </c>
      <c r="B154" t="s">
        <v>250</v>
      </c>
      <c r="C154" t="s">
        <v>251</v>
      </c>
      <c r="D154" s="71">
        <v>21900</v>
      </c>
      <c r="E154" s="71">
        <v>16600</v>
      </c>
      <c r="F154" s="71">
        <v>28100</v>
      </c>
      <c r="G154" t="s">
        <v>2</v>
      </c>
    </row>
    <row r="155" spans="1:7" x14ac:dyDescent="0.25">
      <c r="A155" s="62" t="s">
        <v>71</v>
      </c>
      <c r="B155" t="s">
        <v>252</v>
      </c>
      <c r="C155" t="s">
        <v>253</v>
      </c>
      <c r="D155" s="71">
        <v>29400</v>
      </c>
      <c r="E155" s="71">
        <v>23000</v>
      </c>
      <c r="F155" s="71">
        <v>36500</v>
      </c>
      <c r="G155" t="s">
        <v>2</v>
      </c>
    </row>
    <row r="156" spans="1:7" x14ac:dyDescent="0.25">
      <c r="A156" s="62" t="s">
        <v>72</v>
      </c>
      <c r="B156" t="s">
        <v>254</v>
      </c>
      <c r="C156" t="s">
        <v>255</v>
      </c>
      <c r="D156" s="71">
        <v>36800</v>
      </c>
      <c r="E156" s="71">
        <v>30500</v>
      </c>
      <c r="F156" s="71">
        <v>43900</v>
      </c>
      <c r="G156" t="s">
        <v>2</v>
      </c>
    </row>
    <row r="157" spans="1:7" x14ac:dyDescent="0.25">
      <c r="A157" s="62" t="s">
        <v>73</v>
      </c>
      <c r="B157" t="s">
        <v>256</v>
      </c>
      <c r="C157" t="s">
        <v>257</v>
      </c>
      <c r="D157" s="71">
        <v>28700</v>
      </c>
      <c r="E157" s="71">
        <v>23600</v>
      </c>
      <c r="F157" s="71">
        <v>34400</v>
      </c>
      <c r="G157" t="s">
        <v>2</v>
      </c>
    </row>
    <row r="158" spans="1:7" x14ac:dyDescent="0.25">
      <c r="A158" s="62" t="s">
        <v>74</v>
      </c>
      <c r="B158" t="s">
        <v>258</v>
      </c>
      <c r="C158" t="s">
        <v>259</v>
      </c>
      <c r="D158" s="71">
        <v>24400</v>
      </c>
      <c r="E158" s="71">
        <v>19700</v>
      </c>
      <c r="F158" s="71">
        <v>29600</v>
      </c>
      <c r="G158" t="s">
        <v>2</v>
      </c>
    </row>
    <row r="159" spans="1:7" x14ac:dyDescent="0.25">
      <c r="A159" s="62" t="s">
        <v>75</v>
      </c>
      <c r="B159" t="s">
        <v>260</v>
      </c>
      <c r="C159" t="s">
        <v>261</v>
      </c>
      <c r="D159" s="71">
        <v>17800</v>
      </c>
      <c r="E159" s="71">
        <v>13900</v>
      </c>
      <c r="F159" s="71">
        <v>22400</v>
      </c>
      <c r="G159" t="s">
        <v>2</v>
      </c>
    </row>
    <row r="160" spans="1:7" x14ac:dyDescent="0.25">
      <c r="A160" s="62" t="s">
        <v>76</v>
      </c>
      <c r="B160" t="s">
        <v>262</v>
      </c>
      <c r="C160" t="s">
        <v>263</v>
      </c>
      <c r="D160" s="71">
        <v>9500</v>
      </c>
      <c r="E160" s="71">
        <v>6600</v>
      </c>
      <c r="F160" s="71">
        <v>13100</v>
      </c>
      <c r="G160" t="s">
        <v>2</v>
      </c>
    </row>
    <row r="161" spans="1:7" x14ac:dyDescent="0.25">
      <c r="A161" s="62" t="s">
        <v>78</v>
      </c>
      <c r="B161" t="s">
        <v>266</v>
      </c>
      <c r="C161" t="s">
        <v>267</v>
      </c>
      <c r="D161" s="71">
        <v>5700</v>
      </c>
      <c r="E161" s="71">
        <v>3300</v>
      </c>
      <c r="F161" s="71">
        <v>8900</v>
      </c>
      <c r="G161" t="s">
        <v>2</v>
      </c>
    </row>
    <row r="162" spans="1:7" x14ac:dyDescent="0.25">
      <c r="A162" s="62" t="s">
        <v>79</v>
      </c>
      <c r="B162" t="s">
        <v>268</v>
      </c>
      <c r="C162" t="s">
        <v>269</v>
      </c>
      <c r="D162" s="71">
        <v>5900</v>
      </c>
      <c r="E162" s="71">
        <v>3400</v>
      </c>
      <c r="F162" s="71">
        <v>9200</v>
      </c>
      <c r="G162" t="s">
        <v>2</v>
      </c>
    </row>
    <row r="163" spans="1:7" x14ac:dyDescent="0.25">
      <c r="A163" s="62" t="s">
        <v>80</v>
      </c>
      <c r="B163" t="s">
        <v>270</v>
      </c>
      <c r="C163" t="s">
        <v>271</v>
      </c>
      <c r="D163" s="71">
        <v>5800</v>
      </c>
      <c r="E163" s="71">
        <v>3300</v>
      </c>
      <c r="F163" s="71">
        <v>9400</v>
      </c>
      <c r="G163" t="s">
        <v>2</v>
      </c>
    </row>
    <row r="164" spans="1:7" x14ac:dyDescent="0.25">
      <c r="A164" s="62" t="s">
        <v>81</v>
      </c>
      <c r="B164" t="s">
        <v>272</v>
      </c>
      <c r="C164" t="s">
        <v>273</v>
      </c>
      <c r="D164" s="71">
        <v>5800</v>
      </c>
      <c r="E164" s="71">
        <v>3100</v>
      </c>
      <c r="F164" s="71">
        <v>9500</v>
      </c>
      <c r="G164" t="s">
        <v>2</v>
      </c>
    </row>
    <row r="165" spans="1:7" x14ac:dyDescent="0.25">
      <c r="A165" s="62" t="s">
        <v>82</v>
      </c>
      <c r="B165" t="s">
        <v>274</v>
      </c>
      <c r="C165" t="s">
        <v>275</v>
      </c>
      <c r="D165" s="71">
        <v>8200</v>
      </c>
      <c r="E165" s="71">
        <v>4600</v>
      </c>
      <c r="F165" s="71">
        <v>12900</v>
      </c>
      <c r="G165" t="s">
        <v>2</v>
      </c>
    </row>
    <row r="166" spans="1:7" x14ac:dyDescent="0.25">
      <c r="A166" s="62" t="s">
        <v>83</v>
      </c>
      <c r="B166" t="s">
        <v>276</v>
      </c>
      <c r="C166" t="s">
        <v>277</v>
      </c>
      <c r="D166" s="71">
        <v>6100</v>
      </c>
      <c r="E166" s="71">
        <v>3200</v>
      </c>
      <c r="F166" s="71">
        <v>9900</v>
      </c>
      <c r="G166" t="s">
        <v>2</v>
      </c>
    </row>
    <row r="167" spans="1:7" x14ac:dyDescent="0.25">
      <c r="A167" s="62" t="s">
        <v>84</v>
      </c>
      <c r="B167" t="s">
        <v>278</v>
      </c>
      <c r="C167" t="s">
        <v>279</v>
      </c>
      <c r="D167" s="71">
        <v>2600</v>
      </c>
      <c r="E167" s="71">
        <v>1000</v>
      </c>
      <c r="F167" s="71">
        <v>5100</v>
      </c>
      <c r="G167" t="s">
        <v>2</v>
      </c>
    </row>
    <row r="168" spans="1:7" x14ac:dyDescent="0.25">
      <c r="A168" s="62" t="s">
        <v>85</v>
      </c>
      <c r="B168" t="s">
        <v>280</v>
      </c>
      <c r="C168" t="s">
        <v>281</v>
      </c>
      <c r="D168" s="71">
        <v>2800</v>
      </c>
      <c r="E168" s="71">
        <v>1100</v>
      </c>
      <c r="F168" s="71">
        <v>5300</v>
      </c>
      <c r="G168" t="s">
        <v>2</v>
      </c>
    </row>
    <row r="169" spans="1:7" x14ac:dyDescent="0.25">
      <c r="A169" s="62" t="s">
        <v>86</v>
      </c>
      <c r="B169" t="s">
        <v>282</v>
      </c>
      <c r="C169" t="s">
        <v>283</v>
      </c>
      <c r="D169" s="71">
        <v>1900</v>
      </c>
      <c r="E169" s="71">
        <v>600</v>
      </c>
      <c r="F169" s="71">
        <v>4100</v>
      </c>
      <c r="G169" t="s">
        <v>2</v>
      </c>
    </row>
    <row r="170" spans="1:7" x14ac:dyDescent="0.25">
      <c r="A170" s="62" t="s">
        <v>87</v>
      </c>
      <c r="B170" t="s">
        <v>284</v>
      </c>
      <c r="C170" t="s">
        <v>285</v>
      </c>
      <c r="D170" s="71">
        <v>2400</v>
      </c>
      <c r="E170" s="71">
        <v>900</v>
      </c>
      <c r="F170" s="71">
        <v>5000</v>
      </c>
      <c r="G170" t="s">
        <v>2</v>
      </c>
    </row>
    <row r="171" spans="1:7" x14ac:dyDescent="0.25">
      <c r="A171" s="62" t="s">
        <v>88</v>
      </c>
      <c r="B171" t="s">
        <v>286</v>
      </c>
      <c r="C171" t="s">
        <v>287</v>
      </c>
      <c r="D171" s="71">
        <v>1300</v>
      </c>
      <c r="E171" s="71">
        <v>300</v>
      </c>
      <c r="F171" s="71">
        <v>3000</v>
      </c>
      <c r="G171" t="s">
        <v>2</v>
      </c>
    </row>
    <row r="172" spans="1:7" x14ac:dyDescent="0.25">
      <c r="A172" s="74" t="s">
        <v>89</v>
      </c>
      <c r="B172" t="s">
        <v>288</v>
      </c>
      <c r="C172" t="s">
        <v>289</v>
      </c>
      <c r="D172" s="71">
        <v>1200</v>
      </c>
      <c r="E172" s="71">
        <v>300</v>
      </c>
      <c r="F172" s="71">
        <v>2900</v>
      </c>
      <c r="G172" t="s">
        <v>2</v>
      </c>
    </row>
    <row r="173" spans="1:7" x14ac:dyDescent="0.25">
      <c r="A173" s="74" t="s">
        <v>90</v>
      </c>
      <c r="B173" t="s">
        <v>290</v>
      </c>
      <c r="C173" t="s">
        <v>291</v>
      </c>
      <c r="D173" s="71">
        <v>2200</v>
      </c>
      <c r="E173" s="71">
        <v>700</v>
      </c>
      <c r="F173" s="71">
        <v>4900</v>
      </c>
      <c r="G173" t="s">
        <v>2</v>
      </c>
    </row>
    <row r="174" spans="1:7" x14ac:dyDescent="0.25">
      <c r="A174" s="74" t="s">
        <v>91</v>
      </c>
      <c r="B174" t="s">
        <v>292</v>
      </c>
      <c r="C174" t="s">
        <v>293</v>
      </c>
      <c r="D174" s="71">
        <v>2300</v>
      </c>
      <c r="E174" s="71">
        <v>800</v>
      </c>
      <c r="F174" s="71">
        <v>4800</v>
      </c>
      <c r="G174" t="s">
        <v>2</v>
      </c>
    </row>
    <row r="175" spans="1:7" x14ac:dyDescent="0.25">
      <c r="A175" s="74" t="s">
        <v>92</v>
      </c>
      <c r="B175" t="s">
        <v>294</v>
      </c>
      <c r="C175" t="s">
        <v>295</v>
      </c>
      <c r="D175" s="71">
        <v>2600</v>
      </c>
      <c r="E175" s="71">
        <v>1000</v>
      </c>
      <c r="F175" s="71">
        <v>5200</v>
      </c>
      <c r="G175" t="s">
        <v>2</v>
      </c>
    </row>
    <row r="176" spans="1:7" x14ac:dyDescent="0.25">
      <c r="A176" s="62" t="s">
        <v>93</v>
      </c>
      <c r="B176" t="s">
        <v>296</v>
      </c>
      <c r="C176" t="s">
        <v>297</v>
      </c>
      <c r="D176" s="71">
        <v>3000</v>
      </c>
      <c r="E176" s="71">
        <v>1100</v>
      </c>
      <c r="F176" s="71">
        <v>5900</v>
      </c>
      <c r="G176" t="s">
        <v>2</v>
      </c>
    </row>
    <row r="177" spans="1:7" x14ac:dyDescent="0.25">
      <c r="A177" s="62" t="s">
        <v>94</v>
      </c>
      <c r="B177" t="s">
        <v>298</v>
      </c>
      <c r="C177" t="s">
        <v>299</v>
      </c>
      <c r="D177" s="71">
        <v>2600</v>
      </c>
      <c r="E177" s="71">
        <v>900</v>
      </c>
      <c r="F177" s="71">
        <v>5400</v>
      </c>
      <c r="G177" t="s">
        <v>2</v>
      </c>
    </row>
    <row r="178" spans="1:7" x14ac:dyDescent="0.25">
      <c r="A178" s="62" t="s">
        <v>95</v>
      </c>
      <c r="B178" t="s">
        <v>300</v>
      </c>
      <c r="C178" t="s">
        <v>301</v>
      </c>
      <c r="D178" s="71">
        <v>2800</v>
      </c>
      <c r="E178" s="71">
        <v>1000</v>
      </c>
      <c r="F178" s="71">
        <v>5500</v>
      </c>
      <c r="G178" t="s">
        <v>2</v>
      </c>
    </row>
    <row r="179" spans="1:7" x14ac:dyDescent="0.25">
      <c r="A179" s="62" t="s">
        <v>96</v>
      </c>
      <c r="B179" t="s">
        <v>302</v>
      </c>
      <c r="C179" t="s">
        <v>303</v>
      </c>
      <c r="D179" s="71">
        <v>6100</v>
      </c>
      <c r="E179" s="71">
        <v>3000</v>
      </c>
      <c r="F179" s="71">
        <v>10500</v>
      </c>
      <c r="G179" t="s">
        <v>2</v>
      </c>
    </row>
    <row r="180" spans="1:7" x14ac:dyDescent="0.25">
      <c r="A180" s="62" t="s">
        <v>97</v>
      </c>
      <c r="B180" t="s">
        <v>304</v>
      </c>
      <c r="C180" t="s">
        <v>305</v>
      </c>
      <c r="D180" s="71">
        <v>6300</v>
      </c>
      <c r="E180" s="71">
        <v>3100</v>
      </c>
      <c r="F180" s="71">
        <v>10700</v>
      </c>
      <c r="G180" t="s">
        <v>2</v>
      </c>
    </row>
    <row r="181" spans="1:7" x14ac:dyDescent="0.25">
      <c r="A181" s="62" t="s">
        <v>98</v>
      </c>
      <c r="B181" t="s">
        <v>306</v>
      </c>
      <c r="C181" t="s">
        <v>307</v>
      </c>
      <c r="D181" s="71">
        <v>10900</v>
      </c>
      <c r="E181" s="71">
        <v>5700</v>
      </c>
      <c r="F181" s="71">
        <v>17900</v>
      </c>
      <c r="G181" t="s">
        <v>2</v>
      </c>
    </row>
    <row r="182" spans="1:7" x14ac:dyDescent="0.25">
      <c r="A182" s="62" t="s">
        <v>99</v>
      </c>
      <c r="B182" t="s">
        <v>308</v>
      </c>
      <c r="C182" t="s">
        <v>309</v>
      </c>
      <c r="D182" s="71">
        <v>27200</v>
      </c>
      <c r="E182" s="71">
        <v>18200</v>
      </c>
      <c r="F182" s="71">
        <v>38200</v>
      </c>
      <c r="G182" t="s">
        <v>2</v>
      </c>
    </row>
    <row r="183" spans="1:7" x14ac:dyDescent="0.25">
      <c r="A183" s="62" t="s">
        <v>100</v>
      </c>
      <c r="B183" t="s">
        <v>310</v>
      </c>
      <c r="C183" t="s">
        <v>311</v>
      </c>
      <c r="D183" s="71">
        <v>34400</v>
      </c>
      <c r="E183" s="71">
        <v>24700</v>
      </c>
      <c r="F183" s="71">
        <v>45500</v>
      </c>
      <c r="G183" t="s">
        <v>2</v>
      </c>
    </row>
    <row r="184" spans="1:7" x14ac:dyDescent="0.25">
      <c r="A184" s="62" t="s">
        <v>102</v>
      </c>
      <c r="B184" t="s">
        <v>314</v>
      </c>
      <c r="C184" t="s">
        <v>315</v>
      </c>
      <c r="D184" s="71">
        <v>34400</v>
      </c>
      <c r="E184" s="71">
        <v>25600</v>
      </c>
      <c r="F184" s="71">
        <v>44600</v>
      </c>
      <c r="G184" t="s">
        <v>2</v>
      </c>
    </row>
    <row r="185" spans="1:7" x14ac:dyDescent="0.25">
      <c r="A185" s="62" t="s">
        <v>103</v>
      </c>
      <c r="B185" t="s">
        <v>316</v>
      </c>
      <c r="C185" t="s">
        <v>317</v>
      </c>
      <c r="D185" s="71">
        <v>35300</v>
      </c>
      <c r="E185" s="71">
        <v>26200</v>
      </c>
      <c r="F185" s="71">
        <v>45500</v>
      </c>
      <c r="G185" t="s">
        <v>2</v>
      </c>
    </row>
    <row r="186" spans="1:7" x14ac:dyDescent="0.25">
      <c r="A186" s="62" t="s">
        <v>104</v>
      </c>
      <c r="B186" t="s">
        <v>318</v>
      </c>
      <c r="C186" t="s">
        <v>319</v>
      </c>
      <c r="D186" s="71">
        <v>43300</v>
      </c>
      <c r="E186" s="71">
        <v>33600</v>
      </c>
      <c r="F186" s="71">
        <v>53900</v>
      </c>
      <c r="G186" t="s">
        <v>2</v>
      </c>
    </row>
    <row r="187" spans="1:7" x14ac:dyDescent="0.25">
      <c r="A187" s="62" t="s">
        <v>106</v>
      </c>
      <c r="B187" t="s">
        <v>322</v>
      </c>
      <c r="C187" t="s">
        <v>323</v>
      </c>
      <c r="D187" s="71">
        <v>28700</v>
      </c>
      <c r="E187" s="71">
        <v>20300</v>
      </c>
      <c r="F187" s="71">
        <v>38400</v>
      </c>
      <c r="G187" t="s">
        <v>2</v>
      </c>
    </row>
    <row r="188" spans="1:7" x14ac:dyDescent="0.25">
      <c r="A188" s="62" t="s">
        <v>107</v>
      </c>
      <c r="B188" t="s">
        <v>324</v>
      </c>
      <c r="C188" t="s">
        <v>325</v>
      </c>
      <c r="D188" s="71">
        <v>31800</v>
      </c>
      <c r="E188" s="71">
        <v>23000</v>
      </c>
      <c r="F188" s="71">
        <v>41800</v>
      </c>
      <c r="G188" t="s">
        <v>2</v>
      </c>
    </row>
    <row r="189" spans="1:7" x14ac:dyDescent="0.25">
      <c r="A189" s="62" t="s">
        <v>108</v>
      </c>
      <c r="B189" t="s">
        <v>326</v>
      </c>
      <c r="C189" t="s">
        <v>327</v>
      </c>
      <c r="D189" s="71">
        <v>25000</v>
      </c>
      <c r="E189" s="71">
        <v>17700</v>
      </c>
      <c r="F189" s="71">
        <v>33600</v>
      </c>
      <c r="G189" t="s">
        <v>2</v>
      </c>
    </row>
    <row r="190" spans="1:7" x14ac:dyDescent="0.25">
      <c r="A190" s="62" t="s">
        <v>109</v>
      </c>
      <c r="B190" t="s">
        <v>328</v>
      </c>
      <c r="C190" t="s">
        <v>329</v>
      </c>
      <c r="D190" s="71">
        <v>30300</v>
      </c>
      <c r="E190" s="71">
        <v>22800</v>
      </c>
      <c r="F190" s="71">
        <v>39200</v>
      </c>
      <c r="G190" t="s">
        <v>2</v>
      </c>
    </row>
    <row r="191" spans="1:7" x14ac:dyDescent="0.25">
      <c r="A191" s="62" t="s">
        <v>110</v>
      </c>
      <c r="B191" t="s">
        <v>330</v>
      </c>
      <c r="C191" t="s">
        <v>331</v>
      </c>
      <c r="D191" s="71">
        <v>28000</v>
      </c>
      <c r="E191" s="71">
        <v>20300</v>
      </c>
      <c r="F191" s="71">
        <v>37200</v>
      </c>
      <c r="G191" t="s">
        <v>2</v>
      </c>
    </row>
    <row r="192" spans="1:7" x14ac:dyDescent="0.25">
      <c r="A192" s="62" t="s">
        <v>111</v>
      </c>
      <c r="B192" t="s">
        <v>332</v>
      </c>
      <c r="C192" t="s">
        <v>333</v>
      </c>
      <c r="D192" s="71">
        <v>14500</v>
      </c>
      <c r="E192" s="71">
        <v>9300</v>
      </c>
      <c r="F192" s="71">
        <v>20900</v>
      </c>
      <c r="G192" t="s">
        <v>2</v>
      </c>
    </row>
    <row r="193" spans="1:7" x14ac:dyDescent="0.25">
      <c r="A193" s="62" t="s">
        <v>112</v>
      </c>
      <c r="B193" t="s">
        <v>334</v>
      </c>
      <c r="C193" t="s">
        <v>335</v>
      </c>
      <c r="D193" s="71">
        <v>15100</v>
      </c>
      <c r="E193" s="71">
        <v>9700</v>
      </c>
      <c r="F193" s="71">
        <v>21700</v>
      </c>
      <c r="G193" t="s">
        <v>2</v>
      </c>
    </row>
    <row r="194" spans="1:7" x14ac:dyDescent="0.25">
      <c r="A194" s="62" t="s">
        <v>113</v>
      </c>
      <c r="B194" t="s">
        <v>336</v>
      </c>
      <c r="C194" t="s">
        <v>337</v>
      </c>
      <c r="D194" s="71">
        <v>13900</v>
      </c>
      <c r="E194" s="71">
        <v>9100</v>
      </c>
      <c r="F194" s="71">
        <v>19600</v>
      </c>
      <c r="G194" t="s">
        <v>2</v>
      </c>
    </row>
    <row r="195" spans="1:7" x14ac:dyDescent="0.25">
      <c r="A195" s="62" t="s">
        <v>114</v>
      </c>
      <c r="B195" t="s">
        <v>338</v>
      </c>
      <c r="C195" t="s">
        <v>339</v>
      </c>
      <c r="D195" s="71">
        <v>23900</v>
      </c>
      <c r="E195" s="71">
        <v>17000</v>
      </c>
      <c r="F195" s="71">
        <v>32300</v>
      </c>
      <c r="G195" t="s">
        <v>2</v>
      </c>
    </row>
    <row r="196" spans="1:7" x14ac:dyDescent="0.25">
      <c r="A196" s="62" t="s">
        <v>116</v>
      </c>
      <c r="B196" t="s">
        <v>342</v>
      </c>
      <c r="C196" t="s">
        <v>343</v>
      </c>
      <c r="D196" s="71">
        <v>27400</v>
      </c>
      <c r="E196" s="71">
        <v>20000</v>
      </c>
      <c r="F196" s="71">
        <v>37000</v>
      </c>
      <c r="G196" t="s">
        <v>2</v>
      </c>
    </row>
    <row r="197" spans="1:7" x14ac:dyDescent="0.25">
      <c r="A197" s="62" t="s">
        <v>117</v>
      </c>
      <c r="B197" t="s">
        <v>344</v>
      </c>
      <c r="C197" t="s">
        <v>345</v>
      </c>
      <c r="D197" s="71">
        <v>24700</v>
      </c>
      <c r="E197" s="71">
        <v>18000</v>
      </c>
      <c r="F197" s="71">
        <v>32400</v>
      </c>
      <c r="G197" t="s">
        <v>2</v>
      </c>
    </row>
    <row r="198" spans="1:7" x14ac:dyDescent="0.25">
      <c r="A198" s="62" t="s">
        <v>118</v>
      </c>
      <c r="B198" t="s">
        <v>346</v>
      </c>
      <c r="C198" t="s">
        <v>347</v>
      </c>
      <c r="D198" s="71">
        <v>28100</v>
      </c>
      <c r="E198" s="71">
        <v>21300</v>
      </c>
      <c r="F198" s="71">
        <v>35900</v>
      </c>
      <c r="G198" t="s">
        <v>2</v>
      </c>
    </row>
    <row r="199" spans="1:7" x14ac:dyDescent="0.25">
      <c r="A199" s="62" t="s">
        <v>119</v>
      </c>
      <c r="B199" t="s">
        <v>348</v>
      </c>
      <c r="C199" t="s">
        <v>349</v>
      </c>
      <c r="D199" s="71">
        <v>37300</v>
      </c>
      <c r="E199" s="71">
        <v>28900</v>
      </c>
      <c r="F199" s="71">
        <v>46800</v>
      </c>
      <c r="G199" t="s">
        <v>2</v>
      </c>
    </row>
    <row r="200" spans="1:7" x14ac:dyDescent="0.25">
      <c r="A200" s="62" t="s">
        <v>121</v>
      </c>
      <c r="B200" t="s">
        <v>352</v>
      </c>
      <c r="C200" t="s">
        <v>353</v>
      </c>
      <c r="D200" s="71">
        <v>41100</v>
      </c>
      <c r="E200" s="71">
        <v>32100</v>
      </c>
      <c r="F200" s="71">
        <v>50900</v>
      </c>
      <c r="G200" t="s">
        <v>2</v>
      </c>
    </row>
    <row r="201" spans="1:7" x14ac:dyDescent="0.25">
      <c r="A201" s="62" t="s">
        <v>122</v>
      </c>
      <c r="B201" t="s">
        <v>354</v>
      </c>
      <c r="C201" t="s">
        <v>355</v>
      </c>
      <c r="D201" s="71">
        <v>39300</v>
      </c>
      <c r="E201" s="71">
        <v>30600</v>
      </c>
      <c r="F201" s="71">
        <v>49000</v>
      </c>
      <c r="G201" t="s">
        <v>2</v>
      </c>
    </row>
    <row r="202" spans="1:7" x14ac:dyDescent="0.25">
      <c r="A202" s="62" t="s">
        <v>124</v>
      </c>
      <c r="B202" t="s">
        <v>358</v>
      </c>
      <c r="C202" t="s">
        <v>359</v>
      </c>
      <c r="D202" s="71">
        <v>37100</v>
      </c>
      <c r="E202" s="71">
        <v>28700</v>
      </c>
      <c r="F202" s="71">
        <v>46800</v>
      </c>
      <c r="G202" t="s">
        <v>2</v>
      </c>
    </row>
    <row r="203" spans="1:7" x14ac:dyDescent="0.25">
      <c r="A203" s="62" t="s">
        <v>125</v>
      </c>
      <c r="B203" t="s">
        <v>360</v>
      </c>
      <c r="C203" t="s">
        <v>361</v>
      </c>
      <c r="D203" s="71">
        <v>37800</v>
      </c>
      <c r="E203" s="71">
        <v>29100</v>
      </c>
      <c r="F203" s="71">
        <v>47700</v>
      </c>
      <c r="G203" t="s">
        <v>2</v>
      </c>
    </row>
    <row r="204" spans="1:7" x14ac:dyDescent="0.25">
      <c r="A204" s="62" t="s">
        <v>126</v>
      </c>
      <c r="B204" t="s">
        <v>362</v>
      </c>
      <c r="C204" t="s">
        <v>363</v>
      </c>
      <c r="D204" s="71">
        <v>44900</v>
      </c>
      <c r="E204" s="71">
        <v>34900</v>
      </c>
      <c r="F204" s="71">
        <v>56100</v>
      </c>
      <c r="G204" t="s">
        <v>2</v>
      </c>
    </row>
    <row r="205" spans="1:7" x14ac:dyDescent="0.25">
      <c r="A205" s="62" t="s">
        <v>127</v>
      </c>
      <c r="B205" t="s">
        <v>364</v>
      </c>
      <c r="C205" t="s">
        <v>365</v>
      </c>
      <c r="D205" s="71">
        <v>47500</v>
      </c>
      <c r="E205" s="71">
        <v>37800</v>
      </c>
      <c r="F205" s="71">
        <v>58600</v>
      </c>
      <c r="G205" t="s">
        <v>2</v>
      </c>
    </row>
    <row r="206" spans="1:7" x14ac:dyDescent="0.25">
      <c r="A206" s="62" t="s">
        <v>128</v>
      </c>
      <c r="B206" t="s">
        <v>366</v>
      </c>
      <c r="C206" t="s">
        <v>367</v>
      </c>
      <c r="D206" s="71">
        <v>72900</v>
      </c>
      <c r="E206" s="71">
        <v>56800</v>
      </c>
      <c r="F206" s="71">
        <v>90100</v>
      </c>
      <c r="G206" t="s">
        <v>2</v>
      </c>
    </row>
    <row r="207" spans="1:7" x14ac:dyDescent="0.25">
      <c r="A207" s="62" t="s">
        <v>129</v>
      </c>
      <c r="B207" t="s">
        <v>368</v>
      </c>
      <c r="C207" t="s">
        <v>369</v>
      </c>
      <c r="D207" s="71">
        <v>99200</v>
      </c>
      <c r="E207" s="71">
        <v>83800</v>
      </c>
      <c r="F207" s="71">
        <v>116800</v>
      </c>
      <c r="G207" t="s">
        <v>2</v>
      </c>
    </row>
    <row r="208" spans="1:7" x14ac:dyDescent="0.25">
      <c r="A208" s="62" t="s">
        <v>131</v>
      </c>
      <c r="B208" t="s">
        <v>372</v>
      </c>
      <c r="C208" t="s">
        <v>373</v>
      </c>
      <c r="D208" s="71">
        <v>104300</v>
      </c>
      <c r="E208" s="71">
        <v>89300</v>
      </c>
      <c r="F208" s="71">
        <v>120600</v>
      </c>
      <c r="G208" t="s">
        <v>2</v>
      </c>
    </row>
    <row r="209" spans="1:7" x14ac:dyDescent="0.25">
      <c r="A209" s="62" t="s">
        <v>132</v>
      </c>
      <c r="B209" t="s">
        <v>374</v>
      </c>
      <c r="C209" t="s">
        <v>375</v>
      </c>
      <c r="D209" s="71">
        <v>96500</v>
      </c>
      <c r="E209" s="71">
        <v>81600</v>
      </c>
      <c r="F209" s="71">
        <v>112700</v>
      </c>
      <c r="G209" t="s">
        <v>2</v>
      </c>
    </row>
    <row r="210" spans="1:7" x14ac:dyDescent="0.25">
      <c r="A210" s="62" t="s">
        <v>133</v>
      </c>
      <c r="B210" t="s">
        <v>376</v>
      </c>
      <c r="C210" t="s">
        <v>377</v>
      </c>
      <c r="D210" s="71">
        <v>136300</v>
      </c>
      <c r="E210" s="71">
        <v>118200</v>
      </c>
      <c r="F210" s="71">
        <v>155200</v>
      </c>
      <c r="G210" t="s">
        <v>2</v>
      </c>
    </row>
    <row r="211" spans="1:7" x14ac:dyDescent="0.25">
      <c r="A211" s="62" t="s">
        <v>134</v>
      </c>
      <c r="B211" t="s">
        <v>378</v>
      </c>
      <c r="C211" t="s">
        <v>379</v>
      </c>
      <c r="D211" s="71">
        <v>145600</v>
      </c>
      <c r="E211" s="71">
        <v>126800</v>
      </c>
      <c r="F211" s="71">
        <v>165200</v>
      </c>
      <c r="G211" t="s">
        <v>2</v>
      </c>
    </row>
    <row r="212" spans="1:7" x14ac:dyDescent="0.25">
      <c r="A212" s="62" t="s">
        <v>135</v>
      </c>
      <c r="B212" t="s">
        <v>380</v>
      </c>
      <c r="C212" t="s">
        <v>381</v>
      </c>
      <c r="D212" s="71">
        <v>146600</v>
      </c>
      <c r="E212" s="71">
        <v>129400</v>
      </c>
      <c r="F212" s="71">
        <v>164800</v>
      </c>
      <c r="G212" t="s">
        <v>2</v>
      </c>
    </row>
    <row r="213" spans="1:7" x14ac:dyDescent="0.25">
      <c r="A213" s="62" t="s">
        <v>137</v>
      </c>
      <c r="B213" t="s">
        <v>384</v>
      </c>
      <c r="C213" t="s">
        <v>385</v>
      </c>
      <c r="D213" s="71">
        <v>132700</v>
      </c>
      <c r="E213" s="71">
        <v>115900</v>
      </c>
      <c r="F213" s="71">
        <v>150900</v>
      </c>
      <c r="G213" t="s">
        <v>2</v>
      </c>
    </row>
    <row r="214" spans="1:7" x14ac:dyDescent="0.25">
      <c r="A214" s="62" t="s">
        <v>139</v>
      </c>
      <c r="B214" t="s">
        <v>388</v>
      </c>
      <c r="C214" t="s">
        <v>389</v>
      </c>
      <c r="D214" s="71">
        <v>106300</v>
      </c>
      <c r="E214" s="71">
        <v>90700</v>
      </c>
      <c r="F214" s="71">
        <v>123700</v>
      </c>
      <c r="G214" t="s">
        <v>2</v>
      </c>
    </row>
    <row r="215" spans="1:7" x14ac:dyDescent="0.25">
      <c r="A215" s="62" t="s">
        <v>140</v>
      </c>
      <c r="B215" t="s">
        <v>390</v>
      </c>
      <c r="C215" t="s">
        <v>391</v>
      </c>
      <c r="D215" s="71">
        <v>143800</v>
      </c>
      <c r="E215" s="71">
        <v>124700</v>
      </c>
      <c r="F215" s="71">
        <v>163900</v>
      </c>
      <c r="G215" t="s">
        <v>2</v>
      </c>
    </row>
    <row r="216" spans="1:7" x14ac:dyDescent="0.25">
      <c r="A216" s="62" t="s">
        <v>142</v>
      </c>
      <c r="B216" t="s">
        <v>394</v>
      </c>
      <c r="C216" t="s">
        <v>395</v>
      </c>
      <c r="D216" s="71">
        <v>130600</v>
      </c>
      <c r="E216" s="71">
        <v>113100</v>
      </c>
      <c r="F216" s="71">
        <v>149100</v>
      </c>
      <c r="G216" t="s">
        <v>2</v>
      </c>
    </row>
    <row r="217" spans="1:7" x14ac:dyDescent="0.25">
      <c r="A217" s="62" t="s">
        <v>143</v>
      </c>
      <c r="B217" t="s">
        <v>396</v>
      </c>
      <c r="C217" t="s">
        <v>397</v>
      </c>
      <c r="D217" s="71">
        <v>108700</v>
      </c>
      <c r="E217" s="71">
        <v>92500</v>
      </c>
      <c r="F217" s="71">
        <v>126000</v>
      </c>
      <c r="G217" t="s">
        <v>2</v>
      </c>
    </row>
    <row r="218" spans="1:7" x14ac:dyDescent="0.25">
      <c r="A218" s="62" t="s">
        <v>145</v>
      </c>
      <c r="B218" t="s">
        <v>400</v>
      </c>
      <c r="C218" t="s">
        <v>401</v>
      </c>
      <c r="D218" s="71">
        <v>123000</v>
      </c>
      <c r="E218" s="71">
        <v>105900</v>
      </c>
      <c r="F218" s="71">
        <v>141000</v>
      </c>
      <c r="G218" t="s">
        <v>2</v>
      </c>
    </row>
    <row r="219" spans="1:7" x14ac:dyDescent="0.25">
      <c r="A219" s="62" t="s">
        <v>479</v>
      </c>
      <c r="B219" t="s">
        <v>480</v>
      </c>
      <c r="C219" t="s">
        <v>481</v>
      </c>
      <c r="D219" s="71">
        <v>113900</v>
      </c>
      <c r="E219" s="71">
        <v>97100</v>
      </c>
      <c r="F219" s="71">
        <v>131500</v>
      </c>
      <c r="G219" t="s">
        <v>2</v>
      </c>
    </row>
    <row r="220" spans="1:7" x14ac:dyDescent="0.25">
      <c r="A220" s="62" t="s">
        <v>485</v>
      </c>
      <c r="B220" t="s">
        <v>493</v>
      </c>
      <c r="C220" t="s">
        <v>494</v>
      </c>
      <c r="D220" s="71">
        <v>95900</v>
      </c>
      <c r="E220" s="71">
        <v>78800</v>
      </c>
      <c r="F220" s="71">
        <v>114000</v>
      </c>
      <c r="G220" t="s">
        <v>2</v>
      </c>
    </row>
    <row r="221" spans="1:7" x14ac:dyDescent="0.25">
      <c r="A221" s="62" t="s">
        <v>486</v>
      </c>
      <c r="B221" t="s">
        <v>488</v>
      </c>
      <c r="C221" t="s">
        <v>489</v>
      </c>
      <c r="D221" s="71">
        <v>65300</v>
      </c>
      <c r="E221" s="71">
        <v>52300</v>
      </c>
      <c r="F221" s="71">
        <v>79800</v>
      </c>
      <c r="G221" t="s">
        <v>2</v>
      </c>
    </row>
    <row r="222" spans="1:7" x14ac:dyDescent="0.25">
      <c r="A222" s="62" t="s">
        <v>487</v>
      </c>
      <c r="B222" t="s">
        <v>490</v>
      </c>
      <c r="C222" t="s">
        <v>491</v>
      </c>
      <c r="D222" s="71">
        <v>74700</v>
      </c>
      <c r="E222" s="71">
        <v>60500</v>
      </c>
      <c r="F222" s="71">
        <v>91700</v>
      </c>
      <c r="G222" t="s">
        <v>2</v>
      </c>
    </row>
    <row r="223" spans="1:7" x14ac:dyDescent="0.25">
      <c r="A223" s="62" t="s">
        <v>496</v>
      </c>
      <c r="B223" t="s">
        <v>500</v>
      </c>
      <c r="C223" t="s">
        <v>501</v>
      </c>
      <c r="D223" s="71">
        <v>44900</v>
      </c>
      <c r="E223" s="71">
        <v>34800</v>
      </c>
      <c r="F223" s="71">
        <v>56300</v>
      </c>
      <c r="G223" t="s">
        <v>2</v>
      </c>
    </row>
    <row r="224" spans="1:7" x14ac:dyDescent="0.25">
      <c r="A224" s="62" t="s">
        <v>497</v>
      </c>
      <c r="B224" t="s">
        <v>502</v>
      </c>
      <c r="C224" t="s">
        <v>503</v>
      </c>
      <c r="D224" s="71">
        <v>33800</v>
      </c>
      <c r="E224" s="71">
        <v>24600</v>
      </c>
      <c r="F224" s="71">
        <v>43900</v>
      </c>
      <c r="G224" t="s">
        <v>2</v>
      </c>
    </row>
    <row r="225" spans="1:7" x14ac:dyDescent="0.25">
      <c r="A225" s="62" t="s">
        <v>498</v>
      </c>
      <c r="B225" t="s">
        <v>504</v>
      </c>
      <c r="C225" t="s">
        <v>505</v>
      </c>
      <c r="D225" s="71">
        <v>29800</v>
      </c>
      <c r="E225" s="71">
        <v>22400</v>
      </c>
      <c r="F225" s="71">
        <v>39000</v>
      </c>
      <c r="G225" t="s">
        <v>2</v>
      </c>
    </row>
    <row r="226" spans="1:7" x14ac:dyDescent="0.25">
      <c r="A226" s="62" t="s">
        <v>507</v>
      </c>
      <c r="B226" t="s">
        <v>508</v>
      </c>
      <c r="C226" t="s">
        <v>509</v>
      </c>
      <c r="D226" s="71">
        <v>23300</v>
      </c>
      <c r="E226" s="71">
        <v>16800</v>
      </c>
      <c r="F226" s="71">
        <v>31500</v>
      </c>
      <c r="G226" t="s">
        <v>2</v>
      </c>
    </row>
    <row r="227" spans="1:7" x14ac:dyDescent="0.25">
      <c r="A227" s="62" t="s">
        <v>514</v>
      </c>
      <c r="B227" t="s">
        <v>576</v>
      </c>
      <c r="C227" t="s">
        <v>577</v>
      </c>
      <c r="D227" s="71">
        <v>24300</v>
      </c>
      <c r="E227" s="71">
        <v>17300</v>
      </c>
      <c r="F227" s="71">
        <v>33200</v>
      </c>
      <c r="G227" t="s">
        <v>2</v>
      </c>
    </row>
    <row r="228" spans="1:7" x14ac:dyDescent="0.25">
      <c r="A228" s="62" t="s">
        <v>511</v>
      </c>
      <c r="B228" t="s">
        <v>542</v>
      </c>
      <c r="C228" t="s">
        <v>543</v>
      </c>
      <c r="D228" s="71">
        <v>27700</v>
      </c>
      <c r="E228" s="71">
        <v>20400</v>
      </c>
      <c r="F228" s="71">
        <v>36200</v>
      </c>
      <c r="G228" t="s">
        <v>2</v>
      </c>
    </row>
    <row r="229" spans="1:7" x14ac:dyDescent="0.25">
      <c r="A229" s="62" t="s">
        <v>512</v>
      </c>
      <c r="B229" t="s">
        <v>544</v>
      </c>
      <c r="C229" t="s">
        <v>545</v>
      </c>
      <c r="D229" s="71">
        <v>42900</v>
      </c>
      <c r="E229" s="71">
        <v>32600</v>
      </c>
      <c r="F229" s="71">
        <v>54300</v>
      </c>
      <c r="G229" t="s">
        <v>2</v>
      </c>
    </row>
    <row r="230" spans="1:7" x14ac:dyDescent="0.25">
      <c r="A230" s="62" t="s">
        <v>513</v>
      </c>
      <c r="B230" t="s">
        <v>546</v>
      </c>
      <c r="C230" t="s">
        <v>547</v>
      </c>
      <c r="D230" s="71">
        <v>59900</v>
      </c>
      <c r="E230" s="71">
        <v>46900</v>
      </c>
      <c r="F230" s="71">
        <v>74400</v>
      </c>
      <c r="G230" t="s">
        <v>2</v>
      </c>
    </row>
    <row r="231" spans="1:7" x14ac:dyDescent="0.25">
      <c r="A231" s="62" t="s">
        <v>517</v>
      </c>
      <c r="B231" t="s">
        <v>548</v>
      </c>
      <c r="C231" t="s">
        <v>549</v>
      </c>
      <c r="D231" s="71">
        <v>71000</v>
      </c>
      <c r="E231" s="71">
        <v>58000</v>
      </c>
      <c r="F231" s="71">
        <v>85700</v>
      </c>
      <c r="G231" t="s">
        <v>2</v>
      </c>
    </row>
    <row r="232" spans="1:7" x14ac:dyDescent="0.25">
      <c r="A232" s="62" t="s">
        <v>518</v>
      </c>
      <c r="B232" t="s">
        <v>550</v>
      </c>
      <c r="C232" t="s">
        <v>551</v>
      </c>
      <c r="D232" s="71">
        <v>98400</v>
      </c>
      <c r="E232" s="71">
        <v>82900</v>
      </c>
      <c r="F232" s="71">
        <v>115100</v>
      </c>
      <c r="G232" t="s">
        <v>2</v>
      </c>
    </row>
    <row r="233" spans="1:7" x14ac:dyDescent="0.25">
      <c r="A233" s="62" t="s">
        <v>519</v>
      </c>
      <c r="B233" t="s">
        <v>552</v>
      </c>
      <c r="C233" t="s">
        <v>553</v>
      </c>
      <c r="D233" s="71">
        <v>107600</v>
      </c>
      <c r="E233" s="71">
        <v>86900</v>
      </c>
      <c r="F233" s="71">
        <v>129700</v>
      </c>
      <c r="G233" t="s">
        <v>2</v>
      </c>
    </row>
    <row r="234" spans="1:7" x14ac:dyDescent="0.25">
      <c r="A234" s="62" t="s">
        <v>537</v>
      </c>
      <c r="B234" t="s">
        <v>578</v>
      </c>
      <c r="C234" t="s">
        <v>579</v>
      </c>
      <c r="D234" s="71">
        <v>88400</v>
      </c>
      <c r="E234" s="71">
        <v>63100</v>
      </c>
      <c r="F234" s="71">
        <v>117500</v>
      </c>
      <c r="G234" t="s">
        <v>2</v>
      </c>
    </row>
    <row r="235" spans="1:7" x14ac:dyDescent="0.25">
      <c r="A235" s="62" t="s">
        <v>523</v>
      </c>
      <c r="B235" t="s">
        <v>556</v>
      </c>
      <c r="C235" t="s">
        <v>557</v>
      </c>
      <c r="D235" s="71">
        <v>113400</v>
      </c>
      <c r="E235" s="71">
        <v>86600</v>
      </c>
      <c r="F235" s="71">
        <v>143900</v>
      </c>
      <c r="G235" t="s">
        <v>2</v>
      </c>
    </row>
    <row r="236" spans="1:7" x14ac:dyDescent="0.25">
      <c r="A236" s="62" t="s">
        <v>533</v>
      </c>
      <c r="B236" t="s">
        <v>580</v>
      </c>
      <c r="C236" t="s">
        <v>581</v>
      </c>
      <c r="D236" s="71">
        <v>109800</v>
      </c>
      <c r="E236" s="71">
        <v>83500</v>
      </c>
      <c r="F236" s="71">
        <v>138300</v>
      </c>
      <c r="G236" t="s">
        <v>2</v>
      </c>
    </row>
    <row r="237" spans="1:7" x14ac:dyDescent="0.25">
      <c r="A237" s="62" t="s">
        <v>534</v>
      </c>
      <c r="B237" t="s">
        <v>582</v>
      </c>
      <c r="C237" t="s">
        <v>583</v>
      </c>
      <c r="D237" s="71">
        <v>36600</v>
      </c>
      <c r="E237" s="71">
        <v>25100</v>
      </c>
      <c r="F237" s="71">
        <v>50200</v>
      </c>
      <c r="G237" t="s">
        <v>2</v>
      </c>
    </row>
    <row r="238" spans="1:7" x14ac:dyDescent="0.25">
      <c r="A238" s="62" t="s">
        <v>526</v>
      </c>
      <c r="B238" t="s">
        <v>562</v>
      </c>
      <c r="C238" t="s">
        <v>563</v>
      </c>
      <c r="D238" s="71">
        <v>26400</v>
      </c>
      <c r="E238" s="71">
        <v>17400</v>
      </c>
      <c r="F238" s="71">
        <v>38300</v>
      </c>
      <c r="G238" t="s">
        <v>2</v>
      </c>
    </row>
    <row r="239" spans="1:7" x14ac:dyDescent="0.25">
      <c r="A239" s="62" t="s">
        <v>527</v>
      </c>
      <c r="B239" t="s">
        <v>564</v>
      </c>
      <c r="C239" t="s">
        <v>565</v>
      </c>
      <c r="D239" s="71">
        <v>35800</v>
      </c>
      <c r="E239" s="71">
        <v>25500</v>
      </c>
      <c r="F239" s="71">
        <v>48200</v>
      </c>
      <c r="G239" t="s">
        <v>2</v>
      </c>
    </row>
    <row r="240" spans="1:7" x14ac:dyDescent="0.25">
      <c r="A240" s="62" t="s">
        <v>538</v>
      </c>
      <c r="B240" t="s">
        <v>584</v>
      </c>
      <c r="C240" t="s">
        <v>585</v>
      </c>
      <c r="D240" s="71">
        <v>38000</v>
      </c>
      <c r="E240" s="71">
        <v>27100</v>
      </c>
      <c r="F240" s="71">
        <v>50900</v>
      </c>
      <c r="G240" t="s">
        <v>2</v>
      </c>
    </row>
    <row r="241" spans="1:7" x14ac:dyDescent="0.25">
      <c r="A241" s="62" t="s">
        <v>529</v>
      </c>
      <c r="B241" t="s">
        <v>568</v>
      </c>
      <c r="C241" t="s">
        <v>623</v>
      </c>
      <c r="D241" s="71">
        <v>33700</v>
      </c>
      <c r="E241" s="71">
        <v>23800</v>
      </c>
      <c r="F241" s="71">
        <v>44800</v>
      </c>
      <c r="G241" t="s">
        <v>2</v>
      </c>
    </row>
    <row r="242" spans="1:7" x14ac:dyDescent="0.25">
      <c r="A242" s="62" t="s">
        <v>539</v>
      </c>
      <c r="B242" t="s">
        <v>586</v>
      </c>
      <c r="C242" t="s">
        <v>587</v>
      </c>
      <c r="D242" s="71">
        <v>22900</v>
      </c>
      <c r="E242" s="71">
        <v>15000</v>
      </c>
      <c r="F242" s="71">
        <v>32800</v>
      </c>
      <c r="G242" t="s">
        <v>2</v>
      </c>
    </row>
    <row r="243" spans="1:7" x14ac:dyDescent="0.25">
      <c r="A243" s="62" t="s">
        <v>535</v>
      </c>
      <c r="B243" t="s">
        <v>588</v>
      </c>
      <c r="C243" t="s">
        <v>589</v>
      </c>
      <c r="D243" s="71">
        <v>23100</v>
      </c>
      <c r="E243" s="71">
        <v>15300</v>
      </c>
      <c r="F243" s="71">
        <v>32400</v>
      </c>
      <c r="G243" t="s">
        <v>2</v>
      </c>
    </row>
    <row r="244" spans="1:7" x14ac:dyDescent="0.25">
      <c r="A244" s="62" t="s">
        <v>536</v>
      </c>
      <c r="B244" t="s">
        <v>590</v>
      </c>
      <c r="C244" t="s">
        <v>591</v>
      </c>
      <c r="D244" s="71">
        <v>46100</v>
      </c>
      <c r="E244" s="71">
        <v>34700</v>
      </c>
      <c r="F244" s="71">
        <v>59100</v>
      </c>
      <c r="G244" t="s">
        <v>2</v>
      </c>
    </row>
    <row r="245" spans="1:7" x14ac:dyDescent="0.25">
      <c r="A245" s="62" t="s">
        <v>614</v>
      </c>
      <c r="B245" t="s">
        <v>627</v>
      </c>
      <c r="C245" t="s">
        <v>628</v>
      </c>
      <c r="D245" s="71">
        <v>45100</v>
      </c>
      <c r="E245" s="71">
        <v>35300</v>
      </c>
      <c r="F245" s="71">
        <v>56100</v>
      </c>
      <c r="G245" t="s">
        <v>2</v>
      </c>
    </row>
    <row r="246" spans="1:7" x14ac:dyDescent="0.25">
      <c r="A246" t="s">
        <v>629</v>
      </c>
      <c r="B246" t="s">
        <v>679</v>
      </c>
      <c r="C246" t="s">
        <v>690</v>
      </c>
      <c r="D246">
        <v>44200</v>
      </c>
      <c r="E246">
        <v>33500</v>
      </c>
      <c r="F246">
        <v>56600</v>
      </c>
      <c r="G246" t="s">
        <v>2</v>
      </c>
    </row>
    <row r="247" spans="1:7" x14ac:dyDescent="0.25">
      <c r="A247" t="s">
        <v>631</v>
      </c>
      <c r="B247" t="s">
        <v>647</v>
      </c>
      <c r="C247" t="s">
        <v>648</v>
      </c>
      <c r="D247">
        <v>53700</v>
      </c>
      <c r="E247">
        <v>42500</v>
      </c>
      <c r="F247">
        <v>66300</v>
      </c>
      <c r="G247" t="s">
        <v>2</v>
      </c>
    </row>
    <row r="248" spans="1:7" x14ac:dyDescent="0.25">
      <c r="A248" t="s">
        <v>632</v>
      </c>
      <c r="B248" t="s">
        <v>649</v>
      </c>
      <c r="C248" t="s">
        <v>650</v>
      </c>
      <c r="D248">
        <v>61200</v>
      </c>
      <c r="E248">
        <v>48300</v>
      </c>
      <c r="F248">
        <v>75900</v>
      </c>
      <c r="G248" t="s">
        <v>2</v>
      </c>
    </row>
    <row r="249" spans="1:7" x14ac:dyDescent="0.25">
      <c r="A249" t="s">
        <v>633</v>
      </c>
      <c r="B249" t="s">
        <v>651</v>
      </c>
      <c r="C249" t="s">
        <v>652</v>
      </c>
      <c r="D249">
        <v>39900</v>
      </c>
      <c r="E249">
        <v>30400</v>
      </c>
      <c r="F249">
        <v>50500</v>
      </c>
      <c r="G249" t="s">
        <v>2</v>
      </c>
    </row>
    <row r="250" spans="1:7" x14ac:dyDescent="0.25">
      <c r="A250" t="s">
        <v>634</v>
      </c>
      <c r="B250" t="s">
        <v>653</v>
      </c>
      <c r="C250" t="s">
        <v>654</v>
      </c>
      <c r="D250">
        <v>34200</v>
      </c>
      <c r="E250">
        <v>26000</v>
      </c>
      <c r="F250">
        <v>43500</v>
      </c>
      <c r="G250" t="s">
        <v>2</v>
      </c>
    </row>
    <row r="251" spans="1:7" x14ac:dyDescent="0.25">
      <c r="A251" t="s">
        <v>635</v>
      </c>
      <c r="B251" t="s">
        <v>655</v>
      </c>
      <c r="C251" t="s">
        <v>656</v>
      </c>
      <c r="D251">
        <v>34100</v>
      </c>
      <c r="E251">
        <v>25500</v>
      </c>
      <c r="F251">
        <v>44300</v>
      </c>
      <c r="G251" t="s">
        <v>2</v>
      </c>
    </row>
    <row r="252" spans="1:7" x14ac:dyDescent="0.25">
      <c r="A252" t="s">
        <v>636</v>
      </c>
      <c r="B252" t="s">
        <v>657</v>
      </c>
      <c r="C252" t="s">
        <v>658</v>
      </c>
      <c r="D252">
        <v>28900</v>
      </c>
      <c r="E252">
        <v>20200</v>
      </c>
      <c r="F252">
        <v>39000</v>
      </c>
      <c r="G252" t="s">
        <v>2</v>
      </c>
    </row>
    <row r="253" spans="1:7" x14ac:dyDescent="0.25">
      <c r="A253" t="s">
        <v>644</v>
      </c>
      <c r="B253" t="s">
        <v>665</v>
      </c>
      <c r="C253" t="s">
        <v>666</v>
      </c>
      <c r="D253">
        <v>36700</v>
      </c>
      <c r="E253">
        <v>27000</v>
      </c>
      <c r="F253">
        <v>47100</v>
      </c>
      <c r="G253" t="s">
        <v>2</v>
      </c>
    </row>
    <row r="254" spans="1:7" x14ac:dyDescent="0.25">
      <c r="A254" t="s">
        <v>645</v>
      </c>
      <c r="B254" t="s">
        <v>667</v>
      </c>
      <c r="C254" t="s">
        <v>668</v>
      </c>
      <c r="D254">
        <v>38700</v>
      </c>
      <c r="E254">
        <v>27500</v>
      </c>
      <c r="F254">
        <v>51600</v>
      </c>
      <c r="G254" t="s">
        <v>2</v>
      </c>
    </row>
    <row r="255" spans="1:7" x14ac:dyDescent="0.25">
      <c r="A255" t="s">
        <v>646</v>
      </c>
      <c r="B255" t="s">
        <v>669</v>
      </c>
      <c r="C255" t="s">
        <v>670</v>
      </c>
      <c r="D255">
        <v>37000</v>
      </c>
      <c r="E255">
        <v>27000</v>
      </c>
      <c r="F255">
        <v>48900</v>
      </c>
      <c r="G255" t="s">
        <v>2</v>
      </c>
    </row>
    <row r="256" spans="1:7" x14ac:dyDescent="0.25">
      <c r="A256" s="62" t="s">
        <v>46</v>
      </c>
      <c r="B256" t="str">
        <f t="shared" ref="B256:B287" si="0">LEFT(A256,FIND(" to ",A256))</f>
        <v xml:space="preserve">03 October 2020 </v>
      </c>
      <c r="C256" t="s">
        <v>222</v>
      </c>
      <c r="D256" s="71">
        <v>29900</v>
      </c>
      <c r="E256" s="71">
        <v>18200</v>
      </c>
      <c r="F256" s="71">
        <v>46200</v>
      </c>
      <c r="G256" t="s">
        <v>3</v>
      </c>
    </row>
    <row r="257" spans="1:7" x14ac:dyDescent="0.25">
      <c r="A257" s="62" t="s">
        <v>49</v>
      </c>
      <c r="B257" t="str">
        <f t="shared" si="0"/>
        <v xml:space="preserve">10 October 2020 </v>
      </c>
      <c r="C257" t="s">
        <v>225</v>
      </c>
      <c r="D257" s="71">
        <v>37400</v>
      </c>
      <c r="E257" s="71">
        <v>25300</v>
      </c>
      <c r="F257" s="71">
        <v>53300</v>
      </c>
      <c r="G257" t="s">
        <v>3</v>
      </c>
    </row>
    <row r="258" spans="1:7" x14ac:dyDescent="0.25">
      <c r="A258" s="62" t="s">
        <v>52</v>
      </c>
      <c r="B258" t="str">
        <f t="shared" si="0"/>
        <v xml:space="preserve">18 October 2020 </v>
      </c>
      <c r="C258" t="s">
        <v>227</v>
      </c>
      <c r="D258" s="71">
        <v>47300</v>
      </c>
      <c r="E258" s="71">
        <v>33200</v>
      </c>
      <c r="F258" s="71">
        <v>65300</v>
      </c>
      <c r="G258" t="s">
        <v>3</v>
      </c>
    </row>
    <row r="259" spans="1:7" x14ac:dyDescent="0.25">
      <c r="A259" s="62" t="s">
        <v>54</v>
      </c>
      <c r="B259" t="str">
        <f t="shared" si="0"/>
        <v xml:space="preserve">31 October 2020 </v>
      </c>
      <c r="C259" t="s">
        <v>231</v>
      </c>
      <c r="D259" s="71">
        <v>39700</v>
      </c>
      <c r="E259" s="71">
        <v>28300</v>
      </c>
      <c r="F259" s="71">
        <v>52800</v>
      </c>
      <c r="G259" t="s">
        <v>3</v>
      </c>
    </row>
    <row r="260" spans="1:7" x14ac:dyDescent="0.25">
      <c r="A260" s="62" t="s">
        <v>56</v>
      </c>
      <c r="B260" t="str">
        <f t="shared" si="0"/>
        <v xml:space="preserve">08 November 2020 </v>
      </c>
      <c r="C260" t="s">
        <v>233</v>
      </c>
      <c r="D260" s="71">
        <v>33800</v>
      </c>
      <c r="E260" s="71">
        <v>23600</v>
      </c>
      <c r="F260" s="71">
        <v>45300</v>
      </c>
      <c r="G260" t="s">
        <v>3</v>
      </c>
    </row>
    <row r="261" spans="1:7" x14ac:dyDescent="0.25">
      <c r="A261" s="62" t="s">
        <v>58</v>
      </c>
      <c r="B261" t="str">
        <f t="shared" si="0"/>
        <v xml:space="preserve">15 November 2020 </v>
      </c>
      <c r="C261" t="s">
        <v>235</v>
      </c>
      <c r="D261" s="71">
        <v>45700</v>
      </c>
      <c r="E261" s="71">
        <v>35000</v>
      </c>
      <c r="F261" s="71">
        <v>58100</v>
      </c>
      <c r="G261" t="s">
        <v>3</v>
      </c>
    </row>
    <row r="262" spans="1:7" x14ac:dyDescent="0.25">
      <c r="A262" s="62" t="s">
        <v>60</v>
      </c>
      <c r="B262" t="str">
        <f t="shared" si="0"/>
        <v xml:space="preserve">22 November 2020 </v>
      </c>
      <c r="C262" t="s">
        <v>237</v>
      </c>
      <c r="D262" s="71">
        <v>40900</v>
      </c>
      <c r="E262" s="71">
        <v>31500</v>
      </c>
      <c r="F262" s="71">
        <v>51800</v>
      </c>
      <c r="G262" t="s">
        <v>3</v>
      </c>
    </row>
    <row r="263" spans="1:7" x14ac:dyDescent="0.25">
      <c r="A263" s="62" t="s">
        <v>62</v>
      </c>
      <c r="B263" t="str">
        <f t="shared" si="0"/>
        <v xml:space="preserve">29 November 2020 </v>
      </c>
      <c r="C263" t="s">
        <v>239</v>
      </c>
      <c r="D263" s="71">
        <v>43300</v>
      </c>
      <c r="E263" s="71">
        <v>32100</v>
      </c>
      <c r="F263" s="71">
        <v>56000</v>
      </c>
      <c r="G263" t="s">
        <v>3</v>
      </c>
    </row>
    <row r="264" spans="1:7" x14ac:dyDescent="0.25">
      <c r="A264" s="62" t="s">
        <v>64</v>
      </c>
      <c r="B264" t="str">
        <f t="shared" si="0"/>
        <v xml:space="preserve">06 December 2020 </v>
      </c>
      <c r="C264" t="s">
        <v>241</v>
      </c>
      <c r="D264" s="71">
        <v>52500</v>
      </c>
      <c r="E264" s="71">
        <v>41600</v>
      </c>
      <c r="F264" s="71">
        <v>64600</v>
      </c>
      <c r="G264" t="s">
        <v>3</v>
      </c>
    </row>
    <row r="265" spans="1:7" x14ac:dyDescent="0.25">
      <c r="A265" s="62" t="s">
        <v>65</v>
      </c>
      <c r="B265" t="str">
        <f t="shared" si="0"/>
        <v xml:space="preserve">12 December 2020 </v>
      </c>
      <c r="C265" t="s">
        <v>243</v>
      </c>
      <c r="D265" s="71">
        <v>37100</v>
      </c>
      <c r="E265" s="71">
        <v>28900</v>
      </c>
      <c r="F265" s="71">
        <v>46300</v>
      </c>
      <c r="G265" t="s">
        <v>3</v>
      </c>
    </row>
    <row r="266" spans="1:7" x14ac:dyDescent="0.25">
      <c r="A266" s="62" t="s">
        <v>68</v>
      </c>
      <c r="B266" t="str">
        <f t="shared" si="0"/>
        <v xml:space="preserve">16 December 2020 </v>
      </c>
      <c r="C266" t="s">
        <v>247</v>
      </c>
      <c r="D266" s="71">
        <v>36100</v>
      </c>
      <c r="E266" s="71">
        <v>28400</v>
      </c>
      <c r="F266" s="71">
        <v>44900</v>
      </c>
      <c r="G266" t="s">
        <v>3</v>
      </c>
    </row>
    <row r="267" spans="1:7" x14ac:dyDescent="0.25">
      <c r="A267" s="62" t="s">
        <v>69</v>
      </c>
      <c r="B267" t="str">
        <f t="shared" si="0"/>
        <v xml:space="preserve">27 December 2020 </v>
      </c>
      <c r="C267" t="s">
        <v>249</v>
      </c>
      <c r="D267" s="71">
        <v>45900</v>
      </c>
      <c r="E267" s="71">
        <v>37900</v>
      </c>
      <c r="F267" s="71">
        <v>54900</v>
      </c>
      <c r="G267" t="s">
        <v>3</v>
      </c>
    </row>
    <row r="268" spans="1:7" x14ac:dyDescent="0.25">
      <c r="A268" s="62" t="s">
        <v>70</v>
      </c>
      <c r="B268" t="str">
        <f t="shared" si="0"/>
        <v xml:space="preserve">03 January 2021 </v>
      </c>
      <c r="C268" t="s">
        <v>251</v>
      </c>
      <c r="D268" s="71">
        <v>55700</v>
      </c>
      <c r="E268" s="71">
        <v>46100</v>
      </c>
      <c r="F268" s="71">
        <v>66700</v>
      </c>
      <c r="G268" t="s">
        <v>3</v>
      </c>
    </row>
    <row r="269" spans="1:7" x14ac:dyDescent="0.25">
      <c r="A269" s="62" t="s">
        <v>71</v>
      </c>
      <c r="B269" t="str">
        <f t="shared" si="0"/>
        <v xml:space="preserve">10 January 2021 </v>
      </c>
      <c r="C269" t="s">
        <v>253</v>
      </c>
      <c r="D269" s="71">
        <v>52200</v>
      </c>
      <c r="E269" s="71">
        <v>44400</v>
      </c>
      <c r="F269" s="71">
        <v>60800</v>
      </c>
      <c r="G269" t="s">
        <v>3</v>
      </c>
    </row>
    <row r="270" spans="1:7" x14ac:dyDescent="0.25">
      <c r="A270" s="62" t="s">
        <v>72</v>
      </c>
      <c r="B270" t="str">
        <f t="shared" si="0"/>
        <v xml:space="preserve">17 January 2021 </v>
      </c>
      <c r="C270" t="s">
        <v>255</v>
      </c>
      <c r="D270" s="71">
        <v>48500</v>
      </c>
      <c r="E270" s="71">
        <v>41900</v>
      </c>
      <c r="F270" s="71">
        <v>55700</v>
      </c>
      <c r="G270" t="s">
        <v>3</v>
      </c>
    </row>
    <row r="271" spans="1:7" x14ac:dyDescent="0.25">
      <c r="A271" s="62" t="s">
        <v>73</v>
      </c>
      <c r="B271" t="str">
        <f t="shared" si="0"/>
        <v xml:space="preserve">24 January 2021 </v>
      </c>
      <c r="C271" t="s">
        <v>257</v>
      </c>
      <c r="D271" s="71">
        <v>46100</v>
      </c>
      <c r="E271" s="71">
        <v>39600</v>
      </c>
      <c r="F271" s="71">
        <v>53100</v>
      </c>
      <c r="G271" t="s">
        <v>3</v>
      </c>
    </row>
    <row r="272" spans="1:7" x14ac:dyDescent="0.25">
      <c r="A272" s="62" t="s">
        <v>74</v>
      </c>
      <c r="B272" t="str">
        <f t="shared" si="0"/>
        <v xml:space="preserve">31 January 2021 </v>
      </c>
      <c r="C272" t="s">
        <v>259</v>
      </c>
      <c r="D272" s="71">
        <v>35400</v>
      </c>
      <c r="E272" s="71">
        <v>30100</v>
      </c>
      <c r="F272" s="71">
        <v>41000</v>
      </c>
      <c r="G272" t="s">
        <v>3</v>
      </c>
    </row>
    <row r="273" spans="1:7" x14ac:dyDescent="0.25">
      <c r="A273" s="62" t="s">
        <v>75</v>
      </c>
      <c r="B273" t="str">
        <f t="shared" si="0"/>
        <v xml:space="preserve">06 February 2021 </v>
      </c>
      <c r="C273" t="s">
        <v>261</v>
      </c>
      <c r="D273" s="71">
        <v>29200</v>
      </c>
      <c r="E273" s="71">
        <v>24300</v>
      </c>
      <c r="F273" s="71">
        <v>34600</v>
      </c>
      <c r="G273" t="s">
        <v>3</v>
      </c>
    </row>
    <row r="274" spans="1:7" x14ac:dyDescent="0.25">
      <c r="A274" s="62" t="s">
        <v>76</v>
      </c>
      <c r="B274" t="str">
        <f t="shared" si="0"/>
        <v xml:space="preserve">13 February 2021 </v>
      </c>
      <c r="C274" t="s">
        <v>263</v>
      </c>
      <c r="D274" s="71">
        <v>23400</v>
      </c>
      <c r="E274" s="71">
        <v>18600</v>
      </c>
      <c r="F274" s="71">
        <v>29000</v>
      </c>
      <c r="G274" t="s">
        <v>3</v>
      </c>
    </row>
    <row r="275" spans="1:7" x14ac:dyDescent="0.25">
      <c r="A275" s="62" t="s">
        <v>77</v>
      </c>
      <c r="B275" t="str">
        <f t="shared" si="0"/>
        <v xml:space="preserve">21 February 2021 </v>
      </c>
      <c r="C275" t="s">
        <v>265</v>
      </c>
      <c r="D275" s="71">
        <v>15600</v>
      </c>
      <c r="E275" s="71">
        <v>11000</v>
      </c>
      <c r="F275" s="71">
        <v>21300</v>
      </c>
      <c r="G275" t="s">
        <v>3</v>
      </c>
    </row>
    <row r="276" spans="1:7" x14ac:dyDescent="0.25">
      <c r="A276" s="62" t="s">
        <v>79</v>
      </c>
      <c r="B276" t="str">
        <f t="shared" si="0"/>
        <v xml:space="preserve">28 February 2021 </v>
      </c>
      <c r="C276" t="s">
        <v>269</v>
      </c>
      <c r="D276" s="71">
        <v>16600</v>
      </c>
      <c r="E276" s="71">
        <v>11700</v>
      </c>
      <c r="F276" s="71">
        <v>22400</v>
      </c>
      <c r="G276" t="s">
        <v>3</v>
      </c>
    </row>
    <row r="277" spans="1:7" x14ac:dyDescent="0.25">
      <c r="A277" s="62" t="s">
        <v>80</v>
      </c>
      <c r="B277" t="str">
        <f t="shared" si="0"/>
        <v xml:space="preserve">07 March 2021 </v>
      </c>
      <c r="C277" t="s">
        <v>271</v>
      </c>
      <c r="D277" s="71">
        <v>19300</v>
      </c>
      <c r="E277" s="71">
        <v>14100</v>
      </c>
      <c r="F277" s="71">
        <v>25600</v>
      </c>
      <c r="G277" t="s">
        <v>3</v>
      </c>
    </row>
    <row r="278" spans="1:7" x14ac:dyDescent="0.25">
      <c r="A278" s="62" t="s">
        <v>81</v>
      </c>
      <c r="B278" t="str">
        <f t="shared" si="0"/>
        <v xml:space="preserve">14 March 2021 </v>
      </c>
      <c r="C278" t="s">
        <v>273</v>
      </c>
      <c r="D278" s="71">
        <v>21500</v>
      </c>
      <c r="E278" s="71">
        <v>15600</v>
      </c>
      <c r="F278" s="71">
        <v>28500</v>
      </c>
      <c r="G278" t="s">
        <v>3</v>
      </c>
    </row>
    <row r="279" spans="1:7" x14ac:dyDescent="0.25">
      <c r="A279" s="62" t="s">
        <v>82</v>
      </c>
      <c r="B279" t="str">
        <f t="shared" si="0"/>
        <v xml:space="preserve">21 March 2021 </v>
      </c>
      <c r="C279" t="s">
        <v>275</v>
      </c>
      <c r="D279" s="71">
        <v>16600</v>
      </c>
      <c r="E279" s="71">
        <v>11100</v>
      </c>
      <c r="F279" s="71">
        <v>23400</v>
      </c>
      <c r="G279" t="s">
        <v>3</v>
      </c>
    </row>
    <row r="280" spans="1:7" x14ac:dyDescent="0.25">
      <c r="A280" s="62" t="s">
        <v>83</v>
      </c>
      <c r="B280" t="str">
        <f t="shared" si="0"/>
        <v xml:space="preserve">28 March 2021 </v>
      </c>
      <c r="C280" t="s">
        <v>277</v>
      </c>
      <c r="D280" s="71">
        <v>13000</v>
      </c>
      <c r="E280" s="71">
        <v>8200</v>
      </c>
      <c r="F280" s="71">
        <v>19000</v>
      </c>
      <c r="G280" t="s">
        <v>3</v>
      </c>
    </row>
    <row r="281" spans="1:7" x14ac:dyDescent="0.25">
      <c r="A281" s="62" t="s">
        <v>84</v>
      </c>
      <c r="B281" t="str">
        <f t="shared" si="0"/>
        <v xml:space="preserve">04 April 2021 </v>
      </c>
      <c r="C281" t="s">
        <v>279</v>
      </c>
      <c r="D281" s="71">
        <v>10500</v>
      </c>
      <c r="E281" s="71">
        <v>6400</v>
      </c>
      <c r="F281" s="71">
        <v>15600</v>
      </c>
      <c r="G281" t="s">
        <v>3</v>
      </c>
    </row>
    <row r="282" spans="1:7" x14ac:dyDescent="0.25">
      <c r="A282" s="62" t="s">
        <v>85</v>
      </c>
      <c r="B282" t="str">
        <f t="shared" si="0"/>
        <v xml:space="preserve">10 April 2021 </v>
      </c>
      <c r="C282" t="s">
        <v>281</v>
      </c>
      <c r="D282" s="71">
        <v>9300</v>
      </c>
      <c r="E282" s="71">
        <v>5500</v>
      </c>
      <c r="F282" s="71">
        <v>14300</v>
      </c>
      <c r="G282" t="s">
        <v>3</v>
      </c>
    </row>
    <row r="283" spans="1:7" x14ac:dyDescent="0.25">
      <c r="A283" s="62" t="s">
        <v>86</v>
      </c>
      <c r="B283" t="str">
        <f t="shared" si="0"/>
        <v xml:space="preserve">18 April 2021 </v>
      </c>
      <c r="C283" t="s">
        <v>283</v>
      </c>
      <c r="D283" s="71">
        <v>8200</v>
      </c>
      <c r="E283" s="71">
        <v>4500</v>
      </c>
      <c r="F283" s="71">
        <v>13200</v>
      </c>
      <c r="G283" t="s">
        <v>3</v>
      </c>
    </row>
    <row r="284" spans="1:7" x14ac:dyDescent="0.25">
      <c r="A284" s="62" t="s">
        <v>87</v>
      </c>
      <c r="B284" t="str">
        <f t="shared" si="0"/>
        <v xml:space="preserve">26 April 2021 </v>
      </c>
      <c r="C284" t="s">
        <v>285</v>
      </c>
      <c r="D284" s="71">
        <v>6900</v>
      </c>
      <c r="E284" s="71">
        <v>3600</v>
      </c>
      <c r="F284" s="71">
        <v>11600</v>
      </c>
      <c r="G284" t="s">
        <v>3</v>
      </c>
    </row>
    <row r="285" spans="1:7" x14ac:dyDescent="0.25">
      <c r="A285" s="62" t="s">
        <v>88</v>
      </c>
      <c r="B285" t="str">
        <f t="shared" si="0"/>
        <v xml:space="preserve">02 May 2021 </v>
      </c>
      <c r="C285" t="s">
        <v>287</v>
      </c>
      <c r="D285" s="71">
        <v>4200</v>
      </c>
      <c r="E285" s="71">
        <v>1900</v>
      </c>
      <c r="F285" s="71">
        <v>7700</v>
      </c>
      <c r="G285" t="s">
        <v>3</v>
      </c>
    </row>
    <row r="286" spans="1:7" x14ac:dyDescent="0.25">
      <c r="A286" s="62" t="s">
        <v>89</v>
      </c>
      <c r="B286" t="str">
        <f t="shared" si="0"/>
        <v xml:space="preserve">09 May 2021 </v>
      </c>
      <c r="C286" t="s">
        <v>289</v>
      </c>
      <c r="D286" s="71">
        <v>2700</v>
      </c>
      <c r="E286" s="71">
        <v>1000</v>
      </c>
      <c r="F286" s="71">
        <v>5200</v>
      </c>
      <c r="G286" t="s">
        <v>3</v>
      </c>
    </row>
    <row r="287" spans="1:7" x14ac:dyDescent="0.25">
      <c r="A287" s="62" t="s">
        <v>90</v>
      </c>
      <c r="B287" t="str">
        <f t="shared" si="0"/>
        <v xml:space="preserve">16 May 2021 </v>
      </c>
      <c r="C287" t="s">
        <v>291</v>
      </c>
      <c r="D287" s="71">
        <v>8300</v>
      </c>
      <c r="E287" s="71">
        <v>4400</v>
      </c>
      <c r="F287" s="71">
        <v>13700</v>
      </c>
      <c r="G287" t="s">
        <v>3</v>
      </c>
    </row>
    <row r="288" spans="1:7" x14ac:dyDescent="0.25">
      <c r="A288" s="62" t="s">
        <v>91</v>
      </c>
      <c r="B288" t="str">
        <f t="shared" ref="B288:B319" si="1">LEFT(A288,FIND(" to ",A288))</f>
        <v xml:space="preserve">23 May 2021 </v>
      </c>
      <c r="C288" t="s">
        <v>293</v>
      </c>
      <c r="D288" s="71">
        <v>7700</v>
      </c>
      <c r="E288" s="71">
        <v>4100</v>
      </c>
      <c r="F288" s="71">
        <v>12500</v>
      </c>
      <c r="G288" t="s">
        <v>3</v>
      </c>
    </row>
    <row r="289" spans="1:7" x14ac:dyDescent="0.25">
      <c r="A289" s="62" t="s">
        <v>92</v>
      </c>
      <c r="B289" t="str">
        <f t="shared" si="1"/>
        <v xml:space="preserve">30 May 2021 </v>
      </c>
      <c r="C289" t="s">
        <v>295</v>
      </c>
      <c r="D289" s="71">
        <v>9700</v>
      </c>
      <c r="E289" s="71">
        <v>5700</v>
      </c>
      <c r="F289" s="71">
        <v>14800</v>
      </c>
      <c r="G289" t="s">
        <v>3</v>
      </c>
    </row>
    <row r="290" spans="1:7" x14ac:dyDescent="0.25">
      <c r="A290" s="62" t="s">
        <v>93</v>
      </c>
      <c r="B290" t="str">
        <f t="shared" si="1"/>
        <v xml:space="preserve">06 June 2021 </v>
      </c>
      <c r="C290" t="s">
        <v>297</v>
      </c>
      <c r="D290" s="71">
        <v>8800</v>
      </c>
      <c r="E290" s="71">
        <v>4900</v>
      </c>
      <c r="F290" s="71">
        <v>14000</v>
      </c>
      <c r="G290" t="s">
        <v>3</v>
      </c>
    </row>
    <row r="291" spans="1:7" x14ac:dyDescent="0.25">
      <c r="A291" s="62" t="s">
        <v>94</v>
      </c>
      <c r="B291" t="str">
        <f t="shared" si="1"/>
        <v xml:space="preserve">13 June 2021 </v>
      </c>
      <c r="C291" t="s">
        <v>299</v>
      </c>
      <c r="D291" s="71">
        <v>24400</v>
      </c>
      <c r="E291" s="71">
        <v>16800</v>
      </c>
      <c r="F291" s="71">
        <v>33500</v>
      </c>
      <c r="G291" t="s">
        <v>3</v>
      </c>
    </row>
    <row r="292" spans="1:7" x14ac:dyDescent="0.25">
      <c r="A292" s="62" t="s">
        <v>95</v>
      </c>
      <c r="B292" t="str">
        <f t="shared" si="1"/>
        <v xml:space="preserve">20 June 2021 </v>
      </c>
      <c r="C292" t="s">
        <v>301</v>
      </c>
      <c r="D292" s="71">
        <v>35900</v>
      </c>
      <c r="E292" s="71">
        <v>26500</v>
      </c>
      <c r="F292" s="71">
        <v>47200</v>
      </c>
      <c r="G292" t="s">
        <v>3</v>
      </c>
    </row>
    <row r="293" spans="1:7" x14ac:dyDescent="0.25">
      <c r="A293" s="62" t="s">
        <v>96</v>
      </c>
      <c r="B293" t="str">
        <f t="shared" si="1"/>
        <v xml:space="preserve">27 June 2021 </v>
      </c>
      <c r="C293" t="s">
        <v>303</v>
      </c>
      <c r="D293" s="71">
        <v>53200</v>
      </c>
      <c r="E293" s="71">
        <v>41300</v>
      </c>
      <c r="F293" s="71">
        <v>67000</v>
      </c>
      <c r="G293" t="s">
        <v>3</v>
      </c>
    </row>
    <row r="294" spans="1:7" x14ac:dyDescent="0.25">
      <c r="A294" s="62" t="s">
        <v>97</v>
      </c>
      <c r="B294" t="str">
        <f t="shared" si="1"/>
        <v xml:space="preserve">04 July 2021 </v>
      </c>
      <c r="C294" t="s">
        <v>305</v>
      </c>
      <c r="D294" s="71">
        <v>60000</v>
      </c>
      <c r="E294" s="71">
        <v>48100</v>
      </c>
      <c r="F294" s="71">
        <v>73700</v>
      </c>
      <c r="G294" t="s">
        <v>3</v>
      </c>
    </row>
    <row r="295" spans="1:7" x14ac:dyDescent="0.25">
      <c r="A295" s="62" t="s">
        <v>98</v>
      </c>
      <c r="B295" t="str">
        <f t="shared" si="1"/>
        <v xml:space="preserve">11 July 2021 </v>
      </c>
      <c r="C295" t="s">
        <v>307</v>
      </c>
      <c r="D295" s="71">
        <v>65100</v>
      </c>
      <c r="E295" s="71">
        <v>51600</v>
      </c>
      <c r="F295" s="71">
        <v>80500</v>
      </c>
      <c r="G295" t="s">
        <v>3</v>
      </c>
    </row>
    <row r="296" spans="1:7" x14ac:dyDescent="0.25">
      <c r="A296" s="62" t="s">
        <v>99</v>
      </c>
      <c r="B296" t="str">
        <f t="shared" si="1"/>
        <v xml:space="preserve">18 July 2021 </v>
      </c>
      <c r="C296" t="s">
        <v>309</v>
      </c>
      <c r="D296" s="71">
        <v>49500</v>
      </c>
      <c r="E296" s="71">
        <v>38300</v>
      </c>
      <c r="F296" s="71">
        <v>62300</v>
      </c>
      <c r="G296" t="s">
        <v>3</v>
      </c>
    </row>
    <row r="297" spans="1:7" x14ac:dyDescent="0.25">
      <c r="A297" s="62" t="s">
        <v>100</v>
      </c>
      <c r="B297" t="str">
        <f t="shared" si="1"/>
        <v xml:space="preserve">25 July 2021 </v>
      </c>
      <c r="C297" t="s">
        <v>311</v>
      </c>
      <c r="D297" s="71">
        <v>43000</v>
      </c>
      <c r="E297" s="71">
        <v>33100</v>
      </c>
      <c r="F297" s="71">
        <v>54000</v>
      </c>
      <c r="G297" t="s">
        <v>3</v>
      </c>
    </row>
    <row r="298" spans="1:7" x14ac:dyDescent="0.25">
      <c r="A298" s="62" t="s">
        <v>102</v>
      </c>
      <c r="B298" t="str">
        <f t="shared" si="1"/>
        <v xml:space="preserve">01 August 2021 </v>
      </c>
      <c r="C298" t="s">
        <v>315</v>
      </c>
      <c r="D298" s="71">
        <v>28100</v>
      </c>
      <c r="E298" s="71">
        <v>20300</v>
      </c>
      <c r="F298" s="71">
        <v>37800</v>
      </c>
      <c r="G298" t="s">
        <v>3</v>
      </c>
    </row>
    <row r="299" spans="1:7" x14ac:dyDescent="0.25">
      <c r="A299" s="62" t="s">
        <v>103</v>
      </c>
      <c r="B299" t="str">
        <f t="shared" si="1"/>
        <v xml:space="preserve">08 August 2021 </v>
      </c>
      <c r="C299" t="s">
        <v>317</v>
      </c>
      <c r="D299" s="71">
        <v>25900</v>
      </c>
      <c r="E299" s="71">
        <v>18200</v>
      </c>
      <c r="F299" s="71">
        <v>34900</v>
      </c>
      <c r="G299" t="s">
        <v>3</v>
      </c>
    </row>
    <row r="300" spans="1:7" x14ac:dyDescent="0.25">
      <c r="A300" s="62" t="s">
        <v>104</v>
      </c>
      <c r="B300" t="str">
        <f t="shared" si="1"/>
        <v xml:space="preserve">14 August 2021 </v>
      </c>
      <c r="C300" t="s">
        <v>319</v>
      </c>
      <c r="D300" s="71">
        <v>36700</v>
      </c>
      <c r="E300" s="71">
        <v>27600</v>
      </c>
      <c r="F300" s="71">
        <v>47200</v>
      </c>
      <c r="G300" t="s">
        <v>3</v>
      </c>
    </row>
    <row r="301" spans="1:7" x14ac:dyDescent="0.25">
      <c r="A301" s="62" t="s">
        <v>106</v>
      </c>
      <c r="B301" t="str">
        <f t="shared" si="1"/>
        <v xml:space="preserve">22 August 2021 </v>
      </c>
      <c r="C301" t="s">
        <v>323</v>
      </c>
      <c r="D301" s="71">
        <v>69500</v>
      </c>
      <c r="E301" s="71">
        <v>55600</v>
      </c>
      <c r="F301" s="71">
        <v>84700</v>
      </c>
      <c r="G301" t="s">
        <v>3</v>
      </c>
    </row>
    <row r="302" spans="1:7" x14ac:dyDescent="0.25">
      <c r="A302" s="62" t="s">
        <v>107</v>
      </c>
      <c r="B302" t="str">
        <f t="shared" si="1"/>
        <v xml:space="preserve">28 August 2021 </v>
      </c>
      <c r="C302" t="s">
        <v>325</v>
      </c>
      <c r="D302" s="71">
        <v>117300</v>
      </c>
      <c r="E302" s="71">
        <v>98300</v>
      </c>
      <c r="F302" s="71">
        <v>137300</v>
      </c>
      <c r="G302" t="s">
        <v>3</v>
      </c>
    </row>
    <row r="303" spans="1:7" x14ac:dyDescent="0.25">
      <c r="A303" s="62" t="s">
        <v>108</v>
      </c>
      <c r="B303" t="str">
        <f t="shared" si="1"/>
        <v xml:space="preserve">05 September 2021 </v>
      </c>
      <c r="C303" t="s">
        <v>327</v>
      </c>
      <c r="D303" s="71">
        <v>120800</v>
      </c>
      <c r="E303" s="71">
        <v>102200</v>
      </c>
      <c r="F303" s="71">
        <v>140700</v>
      </c>
      <c r="G303" t="s">
        <v>3</v>
      </c>
    </row>
    <row r="304" spans="1:7" x14ac:dyDescent="0.25">
      <c r="A304" s="62" t="s">
        <v>109</v>
      </c>
      <c r="B304" t="str">
        <f t="shared" si="1"/>
        <v xml:space="preserve">12 September 2021 </v>
      </c>
      <c r="C304" t="s">
        <v>329</v>
      </c>
      <c r="D304" s="71">
        <v>120200</v>
      </c>
      <c r="E304" s="71">
        <v>101000</v>
      </c>
      <c r="F304" s="71">
        <v>141500</v>
      </c>
      <c r="G304" t="s">
        <v>3</v>
      </c>
    </row>
    <row r="305" spans="1:7" x14ac:dyDescent="0.25">
      <c r="A305" s="62" t="s">
        <v>110</v>
      </c>
      <c r="B305" t="str">
        <f t="shared" si="1"/>
        <v xml:space="preserve">19 September 2021 </v>
      </c>
      <c r="C305" t="s">
        <v>331</v>
      </c>
      <c r="D305" s="71">
        <v>97700</v>
      </c>
      <c r="E305" s="71">
        <v>82300</v>
      </c>
      <c r="F305" s="71">
        <v>114200</v>
      </c>
      <c r="G305" t="s">
        <v>3</v>
      </c>
    </row>
    <row r="306" spans="1:7" x14ac:dyDescent="0.25">
      <c r="A306" s="62" t="s">
        <v>111</v>
      </c>
      <c r="B306" t="str">
        <f t="shared" si="1"/>
        <v xml:space="preserve">26 September 2021 </v>
      </c>
      <c r="C306" t="s">
        <v>333</v>
      </c>
      <c r="D306" s="71">
        <v>84900</v>
      </c>
      <c r="E306" s="71">
        <v>70200</v>
      </c>
      <c r="F306" s="71">
        <v>101100</v>
      </c>
      <c r="G306" t="s">
        <v>3</v>
      </c>
    </row>
    <row r="307" spans="1:7" x14ac:dyDescent="0.25">
      <c r="A307" s="62" t="s">
        <v>112</v>
      </c>
      <c r="B307" t="str">
        <f t="shared" si="1"/>
        <v xml:space="preserve">03 October 2021 </v>
      </c>
      <c r="C307" t="s">
        <v>335</v>
      </c>
      <c r="D307" s="71">
        <v>66600</v>
      </c>
      <c r="E307" s="71">
        <v>53900</v>
      </c>
      <c r="F307" s="71">
        <v>80900</v>
      </c>
      <c r="G307" t="s">
        <v>3</v>
      </c>
    </row>
    <row r="308" spans="1:7" x14ac:dyDescent="0.25">
      <c r="A308" s="62" t="s">
        <v>113</v>
      </c>
      <c r="B308" t="str">
        <f t="shared" si="1"/>
        <v xml:space="preserve">10 October 2021 </v>
      </c>
      <c r="C308" t="s">
        <v>337</v>
      </c>
      <c r="D308" s="71">
        <v>60100</v>
      </c>
      <c r="E308" s="71">
        <v>47600</v>
      </c>
      <c r="F308" s="71">
        <v>74300</v>
      </c>
      <c r="G308" t="s">
        <v>3</v>
      </c>
    </row>
    <row r="309" spans="1:7" x14ac:dyDescent="0.25">
      <c r="A309" s="62" t="s">
        <v>115</v>
      </c>
      <c r="B309" t="str">
        <f t="shared" si="1"/>
        <v xml:space="preserve">17 October 2021 </v>
      </c>
      <c r="C309" t="s">
        <v>341</v>
      </c>
      <c r="D309" s="71">
        <v>71500</v>
      </c>
      <c r="E309" s="71">
        <v>58900</v>
      </c>
      <c r="F309" s="71">
        <v>85200</v>
      </c>
      <c r="G309" t="s">
        <v>3</v>
      </c>
    </row>
    <row r="310" spans="1:7" x14ac:dyDescent="0.25">
      <c r="A310" s="62" t="s">
        <v>116</v>
      </c>
      <c r="B310" t="str">
        <f t="shared" si="1"/>
        <v xml:space="preserve">24 October 2021 </v>
      </c>
      <c r="C310" t="s">
        <v>343</v>
      </c>
      <c r="D310" s="71">
        <v>66000</v>
      </c>
      <c r="E310" s="71">
        <v>52400</v>
      </c>
      <c r="F310" s="71">
        <v>81500</v>
      </c>
      <c r="G310" t="s">
        <v>3</v>
      </c>
    </row>
    <row r="311" spans="1:7" x14ac:dyDescent="0.25">
      <c r="A311" s="62" t="s">
        <v>117</v>
      </c>
      <c r="B311" t="str">
        <f t="shared" si="1"/>
        <v xml:space="preserve">31 October 2021 </v>
      </c>
      <c r="C311" t="s">
        <v>345</v>
      </c>
      <c r="D311" s="71">
        <v>62100</v>
      </c>
      <c r="E311" s="71">
        <v>50000</v>
      </c>
      <c r="F311" s="71">
        <v>74500</v>
      </c>
      <c r="G311" t="s">
        <v>3</v>
      </c>
    </row>
    <row r="312" spans="1:7" x14ac:dyDescent="0.25">
      <c r="A312" s="62" t="s">
        <v>118</v>
      </c>
      <c r="B312" t="str">
        <f t="shared" si="1"/>
        <v xml:space="preserve">07 November 2021 </v>
      </c>
      <c r="C312" t="s">
        <v>347</v>
      </c>
      <c r="D312" s="71">
        <v>56000</v>
      </c>
      <c r="E312" s="71">
        <v>45500</v>
      </c>
      <c r="F312" s="71">
        <v>68100</v>
      </c>
      <c r="G312" t="s">
        <v>3</v>
      </c>
    </row>
    <row r="313" spans="1:7" x14ac:dyDescent="0.25">
      <c r="A313" s="62" t="s">
        <v>119</v>
      </c>
      <c r="B313" t="str">
        <f t="shared" si="1"/>
        <v xml:space="preserve">14 November 2021 </v>
      </c>
      <c r="C313" t="s">
        <v>349</v>
      </c>
      <c r="D313" s="71">
        <v>75900</v>
      </c>
      <c r="E313" s="71">
        <v>63600</v>
      </c>
      <c r="F313" s="71">
        <v>90500</v>
      </c>
      <c r="G313" t="s">
        <v>3</v>
      </c>
    </row>
    <row r="314" spans="1:7" x14ac:dyDescent="0.25">
      <c r="A314" s="62" t="s">
        <v>120</v>
      </c>
      <c r="B314" t="str">
        <f t="shared" si="1"/>
        <v xml:space="preserve">21 November 2021 </v>
      </c>
      <c r="C314" t="s">
        <v>351</v>
      </c>
      <c r="D314" s="71">
        <v>83300</v>
      </c>
      <c r="E314" s="71">
        <v>69100</v>
      </c>
      <c r="F314" s="71">
        <v>99700</v>
      </c>
      <c r="G314" t="s">
        <v>3</v>
      </c>
    </row>
    <row r="315" spans="1:7" x14ac:dyDescent="0.25">
      <c r="A315" s="62" t="s">
        <v>123</v>
      </c>
      <c r="B315" t="str">
        <f t="shared" si="1"/>
        <v xml:space="preserve">26 November 2021 </v>
      </c>
      <c r="C315" t="s">
        <v>357</v>
      </c>
      <c r="D315" s="71">
        <v>65200</v>
      </c>
      <c r="E315" s="71">
        <v>53200</v>
      </c>
      <c r="F315" s="71">
        <v>79100</v>
      </c>
      <c r="G315" t="s">
        <v>3</v>
      </c>
    </row>
    <row r="316" spans="1:7" x14ac:dyDescent="0.25">
      <c r="A316" s="62" t="s">
        <v>124</v>
      </c>
      <c r="B316" t="str">
        <f t="shared" si="1"/>
        <v xml:space="preserve">05 December 2021 </v>
      </c>
      <c r="C316" t="s">
        <v>359</v>
      </c>
      <c r="D316" s="71">
        <v>67100</v>
      </c>
      <c r="E316" s="71">
        <v>54300</v>
      </c>
      <c r="F316" s="71">
        <v>81600</v>
      </c>
      <c r="G316" t="s">
        <v>3</v>
      </c>
    </row>
    <row r="317" spans="1:7" x14ac:dyDescent="0.25">
      <c r="A317" s="62" t="s">
        <v>125</v>
      </c>
      <c r="B317" t="str">
        <f t="shared" si="1"/>
        <v xml:space="preserve">10 December 2021 </v>
      </c>
      <c r="C317" t="s">
        <v>361</v>
      </c>
      <c r="D317" s="71">
        <v>76200</v>
      </c>
      <c r="E317" s="71">
        <v>63100</v>
      </c>
      <c r="F317" s="71">
        <v>90500</v>
      </c>
      <c r="G317" t="s">
        <v>3</v>
      </c>
    </row>
    <row r="318" spans="1:7" x14ac:dyDescent="0.25">
      <c r="A318" s="62" t="s">
        <v>126</v>
      </c>
      <c r="B318" t="str">
        <f t="shared" si="1"/>
        <v xml:space="preserve">13 December 2021 </v>
      </c>
      <c r="C318" t="s">
        <v>363</v>
      </c>
      <c r="D318" s="71">
        <v>79200</v>
      </c>
      <c r="E318" s="71">
        <v>65600</v>
      </c>
      <c r="F318" s="71">
        <v>94000</v>
      </c>
      <c r="G318" t="s">
        <v>3</v>
      </c>
    </row>
    <row r="319" spans="1:7" x14ac:dyDescent="0.25">
      <c r="A319" s="62" t="s">
        <v>127</v>
      </c>
      <c r="B319" t="str">
        <f t="shared" si="1"/>
        <v xml:space="preserve">17 December 2021 </v>
      </c>
      <c r="C319" t="s">
        <v>365</v>
      </c>
      <c r="D319" s="71">
        <v>135400</v>
      </c>
      <c r="E319" s="71">
        <v>117400</v>
      </c>
      <c r="F319" s="71">
        <v>154800</v>
      </c>
      <c r="G319" t="s">
        <v>3</v>
      </c>
    </row>
    <row r="320" spans="1:7" x14ac:dyDescent="0.25">
      <c r="A320" s="62" t="s">
        <v>128</v>
      </c>
      <c r="B320" t="str">
        <f t="shared" ref="B320:B351" si="2">LEFT(A320,FIND(" to ",A320))</f>
        <v xml:space="preserve">25 December 2021 </v>
      </c>
      <c r="C320" t="s">
        <v>367</v>
      </c>
      <c r="D320" s="71">
        <v>238000</v>
      </c>
      <c r="E320" s="71">
        <v>209300</v>
      </c>
      <c r="F320" s="71">
        <v>268000</v>
      </c>
      <c r="G320" t="s">
        <v>3</v>
      </c>
    </row>
    <row r="321" spans="1:7" x14ac:dyDescent="0.25">
      <c r="A321" s="62" t="s">
        <v>130</v>
      </c>
      <c r="B321" t="str">
        <f t="shared" si="2"/>
        <v xml:space="preserve">01 January 2022 </v>
      </c>
      <c r="C321" t="s">
        <v>371</v>
      </c>
      <c r="D321" s="71">
        <v>297400</v>
      </c>
      <c r="E321" s="71">
        <v>266600</v>
      </c>
      <c r="F321" s="71">
        <v>330000</v>
      </c>
      <c r="G321" t="s">
        <v>3</v>
      </c>
    </row>
    <row r="322" spans="1:7" x14ac:dyDescent="0.25">
      <c r="A322" s="62" t="s">
        <v>131</v>
      </c>
      <c r="B322" t="str">
        <f t="shared" si="2"/>
        <v xml:space="preserve">09 January 2022 </v>
      </c>
      <c r="C322" t="s">
        <v>373</v>
      </c>
      <c r="D322" s="71">
        <v>236600</v>
      </c>
      <c r="E322" s="71">
        <v>212000</v>
      </c>
      <c r="F322" s="71">
        <v>263100</v>
      </c>
      <c r="G322" t="s">
        <v>3</v>
      </c>
    </row>
    <row r="323" spans="1:7" x14ac:dyDescent="0.25">
      <c r="A323" s="62" t="s">
        <v>132</v>
      </c>
      <c r="B323" t="str">
        <f t="shared" si="2"/>
        <v xml:space="preserve">16 January 2022 </v>
      </c>
      <c r="C323" t="s">
        <v>375</v>
      </c>
      <c r="D323" s="71">
        <v>163600</v>
      </c>
      <c r="E323" s="71">
        <v>143600</v>
      </c>
      <c r="F323" s="71">
        <v>184500</v>
      </c>
      <c r="G323" t="s">
        <v>3</v>
      </c>
    </row>
    <row r="324" spans="1:7" x14ac:dyDescent="0.25">
      <c r="A324" s="62" t="s">
        <v>133</v>
      </c>
      <c r="B324" t="str">
        <f t="shared" si="2"/>
        <v xml:space="preserve">23 January 2022 </v>
      </c>
      <c r="C324" t="s">
        <v>377</v>
      </c>
      <c r="D324" s="71">
        <v>185100</v>
      </c>
      <c r="E324" s="71">
        <v>162100</v>
      </c>
      <c r="F324" s="71">
        <v>210800</v>
      </c>
      <c r="G324" t="s">
        <v>3</v>
      </c>
    </row>
    <row r="325" spans="1:7" x14ac:dyDescent="0.25">
      <c r="A325" s="62" t="s">
        <v>134</v>
      </c>
      <c r="B325" t="str">
        <f t="shared" si="2"/>
        <v xml:space="preserve">30 January 2022 </v>
      </c>
      <c r="C325" t="s">
        <v>379</v>
      </c>
      <c r="D325" s="71">
        <v>211300</v>
      </c>
      <c r="E325" s="71">
        <v>189500</v>
      </c>
      <c r="F325" s="71">
        <v>235100</v>
      </c>
      <c r="G325" t="s">
        <v>3</v>
      </c>
    </row>
    <row r="326" spans="1:7" x14ac:dyDescent="0.25">
      <c r="A326" s="62" t="s">
        <v>136</v>
      </c>
      <c r="B326" t="str">
        <f t="shared" si="2"/>
        <v xml:space="preserve">07 February 2022 </v>
      </c>
      <c r="C326" t="s">
        <v>383</v>
      </c>
      <c r="D326" s="71">
        <v>219300</v>
      </c>
      <c r="E326" s="71">
        <v>194500</v>
      </c>
      <c r="F326" s="71">
        <v>244300</v>
      </c>
      <c r="G326" t="s">
        <v>3</v>
      </c>
    </row>
    <row r="327" spans="1:7" x14ac:dyDescent="0.25">
      <c r="A327" s="62" t="s">
        <v>138</v>
      </c>
      <c r="B327" t="str">
        <f t="shared" si="2"/>
        <v xml:space="preserve">14 February 2022 </v>
      </c>
      <c r="C327" t="s">
        <v>387</v>
      </c>
      <c r="D327" s="71">
        <v>240700</v>
      </c>
      <c r="E327" s="71">
        <v>215100</v>
      </c>
      <c r="F327" s="71">
        <v>269400</v>
      </c>
      <c r="G327" t="s">
        <v>3</v>
      </c>
    </row>
    <row r="328" spans="1:7" x14ac:dyDescent="0.25">
      <c r="A328" s="62" t="s">
        <v>139</v>
      </c>
      <c r="B328" t="str">
        <f t="shared" si="2"/>
        <v xml:space="preserve">20 February 2022 </v>
      </c>
      <c r="C328" t="s">
        <v>389</v>
      </c>
      <c r="D328" s="71">
        <v>280500</v>
      </c>
      <c r="E328" s="71">
        <v>251800</v>
      </c>
      <c r="F328" s="71">
        <v>311900</v>
      </c>
      <c r="G328" t="s">
        <v>3</v>
      </c>
    </row>
    <row r="329" spans="1:7" x14ac:dyDescent="0.25">
      <c r="A329" s="62" t="s">
        <v>141</v>
      </c>
      <c r="B329" t="str">
        <f t="shared" si="2"/>
        <v xml:space="preserve">28 February 2022 </v>
      </c>
      <c r="C329" t="s">
        <v>393</v>
      </c>
      <c r="D329" s="71">
        <v>299900</v>
      </c>
      <c r="E329" s="71">
        <v>270200</v>
      </c>
      <c r="F329" s="71">
        <v>332300</v>
      </c>
      <c r="G329" t="s">
        <v>3</v>
      </c>
    </row>
    <row r="330" spans="1:7" x14ac:dyDescent="0.25">
      <c r="A330" s="62" t="s">
        <v>142</v>
      </c>
      <c r="B330" t="str">
        <f t="shared" si="2"/>
        <v xml:space="preserve">06 March 2022 </v>
      </c>
      <c r="C330" t="s">
        <v>395</v>
      </c>
      <c r="D330" s="71">
        <v>376300</v>
      </c>
      <c r="E330" s="71">
        <v>345400</v>
      </c>
      <c r="F330" s="71">
        <v>409900</v>
      </c>
      <c r="G330" t="s">
        <v>3</v>
      </c>
    </row>
    <row r="331" spans="1:7" x14ac:dyDescent="0.25">
      <c r="A331" s="62" t="s">
        <v>144</v>
      </c>
      <c r="B331" t="str">
        <f t="shared" si="2"/>
        <v xml:space="preserve">14 March 2022 </v>
      </c>
      <c r="C331" t="s">
        <v>399</v>
      </c>
      <c r="D331" s="71">
        <v>473800</v>
      </c>
      <c r="E331" s="71">
        <v>436100</v>
      </c>
      <c r="F331" s="71">
        <v>512500</v>
      </c>
      <c r="G331" t="s">
        <v>3</v>
      </c>
    </row>
    <row r="332" spans="1:7" x14ac:dyDescent="0.25">
      <c r="A332" s="62" t="s">
        <v>145</v>
      </c>
      <c r="B332" t="str">
        <f t="shared" si="2"/>
        <v xml:space="preserve">20 March 2022 </v>
      </c>
      <c r="C332" t="s">
        <v>401</v>
      </c>
      <c r="D332" s="71">
        <v>451200</v>
      </c>
      <c r="E332" s="71">
        <v>415500</v>
      </c>
      <c r="F332" s="71">
        <v>487900</v>
      </c>
      <c r="G332" t="s">
        <v>3</v>
      </c>
    </row>
    <row r="333" spans="1:7" x14ac:dyDescent="0.25">
      <c r="A333" s="62" t="s">
        <v>482</v>
      </c>
      <c r="B333" t="str">
        <f t="shared" si="2"/>
        <v xml:space="preserve">28 March 2022 </v>
      </c>
      <c r="C333" t="s">
        <v>484</v>
      </c>
      <c r="D333" s="71">
        <v>396800</v>
      </c>
      <c r="E333" s="71">
        <v>359800</v>
      </c>
      <c r="F333" s="71">
        <v>434200</v>
      </c>
      <c r="G333" t="s">
        <v>3</v>
      </c>
    </row>
    <row r="334" spans="1:7" x14ac:dyDescent="0.25">
      <c r="A334" s="62" t="s">
        <v>485</v>
      </c>
      <c r="B334" t="str">
        <f t="shared" si="2"/>
        <v xml:space="preserve">03 April 2022 </v>
      </c>
      <c r="C334" t="s">
        <v>494</v>
      </c>
      <c r="D334" s="71">
        <v>314800</v>
      </c>
      <c r="E334" s="71">
        <v>281400</v>
      </c>
      <c r="F334" s="71">
        <v>348700</v>
      </c>
      <c r="G334" t="s">
        <v>3</v>
      </c>
    </row>
    <row r="335" spans="1:7" x14ac:dyDescent="0.25">
      <c r="A335" s="62" t="s">
        <v>486</v>
      </c>
      <c r="B335" t="str">
        <f t="shared" si="2"/>
        <v xml:space="preserve">10 April 2022 </v>
      </c>
      <c r="C335" t="s">
        <v>489</v>
      </c>
      <c r="D335" s="71">
        <v>281400</v>
      </c>
      <c r="E335" s="71">
        <v>253100</v>
      </c>
      <c r="F335" s="71">
        <v>311700</v>
      </c>
      <c r="G335" t="s">
        <v>3</v>
      </c>
    </row>
    <row r="336" spans="1:7" x14ac:dyDescent="0.25">
      <c r="A336" s="62" t="s">
        <v>487</v>
      </c>
      <c r="B336" t="str">
        <f t="shared" si="2"/>
        <v xml:space="preserve">17 April 2022 </v>
      </c>
      <c r="C336" t="s">
        <v>491</v>
      </c>
      <c r="D336" s="71">
        <v>218000</v>
      </c>
      <c r="E336" s="71">
        <v>193800</v>
      </c>
      <c r="F336" s="71">
        <v>243600</v>
      </c>
      <c r="G336" t="s">
        <v>3</v>
      </c>
    </row>
    <row r="337" spans="1:7" x14ac:dyDescent="0.25">
      <c r="A337" s="62" t="s">
        <v>499</v>
      </c>
      <c r="B337" t="str">
        <f t="shared" si="2"/>
        <v xml:space="preserve">25 April 2022 </v>
      </c>
      <c r="C337" t="s">
        <v>593</v>
      </c>
      <c r="D337" s="71">
        <v>186700</v>
      </c>
      <c r="E337" s="71">
        <v>161800</v>
      </c>
      <c r="F337" s="71">
        <v>214300</v>
      </c>
      <c r="G337" t="s">
        <v>3</v>
      </c>
    </row>
    <row r="338" spans="1:7" x14ac:dyDescent="0.25">
      <c r="A338" s="62" t="s">
        <v>497</v>
      </c>
      <c r="B338" t="str">
        <f t="shared" si="2"/>
        <v xml:space="preserve">01 May 2022 </v>
      </c>
      <c r="C338" t="s">
        <v>503</v>
      </c>
      <c r="D338" s="71">
        <v>158200</v>
      </c>
      <c r="E338" s="71">
        <v>135400</v>
      </c>
      <c r="F338" s="71">
        <v>181800</v>
      </c>
      <c r="G338" t="s">
        <v>3</v>
      </c>
    </row>
    <row r="339" spans="1:7" x14ac:dyDescent="0.25">
      <c r="A339" s="62" t="s">
        <v>498</v>
      </c>
      <c r="B339" t="str">
        <f t="shared" si="2"/>
        <v xml:space="preserve">07 May 2022 </v>
      </c>
      <c r="C339" t="s">
        <v>505</v>
      </c>
      <c r="D339" s="71">
        <v>122200</v>
      </c>
      <c r="E339" s="71">
        <v>104400</v>
      </c>
      <c r="F339" s="71">
        <v>142300</v>
      </c>
      <c r="G339" t="s">
        <v>3</v>
      </c>
    </row>
    <row r="340" spans="1:7" x14ac:dyDescent="0.25">
      <c r="A340" s="62" t="s">
        <v>507</v>
      </c>
      <c r="B340" t="str">
        <f t="shared" si="2"/>
        <v xml:space="preserve">15 May 2022 </v>
      </c>
      <c r="C340" t="s">
        <v>509</v>
      </c>
      <c r="D340" s="71">
        <v>135400</v>
      </c>
      <c r="E340" s="71">
        <v>114400</v>
      </c>
      <c r="F340" s="71">
        <v>158300</v>
      </c>
      <c r="G340" t="s">
        <v>3</v>
      </c>
    </row>
    <row r="341" spans="1:7" x14ac:dyDescent="0.25">
      <c r="A341" s="62" t="s">
        <v>514</v>
      </c>
      <c r="B341" t="str">
        <f t="shared" si="2"/>
        <v xml:space="preserve">22 May 2022 </v>
      </c>
      <c r="C341" t="s">
        <v>577</v>
      </c>
      <c r="D341" s="71">
        <v>105900</v>
      </c>
      <c r="E341" s="71">
        <v>87600</v>
      </c>
      <c r="F341" s="71">
        <v>126100</v>
      </c>
      <c r="G341" t="s">
        <v>3</v>
      </c>
    </row>
    <row r="342" spans="1:7" x14ac:dyDescent="0.25">
      <c r="A342" s="62" t="s">
        <v>511</v>
      </c>
      <c r="B342" t="str">
        <f t="shared" si="2"/>
        <v xml:space="preserve">27 May 2022 </v>
      </c>
      <c r="C342" t="s">
        <v>543</v>
      </c>
      <c r="D342" s="71">
        <v>124100</v>
      </c>
      <c r="E342" s="71">
        <v>104700</v>
      </c>
      <c r="F342" s="71">
        <v>144900</v>
      </c>
      <c r="G342" t="s">
        <v>3</v>
      </c>
    </row>
    <row r="343" spans="1:7" x14ac:dyDescent="0.25">
      <c r="A343" s="62" t="s">
        <v>515</v>
      </c>
      <c r="B343" t="str">
        <f t="shared" si="2"/>
        <v xml:space="preserve">04 June 2022 </v>
      </c>
      <c r="C343" t="s">
        <v>595</v>
      </c>
      <c r="D343" s="71">
        <v>176900</v>
      </c>
      <c r="E343" s="71">
        <v>152900</v>
      </c>
      <c r="F343" s="71">
        <v>202200</v>
      </c>
      <c r="G343" t="s">
        <v>3</v>
      </c>
    </row>
    <row r="344" spans="1:7" x14ac:dyDescent="0.25">
      <c r="A344" s="62" t="s">
        <v>516</v>
      </c>
      <c r="B344" t="str">
        <f t="shared" si="2"/>
        <v xml:space="preserve">11 June 2022 </v>
      </c>
      <c r="C344" t="s">
        <v>597</v>
      </c>
      <c r="D344" s="71">
        <v>250700</v>
      </c>
      <c r="E344" s="71">
        <v>218900</v>
      </c>
      <c r="F344" s="71">
        <v>284400</v>
      </c>
      <c r="G344" t="s">
        <v>3</v>
      </c>
    </row>
    <row r="345" spans="1:7" x14ac:dyDescent="0.25">
      <c r="A345" s="62" t="s">
        <v>517</v>
      </c>
      <c r="B345" t="str">
        <f t="shared" si="2"/>
        <v xml:space="preserve">18 June 2022 </v>
      </c>
      <c r="C345" t="s">
        <v>549</v>
      </c>
      <c r="D345" s="71">
        <v>288200</v>
      </c>
      <c r="E345" s="71">
        <v>250100</v>
      </c>
      <c r="F345" s="71">
        <v>327200</v>
      </c>
      <c r="G345" t="s">
        <v>3</v>
      </c>
    </row>
    <row r="346" spans="1:7" x14ac:dyDescent="0.25">
      <c r="A346" s="62" t="s">
        <v>520</v>
      </c>
      <c r="B346" t="str">
        <f t="shared" si="2"/>
        <v xml:space="preserve">24 June 2022 </v>
      </c>
      <c r="C346" t="s">
        <v>599</v>
      </c>
      <c r="D346" s="71">
        <v>312800</v>
      </c>
      <c r="E346" s="71">
        <v>276100</v>
      </c>
      <c r="F346" s="71">
        <v>350400</v>
      </c>
      <c r="G346" t="s">
        <v>3</v>
      </c>
    </row>
    <row r="347" spans="1:7" x14ac:dyDescent="0.25">
      <c r="A347" s="62" t="s">
        <v>521</v>
      </c>
      <c r="B347" t="str">
        <f t="shared" si="2"/>
        <v xml:space="preserve">01 July 2022 </v>
      </c>
      <c r="C347" t="s">
        <v>601</v>
      </c>
      <c r="D347" s="71">
        <v>334000</v>
      </c>
      <c r="E347" s="71">
        <v>287400</v>
      </c>
      <c r="F347" s="71">
        <v>382300</v>
      </c>
      <c r="G347" t="s">
        <v>3</v>
      </c>
    </row>
    <row r="348" spans="1:7" x14ac:dyDescent="0.25">
      <c r="A348" s="62" t="s">
        <v>537</v>
      </c>
      <c r="B348" t="str">
        <f t="shared" si="2"/>
        <v xml:space="preserve">08 July 2022 </v>
      </c>
      <c r="C348" t="s">
        <v>579</v>
      </c>
      <c r="D348" s="71">
        <v>340900</v>
      </c>
      <c r="E348" s="71">
        <v>284100</v>
      </c>
      <c r="F348" s="71">
        <v>402700</v>
      </c>
      <c r="G348" t="s">
        <v>3</v>
      </c>
    </row>
    <row r="349" spans="1:7" x14ac:dyDescent="0.25">
      <c r="A349" s="62" t="s">
        <v>523</v>
      </c>
      <c r="B349" t="str">
        <f t="shared" si="2"/>
        <v xml:space="preserve">14 July 2022 </v>
      </c>
      <c r="C349" t="s">
        <v>557</v>
      </c>
      <c r="D349" s="71">
        <v>272000</v>
      </c>
      <c r="E349" s="71">
        <v>223600</v>
      </c>
      <c r="F349" s="71">
        <v>324400</v>
      </c>
      <c r="G349" t="s">
        <v>3</v>
      </c>
    </row>
    <row r="350" spans="1:7" x14ac:dyDescent="0.25">
      <c r="A350" s="62" t="s">
        <v>524</v>
      </c>
      <c r="B350" t="str">
        <f t="shared" si="2"/>
        <v xml:space="preserve">20 July 2022 </v>
      </c>
      <c r="C350" t="s">
        <v>559</v>
      </c>
      <c r="D350" s="71">
        <v>260800</v>
      </c>
      <c r="E350" s="71">
        <v>211900</v>
      </c>
      <c r="F350" s="71">
        <v>314700</v>
      </c>
      <c r="G350" t="s">
        <v>3</v>
      </c>
    </row>
    <row r="351" spans="1:7" x14ac:dyDescent="0.25">
      <c r="A351" s="62" t="s">
        <v>534</v>
      </c>
      <c r="B351" t="str">
        <f t="shared" si="2"/>
        <v xml:space="preserve">02 August 2022 </v>
      </c>
      <c r="C351" t="s">
        <v>583</v>
      </c>
      <c r="D351" s="71">
        <v>164100</v>
      </c>
      <c r="E351" s="71">
        <v>137400</v>
      </c>
      <c r="F351" s="71">
        <v>193700</v>
      </c>
      <c r="G351" t="s">
        <v>3</v>
      </c>
    </row>
    <row r="352" spans="1:7" x14ac:dyDescent="0.25">
      <c r="A352" s="62" t="s">
        <v>526</v>
      </c>
      <c r="B352" t="str">
        <f t="shared" ref="B352:B359" si="3">LEFT(A352,FIND(" to ",A352))</f>
        <v xml:space="preserve">10 August 2022 </v>
      </c>
      <c r="C352" t="s">
        <v>563</v>
      </c>
      <c r="D352" s="71">
        <v>135000</v>
      </c>
      <c r="E352" s="71">
        <v>111400</v>
      </c>
      <c r="F352" s="71">
        <v>161800</v>
      </c>
      <c r="G352" t="s">
        <v>3</v>
      </c>
    </row>
    <row r="353" spans="1:7" x14ac:dyDescent="0.25">
      <c r="A353" s="62" t="s">
        <v>527</v>
      </c>
      <c r="B353" t="str">
        <f t="shared" si="3"/>
        <v xml:space="preserve">17 August 2022 </v>
      </c>
      <c r="C353" t="s">
        <v>565</v>
      </c>
      <c r="D353" s="71">
        <v>96000</v>
      </c>
      <c r="E353" s="71">
        <v>77000</v>
      </c>
      <c r="F353" s="71">
        <v>117400</v>
      </c>
      <c r="G353" t="s">
        <v>3</v>
      </c>
    </row>
    <row r="354" spans="1:7" x14ac:dyDescent="0.25">
      <c r="A354" s="62" t="s">
        <v>528</v>
      </c>
      <c r="B354" t="str">
        <f t="shared" si="3"/>
        <v xml:space="preserve">22 August 2022 </v>
      </c>
      <c r="C354" t="s">
        <v>567</v>
      </c>
      <c r="D354" s="71">
        <v>104400</v>
      </c>
      <c r="E354" s="71">
        <v>81800</v>
      </c>
      <c r="F354" s="71">
        <v>129600</v>
      </c>
      <c r="G354" t="s">
        <v>3</v>
      </c>
    </row>
    <row r="355" spans="1:7" x14ac:dyDescent="0.25">
      <c r="A355" s="62" t="s">
        <v>529</v>
      </c>
      <c r="B355" t="str">
        <f t="shared" si="3"/>
        <v xml:space="preserve">30 August 2022 </v>
      </c>
      <c r="C355" t="s">
        <v>623</v>
      </c>
      <c r="D355" s="71">
        <v>113500</v>
      </c>
      <c r="E355" s="71">
        <v>93900</v>
      </c>
      <c r="F355" s="71">
        <v>136000</v>
      </c>
      <c r="G355" t="s">
        <v>3</v>
      </c>
    </row>
    <row r="356" spans="1:7" x14ac:dyDescent="0.25">
      <c r="A356" s="62" t="s">
        <v>539</v>
      </c>
      <c r="B356" t="str">
        <f t="shared" si="3"/>
        <v xml:space="preserve">07 September 2022 </v>
      </c>
      <c r="C356" t="s">
        <v>587</v>
      </c>
      <c r="D356" s="71">
        <v>98800</v>
      </c>
      <c r="E356" s="71">
        <v>80300</v>
      </c>
      <c r="F356" s="71">
        <v>119100</v>
      </c>
      <c r="G356" t="s">
        <v>3</v>
      </c>
    </row>
    <row r="357" spans="1:7" x14ac:dyDescent="0.25">
      <c r="A357" s="62" t="s">
        <v>535</v>
      </c>
      <c r="B357" t="str">
        <f t="shared" si="3"/>
        <v xml:space="preserve">14 September 2022 </v>
      </c>
      <c r="C357" t="s">
        <v>589</v>
      </c>
      <c r="D357" s="71">
        <v>117100</v>
      </c>
      <c r="E357" s="71">
        <v>93600</v>
      </c>
      <c r="F357" s="71">
        <v>143500</v>
      </c>
      <c r="G357" t="s">
        <v>3</v>
      </c>
    </row>
    <row r="358" spans="1:7" x14ac:dyDescent="0.25">
      <c r="A358" s="62" t="s">
        <v>532</v>
      </c>
      <c r="B358" t="str">
        <f t="shared" si="3"/>
        <v xml:space="preserve">18 September 2022 </v>
      </c>
      <c r="C358" t="s">
        <v>575</v>
      </c>
      <c r="D358" s="71">
        <v>113000</v>
      </c>
      <c r="E358" s="71">
        <v>92100</v>
      </c>
      <c r="F358" s="71">
        <v>135700</v>
      </c>
      <c r="G358" t="s">
        <v>3</v>
      </c>
    </row>
    <row r="359" spans="1:7" x14ac:dyDescent="0.25">
      <c r="A359" s="62" t="s">
        <v>614</v>
      </c>
      <c r="B359" t="str">
        <f t="shared" si="3"/>
        <v xml:space="preserve">23 September 2022 </v>
      </c>
      <c r="C359" t="s">
        <v>628</v>
      </c>
      <c r="D359" s="71">
        <v>109700</v>
      </c>
      <c r="E359" s="71">
        <v>90400</v>
      </c>
      <c r="F359" s="71">
        <v>131200</v>
      </c>
      <c r="G359" t="s">
        <v>3</v>
      </c>
    </row>
    <row r="360" spans="1:7" x14ac:dyDescent="0.25">
      <c r="A360" t="s">
        <v>629</v>
      </c>
      <c r="B360" t="s">
        <v>679</v>
      </c>
      <c r="C360" t="s">
        <v>690</v>
      </c>
      <c r="D360">
        <v>144400</v>
      </c>
      <c r="E360">
        <v>122000</v>
      </c>
      <c r="F360">
        <v>168700</v>
      </c>
      <c r="G360" t="s">
        <v>3</v>
      </c>
    </row>
    <row r="361" spans="1:7" x14ac:dyDescent="0.25">
      <c r="A361" t="s">
        <v>631</v>
      </c>
      <c r="B361" t="s">
        <v>647</v>
      </c>
      <c r="C361" t="s">
        <v>648</v>
      </c>
      <c r="D361">
        <v>159200</v>
      </c>
      <c r="E361">
        <v>137100</v>
      </c>
      <c r="F361">
        <v>183200</v>
      </c>
      <c r="G361" t="s">
        <v>3</v>
      </c>
    </row>
    <row r="362" spans="1:7" x14ac:dyDescent="0.25">
      <c r="A362" t="s">
        <v>632</v>
      </c>
      <c r="B362" t="s">
        <v>649</v>
      </c>
      <c r="C362" t="s">
        <v>650</v>
      </c>
      <c r="D362">
        <v>141400</v>
      </c>
      <c r="E362">
        <v>119200</v>
      </c>
      <c r="F362">
        <v>165700</v>
      </c>
      <c r="G362" t="s">
        <v>3</v>
      </c>
    </row>
    <row r="363" spans="1:7" x14ac:dyDescent="0.25">
      <c r="A363" t="s">
        <v>633</v>
      </c>
      <c r="B363" t="s">
        <v>651</v>
      </c>
      <c r="C363" t="s">
        <v>652</v>
      </c>
      <c r="D363">
        <v>107300</v>
      </c>
      <c r="E363">
        <v>88100</v>
      </c>
      <c r="F363">
        <v>127200</v>
      </c>
      <c r="G363" t="s">
        <v>3</v>
      </c>
    </row>
    <row r="364" spans="1:7" x14ac:dyDescent="0.25">
      <c r="A364" t="s">
        <v>634</v>
      </c>
      <c r="B364" t="s">
        <v>653</v>
      </c>
      <c r="C364" t="s">
        <v>654</v>
      </c>
      <c r="D364">
        <v>97500</v>
      </c>
      <c r="E364">
        <v>81100</v>
      </c>
      <c r="F364">
        <v>115900</v>
      </c>
      <c r="G364" t="s">
        <v>3</v>
      </c>
    </row>
    <row r="365" spans="1:7" x14ac:dyDescent="0.25">
      <c r="A365" t="s">
        <v>635</v>
      </c>
      <c r="B365" t="s">
        <v>655</v>
      </c>
      <c r="C365" t="s">
        <v>656</v>
      </c>
      <c r="D365">
        <v>83700</v>
      </c>
      <c r="E365">
        <v>67000</v>
      </c>
      <c r="F365">
        <v>102500</v>
      </c>
      <c r="G365" t="s">
        <v>3</v>
      </c>
    </row>
    <row r="366" spans="1:7" x14ac:dyDescent="0.25">
      <c r="A366" t="s">
        <v>636</v>
      </c>
      <c r="B366" t="s">
        <v>657</v>
      </c>
      <c r="C366" t="s">
        <v>658</v>
      </c>
      <c r="D366">
        <v>91100</v>
      </c>
      <c r="E366">
        <v>74000</v>
      </c>
      <c r="F366">
        <v>110100</v>
      </c>
      <c r="G366" t="s">
        <v>3</v>
      </c>
    </row>
    <row r="367" spans="1:7" x14ac:dyDescent="0.25">
      <c r="A367" t="s">
        <v>642</v>
      </c>
      <c r="B367" t="s">
        <v>671</v>
      </c>
      <c r="C367" t="s">
        <v>672</v>
      </c>
      <c r="D367">
        <v>88500</v>
      </c>
      <c r="E367">
        <v>71000</v>
      </c>
      <c r="F367">
        <v>106800</v>
      </c>
      <c r="G367" t="s">
        <v>3</v>
      </c>
    </row>
    <row r="368" spans="1:7" x14ac:dyDescent="0.25">
      <c r="A368" t="s">
        <v>638</v>
      </c>
      <c r="B368" t="s">
        <v>661</v>
      </c>
      <c r="C368" t="s">
        <v>662</v>
      </c>
      <c r="D368">
        <v>100700</v>
      </c>
      <c r="E368">
        <v>81300</v>
      </c>
      <c r="F368">
        <v>121800</v>
      </c>
      <c r="G368" t="s">
        <v>3</v>
      </c>
    </row>
    <row r="369" spans="1:7" x14ac:dyDescent="0.25">
      <c r="A369" t="s">
        <v>643</v>
      </c>
      <c r="B369" t="s">
        <v>673</v>
      </c>
      <c r="C369" t="s">
        <v>674</v>
      </c>
      <c r="D369">
        <v>130900</v>
      </c>
      <c r="E369">
        <v>111100</v>
      </c>
      <c r="F369">
        <v>153400</v>
      </c>
      <c r="G369" t="s">
        <v>3</v>
      </c>
    </row>
    <row r="370" spans="1:7" x14ac:dyDescent="0.25">
      <c r="A370" s="72" t="s">
        <v>20</v>
      </c>
      <c r="B370" t="s">
        <v>198</v>
      </c>
      <c r="C370" t="s">
        <v>199</v>
      </c>
      <c r="D370" s="73">
        <v>1400</v>
      </c>
      <c r="E370">
        <v>390</v>
      </c>
      <c r="F370" s="73">
        <v>3400</v>
      </c>
      <c r="G370" t="s">
        <v>1</v>
      </c>
    </row>
    <row r="371" spans="1:7" x14ac:dyDescent="0.25">
      <c r="A371" s="72" t="s">
        <v>22</v>
      </c>
      <c r="B371" t="s">
        <v>200</v>
      </c>
      <c r="C371" t="s">
        <v>201</v>
      </c>
      <c r="D371" s="73">
        <v>1500</v>
      </c>
      <c r="E371">
        <v>400</v>
      </c>
      <c r="F371" s="73">
        <v>3500</v>
      </c>
      <c r="G371" t="s">
        <v>1</v>
      </c>
    </row>
    <row r="372" spans="1:7" x14ac:dyDescent="0.25">
      <c r="A372" s="72" t="s">
        <v>24</v>
      </c>
      <c r="B372" t="s">
        <v>202</v>
      </c>
      <c r="C372" t="s">
        <v>203</v>
      </c>
      <c r="D372" s="73">
        <v>1300</v>
      </c>
      <c r="E372">
        <v>400</v>
      </c>
      <c r="F372" s="73">
        <v>2900</v>
      </c>
      <c r="G372" t="s">
        <v>1</v>
      </c>
    </row>
    <row r="373" spans="1:7" x14ac:dyDescent="0.25">
      <c r="A373" s="72" t="s">
        <v>26</v>
      </c>
      <c r="B373" t="s">
        <v>204</v>
      </c>
      <c r="C373" t="s">
        <v>205</v>
      </c>
      <c r="D373" s="73">
        <v>1100</v>
      </c>
      <c r="E373">
        <v>200</v>
      </c>
      <c r="F373" s="73">
        <v>2700</v>
      </c>
      <c r="G373" t="s">
        <v>1</v>
      </c>
    </row>
    <row r="374" spans="1:7" x14ac:dyDescent="0.25">
      <c r="A374" s="72" t="s">
        <v>28</v>
      </c>
      <c r="B374" t="s">
        <v>206</v>
      </c>
      <c r="C374" t="s">
        <v>207</v>
      </c>
      <c r="D374" s="73">
        <v>1400</v>
      </c>
      <c r="E374">
        <v>400</v>
      </c>
      <c r="F374" s="73">
        <v>3500</v>
      </c>
      <c r="G374" t="s">
        <v>1</v>
      </c>
    </row>
    <row r="375" spans="1:7" x14ac:dyDescent="0.25">
      <c r="A375" s="72" t="s">
        <v>30</v>
      </c>
      <c r="B375" t="s">
        <v>208</v>
      </c>
      <c r="C375" t="s">
        <v>209</v>
      </c>
      <c r="D375" s="73">
        <v>1200</v>
      </c>
      <c r="E375">
        <v>300</v>
      </c>
      <c r="F375" s="73">
        <v>2800</v>
      </c>
      <c r="G375" t="s">
        <v>1</v>
      </c>
    </row>
    <row r="376" spans="1:7" x14ac:dyDescent="0.25">
      <c r="A376" s="72" t="s">
        <v>32</v>
      </c>
      <c r="B376" t="s">
        <v>210</v>
      </c>
      <c r="C376" t="s">
        <v>211</v>
      </c>
      <c r="D376" s="73">
        <v>1500</v>
      </c>
      <c r="E376">
        <v>400</v>
      </c>
      <c r="F376" s="73">
        <v>3900</v>
      </c>
      <c r="G376" t="s">
        <v>1</v>
      </c>
    </row>
    <row r="377" spans="1:7" x14ac:dyDescent="0.25">
      <c r="A377" s="72" t="s">
        <v>34</v>
      </c>
      <c r="B377" t="s">
        <v>212</v>
      </c>
      <c r="C377" t="s">
        <v>213</v>
      </c>
      <c r="D377" s="73">
        <v>10800</v>
      </c>
      <c r="E377" s="73">
        <v>4400</v>
      </c>
      <c r="F377" s="73">
        <v>20200</v>
      </c>
      <c r="G377" t="s">
        <v>1</v>
      </c>
    </row>
    <row r="378" spans="1:7" x14ac:dyDescent="0.25">
      <c r="A378" s="72" t="s">
        <v>36</v>
      </c>
      <c r="B378" t="s">
        <v>214</v>
      </c>
      <c r="C378" t="s">
        <v>215</v>
      </c>
      <c r="D378" s="73">
        <v>6400</v>
      </c>
      <c r="E378" s="73">
        <v>2700</v>
      </c>
      <c r="F378" s="73">
        <v>12100</v>
      </c>
      <c r="G378" t="s">
        <v>1</v>
      </c>
    </row>
    <row r="379" spans="1:7" x14ac:dyDescent="0.25">
      <c r="A379" s="72" t="s">
        <v>39</v>
      </c>
      <c r="B379" t="s">
        <v>217</v>
      </c>
      <c r="C379" t="s">
        <v>218</v>
      </c>
      <c r="D379" s="73">
        <v>6100</v>
      </c>
      <c r="E379" s="73">
        <v>1900</v>
      </c>
      <c r="F379" s="73">
        <v>14600</v>
      </c>
      <c r="G379" t="s">
        <v>1</v>
      </c>
    </row>
    <row r="380" spans="1:7" x14ac:dyDescent="0.25">
      <c r="A380" s="72" t="s">
        <v>42</v>
      </c>
      <c r="B380" t="s">
        <v>219</v>
      </c>
      <c r="C380" t="s">
        <v>220</v>
      </c>
      <c r="D380" s="73">
        <v>7900</v>
      </c>
      <c r="E380" s="73">
        <v>2400</v>
      </c>
      <c r="F380" s="73">
        <v>18200</v>
      </c>
      <c r="G380" t="s">
        <v>1</v>
      </c>
    </row>
    <row r="381" spans="1:7" x14ac:dyDescent="0.25">
      <c r="A381" s="72" t="s">
        <v>45</v>
      </c>
      <c r="B381" t="s">
        <v>221</v>
      </c>
      <c r="C381" t="s">
        <v>222</v>
      </c>
      <c r="D381" s="73">
        <v>16700</v>
      </c>
      <c r="E381" s="73">
        <v>7600</v>
      </c>
      <c r="F381" s="73">
        <v>30400</v>
      </c>
      <c r="G381" t="s">
        <v>1</v>
      </c>
    </row>
    <row r="382" spans="1:7" x14ac:dyDescent="0.25">
      <c r="A382" s="72" t="s">
        <v>48</v>
      </c>
      <c r="B382" t="s">
        <v>224</v>
      </c>
      <c r="C382" t="s">
        <v>225</v>
      </c>
      <c r="D382" s="73">
        <v>26100</v>
      </c>
      <c r="E382" s="73">
        <v>12600</v>
      </c>
      <c r="F382" s="73">
        <v>47900</v>
      </c>
      <c r="G382" t="s">
        <v>1</v>
      </c>
    </row>
    <row r="383" spans="1:7" x14ac:dyDescent="0.25">
      <c r="A383" s="72" t="s">
        <v>51</v>
      </c>
      <c r="B383" t="s">
        <v>226</v>
      </c>
      <c r="C383" t="s">
        <v>227</v>
      </c>
      <c r="D383" s="73">
        <v>27100</v>
      </c>
      <c r="E383" s="73">
        <v>12200</v>
      </c>
      <c r="F383" s="73">
        <v>50600</v>
      </c>
      <c r="G383" t="s">
        <v>1</v>
      </c>
    </row>
    <row r="384" spans="1:7" x14ac:dyDescent="0.25">
      <c r="A384" s="72" t="s">
        <v>54</v>
      </c>
      <c r="B384" t="s">
        <v>229</v>
      </c>
      <c r="C384" t="s">
        <v>231</v>
      </c>
      <c r="D384" s="73">
        <v>35300</v>
      </c>
      <c r="E384" s="73">
        <v>25500</v>
      </c>
      <c r="F384" s="73">
        <v>46600</v>
      </c>
      <c r="G384" t="s">
        <v>1</v>
      </c>
    </row>
    <row r="385" spans="1:7" x14ac:dyDescent="0.25">
      <c r="A385" s="72" t="s">
        <v>56</v>
      </c>
      <c r="B385" t="s">
        <v>232</v>
      </c>
      <c r="C385" t="s">
        <v>233</v>
      </c>
      <c r="D385" s="73">
        <v>18400</v>
      </c>
      <c r="E385" s="73">
        <v>11700</v>
      </c>
      <c r="F385" s="73">
        <v>26700</v>
      </c>
      <c r="G385" t="s">
        <v>1</v>
      </c>
    </row>
    <row r="386" spans="1:7" x14ac:dyDescent="0.25">
      <c r="A386" s="72" t="s">
        <v>58</v>
      </c>
      <c r="B386" t="s">
        <v>234</v>
      </c>
      <c r="C386" t="s">
        <v>235</v>
      </c>
      <c r="D386" s="73">
        <v>16400</v>
      </c>
      <c r="E386" s="73">
        <v>10500</v>
      </c>
      <c r="F386" s="73">
        <v>23900</v>
      </c>
      <c r="G386" t="s">
        <v>1</v>
      </c>
    </row>
    <row r="387" spans="1:7" x14ac:dyDescent="0.25">
      <c r="A387" s="72" t="s">
        <v>60</v>
      </c>
      <c r="B387" t="s">
        <v>236</v>
      </c>
      <c r="C387" t="s">
        <v>237</v>
      </c>
      <c r="D387" s="73">
        <v>18100</v>
      </c>
      <c r="E387" s="73">
        <v>12100</v>
      </c>
      <c r="F387" s="73">
        <v>25500</v>
      </c>
      <c r="G387" t="s">
        <v>1</v>
      </c>
    </row>
    <row r="388" spans="1:7" x14ac:dyDescent="0.25">
      <c r="A388" s="72" t="s">
        <v>62</v>
      </c>
      <c r="B388" t="s">
        <v>238</v>
      </c>
      <c r="C388" t="s">
        <v>239</v>
      </c>
      <c r="D388" s="73">
        <v>25600</v>
      </c>
      <c r="E388" s="73">
        <v>17300</v>
      </c>
      <c r="F388" s="73">
        <v>35600</v>
      </c>
      <c r="G388" t="s">
        <v>1</v>
      </c>
    </row>
    <row r="389" spans="1:7" x14ac:dyDescent="0.25">
      <c r="A389" s="72" t="s">
        <v>64</v>
      </c>
      <c r="B389" t="s">
        <v>240</v>
      </c>
      <c r="C389" t="s">
        <v>241</v>
      </c>
      <c r="D389" s="73">
        <v>33400</v>
      </c>
      <c r="E389" s="73">
        <v>23800</v>
      </c>
      <c r="F389" s="73">
        <v>44300</v>
      </c>
      <c r="G389" t="s">
        <v>1</v>
      </c>
    </row>
    <row r="390" spans="1:7" x14ac:dyDescent="0.25">
      <c r="A390" s="72" t="s">
        <v>65</v>
      </c>
      <c r="B390" t="s">
        <v>242</v>
      </c>
      <c r="C390" t="s">
        <v>243</v>
      </c>
      <c r="D390" s="73">
        <v>52200</v>
      </c>
      <c r="E390" s="73">
        <v>40800</v>
      </c>
      <c r="F390" s="73">
        <v>65300</v>
      </c>
      <c r="G390" t="s">
        <v>1</v>
      </c>
    </row>
    <row r="391" spans="1:7" x14ac:dyDescent="0.25">
      <c r="A391" s="72" t="s">
        <v>67</v>
      </c>
      <c r="B391" t="s">
        <v>244</v>
      </c>
      <c r="C391" t="s">
        <v>245</v>
      </c>
      <c r="D391" s="73">
        <v>58000</v>
      </c>
      <c r="E391" s="73">
        <v>45700</v>
      </c>
      <c r="F391" s="73">
        <v>72000</v>
      </c>
      <c r="G391" t="s">
        <v>1</v>
      </c>
    </row>
    <row r="392" spans="1:7" x14ac:dyDescent="0.25">
      <c r="A392" s="72" t="s">
        <v>69</v>
      </c>
      <c r="B392" t="s">
        <v>248</v>
      </c>
      <c r="C392" t="s">
        <v>249</v>
      </c>
      <c r="D392" s="73">
        <v>44100</v>
      </c>
      <c r="E392" s="73">
        <v>33700</v>
      </c>
      <c r="F392" s="73">
        <v>56300</v>
      </c>
      <c r="G392" t="s">
        <v>1</v>
      </c>
    </row>
    <row r="393" spans="1:7" x14ac:dyDescent="0.25">
      <c r="A393" s="72" t="s">
        <v>70</v>
      </c>
      <c r="B393" t="s">
        <v>250</v>
      </c>
      <c r="C393" t="s">
        <v>251</v>
      </c>
      <c r="D393" s="73">
        <v>44100</v>
      </c>
      <c r="E393" s="73">
        <v>35100</v>
      </c>
      <c r="F393" s="73">
        <v>54100</v>
      </c>
      <c r="G393" t="s">
        <v>1</v>
      </c>
    </row>
    <row r="394" spans="1:7" x14ac:dyDescent="0.25">
      <c r="A394" s="72" t="s">
        <v>71</v>
      </c>
      <c r="B394" t="s">
        <v>252</v>
      </c>
      <c r="C394" t="s">
        <v>253</v>
      </c>
      <c r="D394" s="73">
        <v>44000</v>
      </c>
      <c r="E394" s="73">
        <v>36000</v>
      </c>
      <c r="F394" s="73">
        <v>52800</v>
      </c>
      <c r="G394" t="s">
        <v>1</v>
      </c>
    </row>
    <row r="395" spans="1:7" x14ac:dyDescent="0.25">
      <c r="A395" s="72" t="s">
        <v>72</v>
      </c>
      <c r="B395" t="s">
        <v>254</v>
      </c>
      <c r="C395" t="s">
        <v>255</v>
      </c>
      <c r="D395" s="73">
        <v>43600</v>
      </c>
      <c r="E395" s="73">
        <v>36100</v>
      </c>
      <c r="F395" s="73">
        <v>51600</v>
      </c>
      <c r="G395" t="s">
        <v>1</v>
      </c>
    </row>
    <row r="396" spans="1:7" x14ac:dyDescent="0.25">
      <c r="A396" s="72" t="s">
        <v>73</v>
      </c>
      <c r="B396" t="s">
        <v>256</v>
      </c>
      <c r="C396" t="s">
        <v>257</v>
      </c>
      <c r="D396" s="73">
        <v>42700</v>
      </c>
      <c r="E396" s="73">
        <v>36200</v>
      </c>
      <c r="F396" s="73">
        <v>49500</v>
      </c>
      <c r="G396" t="s">
        <v>1</v>
      </c>
    </row>
    <row r="397" spans="1:7" x14ac:dyDescent="0.25">
      <c r="A397" s="72" t="s">
        <v>74</v>
      </c>
      <c r="B397" t="s">
        <v>258</v>
      </c>
      <c r="C397" t="s">
        <v>259</v>
      </c>
      <c r="D397" s="73">
        <v>35300</v>
      </c>
      <c r="E397" s="73">
        <v>29700</v>
      </c>
      <c r="F397" s="73">
        <v>41500</v>
      </c>
      <c r="G397" t="s">
        <v>1</v>
      </c>
    </row>
    <row r="398" spans="1:7" x14ac:dyDescent="0.25">
      <c r="A398" s="72" t="s">
        <v>75</v>
      </c>
      <c r="B398" t="s">
        <v>260</v>
      </c>
      <c r="C398" t="s">
        <v>261</v>
      </c>
      <c r="D398" s="73">
        <v>24600</v>
      </c>
      <c r="E398" s="73">
        <v>20100</v>
      </c>
      <c r="F398" s="73">
        <v>29400</v>
      </c>
      <c r="G398" t="s">
        <v>1</v>
      </c>
    </row>
    <row r="399" spans="1:7" x14ac:dyDescent="0.25">
      <c r="A399" s="72" t="s">
        <v>76</v>
      </c>
      <c r="B399" t="s">
        <v>262</v>
      </c>
      <c r="C399" t="s">
        <v>263</v>
      </c>
      <c r="D399" s="73">
        <v>14700</v>
      </c>
      <c r="E399" s="73">
        <v>11100</v>
      </c>
      <c r="F399" s="73">
        <v>18800</v>
      </c>
      <c r="G399" t="s">
        <v>1</v>
      </c>
    </row>
    <row r="400" spans="1:7" x14ac:dyDescent="0.25">
      <c r="A400" s="72" t="s">
        <v>77</v>
      </c>
      <c r="B400" t="s">
        <v>264</v>
      </c>
      <c r="C400" t="s">
        <v>265</v>
      </c>
      <c r="D400" s="73">
        <v>10600</v>
      </c>
      <c r="E400" s="73">
        <v>7300</v>
      </c>
      <c r="F400" s="73">
        <v>14800</v>
      </c>
      <c r="G400" t="s">
        <v>1</v>
      </c>
    </row>
    <row r="401" spans="1:7" x14ac:dyDescent="0.25">
      <c r="A401" s="72" t="s">
        <v>79</v>
      </c>
      <c r="B401" t="s">
        <v>268</v>
      </c>
      <c r="C401" t="s">
        <v>269</v>
      </c>
      <c r="D401" s="73">
        <v>8300</v>
      </c>
      <c r="E401" s="73">
        <v>5400</v>
      </c>
      <c r="F401" s="73">
        <v>11800</v>
      </c>
      <c r="G401" t="s">
        <v>1</v>
      </c>
    </row>
    <row r="402" spans="1:7" x14ac:dyDescent="0.25">
      <c r="A402" s="72" t="s">
        <v>80</v>
      </c>
      <c r="B402" t="s">
        <v>270</v>
      </c>
      <c r="C402" t="s">
        <v>271</v>
      </c>
      <c r="D402" s="73">
        <v>7000</v>
      </c>
      <c r="E402" s="73">
        <v>4300</v>
      </c>
      <c r="F402" s="73">
        <v>10600</v>
      </c>
      <c r="G402" t="s">
        <v>1</v>
      </c>
    </row>
    <row r="403" spans="1:7" x14ac:dyDescent="0.25">
      <c r="A403" s="72" t="s">
        <v>81</v>
      </c>
      <c r="B403" t="s">
        <v>272</v>
      </c>
      <c r="C403" t="s">
        <v>273</v>
      </c>
      <c r="D403" s="73">
        <v>6700</v>
      </c>
      <c r="E403" s="73">
        <v>3900</v>
      </c>
      <c r="F403" s="73">
        <v>10400</v>
      </c>
      <c r="G403" t="s">
        <v>1</v>
      </c>
    </row>
    <row r="404" spans="1:7" x14ac:dyDescent="0.25">
      <c r="A404" s="72" t="s">
        <v>82</v>
      </c>
      <c r="B404" t="s">
        <v>274</v>
      </c>
      <c r="C404" t="s">
        <v>275</v>
      </c>
      <c r="D404" s="73">
        <v>5300</v>
      </c>
      <c r="E404" s="73">
        <v>2900</v>
      </c>
      <c r="F404" s="73">
        <v>8700</v>
      </c>
      <c r="G404" t="s">
        <v>1</v>
      </c>
    </row>
    <row r="405" spans="1:7" x14ac:dyDescent="0.25">
      <c r="A405" s="72" t="s">
        <v>83</v>
      </c>
      <c r="B405" t="s">
        <v>276</v>
      </c>
      <c r="C405" t="s">
        <v>277</v>
      </c>
      <c r="D405" s="73">
        <v>3800</v>
      </c>
      <c r="E405" s="73">
        <v>1900</v>
      </c>
      <c r="F405" s="73">
        <v>6500</v>
      </c>
      <c r="G405" t="s">
        <v>1</v>
      </c>
    </row>
    <row r="406" spans="1:7" x14ac:dyDescent="0.25">
      <c r="A406" s="72" t="s">
        <v>84</v>
      </c>
      <c r="B406" t="s">
        <v>278</v>
      </c>
      <c r="C406" t="s">
        <v>279</v>
      </c>
      <c r="D406" s="73">
        <v>3300</v>
      </c>
      <c r="E406" s="73">
        <v>1500</v>
      </c>
      <c r="F406" s="73">
        <v>6000</v>
      </c>
      <c r="G406" t="s">
        <v>1</v>
      </c>
    </row>
    <row r="407" spans="1:7" x14ac:dyDescent="0.25">
      <c r="A407" s="72" t="s">
        <v>85</v>
      </c>
      <c r="B407" t="s">
        <v>280</v>
      </c>
      <c r="C407" t="s">
        <v>281</v>
      </c>
      <c r="D407" s="73">
        <v>3600</v>
      </c>
      <c r="E407" s="73">
        <v>1700</v>
      </c>
      <c r="F407" s="73">
        <v>6400</v>
      </c>
      <c r="G407" t="s">
        <v>1</v>
      </c>
    </row>
    <row r="408" spans="1:7" x14ac:dyDescent="0.25">
      <c r="A408" s="72" t="s">
        <v>86</v>
      </c>
      <c r="B408" t="s">
        <v>282</v>
      </c>
      <c r="C408" t="s">
        <v>283</v>
      </c>
      <c r="D408" s="73">
        <v>1900</v>
      </c>
      <c r="E408">
        <v>700</v>
      </c>
      <c r="F408" s="73">
        <v>4100</v>
      </c>
      <c r="G408" t="s">
        <v>1</v>
      </c>
    </row>
    <row r="409" spans="1:7" x14ac:dyDescent="0.25">
      <c r="A409" s="72" t="s">
        <v>87</v>
      </c>
      <c r="B409" t="s">
        <v>284</v>
      </c>
      <c r="C409" t="s">
        <v>285</v>
      </c>
      <c r="D409" s="73">
        <v>1500</v>
      </c>
      <c r="E409">
        <v>400</v>
      </c>
      <c r="F409" s="73">
        <v>3400</v>
      </c>
      <c r="G409" t="s">
        <v>1</v>
      </c>
    </row>
    <row r="410" spans="1:7" x14ac:dyDescent="0.25">
      <c r="A410" s="72" t="s">
        <v>88</v>
      </c>
      <c r="B410" t="s">
        <v>286</v>
      </c>
      <c r="C410" t="s">
        <v>287</v>
      </c>
      <c r="D410">
        <v>700</v>
      </c>
      <c r="E410">
        <v>100</v>
      </c>
      <c r="F410" s="73">
        <v>1900</v>
      </c>
      <c r="G410" t="s">
        <v>1</v>
      </c>
    </row>
    <row r="411" spans="1:7" x14ac:dyDescent="0.25">
      <c r="A411" s="72" t="s">
        <v>89</v>
      </c>
      <c r="B411" t="s">
        <v>288</v>
      </c>
      <c r="C411" t="s">
        <v>289</v>
      </c>
      <c r="D411">
        <v>700</v>
      </c>
      <c r="E411">
        <v>100</v>
      </c>
      <c r="F411" s="73">
        <v>2000</v>
      </c>
      <c r="G411" t="s">
        <v>1</v>
      </c>
    </row>
    <row r="412" spans="1:7" x14ac:dyDescent="0.25">
      <c r="A412" s="72" t="s">
        <v>90</v>
      </c>
      <c r="B412" t="s">
        <v>290</v>
      </c>
      <c r="C412" t="s">
        <v>291</v>
      </c>
      <c r="D412">
        <v>800</v>
      </c>
      <c r="E412">
        <v>100</v>
      </c>
      <c r="F412" s="73">
        <v>2200</v>
      </c>
      <c r="G412" t="s">
        <v>1</v>
      </c>
    </row>
    <row r="413" spans="1:7" x14ac:dyDescent="0.25">
      <c r="A413" s="72" t="s">
        <v>91</v>
      </c>
      <c r="B413" t="s">
        <v>292</v>
      </c>
      <c r="C413" t="s">
        <v>293</v>
      </c>
      <c r="D413" s="73">
        <v>2900</v>
      </c>
      <c r="E413" s="73">
        <v>1000</v>
      </c>
      <c r="F413" s="73">
        <v>5800</v>
      </c>
      <c r="G413" t="s">
        <v>1</v>
      </c>
    </row>
    <row r="414" spans="1:7" x14ac:dyDescent="0.25">
      <c r="A414" s="72" t="s">
        <v>92</v>
      </c>
      <c r="B414" t="s">
        <v>294</v>
      </c>
      <c r="C414" t="s">
        <v>295</v>
      </c>
      <c r="D414" s="73">
        <v>2300</v>
      </c>
      <c r="E414">
        <v>800</v>
      </c>
      <c r="F414" s="73">
        <v>4900</v>
      </c>
      <c r="G414" t="s">
        <v>1</v>
      </c>
    </row>
    <row r="415" spans="1:7" x14ac:dyDescent="0.25">
      <c r="A415" s="72" t="s">
        <v>93</v>
      </c>
      <c r="B415" t="s">
        <v>296</v>
      </c>
      <c r="C415" t="s">
        <v>297</v>
      </c>
      <c r="D415" s="73">
        <v>2000</v>
      </c>
      <c r="E415">
        <v>700</v>
      </c>
      <c r="F415" s="73">
        <v>4200</v>
      </c>
      <c r="G415" t="s">
        <v>1</v>
      </c>
    </row>
    <row r="416" spans="1:7" x14ac:dyDescent="0.25">
      <c r="A416" s="72" t="s">
        <v>94</v>
      </c>
      <c r="B416" t="s">
        <v>298</v>
      </c>
      <c r="C416" t="s">
        <v>299</v>
      </c>
      <c r="D416" s="73">
        <v>3700</v>
      </c>
      <c r="E416" s="73">
        <v>1600</v>
      </c>
      <c r="F416" s="73">
        <v>6600</v>
      </c>
      <c r="G416" t="s">
        <v>1</v>
      </c>
    </row>
    <row r="417" spans="1:7" x14ac:dyDescent="0.25">
      <c r="A417" s="72" t="s">
        <v>95</v>
      </c>
      <c r="B417" t="s">
        <v>300</v>
      </c>
      <c r="C417" t="s">
        <v>301</v>
      </c>
      <c r="D417" s="73">
        <v>6800</v>
      </c>
      <c r="E417" s="73">
        <v>3700</v>
      </c>
      <c r="F417" s="73">
        <v>11000</v>
      </c>
      <c r="G417" t="s">
        <v>1</v>
      </c>
    </row>
    <row r="418" spans="1:7" x14ac:dyDescent="0.25">
      <c r="A418" s="72" t="s">
        <v>96</v>
      </c>
      <c r="B418" t="s">
        <v>302</v>
      </c>
      <c r="C418" t="s">
        <v>303</v>
      </c>
      <c r="D418" s="73">
        <v>9000</v>
      </c>
      <c r="E418" s="73">
        <v>5300</v>
      </c>
      <c r="F418" s="73">
        <v>13600</v>
      </c>
      <c r="G418" t="s">
        <v>1</v>
      </c>
    </row>
    <row r="419" spans="1:7" x14ac:dyDescent="0.25">
      <c r="A419" s="72" t="s">
        <v>97</v>
      </c>
      <c r="B419" t="s">
        <v>304</v>
      </c>
      <c r="C419" t="s">
        <v>305</v>
      </c>
      <c r="D419" s="73">
        <v>8400</v>
      </c>
      <c r="E419" s="73">
        <v>5000</v>
      </c>
      <c r="F419" s="73">
        <v>12900</v>
      </c>
      <c r="G419" t="s">
        <v>1</v>
      </c>
    </row>
    <row r="420" spans="1:7" x14ac:dyDescent="0.25">
      <c r="A420" s="72" t="s">
        <v>98</v>
      </c>
      <c r="B420" t="s">
        <v>306</v>
      </c>
      <c r="C420" t="s">
        <v>307</v>
      </c>
      <c r="D420" s="73">
        <v>14400</v>
      </c>
      <c r="E420" s="73">
        <v>9500</v>
      </c>
      <c r="F420" s="73">
        <v>20500</v>
      </c>
      <c r="G420" t="s">
        <v>1</v>
      </c>
    </row>
    <row r="421" spans="1:7" x14ac:dyDescent="0.25">
      <c r="A421" s="72" t="s">
        <v>99</v>
      </c>
      <c r="B421" t="s">
        <v>308</v>
      </c>
      <c r="C421" t="s">
        <v>309</v>
      </c>
      <c r="D421" s="73">
        <v>18800</v>
      </c>
      <c r="E421" s="73">
        <v>12700</v>
      </c>
      <c r="F421" s="73">
        <v>26000</v>
      </c>
      <c r="G421" t="s">
        <v>1</v>
      </c>
    </row>
    <row r="422" spans="1:7" x14ac:dyDescent="0.25">
      <c r="A422" s="72" t="s">
        <v>100</v>
      </c>
      <c r="B422" t="s">
        <v>310</v>
      </c>
      <c r="C422" t="s">
        <v>311</v>
      </c>
      <c r="D422" s="73">
        <v>13000</v>
      </c>
      <c r="E422" s="73">
        <v>8200</v>
      </c>
      <c r="F422" s="73">
        <v>19000</v>
      </c>
      <c r="G422" t="s">
        <v>1</v>
      </c>
    </row>
    <row r="423" spans="1:7" x14ac:dyDescent="0.25">
      <c r="A423" s="72" t="s">
        <v>102</v>
      </c>
      <c r="B423" t="s">
        <v>314</v>
      </c>
      <c r="C423" t="s">
        <v>315</v>
      </c>
      <c r="D423" s="73">
        <v>14100</v>
      </c>
      <c r="E423" s="73">
        <v>8900</v>
      </c>
      <c r="F423" s="73">
        <v>20500</v>
      </c>
      <c r="G423" t="s">
        <v>1</v>
      </c>
    </row>
    <row r="424" spans="1:7" x14ac:dyDescent="0.25">
      <c r="A424" s="72" t="s">
        <v>103</v>
      </c>
      <c r="B424" t="s">
        <v>316</v>
      </c>
      <c r="C424" t="s">
        <v>317</v>
      </c>
      <c r="D424" s="73">
        <v>23500</v>
      </c>
      <c r="E424" s="73">
        <v>16600</v>
      </c>
      <c r="F424" s="73">
        <v>31900</v>
      </c>
      <c r="G424" t="s">
        <v>1</v>
      </c>
    </row>
    <row r="425" spans="1:7" x14ac:dyDescent="0.25">
      <c r="A425" s="72" t="s">
        <v>104</v>
      </c>
      <c r="B425" t="s">
        <v>318</v>
      </c>
      <c r="C425" t="s">
        <v>319</v>
      </c>
      <c r="D425" s="73">
        <v>25200</v>
      </c>
      <c r="E425" s="73">
        <v>18000</v>
      </c>
      <c r="F425" s="73">
        <v>33500</v>
      </c>
      <c r="G425" t="s">
        <v>1</v>
      </c>
    </row>
    <row r="426" spans="1:7" x14ac:dyDescent="0.25">
      <c r="A426" s="72" t="s">
        <v>106</v>
      </c>
      <c r="B426" t="s">
        <v>322</v>
      </c>
      <c r="C426" t="s">
        <v>323</v>
      </c>
      <c r="D426" s="73">
        <v>28100</v>
      </c>
      <c r="E426" s="73">
        <v>20000</v>
      </c>
      <c r="F426" s="73">
        <v>38400</v>
      </c>
      <c r="G426" t="s">
        <v>1</v>
      </c>
    </row>
    <row r="427" spans="1:7" x14ac:dyDescent="0.25">
      <c r="A427" s="72" t="s">
        <v>107</v>
      </c>
      <c r="B427" t="s">
        <v>324</v>
      </c>
      <c r="C427" t="s">
        <v>325</v>
      </c>
      <c r="D427" s="73">
        <v>46800</v>
      </c>
      <c r="E427" s="73">
        <v>35700</v>
      </c>
      <c r="F427" s="73">
        <v>59500</v>
      </c>
      <c r="G427" t="s">
        <v>1</v>
      </c>
    </row>
    <row r="428" spans="1:7" x14ac:dyDescent="0.25">
      <c r="A428" s="72" t="s">
        <v>108</v>
      </c>
      <c r="B428" t="s">
        <v>326</v>
      </c>
      <c r="C428" t="s">
        <v>327</v>
      </c>
      <c r="D428" s="73">
        <v>49100</v>
      </c>
      <c r="E428" s="73">
        <v>38500</v>
      </c>
      <c r="F428" s="73">
        <v>61000</v>
      </c>
      <c r="G428" t="s">
        <v>1</v>
      </c>
    </row>
    <row r="429" spans="1:7" x14ac:dyDescent="0.25">
      <c r="A429" s="72" t="s">
        <v>109</v>
      </c>
      <c r="B429" t="s">
        <v>328</v>
      </c>
      <c r="C429" t="s">
        <v>329</v>
      </c>
      <c r="D429" s="73">
        <v>50700</v>
      </c>
      <c r="E429" s="73">
        <v>39900</v>
      </c>
      <c r="F429" s="73">
        <v>62700</v>
      </c>
      <c r="G429" t="s">
        <v>1</v>
      </c>
    </row>
    <row r="430" spans="1:7" x14ac:dyDescent="0.25">
      <c r="A430" s="72" t="s">
        <v>110</v>
      </c>
      <c r="B430" t="s">
        <v>330</v>
      </c>
      <c r="C430" t="s">
        <v>331</v>
      </c>
      <c r="D430" s="73">
        <v>53300</v>
      </c>
      <c r="E430" s="73">
        <v>42700</v>
      </c>
      <c r="F430" s="73">
        <v>65300</v>
      </c>
      <c r="G430" t="s">
        <v>1</v>
      </c>
    </row>
    <row r="431" spans="1:7" x14ac:dyDescent="0.25">
      <c r="A431" s="72" t="s">
        <v>111</v>
      </c>
      <c r="B431" t="s">
        <v>332</v>
      </c>
      <c r="C431" t="s">
        <v>333</v>
      </c>
      <c r="D431" s="73">
        <v>56900</v>
      </c>
      <c r="E431" s="73">
        <v>45700</v>
      </c>
      <c r="F431" s="73">
        <v>69300</v>
      </c>
      <c r="G431" t="s">
        <v>1</v>
      </c>
    </row>
    <row r="432" spans="1:7" x14ac:dyDescent="0.25">
      <c r="A432" s="72" t="s">
        <v>112</v>
      </c>
      <c r="B432" t="s">
        <v>334</v>
      </c>
      <c r="C432" t="s">
        <v>335</v>
      </c>
      <c r="D432" s="73">
        <v>66200</v>
      </c>
      <c r="E432" s="73">
        <v>54400</v>
      </c>
      <c r="F432" s="73">
        <v>79300</v>
      </c>
      <c r="G432" t="s">
        <v>1</v>
      </c>
    </row>
    <row r="433" spans="1:7" x14ac:dyDescent="0.25">
      <c r="A433" s="72" t="s">
        <v>113</v>
      </c>
      <c r="B433" t="s">
        <v>336</v>
      </c>
      <c r="C433" t="s">
        <v>337</v>
      </c>
      <c r="D433" s="73">
        <v>70300</v>
      </c>
      <c r="E433" s="73">
        <v>57800</v>
      </c>
      <c r="F433" s="73">
        <v>84400</v>
      </c>
      <c r="G433" t="s">
        <v>1</v>
      </c>
    </row>
    <row r="434" spans="1:7" x14ac:dyDescent="0.25">
      <c r="A434" s="72" t="s">
        <v>114</v>
      </c>
      <c r="B434" t="s">
        <v>338</v>
      </c>
      <c r="C434" t="s">
        <v>339</v>
      </c>
      <c r="D434" s="73">
        <v>77800</v>
      </c>
      <c r="E434" s="73">
        <v>64300</v>
      </c>
      <c r="F434" s="73">
        <v>92400</v>
      </c>
      <c r="G434" t="s">
        <v>1</v>
      </c>
    </row>
    <row r="435" spans="1:7" x14ac:dyDescent="0.25">
      <c r="A435" s="72" t="s">
        <v>116</v>
      </c>
      <c r="B435" t="s">
        <v>342</v>
      </c>
      <c r="C435" t="s">
        <v>343</v>
      </c>
      <c r="D435" s="73">
        <v>72700</v>
      </c>
      <c r="E435" s="73">
        <v>58300</v>
      </c>
      <c r="F435" s="73">
        <v>88700</v>
      </c>
      <c r="G435" t="s">
        <v>1</v>
      </c>
    </row>
    <row r="436" spans="1:7" x14ac:dyDescent="0.25">
      <c r="A436" s="72" t="s">
        <v>117</v>
      </c>
      <c r="B436" t="s">
        <v>344</v>
      </c>
      <c r="C436" t="s">
        <v>345</v>
      </c>
      <c r="D436" s="73">
        <v>64900</v>
      </c>
      <c r="E436" s="73">
        <v>52700</v>
      </c>
      <c r="F436" s="73">
        <v>78200</v>
      </c>
      <c r="G436" t="s">
        <v>1</v>
      </c>
    </row>
    <row r="437" spans="1:7" x14ac:dyDescent="0.25">
      <c r="A437" s="72" t="s">
        <v>118</v>
      </c>
      <c r="B437" t="s">
        <v>346</v>
      </c>
      <c r="C437" t="s">
        <v>347</v>
      </c>
      <c r="D437" s="73">
        <v>55800</v>
      </c>
      <c r="E437" s="73">
        <v>44800</v>
      </c>
      <c r="F437" s="73">
        <v>68100</v>
      </c>
      <c r="G437" t="s">
        <v>1</v>
      </c>
    </row>
    <row r="438" spans="1:7" x14ac:dyDescent="0.25">
      <c r="A438" s="72" t="s">
        <v>119</v>
      </c>
      <c r="B438" t="s">
        <v>348</v>
      </c>
      <c r="C438" t="s">
        <v>349</v>
      </c>
      <c r="D438" s="73">
        <v>59100</v>
      </c>
      <c r="E438" s="73">
        <v>47500</v>
      </c>
      <c r="F438" s="73">
        <v>71800</v>
      </c>
      <c r="G438" t="s">
        <v>1</v>
      </c>
    </row>
    <row r="439" spans="1:7" x14ac:dyDescent="0.25">
      <c r="A439" s="72" t="s">
        <v>120</v>
      </c>
      <c r="B439" t="s">
        <v>350</v>
      </c>
      <c r="C439" t="s">
        <v>351</v>
      </c>
      <c r="D439" s="73">
        <v>64100</v>
      </c>
      <c r="E439" s="73">
        <v>52100</v>
      </c>
      <c r="F439" s="73">
        <v>77500</v>
      </c>
      <c r="G439" t="s">
        <v>1</v>
      </c>
    </row>
    <row r="440" spans="1:7" x14ac:dyDescent="0.25">
      <c r="A440" s="72" t="s">
        <v>122</v>
      </c>
      <c r="B440" t="s">
        <v>354</v>
      </c>
      <c r="C440" t="s">
        <v>355</v>
      </c>
      <c r="D440" s="73">
        <v>60300</v>
      </c>
      <c r="E440" s="73">
        <v>49400</v>
      </c>
      <c r="F440" s="73">
        <v>71200</v>
      </c>
      <c r="G440" t="s">
        <v>1</v>
      </c>
    </row>
    <row r="441" spans="1:7" x14ac:dyDescent="0.25">
      <c r="A441" s="72" t="s">
        <v>124</v>
      </c>
      <c r="B441" t="s">
        <v>358</v>
      </c>
      <c r="C441" t="s">
        <v>359</v>
      </c>
      <c r="D441" s="73">
        <v>56200</v>
      </c>
      <c r="E441" s="73">
        <v>44900</v>
      </c>
      <c r="F441" s="73">
        <v>68800</v>
      </c>
      <c r="G441" t="s">
        <v>1</v>
      </c>
    </row>
    <row r="442" spans="1:7" x14ac:dyDescent="0.25">
      <c r="A442" s="72" t="s">
        <v>125</v>
      </c>
      <c r="B442" t="s">
        <v>360</v>
      </c>
      <c r="C442" t="s">
        <v>361</v>
      </c>
      <c r="D442" s="73">
        <v>54400</v>
      </c>
      <c r="E442" s="73">
        <v>44300</v>
      </c>
      <c r="F442" s="73">
        <v>65500</v>
      </c>
      <c r="G442" t="s">
        <v>1</v>
      </c>
    </row>
    <row r="443" spans="1:7" x14ac:dyDescent="0.25">
      <c r="A443" s="72" t="s">
        <v>126</v>
      </c>
      <c r="B443" t="s">
        <v>362</v>
      </c>
      <c r="C443" t="s">
        <v>363</v>
      </c>
      <c r="D443" s="73">
        <v>70000</v>
      </c>
      <c r="E443" s="73">
        <v>57100</v>
      </c>
      <c r="F443" s="73">
        <v>83800</v>
      </c>
      <c r="G443" t="s">
        <v>1</v>
      </c>
    </row>
    <row r="444" spans="1:7" x14ac:dyDescent="0.25">
      <c r="A444" s="72" t="s">
        <v>127</v>
      </c>
      <c r="B444" t="s">
        <v>364</v>
      </c>
      <c r="C444" t="s">
        <v>365</v>
      </c>
      <c r="D444" s="73">
        <v>76500</v>
      </c>
      <c r="E444" s="73">
        <v>65100</v>
      </c>
      <c r="F444" s="73">
        <v>89200</v>
      </c>
      <c r="G444" t="s">
        <v>1</v>
      </c>
    </row>
    <row r="445" spans="1:7" x14ac:dyDescent="0.25">
      <c r="A445" s="72" t="s">
        <v>128</v>
      </c>
      <c r="B445" t="s">
        <v>366</v>
      </c>
      <c r="C445" t="s">
        <v>367</v>
      </c>
      <c r="D445" s="73">
        <v>157900</v>
      </c>
      <c r="E445" s="73">
        <v>138900</v>
      </c>
      <c r="F445" s="73">
        <v>179600</v>
      </c>
      <c r="G445" t="s">
        <v>1</v>
      </c>
    </row>
    <row r="446" spans="1:7" x14ac:dyDescent="0.25">
      <c r="A446" s="72" t="s">
        <v>129</v>
      </c>
      <c r="B446" t="s">
        <v>368</v>
      </c>
      <c r="C446" t="s">
        <v>369</v>
      </c>
      <c r="D446" s="73">
        <v>169100</v>
      </c>
      <c r="E446" s="73">
        <v>148700</v>
      </c>
      <c r="F446" s="73">
        <v>190600</v>
      </c>
      <c r="G446" t="s">
        <v>1</v>
      </c>
    </row>
    <row r="447" spans="1:7" x14ac:dyDescent="0.25">
      <c r="A447" s="72" t="s">
        <v>131</v>
      </c>
      <c r="B447" t="s">
        <v>372</v>
      </c>
      <c r="C447" t="s">
        <v>373</v>
      </c>
      <c r="D447" s="73">
        <v>112100</v>
      </c>
      <c r="E447" s="73">
        <v>95200</v>
      </c>
      <c r="F447" s="73">
        <v>128700</v>
      </c>
      <c r="G447" t="s">
        <v>1</v>
      </c>
    </row>
    <row r="448" spans="1:7" x14ac:dyDescent="0.25">
      <c r="A448" s="72" t="s">
        <v>132</v>
      </c>
      <c r="B448" t="s">
        <v>374</v>
      </c>
      <c r="C448" t="s">
        <v>375</v>
      </c>
      <c r="D448" s="73">
        <v>99500</v>
      </c>
      <c r="E448" s="73">
        <v>83300</v>
      </c>
      <c r="F448" s="73">
        <v>117100</v>
      </c>
      <c r="G448" t="s">
        <v>1</v>
      </c>
    </row>
    <row r="449" spans="1:7" x14ac:dyDescent="0.25">
      <c r="A449" s="72" t="s">
        <v>133</v>
      </c>
      <c r="B449" t="s">
        <v>376</v>
      </c>
      <c r="C449" t="s">
        <v>377</v>
      </c>
      <c r="D449" s="73">
        <v>139000</v>
      </c>
      <c r="E449" s="73">
        <v>119800</v>
      </c>
      <c r="F449" s="73">
        <v>159300</v>
      </c>
      <c r="G449" t="s">
        <v>1</v>
      </c>
    </row>
    <row r="450" spans="1:7" x14ac:dyDescent="0.25">
      <c r="A450" s="72" t="s">
        <v>134</v>
      </c>
      <c r="B450" t="s">
        <v>378</v>
      </c>
      <c r="C450" t="s">
        <v>379</v>
      </c>
      <c r="D450" s="73">
        <v>121200</v>
      </c>
      <c r="E450" s="73">
        <v>104000</v>
      </c>
      <c r="F450" s="73">
        <v>139900</v>
      </c>
      <c r="G450" t="s">
        <v>1</v>
      </c>
    </row>
    <row r="451" spans="1:7" x14ac:dyDescent="0.25">
      <c r="A451" s="72" t="s">
        <v>135</v>
      </c>
      <c r="B451" t="s">
        <v>380</v>
      </c>
      <c r="C451" t="s">
        <v>381</v>
      </c>
      <c r="D451" s="73">
        <v>112600</v>
      </c>
      <c r="E451" s="73">
        <v>96900</v>
      </c>
      <c r="F451" s="73">
        <v>129900</v>
      </c>
      <c r="G451" t="s">
        <v>1</v>
      </c>
    </row>
    <row r="452" spans="1:7" x14ac:dyDescent="0.25">
      <c r="A452" s="72" t="s">
        <v>137</v>
      </c>
      <c r="B452" t="s">
        <v>384</v>
      </c>
      <c r="C452" t="s">
        <v>385</v>
      </c>
      <c r="D452" s="73">
        <v>98200</v>
      </c>
      <c r="E452" s="73">
        <v>83100</v>
      </c>
      <c r="F452" s="73">
        <v>114900</v>
      </c>
      <c r="G452" t="s">
        <v>1</v>
      </c>
    </row>
    <row r="453" spans="1:7" x14ac:dyDescent="0.25">
      <c r="A453" s="72" t="s">
        <v>139</v>
      </c>
      <c r="B453" t="s">
        <v>388</v>
      </c>
      <c r="C453" t="s">
        <v>389</v>
      </c>
      <c r="D453" s="73">
        <v>94200</v>
      </c>
      <c r="E453" s="73">
        <v>80000</v>
      </c>
      <c r="F453" s="73">
        <v>109700</v>
      </c>
      <c r="G453" t="s">
        <v>1</v>
      </c>
    </row>
    <row r="454" spans="1:7" x14ac:dyDescent="0.25">
      <c r="A454" s="72" t="s">
        <v>140</v>
      </c>
      <c r="B454" t="s">
        <v>390</v>
      </c>
      <c r="C454" t="s">
        <v>391</v>
      </c>
      <c r="D454" s="73">
        <v>97900</v>
      </c>
      <c r="E454" s="73">
        <v>83000</v>
      </c>
      <c r="F454" s="73">
        <v>114500</v>
      </c>
      <c r="G454" t="s">
        <v>1</v>
      </c>
    </row>
    <row r="455" spans="1:7" x14ac:dyDescent="0.25">
      <c r="A455" s="72" t="s">
        <v>142</v>
      </c>
      <c r="B455" t="s">
        <v>394</v>
      </c>
      <c r="C455" t="s">
        <v>395</v>
      </c>
      <c r="D455" s="73">
        <v>125400</v>
      </c>
      <c r="E455" s="73">
        <v>108100</v>
      </c>
      <c r="F455" s="73">
        <v>144900</v>
      </c>
      <c r="G455" t="s">
        <v>1</v>
      </c>
    </row>
    <row r="456" spans="1:7" x14ac:dyDescent="0.25">
      <c r="A456" s="72" t="s">
        <v>143</v>
      </c>
      <c r="B456" t="s">
        <v>396</v>
      </c>
      <c r="C456" t="s">
        <v>397</v>
      </c>
      <c r="D456" s="73">
        <v>192900</v>
      </c>
      <c r="E456" s="73">
        <v>170900</v>
      </c>
      <c r="F456" s="73">
        <v>216800</v>
      </c>
      <c r="G456" t="s">
        <v>1</v>
      </c>
    </row>
    <row r="457" spans="1:7" x14ac:dyDescent="0.25">
      <c r="A457" s="72" t="s">
        <v>145</v>
      </c>
      <c r="B457" t="s">
        <v>400</v>
      </c>
      <c r="C457" t="s">
        <v>401</v>
      </c>
      <c r="D457" s="73">
        <v>212000</v>
      </c>
      <c r="E457" s="73">
        <v>189800</v>
      </c>
      <c r="F457" s="73">
        <v>234800</v>
      </c>
      <c r="G457" t="s">
        <v>1</v>
      </c>
    </row>
    <row r="458" spans="1:7" x14ac:dyDescent="0.25">
      <c r="A458" s="72" t="s">
        <v>479</v>
      </c>
      <c r="B458" t="s">
        <v>480</v>
      </c>
      <c r="C458" t="s">
        <v>481</v>
      </c>
      <c r="D458" s="73">
        <v>230800</v>
      </c>
      <c r="E458" s="73">
        <v>208900</v>
      </c>
      <c r="F458" s="73">
        <v>253100</v>
      </c>
      <c r="G458" t="s">
        <v>1</v>
      </c>
    </row>
    <row r="459" spans="1:7" x14ac:dyDescent="0.25">
      <c r="A459" s="72" t="s">
        <v>485</v>
      </c>
      <c r="B459" t="s">
        <v>493</v>
      </c>
      <c r="C459" t="s">
        <v>494</v>
      </c>
      <c r="D459" s="73">
        <v>231900</v>
      </c>
      <c r="E459" s="73">
        <v>206200</v>
      </c>
      <c r="F459" s="73">
        <v>259800</v>
      </c>
      <c r="G459" t="s">
        <v>1</v>
      </c>
    </row>
    <row r="460" spans="1:7" x14ac:dyDescent="0.25">
      <c r="A460" s="72" t="s">
        <v>486</v>
      </c>
      <c r="B460" t="s">
        <v>488</v>
      </c>
      <c r="C460" t="s">
        <v>489</v>
      </c>
      <c r="D460" s="73">
        <v>198400</v>
      </c>
      <c r="E460" s="73">
        <v>175100</v>
      </c>
      <c r="F460" s="73">
        <v>222600</v>
      </c>
      <c r="G460" t="s">
        <v>1</v>
      </c>
    </row>
    <row r="461" spans="1:7" x14ac:dyDescent="0.25">
      <c r="A461" s="72" t="s">
        <v>487</v>
      </c>
      <c r="B461" t="s">
        <v>490</v>
      </c>
      <c r="C461" t="s">
        <v>491</v>
      </c>
      <c r="D461" s="73">
        <v>172300</v>
      </c>
      <c r="E461" s="73">
        <v>151300</v>
      </c>
      <c r="F461" s="73">
        <v>194700</v>
      </c>
      <c r="G461" t="s">
        <v>1</v>
      </c>
    </row>
    <row r="462" spans="1:7" x14ac:dyDescent="0.25">
      <c r="A462" s="72" t="s">
        <v>496</v>
      </c>
      <c r="B462" t="s">
        <v>500</v>
      </c>
      <c r="C462" t="s">
        <v>501</v>
      </c>
      <c r="D462" s="73">
        <v>131600</v>
      </c>
      <c r="E462" s="73">
        <v>112200</v>
      </c>
      <c r="F462" s="73">
        <v>152800</v>
      </c>
      <c r="G462" t="s">
        <v>1</v>
      </c>
    </row>
    <row r="463" spans="1:7" x14ac:dyDescent="0.25">
      <c r="A463" s="72" t="s">
        <v>497</v>
      </c>
      <c r="B463" t="s">
        <v>502</v>
      </c>
      <c r="C463" t="s">
        <v>503</v>
      </c>
      <c r="D463" s="73">
        <v>88300</v>
      </c>
      <c r="E463" s="73">
        <v>72800</v>
      </c>
      <c r="F463" s="73">
        <v>105300</v>
      </c>
      <c r="G463" t="s">
        <v>1</v>
      </c>
    </row>
    <row r="464" spans="1:7" x14ac:dyDescent="0.25">
      <c r="A464" s="72" t="s">
        <v>498</v>
      </c>
      <c r="B464" t="s">
        <v>504</v>
      </c>
      <c r="C464" t="s">
        <v>505</v>
      </c>
      <c r="D464" s="73">
        <v>80700</v>
      </c>
      <c r="E464" s="73">
        <v>65700</v>
      </c>
      <c r="F464" s="73">
        <v>97800</v>
      </c>
      <c r="G464" t="s">
        <v>1</v>
      </c>
    </row>
    <row r="465" spans="1:7" x14ac:dyDescent="0.25">
      <c r="A465" s="72" t="s">
        <v>507</v>
      </c>
      <c r="B465" t="s">
        <v>508</v>
      </c>
      <c r="C465" t="s">
        <v>509</v>
      </c>
      <c r="D465" s="73">
        <v>52900</v>
      </c>
      <c r="E465" s="73">
        <v>40500</v>
      </c>
      <c r="F465" s="73">
        <v>66800</v>
      </c>
      <c r="G465" t="s">
        <v>1</v>
      </c>
    </row>
    <row r="466" spans="1:7" x14ac:dyDescent="0.25">
      <c r="A466" s="72" t="s">
        <v>514</v>
      </c>
      <c r="B466" t="s">
        <v>576</v>
      </c>
      <c r="C466" t="s">
        <v>577</v>
      </c>
      <c r="D466" s="73">
        <v>39600</v>
      </c>
      <c r="E466" s="73">
        <v>29400</v>
      </c>
      <c r="F466" s="73">
        <v>52000</v>
      </c>
      <c r="G466" t="s">
        <v>1</v>
      </c>
    </row>
    <row r="467" spans="1:7" x14ac:dyDescent="0.25">
      <c r="A467" s="72" t="s">
        <v>511</v>
      </c>
      <c r="B467" t="s">
        <v>542</v>
      </c>
      <c r="C467" t="s">
        <v>543</v>
      </c>
      <c r="D467" s="73">
        <v>40500</v>
      </c>
      <c r="E467" s="73">
        <v>30000</v>
      </c>
      <c r="F467" s="73">
        <v>52600</v>
      </c>
      <c r="G467" t="s">
        <v>1</v>
      </c>
    </row>
    <row r="468" spans="1:7" x14ac:dyDescent="0.25">
      <c r="A468" s="72" t="s">
        <v>512</v>
      </c>
      <c r="B468" t="s">
        <v>544</v>
      </c>
      <c r="C468" t="s">
        <v>545</v>
      </c>
      <c r="D468" s="73">
        <v>64800</v>
      </c>
      <c r="E468" s="73">
        <v>49400</v>
      </c>
      <c r="F468" s="73">
        <v>83400</v>
      </c>
      <c r="G468" t="s">
        <v>1</v>
      </c>
    </row>
    <row r="469" spans="1:7" x14ac:dyDescent="0.25">
      <c r="A469" s="72" t="s">
        <v>513</v>
      </c>
      <c r="B469" t="s">
        <v>546</v>
      </c>
      <c r="C469" t="s">
        <v>547</v>
      </c>
      <c r="D469" s="73">
        <v>68500</v>
      </c>
      <c r="E469" s="73">
        <v>53300</v>
      </c>
      <c r="F469" s="73">
        <v>85900</v>
      </c>
      <c r="G469" t="s">
        <v>1</v>
      </c>
    </row>
    <row r="470" spans="1:7" x14ac:dyDescent="0.25">
      <c r="A470" s="72" t="s">
        <v>517</v>
      </c>
      <c r="B470" t="s">
        <v>548</v>
      </c>
      <c r="C470" t="s">
        <v>549</v>
      </c>
      <c r="D470" s="73">
        <v>106000</v>
      </c>
      <c r="E470" s="73">
        <v>86400</v>
      </c>
      <c r="F470" s="73">
        <v>127100</v>
      </c>
      <c r="G470" t="s">
        <v>1</v>
      </c>
    </row>
    <row r="471" spans="1:7" x14ac:dyDescent="0.25">
      <c r="A471" s="72" t="s">
        <v>520</v>
      </c>
      <c r="B471" t="s">
        <v>598</v>
      </c>
      <c r="C471" t="s">
        <v>599</v>
      </c>
      <c r="D471" s="73">
        <v>149700</v>
      </c>
      <c r="E471" s="73">
        <v>125800</v>
      </c>
      <c r="F471" s="73">
        <v>174200</v>
      </c>
      <c r="G471" t="s">
        <v>1</v>
      </c>
    </row>
    <row r="472" spans="1:7" x14ac:dyDescent="0.25">
      <c r="A472" s="72" t="s">
        <v>519</v>
      </c>
      <c r="B472" t="s">
        <v>552</v>
      </c>
      <c r="C472" t="s">
        <v>553</v>
      </c>
      <c r="D472" s="73">
        <v>183500</v>
      </c>
      <c r="E472" s="73">
        <v>155800</v>
      </c>
      <c r="F472" s="73">
        <v>215300</v>
      </c>
      <c r="G472" t="s">
        <v>1</v>
      </c>
    </row>
    <row r="473" spans="1:7" x14ac:dyDescent="0.25">
      <c r="A473" s="72" t="s">
        <v>522</v>
      </c>
      <c r="B473" t="s">
        <v>554</v>
      </c>
      <c r="C473" t="s">
        <v>555</v>
      </c>
      <c r="D473" s="73">
        <v>183200</v>
      </c>
      <c r="E473" s="73">
        <v>150300</v>
      </c>
      <c r="F473" s="73">
        <v>219600</v>
      </c>
      <c r="G473" t="s">
        <v>1</v>
      </c>
    </row>
    <row r="474" spans="1:7" x14ac:dyDescent="0.25">
      <c r="A474" s="72" t="s">
        <v>523</v>
      </c>
      <c r="B474" t="s">
        <v>556</v>
      </c>
      <c r="C474" t="s">
        <v>557</v>
      </c>
      <c r="D474" s="73">
        <v>156200</v>
      </c>
      <c r="E474" s="73">
        <v>125100</v>
      </c>
      <c r="F474" s="73">
        <v>190400</v>
      </c>
      <c r="G474" t="s">
        <v>1</v>
      </c>
    </row>
    <row r="475" spans="1:7" x14ac:dyDescent="0.25">
      <c r="A475" s="72" t="s">
        <v>533</v>
      </c>
      <c r="B475" t="s">
        <v>580</v>
      </c>
      <c r="C475" t="s">
        <v>581</v>
      </c>
      <c r="D475" s="73">
        <v>108800</v>
      </c>
      <c r="E475" s="73">
        <v>84500</v>
      </c>
      <c r="F475" s="73">
        <v>136200</v>
      </c>
      <c r="G475" t="s">
        <v>1</v>
      </c>
    </row>
    <row r="476" spans="1:7" x14ac:dyDescent="0.25">
      <c r="A476" s="72" t="s">
        <v>534</v>
      </c>
      <c r="B476" t="s">
        <v>582</v>
      </c>
      <c r="C476" t="s">
        <v>583</v>
      </c>
      <c r="D476" s="73">
        <v>72600</v>
      </c>
      <c r="E476" s="73">
        <v>54800</v>
      </c>
      <c r="F476" s="73">
        <v>93000</v>
      </c>
      <c r="G476" t="s">
        <v>1</v>
      </c>
    </row>
    <row r="477" spans="1:7" x14ac:dyDescent="0.25">
      <c r="A477" s="72" t="s">
        <v>526</v>
      </c>
      <c r="B477" t="s">
        <v>562</v>
      </c>
      <c r="C477" t="s">
        <v>563</v>
      </c>
      <c r="D477" s="73">
        <v>65500</v>
      </c>
      <c r="E477" s="73">
        <v>51100</v>
      </c>
      <c r="F477" s="73">
        <v>82000</v>
      </c>
      <c r="G477" t="s">
        <v>1</v>
      </c>
    </row>
    <row r="478" spans="1:7" x14ac:dyDescent="0.25">
      <c r="A478" s="72" t="s">
        <v>527</v>
      </c>
      <c r="B478" t="s">
        <v>564</v>
      </c>
      <c r="C478" t="s">
        <v>565</v>
      </c>
      <c r="D478" s="73">
        <v>47300</v>
      </c>
      <c r="E478" s="73">
        <v>36200</v>
      </c>
      <c r="F478" s="73">
        <v>60300</v>
      </c>
      <c r="G478" t="s">
        <v>1</v>
      </c>
    </row>
    <row r="479" spans="1:7" x14ac:dyDescent="0.25">
      <c r="A479" s="72" t="s">
        <v>528</v>
      </c>
      <c r="B479" t="s">
        <v>566</v>
      </c>
      <c r="C479" t="s">
        <v>567</v>
      </c>
      <c r="D479" s="73">
        <v>31500</v>
      </c>
      <c r="E479" s="73">
        <v>21200</v>
      </c>
      <c r="F479" s="73">
        <v>44200</v>
      </c>
      <c r="G479" t="s">
        <v>1</v>
      </c>
    </row>
    <row r="480" spans="1:7" x14ac:dyDescent="0.25">
      <c r="A480" s="72" t="s">
        <v>529</v>
      </c>
      <c r="B480" t="s">
        <v>568</v>
      </c>
      <c r="C480" t="s">
        <v>626</v>
      </c>
      <c r="D480" s="73">
        <v>28200</v>
      </c>
      <c r="E480" s="73">
        <v>20200</v>
      </c>
      <c r="F480" s="73">
        <v>37700</v>
      </c>
      <c r="G480" t="s">
        <v>1</v>
      </c>
    </row>
    <row r="481" spans="1:7" x14ac:dyDescent="0.25">
      <c r="A481" s="72" t="s">
        <v>530</v>
      </c>
      <c r="B481" t="s">
        <v>570</v>
      </c>
      <c r="C481" t="s">
        <v>571</v>
      </c>
      <c r="D481" s="73">
        <v>39700</v>
      </c>
      <c r="E481" s="73">
        <v>29800</v>
      </c>
      <c r="F481" s="73">
        <v>51900</v>
      </c>
      <c r="G481" t="s">
        <v>1</v>
      </c>
    </row>
    <row r="482" spans="1:7" x14ac:dyDescent="0.25">
      <c r="A482" s="72" t="s">
        <v>535</v>
      </c>
      <c r="B482" t="s">
        <v>588</v>
      </c>
      <c r="C482" t="s">
        <v>589</v>
      </c>
      <c r="D482" s="73">
        <v>62900</v>
      </c>
      <c r="E482" s="73">
        <v>48100</v>
      </c>
      <c r="F482" s="73">
        <v>79400</v>
      </c>
      <c r="G482" t="s">
        <v>1</v>
      </c>
    </row>
    <row r="483" spans="1:7" x14ac:dyDescent="0.25">
      <c r="A483" s="72" t="s">
        <v>536</v>
      </c>
      <c r="B483" t="s">
        <v>590</v>
      </c>
      <c r="C483" t="s">
        <v>591</v>
      </c>
      <c r="D483" s="73">
        <v>63400</v>
      </c>
      <c r="E483" s="73">
        <v>49200</v>
      </c>
      <c r="F483" s="73">
        <v>78900</v>
      </c>
      <c r="G483" t="s">
        <v>1</v>
      </c>
    </row>
    <row r="484" spans="1:7" x14ac:dyDescent="0.25">
      <c r="A484" s="72" t="s">
        <v>614</v>
      </c>
      <c r="B484" t="s">
        <v>627</v>
      </c>
      <c r="C484" t="s">
        <v>628</v>
      </c>
      <c r="D484" s="73">
        <v>74900</v>
      </c>
      <c r="E484" s="73">
        <v>60700</v>
      </c>
      <c r="F484" s="73">
        <v>90900</v>
      </c>
      <c r="G484" t="s">
        <v>1</v>
      </c>
    </row>
    <row r="485" spans="1:7" x14ac:dyDescent="0.25">
      <c r="A485" t="s">
        <v>630</v>
      </c>
      <c r="B485" t="s">
        <v>691</v>
      </c>
      <c r="C485" t="s">
        <v>692</v>
      </c>
      <c r="D485">
        <v>117600</v>
      </c>
      <c r="E485">
        <v>100500</v>
      </c>
      <c r="F485">
        <v>136800</v>
      </c>
      <c r="G485" t="s">
        <v>1</v>
      </c>
    </row>
    <row r="486" spans="1:7" x14ac:dyDescent="0.25">
      <c r="A486" t="s">
        <v>631</v>
      </c>
      <c r="B486" t="s">
        <v>647</v>
      </c>
      <c r="C486" t="s">
        <v>648</v>
      </c>
      <c r="D486">
        <v>86100</v>
      </c>
      <c r="E486">
        <v>70700</v>
      </c>
      <c r="F486">
        <v>102600</v>
      </c>
      <c r="G486" t="s">
        <v>1</v>
      </c>
    </row>
    <row r="487" spans="1:7" x14ac:dyDescent="0.25">
      <c r="A487" t="s">
        <v>632</v>
      </c>
      <c r="B487" t="s">
        <v>649</v>
      </c>
      <c r="C487" t="s">
        <v>650</v>
      </c>
      <c r="D487">
        <v>77500</v>
      </c>
      <c r="E487">
        <v>62800</v>
      </c>
      <c r="F487">
        <v>93100</v>
      </c>
      <c r="G487" t="s">
        <v>1</v>
      </c>
    </row>
    <row r="488" spans="1:7" x14ac:dyDescent="0.25">
      <c r="A488" t="s">
        <v>633</v>
      </c>
      <c r="B488" t="s">
        <v>651</v>
      </c>
      <c r="C488" t="s">
        <v>652</v>
      </c>
      <c r="D488">
        <v>72400</v>
      </c>
      <c r="E488">
        <v>58500</v>
      </c>
      <c r="F488">
        <v>88800</v>
      </c>
      <c r="G488" t="s">
        <v>1</v>
      </c>
    </row>
    <row r="489" spans="1:7" x14ac:dyDescent="0.25">
      <c r="A489" t="s">
        <v>640</v>
      </c>
      <c r="B489" t="s">
        <v>675</v>
      </c>
      <c r="C489" t="s">
        <v>676</v>
      </c>
      <c r="D489">
        <v>56000</v>
      </c>
      <c r="E489">
        <v>44200</v>
      </c>
      <c r="F489">
        <v>69900</v>
      </c>
      <c r="G489" t="s">
        <v>1</v>
      </c>
    </row>
    <row r="490" spans="1:7" x14ac:dyDescent="0.25">
      <c r="A490" t="s">
        <v>635</v>
      </c>
      <c r="B490" t="s">
        <v>655</v>
      </c>
      <c r="C490" t="s">
        <v>656</v>
      </c>
      <c r="D490">
        <v>45400</v>
      </c>
      <c r="E490">
        <v>35200</v>
      </c>
      <c r="F490">
        <v>57100</v>
      </c>
      <c r="G490" t="s">
        <v>1</v>
      </c>
    </row>
    <row r="491" spans="1:7" x14ac:dyDescent="0.25">
      <c r="A491" t="s">
        <v>641</v>
      </c>
      <c r="B491" t="s">
        <v>677</v>
      </c>
      <c r="C491" t="s">
        <v>678</v>
      </c>
      <c r="D491">
        <v>39600</v>
      </c>
      <c r="E491">
        <v>30500</v>
      </c>
      <c r="F491">
        <v>50000</v>
      </c>
      <c r="G491" t="s">
        <v>1</v>
      </c>
    </row>
    <row r="492" spans="1:7" x14ac:dyDescent="0.25">
      <c r="A492" t="s">
        <v>642</v>
      </c>
      <c r="B492" t="s">
        <v>671</v>
      </c>
      <c r="C492" t="s">
        <v>672</v>
      </c>
      <c r="D492">
        <v>43400</v>
      </c>
      <c r="E492">
        <v>33200</v>
      </c>
      <c r="F492">
        <v>55100</v>
      </c>
      <c r="G492" t="s">
        <v>1</v>
      </c>
    </row>
    <row r="493" spans="1:7" x14ac:dyDescent="0.25">
      <c r="A493" t="s">
        <v>638</v>
      </c>
      <c r="B493" t="s">
        <v>661</v>
      </c>
      <c r="C493" t="s">
        <v>662</v>
      </c>
      <c r="D493">
        <v>55900</v>
      </c>
      <c r="E493">
        <v>42400</v>
      </c>
      <c r="F493">
        <v>71500</v>
      </c>
      <c r="G493" t="s">
        <v>1</v>
      </c>
    </row>
    <row r="494" spans="1:7" x14ac:dyDescent="0.25">
      <c r="A494" t="s">
        <v>643</v>
      </c>
      <c r="B494" t="s">
        <v>673</v>
      </c>
      <c r="C494" t="s">
        <v>674</v>
      </c>
      <c r="D494">
        <v>57600</v>
      </c>
      <c r="E494">
        <v>45800</v>
      </c>
      <c r="F494">
        <v>70300</v>
      </c>
      <c r="G494" t="s">
        <v>1</v>
      </c>
    </row>
    <row r="495" spans="1:7" x14ac:dyDescent="0.25">
      <c r="A495" t="s">
        <v>693</v>
      </c>
      <c r="B495" t="s">
        <v>695</v>
      </c>
      <c r="C495" t="s">
        <v>699</v>
      </c>
      <c r="D495">
        <v>2463000</v>
      </c>
      <c r="E495">
        <v>2338700</v>
      </c>
      <c r="F495">
        <v>2593200</v>
      </c>
      <c r="G495" t="s">
        <v>0</v>
      </c>
    </row>
    <row r="496" spans="1:7" x14ac:dyDescent="0.25">
      <c r="A496" t="s">
        <v>693</v>
      </c>
      <c r="B496" t="s">
        <v>695</v>
      </c>
      <c r="C496" t="s">
        <v>696</v>
      </c>
      <c r="D496">
        <v>173200</v>
      </c>
      <c r="E496">
        <v>143900</v>
      </c>
      <c r="F496">
        <v>205400</v>
      </c>
      <c r="G496" t="s">
        <v>1</v>
      </c>
    </row>
    <row r="497" spans="1:7" x14ac:dyDescent="0.25">
      <c r="A497" t="s">
        <v>694</v>
      </c>
      <c r="B497" t="s">
        <v>697</v>
      </c>
      <c r="C497" t="s">
        <v>698</v>
      </c>
      <c r="D497">
        <v>118100</v>
      </c>
      <c r="E497">
        <v>101400</v>
      </c>
      <c r="F497">
        <v>136300</v>
      </c>
      <c r="G497" t="s">
        <v>2</v>
      </c>
    </row>
    <row r="498" spans="1:7" x14ac:dyDescent="0.25">
      <c r="A498" t="s">
        <v>693</v>
      </c>
      <c r="B498" t="s">
        <v>695</v>
      </c>
      <c r="C498" t="s">
        <v>696</v>
      </c>
      <c r="D498">
        <v>213100</v>
      </c>
      <c r="E498">
        <v>172000</v>
      </c>
      <c r="F498">
        <v>258300</v>
      </c>
      <c r="G498" t="s">
        <v>3</v>
      </c>
    </row>
  </sheetData>
  <autoFilter ref="A1:G494" xr:uid="{712F422E-8BB2-4DE8-9097-AF2C298DD80E}">
    <sortState xmlns:xlrd2="http://schemas.microsoft.com/office/spreadsheetml/2017/richdata2" ref="A2:G494">
      <sortCondition ref="G1:G49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D33D-B705-4B4C-B1F7-26EAC742DC95}">
  <dimension ref="A1:AB97"/>
  <sheetViews>
    <sheetView topLeftCell="M1" workbookViewId="0">
      <pane ySplit="1" topLeftCell="A66" activePane="bottomLeft" state="frozen"/>
      <selection pane="bottomLeft" activeCell="AA96" sqref="AA96"/>
    </sheetView>
  </sheetViews>
  <sheetFormatPr defaultRowHeight="15" x14ac:dyDescent="0.25"/>
  <cols>
    <col min="1" max="1" width="38.140625" bestFit="1" customWidth="1"/>
    <col min="2" max="2" width="18.42578125" bestFit="1" customWidth="1"/>
    <col min="3" max="3" width="18" bestFit="1" customWidth="1"/>
    <col min="4" max="4" width="9" bestFit="1" customWidth="1"/>
    <col min="5" max="5" width="8.85546875" bestFit="1" customWidth="1"/>
    <col min="6" max="6" width="8.7109375" bestFit="1" customWidth="1"/>
    <col min="7" max="7" width="35.42578125" bestFit="1" customWidth="1"/>
    <col min="8" max="8" width="38.140625" bestFit="1" customWidth="1"/>
    <col min="9" max="9" width="18.42578125" bestFit="1" customWidth="1"/>
    <col min="10" max="10" width="18" bestFit="1" customWidth="1"/>
    <col min="11" max="11" width="9" bestFit="1" customWidth="1"/>
    <col min="12" max="12" width="8.85546875" bestFit="1" customWidth="1"/>
    <col min="13" max="13" width="9" bestFit="1" customWidth="1"/>
    <col min="14" max="14" width="34.140625" bestFit="1" customWidth="1"/>
    <col min="15" max="15" width="38.140625" bestFit="1" customWidth="1"/>
    <col min="16" max="16" width="18.42578125" bestFit="1" customWidth="1"/>
    <col min="17" max="17" width="18" bestFit="1" customWidth="1"/>
    <col min="22" max="22" width="38.140625" bestFit="1" customWidth="1"/>
    <col min="23" max="23" width="18.42578125" bestFit="1" customWidth="1"/>
    <col min="24" max="24" width="18" bestFit="1" customWidth="1"/>
  </cols>
  <sheetData>
    <row r="1" spans="1:28" ht="60" x14ac:dyDescent="0.25">
      <c r="A1" s="41" t="s">
        <v>146</v>
      </c>
      <c r="B1" s="41" t="s">
        <v>166</v>
      </c>
      <c r="C1" s="41" t="s">
        <v>167</v>
      </c>
      <c r="D1" s="42" t="s">
        <v>432</v>
      </c>
      <c r="E1" s="42" t="s">
        <v>433</v>
      </c>
      <c r="F1" s="42" t="s">
        <v>434</v>
      </c>
      <c r="G1" s="42" t="s">
        <v>151</v>
      </c>
      <c r="H1" s="41" t="s">
        <v>147</v>
      </c>
      <c r="I1" s="43" t="s">
        <v>168</v>
      </c>
      <c r="J1" s="43" t="s">
        <v>169</v>
      </c>
      <c r="K1" s="42" t="s">
        <v>435</v>
      </c>
      <c r="L1" s="42" t="s">
        <v>436</v>
      </c>
      <c r="M1" s="42" t="s">
        <v>437</v>
      </c>
      <c r="N1" s="42" t="s">
        <v>155</v>
      </c>
      <c r="O1" s="41" t="s">
        <v>156</v>
      </c>
      <c r="P1" s="41" t="s">
        <v>170</v>
      </c>
      <c r="Q1" s="41" t="s">
        <v>171</v>
      </c>
      <c r="R1" s="42" t="s">
        <v>438</v>
      </c>
      <c r="S1" s="42" t="s">
        <v>439</v>
      </c>
      <c r="T1" s="42" t="s">
        <v>440</v>
      </c>
      <c r="U1" s="42" t="s">
        <v>160</v>
      </c>
      <c r="V1" s="41" t="s">
        <v>161</v>
      </c>
      <c r="W1" s="41" t="s">
        <v>172</v>
      </c>
      <c r="X1" s="41" t="s">
        <v>173</v>
      </c>
      <c r="Y1" s="42" t="s">
        <v>441</v>
      </c>
      <c r="Z1" s="42" t="s">
        <v>442</v>
      </c>
      <c r="AA1" s="42" t="s">
        <v>443</v>
      </c>
      <c r="AB1" s="42" t="s">
        <v>165</v>
      </c>
    </row>
    <row r="2" spans="1:28" x14ac:dyDescent="0.25">
      <c r="A2" s="49" t="s">
        <v>12</v>
      </c>
      <c r="B2" t="str">
        <f>LEFT(A2,FIND(" to ",A2))</f>
        <v xml:space="preserve">08 June 2020 </v>
      </c>
      <c r="C2" t="str">
        <f>TRIM(RIGHT(A2,FIND(" to ",A2)-1))</f>
        <v>21 June 2020</v>
      </c>
      <c r="D2" s="7">
        <v>0.59</v>
      </c>
      <c r="E2" s="7">
        <v>0.27</v>
      </c>
      <c r="F2" s="7">
        <v>1.29</v>
      </c>
      <c r="G2" s="8" t="s">
        <v>409</v>
      </c>
      <c r="H2" s="13" t="s">
        <v>6</v>
      </c>
      <c r="I2" s="13" t="s">
        <v>6</v>
      </c>
      <c r="J2" s="13" t="s">
        <v>6</v>
      </c>
      <c r="K2" s="10" t="s">
        <v>6</v>
      </c>
      <c r="L2" s="10" t="s">
        <v>6</v>
      </c>
      <c r="M2" s="10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50" t="s">
        <v>6</v>
      </c>
      <c r="S2" s="50" t="s">
        <v>6</v>
      </c>
      <c r="T2" s="50" t="s">
        <v>6</v>
      </c>
      <c r="U2" s="12" t="s">
        <v>6</v>
      </c>
      <c r="V2" s="13" t="s">
        <v>6</v>
      </c>
      <c r="W2" s="13" t="s">
        <v>6</v>
      </c>
      <c r="X2" s="13" t="s">
        <v>6</v>
      </c>
      <c r="Y2" s="30" t="s">
        <v>6</v>
      </c>
      <c r="Z2" s="30" t="s">
        <v>6</v>
      </c>
      <c r="AA2" s="30" t="s">
        <v>6</v>
      </c>
      <c r="AB2" s="13" t="s">
        <v>6</v>
      </c>
    </row>
    <row r="3" spans="1:28" x14ac:dyDescent="0.25">
      <c r="A3" s="49" t="s">
        <v>13</v>
      </c>
      <c r="B3" t="str">
        <f t="shared" ref="B3:B66" si="0">LEFT(A3,FIND(" to ",A3))</f>
        <v xml:space="preserve">14 June 2020 </v>
      </c>
      <c r="C3" t="str">
        <f t="shared" ref="C3:C66" si="1">TRIM(RIGHT(A3,FIND(" to ",A3)-1))</f>
        <v>27 June 2020</v>
      </c>
      <c r="D3" s="7">
        <v>0.64</v>
      </c>
      <c r="E3" s="7">
        <v>0.34</v>
      </c>
      <c r="F3" s="7">
        <v>1.21</v>
      </c>
      <c r="G3" s="8" t="s">
        <v>409</v>
      </c>
      <c r="H3" s="13" t="s">
        <v>6</v>
      </c>
      <c r="I3" s="13" t="s">
        <v>6</v>
      </c>
      <c r="J3" s="13" t="s">
        <v>6</v>
      </c>
      <c r="K3" s="10" t="s">
        <v>6</v>
      </c>
      <c r="L3" s="10" t="s">
        <v>6</v>
      </c>
      <c r="M3" s="10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50" t="s">
        <v>6</v>
      </c>
      <c r="S3" s="50" t="s">
        <v>6</v>
      </c>
      <c r="T3" s="50" t="s">
        <v>6</v>
      </c>
      <c r="U3" s="12" t="s">
        <v>6</v>
      </c>
      <c r="V3" s="13" t="s">
        <v>6</v>
      </c>
      <c r="W3" s="13" t="s">
        <v>6</v>
      </c>
      <c r="X3" s="13" t="s">
        <v>6</v>
      </c>
      <c r="Y3" s="30" t="s">
        <v>6</v>
      </c>
      <c r="Z3" s="30" t="s">
        <v>6</v>
      </c>
      <c r="AA3" s="30" t="s">
        <v>6</v>
      </c>
      <c r="AB3" s="13" t="s">
        <v>6</v>
      </c>
    </row>
    <row r="4" spans="1:28" x14ac:dyDescent="0.25">
      <c r="A4" s="49" t="s">
        <v>14</v>
      </c>
      <c r="B4" t="str">
        <f t="shared" si="0"/>
        <v xml:space="preserve">22 June 2020 </v>
      </c>
      <c r="C4" t="str">
        <f t="shared" si="1"/>
        <v>05 July 2020</v>
      </c>
      <c r="D4" s="7">
        <v>0.3</v>
      </c>
      <c r="E4" s="7">
        <v>0.14000000000000001</v>
      </c>
      <c r="F4" s="7">
        <v>0.67</v>
      </c>
      <c r="G4" s="50" t="s">
        <v>409</v>
      </c>
      <c r="H4" s="9" t="s">
        <v>6</v>
      </c>
      <c r="I4" s="9" t="s">
        <v>6</v>
      </c>
      <c r="J4" s="9" t="s">
        <v>6</v>
      </c>
      <c r="K4" s="10" t="s">
        <v>6</v>
      </c>
      <c r="L4" s="10" t="s">
        <v>6</v>
      </c>
      <c r="M4" s="10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50" t="s">
        <v>6</v>
      </c>
      <c r="S4" s="50" t="s">
        <v>6</v>
      </c>
      <c r="T4" s="50" t="s">
        <v>6</v>
      </c>
      <c r="U4" s="12" t="s">
        <v>6</v>
      </c>
      <c r="V4" s="13" t="s">
        <v>6</v>
      </c>
      <c r="W4" s="13" t="s">
        <v>6</v>
      </c>
      <c r="X4" s="13" t="s">
        <v>6</v>
      </c>
      <c r="Y4" s="30" t="s">
        <v>6</v>
      </c>
      <c r="Z4" s="30" t="s">
        <v>6</v>
      </c>
      <c r="AA4" s="30" t="s">
        <v>6</v>
      </c>
      <c r="AB4" s="13" t="s">
        <v>6</v>
      </c>
    </row>
    <row r="5" spans="1:28" x14ac:dyDescent="0.25">
      <c r="A5" s="49" t="s">
        <v>410</v>
      </c>
      <c r="B5" t="str">
        <f t="shared" si="0"/>
        <v xml:space="preserve">06 July 2020 </v>
      </c>
      <c r="C5" t="str">
        <f t="shared" si="1"/>
        <v>12 July 2020</v>
      </c>
      <c r="D5" s="7">
        <v>0.31</v>
      </c>
      <c r="E5" s="7">
        <v>0.13</v>
      </c>
      <c r="F5" s="7">
        <v>0.77</v>
      </c>
      <c r="G5" s="8" t="s">
        <v>411</v>
      </c>
      <c r="H5" s="13" t="s">
        <v>6</v>
      </c>
      <c r="I5" s="13" t="s">
        <v>6</v>
      </c>
      <c r="J5" s="13" t="s">
        <v>6</v>
      </c>
      <c r="K5" s="10" t="s">
        <v>6</v>
      </c>
      <c r="L5" s="10" t="s">
        <v>6</v>
      </c>
      <c r="M5" s="10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50" t="s">
        <v>6</v>
      </c>
      <c r="S5" s="50" t="s">
        <v>6</v>
      </c>
      <c r="T5" s="50" t="s">
        <v>6</v>
      </c>
      <c r="U5" s="12" t="s">
        <v>6</v>
      </c>
      <c r="V5" s="13" t="s">
        <v>6</v>
      </c>
      <c r="W5" s="13" t="s">
        <v>6</v>
      </c>
      <c r="X5" s="13" t="s">
        <v>6</v>
      </c>
      <c r="Y5" s="30" t="s">
        <v>6</v>
      </c>
      <c r="Z5" s="30" t="s">
        <v>6</v>
      </c>
      <c r="AA5" s="30" t="s">
        <v>6</v>
      </c>
      <c r="AB5" s="13" t="s">
        <v>6</v>
      </c>
    </row>
    <row r="6" spans="1:28" x14ac:dyDescent="0.25">
      <c r="A6" s="49" t="s">
        <v>412</v>
      </c>
      <c r="B6" t="str">
        <f t="shared" si="0"/>
        <v xml:space="preserve">13 July 2020 </v>
      </c>
      <c r="C6" t="str">
        <f t="shared" si="1"/>
        <v>19 July 2020</v>
      </c>
      <c r="D6" s="7">
        <v>0.52</v>
      </c>
      <c r="E6" s="7">
        <v>0.28000000000000003</v>
      </c>
      <c r="F6" s="7">
        <v>1</v>
      </c>
      <c r="G6" s="8" t="s">
        <v>413</v>
      </c>
      <c r="H6" s="13" t="s">
        <v>6</v>
      </c>
      <c r="I6" s="13" t="s">
        <v>6</v>
      </c>
      <c r="J6" s="13" t="s">
        <v>6</v>
      </c>
      <c r="K6" s="10" t="s">
        <v>6</v>
      </c>
      <c r="L6" s="10" t="s">
        <v>6</v>
      </c>
      <c r="M6" s="10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50" t="s">
        <v>6</v>
      </c>
      <c r="S6" s="50" t="s">
        <v>6</v>
      </c>
      <c r="T6" s="50" t="s">
        <v>6</v>
      </c>
      <c r="U6" s="12" t="s">
        <v>6</v>
      </c>
      <c r="V6" s="51" t="s">
        <v>6</v>
      </c>
      <c r="W6" s="51" t="s">
        <v>6</v>
      </c>
      <c r="X6" s="51" t="s">
        <v>6</v>
      </c>
      <c r="Y6" s="30" t="s">
        <v>6</v>
      </c>
      <c r="Z6" s="30" t="s">
        <v>6</v>
      </c>
      <c r="AA6" s="30" t="s">
        <v>6</v>
      </c>
      <c r="AB6" s="52" t="s">
        <v>6</v>
      </c>
    </row>
    <row r="7" spans="1:28" x14ac:dyDescent="0.25">
      <c r="A7" s="49" t="s">
        <v>414</v>
      </c>
      <c r="B7" t="str">
        <f t="shared" si="0"/>
        <v xml:space="preserve">20 July 2020 </v>
      </c>
      <c r="C7" t="str">
        <f t="shared" si="1"/>
        <v>26 July 2020</v>
      </c>
      <c r="D7" s="7">
        <v>0.78</v>
      </c>
      <c r="E7" s="7">
        <v>0.4</v>
      </c>
      <c r="F7" s="7">
        <v>1.49</v>
      </c>
      <c r="G7" s="8" t="s">
        <v>413</v>
      </c>
      <c r="H7" s="13" t="s">
        <v>6</v>
      </c>
      <c r="I7" s="13" t="s">
        <v>6</v>
      </c>
      <c r="J7" s="13" t="s">
        <v>6</v>
      </c>
      <c r="K7" s="10" t="s">
        <v>6</v>
      </c>
      <c r="L7" s="10" t="s">
        <v>6</v>
      </c>
      <c r="M7" s="10" t="s">
        <v>6</v>
      </c>
      <c r="N7" s="12" t="s">
        <v>6</v>
      </c>
      <c r="O7" s="13" t="s">
        <v>6</v>
      </c>
      <c r="P7" s="13" t="s">
        <v>6</v>
      </c>
      <c r="Q7" s="13" t="s">
        <v>6</v>
      </c>
      <c r="R7" s="50" t="s">
        <v>6</v>
      </c>
      <c r="S7" s="50" t="s">
        <v>6</v>
      </c>
      <c r="T7" s="50" t="s">
        <v>6</v>
      </c>
      <c r="U7" s="13" t="s">
        <v>6</v>
      </c>
      <c r="V7" s="13" t="s">
        <v>6</v>
      </c>
      <c r="W7" s="13" t="s">
        <v>6</v>
      </c>
      <c r="X7" s="13" t="s">
        <v>6</v>
      </c>
      <c r="Y7" s="30" t="s">
        <v>6</v>
      </c>
      <c r="Z7" s="30" t="s">
        <v>6</v>
      </c>
      <c r="AA7" s="30" t="s">
        <v>6</v>
      </c>
      <c r="AB7" s="13" t="s">
        <v>6</v>
      </c>
    </row>
    <row r="8" spans="1:28" x14ac:dyDescent="0.25">
      <c r="A8" s="49" t="s">
        <v>20</v>
      </c>
      <c r="B8" t="str">
        <f t="shared" si="0"/>
        <v xml:space="preserve">27 July 2020 </v>
      </c>
      <c r="C8" t="str">
        <f>TRIM(RIGHT(A8,FIND(" to ",A8)+2))</f>
        <v>02 August 2020</v>
      </c>
      <c r="D8" s="7">
        <v>0.68</v>
      </c>
      <c r="E8" s="7">
        <v>0.38</v>
      </c>
      <c r="F8" s="7">
        <v>1.17</v>
      </c>
      <c r="G8" s="8" t="s">
        <v>413</v>
      </c>
      <c r="H8" s="13" t="s">
        <v>6</v>
      </c>
      <c r="I8" s="13" t="s">
        <v>6</v>
      </c>
      <c r="J8" s="13" t="s">
        <v>6</v>
      </c>
      <c r="K8" s="10" t="s">
        <v>6</v>
      </c>
      <c r="L8" s="10" t="s">
        <v>6</v>
      </c>
      <c r="M8" s="10" t="s">
        <v>6</v>
      </c>
      <c r="N8" s="12" t="s">
        <v>6</v>
      </c>
      <c r="O8" s="13" t="s">
        <v>6</v>
      </c>
      <c r="P8" s="13" t="s">
        <v>6</v>
      </c>
      <c r="Q8" s="13" t="s">
        <v>6</v>
      </c>
      <c r="R8" s="50" t="s">
        <v>6</v>
      </c>
      <c r="S8" s="50" t="s">
        <v>6</v>
      </c>
      <c r="T8" s="50" t="s">
        <v>6</v>
      </c>
      <c r="U8" s="13" t="s">
        <v>6</v>
      </c>
      <c r="V8" s="13" t="s">
        <v>6</v>
      </c>
      <c r="W8" s="13" t="s">
        <v>6</v>
      </c>
      <c r="X8" s="13" t="s">
        <v>6</v>
      </c>
      <c r="Y8" s="30" t="s">
        <v>6</v>
      </c>
      <c r="Z8" s="30" t="s">
        <v>6</v>
      </c>
      <c r="AA8" s="30" t="s">
        <v>6</v>
      </c>
      <c r="AB8" s="13" t="s">
        <v>6</v>
      </c>
    </row>
    <row r="9" spans="1:28" x14ac:dyDescent="0.25">
      <c r="A9" s="49" t="s">
        <v>22</v>
      </c>
      <c r="B9" t="str">
        <f t="shared" si="0"/>
        <v xml:space="preserve">03 August 2020 </v>
      </c>
      <c r="C9" t="str">
        <f t="shared" si="1"/>
        <v>09 August 2020</v>
      </c>
      <c r="D9" s="30">
        <v>0.69</v>
      </c>
      <c r="E9" s="30">
        <v>0.42</v>
      </c>
      <c r="F9" s="30">
        <v>1.08</v>
      </c>
      <c r="G9" s="8" t="s">
        <v>413</v>
      </c>
      <c r="H9" s="13" t="s">
        <v>6</v>
      </c>
      <c r="I9" s="13" t="s">
        <v>6</v>
      </c>
      <c r="J9" s="13" t="s">
        <v>6</v>
      </c>
      <c r="K9" s="10" t="s">
        <v>6</v>
      </c>
      <c r="L9" s="10" t="s">
        <v>6</v>
      </c>
      <c r="M9" s="10" t="s">
        <v>6</v>
      </c>
      <c r="N9" s="12" t="s">
        <v>6</v>
      </c>
      <c r="O9" s="13" t="s">
        <v>6</v>
      </c>
      <c r="P9" s="13" t="s">
        <v>6</v>
      </c>
      <c r="Q9" s="13" t="s">
        <v>6</v>
      </c>
      <c r="R9" s="50" t="s">
        <v>6</v>
      </c>
      <c r="S9" s="50" t="s">
        <v>6</v>
      </c>
      <c r="T9" s="50" t="s">
        <v>6</v>
      </c>
      <c r="U9" s="13" t="s">
        <v>6</v>
      </c>
      <c r="V9" s="13" t="s">
        <v>6</v>
      </c>
      <c r="W9" s="13" t="s">
        <v>6</v>
      </c>
      <c r="X9" s="13" t="s">
        <v>6</v>
      </c>
      <c r="Y9" s="30" t="s">
        <v>6</v>
      </c>
      <c r="Z9" s="30" t="s">
        <v>6</v>
      </c>
      <c r="AA9" s="30" t="s">
        <v>6</v>
      </c>
      <c r="AB9" s="13" t="s">
        <v>6</v>
      </c>
    </row>
    <row r="10" spans="1:28" x14ac:dyDescent="0.25">
      <c r="A10" s="49" t="s">
        <v>24</v>
      </c>
      <c r="B10" t="str">
        <f t="shared" si="0"/>
        <v xml:space="preserve">07 August 2020 </v>
      </c>
      <c r="C10" t="str">
        <f t="shared" si="1"/>
        <v>13 August 2020</v>
      </c>
      <c r="D10" s="30">
        <v>0.44</v>
      </c>
      <c r="E10" s="30">
        <v>0.22</v>
      </c>
      <c r="F10" s="30">
        <v>0.76</v>
      </c>
      <c r="G10" s="8" t="s">
        <v>413</v>
      </c>
      <c r="H10" s="13" t="s">
        <v>6</v>
      </c>
      <c r="I10" s="13" t="s">
        <v>6</v>
      </c>
      <c r="J10" s="13" t="s">
        <v>6</v>
      </c>
      <c r="K10" s="10" t="s">
        <v>6</v>
      </c>
      <c r="L10" s="10" t="s">
        <v>6</v>
      </c>
      <c r="M10" s="10" t="s">
        <v>6</v>
      </c>
      <c r="N10" s="12" t="s">
        <v>6</v>
      </c>
      <c r="O10" s="13" t="s">
        <v>6</v>
      </c>
      <c r="P10" s="13" t="s">
        <v>6</v>
      </c>
      <c r="Q10" s="13" t="s">
        <v>6</v>
      </c>
      <c r="R10" s="50" t="s">
        <v>6</v>
      </c>
      <c r="S10" s="50" t="s">
        <v>6</v>
      </c>
      <c r="T10" s="50" t="s">
        <v>6</v>
      </c>
      <c r="U10" s="13" t="s">
        <v>6</v>
      </c>
      <c r="V10" s="13" t="s">
        <v>6</v>
      </c>
      <c r="W10" s="13" t="s">
        <v>6</v>
      </c>
      <c r="X10" s="13" t="s">
        <v>6</v>
      </c>
      <c r="Y10" s="30" t="s">
        <v>6</v>
      </c>
      <c r="Z10" s="30" t="s">
        <v>6</v>
      </c>
      <c r="AA10" s="30" t="s">
        <v>6</v>
      </c>
      <c r="AB10" s="13" t="s">
        <v>6</v>
      </c>
    </row>
    <row r="11" spans="1:28" x14ac:dyDescent="0.25">
      <c r="A11" s="6" t="s">
        <v>26</v>
      </c>
      <c r="B11" t="str">
        <f t="shared" si="0"/>
        <v xml:space="preserve">14 August 2020 </v>
      </c>
      <c r="C11" t="str">
        <f t="shared" si="1"/>
        <v>20 August 2020</v>
      </c>
      <c r="D11" s="5">
        <v>0.4</v>
      </c>
      <c r="E11" s="5">
        <v>0.21</v>
      </c>
      <c r="F11" s="5">
        <v>0.69</v>
      </c>
      <c r="G11" s="8" t="s">
        <v>413</v>
      </c>
      <c r="H11" s="13" t="s">
        <v>6</v>
      </c>
      <c r="I11" s="13" t="s">
        <v>6</v>
      </c>
      <c r="J11" s="13" t="s">
        <v>6</v>
      </c>
      <c r="K11" s="10" t="s">
        <v>6</v>
      </c>
      <c r="L11" s="10" t="s">
        <v>6</v>
      </c>
      <c r="M11" s="10" t="s">
        <v>6</v>
      </c>
      <c r="N11" s="16" t="s">
        <v>6</v>
      </c>
      <c r="O11" s="13" t="s">
        <v>6</v>
      </c>
      <c r="P11" s="13" t="s">
        <v>6</v>
      </c>
      <c r="Q11" s="13" t="s">
        <v>6</v>
      </c>
      <c r="R11" s="50" t="s">
        <v>6</v>
      </c>
      <c r="S11" s="50" t="s">
        <v>6</v>
      </c>
      <c r="T11" s="50" t="s">
        <v>6</v>
      </c>
      <c r="U11" s="13" t="s">
        <v>6</v>
      </c>
      <c r="V11" s="17" t="s">
        <v>6</v>
      </c>
      <c r="W11" s="17" t="s">
        <v>6</v>
      </c>
      <c r="X11" s="17" t="s">
        <v>6</v>
      </c>
      <c r="Y11" s="30" t="s">
        <v>6</v>
      </c>
      <c r="Z11" s="30" t="s">
        <v>6</v>
      </c>
      <c r="AA11" s="30" t="s">
        <v>6</v>
      </c>
      <c r="AB11" s="17" t="s">
        <v>6</v>
      </c>
    </row>
    <row r="12" spans="1:28" x14ac:dyDescent="0.25">
      <c r="A12" s="20" t="s">
        <v>28</v>
      </c>
      <c r="B12" t="str">
        <f t="shared" si="0"/>
        <v xml:space="preserve">19 August 2020 </v>
      </c>
      <c r="C12" t="str">
        <f t="shared" si="1"/>
        <v>25 August 2020</v>
      </c>
      <c r="D12" s="5">
        <v>0.36</v>
      </c>
      <c r="E12" s="5">
        <v>0.21</v>
      </c>
      <c r="F12" s="5">
        <v>0.57999999999999996</v>
      </c>
      <c r="G12" s="8" t="s">
        <v>413</v>
      </c>
      <c r="H12" s="13" t="s">
        <v>6</v>
      </c>
      <c r="I12" s="13" t="s">
        <v>6</v>
      </c>
      <c r="J12" s="13" t="s">
        <v>6</v>
      </c>
      <c r="K12" s="10" t="s">
        <v>6</v>
      </c>
      <c r="L12" s="10" t="s">
        <v>6</v>
      </c>
      <c r="M12" s="10" t="s">
        <v>6</v>
      </c>
      <c r="N12" s="16" t="s">
        <v>6</v>
      </c>
      <c r="O12" s="13" t="s">
        <v>6</v>
      </c>
      <c r="P12" s="13" t="s">
        <v>6</v>
      </c>
      <c r="Q12" s="13" t="s">
        <v>6</v>
      </c>
      <c r="R12" s="50" t="s">
        <v>6</v>
      </c>
      <c r="S12" s="50" t="s">
        <v>6</v>
      </c>
      <c r="T12" s="50" t="s">
        <v>6</v>
      </c>
      <c r="U12" s="13" t="s">
        <v>6</v>
      </c>
      <c r="V12" s="17" t="s">
        <v>6</v>
      </c>
      <c r="W12" s="17" t="s">
        <v>6</v>
      </c>
      <c r="X12" s="17" t="s">
        <v>6</v>
      </c>
      <c r="Y12" s="30" t="s">
        <v>6</v>
      </c>
      <c r="Z12" s="30" t="s">
        <v>6</v>
      </c>
      <c r="AA12" s="30" t="s">
        <v>6</v>
      </c>
      <c r="AB12" s="17" t="s">
        <v>6</v>
      </c>
    </row>
    <row r="13" spans="1:28" x14ac:dyDescent="0.25">
      <c r="A13" s="20" t="s">
        <v>30</v>
      </c>
      <c r="B13" t="str">
        <f t="shared" si="0"/>
        <v xml:space="preserve">30 August 2020 </v>
      </c>
      <c r="C13" t="str">
        <f>TRIM(RIGHT(A13,FIND(" to ",A13)+2))</f>
        <v>05 September 2020</v>
      </c>
      <c r="D13" s="5">
        <v>0.57999999999999996</v>
      </c>
      <c r="E13" s="5">
        <v>0.38</v>
      </c>
      <c r="F13" s="5">
        <v>0.84</v>
      </c>
      <c r="G13" s="8" t="s">
        <v>413</v>
      </c>
      <c r="H13" s="13" t="s">
        <v>6</v>
      </c>
      <c r="I13" s="13" t="s">
        <v>6</v>
      </c>
      <c r="J13" s="13" t="s">
        <v>6</v>
      </c>
      <c r="K13" s="10" t="s">
        <v>6</v>
      </c>
      <c r="L13" s="10" t="s">
        <v>6</v>
      </c>
      <c r="M13" s="10" t="s">
        <v>6</v>
      </c>
      <c r="N13" s="16" t="s">
        <v>6</v>
      </c>
      <c r="O13" s="13" t="s">
        <v>6</v>
      </c>
      <c r="P13" s="13" t="s">
        <v>6</v>
      </c>
      <c r="Q13" s="13" t="s">
        <v>6</v>
      </c>
      <c r="R13" s="50" t="s">
        <v>6</v>
      </c>
      <c r="S13" s="50" t="s">
        <v>6</v>
      </c>
      <c r="T13" s="50" t="s">
        <v>6</v>
      </c>
      <c r="U13" s="13" t="s">
        <v>6</v>
      </c>
      <c r="V13" s="17" t="s">
        <v>6</v>
      </c>
      <c r="W13" s="17" t="s">
        <v>6</v>
      </c>
      <c r="X13" s="17" t="s">
        <v>6</v>
      </c>
      <c r="Y13" s="30" t="s">
        <v>6</v>
      </c>
      <c r="Z13" s="30" t="s">
        <v>6</v>
      </c>
      <c r="AA13" s="30" t="s">
        <v>6</v>
      </c>
      <c r="AB13" s="17" t="s">
        <v>6</v>
      </c>
    </row>
    <row r="14" spans="1:28" x14ac:dyDescent="0.25">
      <c r="A14" s="20" t="s">
        <v>32</v>
      </c>
      <c r="B14" t="str">
        <f t="shared" si="0"/>
        <v xml:space="preserve">04 September 2020 </v>
      </c>
      <c r="C14" t="str">
        <f t="shared" si="1"/>
        <v>10 September 2020</v>
      </c>
      <c r="D14" s="5">
        <v>1.1000000000000001</v>
      </c>
      <c r="E14" s="5">
        <v>0.77</v>
      </c>
      <c r="F14" s="5">
        <v>1.51</v>
      </c>
      <c r="G14" s="8" t="s">
        <v>413</v>
      </c>
      <c r="H14" s="13" t="s">
        <v>6</v>
      </c>
      <c r="I14" s="13" t="s">
        <v>6</v>
      </c>
      <c r="J14" s="13" t="s">
        <v>6</v>
      </c>
      <c r="K14" s="10" t="s">
        <v>6</v>
      </c>
      <c r="L14" s="10" t="s">
        <v>6</v>
      </c>
      <c r="M14" s="10" t="s">
        <v>6</v>
      </c>
      <c r="N14" s="16" t="s">
        <v>6</v>
      </c>
      <c r="O14" s="13" t="s">
        <v>6</v>
      </c>
      <c r="P14" s="13" t="s">
        <v>6</v>
      </c>
      <c r="Q14" s="13" t="s">
        <v>6</v>
      </c>
      <c r="R14" s="50" t="s">
        <v>6</v>
      </c>
      <c r="S14" s="50" t="s">
        <v>6</v>
      </c>
      <c r="T14" s="50" t="s">
        <v>6</v>
      </c>
      <c r="U14" s="13" t="s">
        <v>6</v>
      </c>
      <c r="V14" s="13" t="s">
        <v>6</v>
      </c>
      <c r="W14" s="13" t="s">
        <v>6</v>
      </c>
      <c r="X14" s="13" t="s">
        <v>6</v>
      </c>
      <c r="Y14" s="30" t="s">
        <v>6</v>
      </c>
      <c r="Z14" s="30" t="s">
        <v>6</v>
      </c>
      <c r="AA14" s="30" t="s">
        <v>6</v>
      </c>
      <c r="AB14" s="13" t="s">
        <v>6</v>
      </c>
    </row>
    <row r="15" spans="1:28" x14ac:dyDescent="0.25">
      <c r="A15" s="20" t="s">
        <v>34</v>
      </c>
      <c r="B15" t="str">
        <f t="shared" si="0"/>
        <v xml:space="preserve">13 September 2020 </v>
      </c>
      <c r="C15" t="str">
        <f t="shared" si="1"/>
        <v>19 September 2020</v>
      </c>
      <c r="D15" s="5">
        <v>1.75</v>
      </c>
      <c r="E15" s="5">
        <v>1.31</v>
      </c>
      <c r="F15" s="5">
        <v>2.2999999999999998</v>
      </c>
      <c r="G15" s="8" t="s">
        <v>413</v>
      </c>
      <c r="H15" s="13" t="s">
        <v>6</v>
      </c>
      <c r="I15" s="13" t="s">
        <v>6</v>
      </c>
      <c r="J15" s="13" t="s">
        <v>6</v>
      </c>
      <c r="K15" s="10" t="s">
        <v>6</v>
      </c>
      <c r="L15" s="10" t="s">
        <v>6</v>
      </c>
      <c r="M15" s="10" t="s">
        <v>6</v>
      </c>
      <c r="N15" s="16" t="s">
        <v>6</v>
      </c>
      <c r="O15" s="13" t="s">
        <v>6</v>
      </c>
      <c r="P15" s="13" t="s">
        <v>6</v>
      </c>
      <c r="Q15" s="13" t="s">
        <v>6</v>
      </c>
      <c r="R15" s="50" t="s">
        <v>6</v>
      </c>
      <c r="S15" s="50" t="s">
        <v>6</v>
      </c>
      <c r="T15" s="50" t="s">
        <v>6</v>
      </c>
      <c r="U15" s="13" t="s">
        <v>6</v>
      </c>
      <c r="V15" s="13" t="s">
        <v>6</v>
      </c>
      <c r="W15" s="13" t="s">
        <v>6</v>
      </c>
      <c r="X15" s="13" t="s">
        <v>6</v>
      </c>
      <c r="Y15" s="30" t="s">
        <v>6</v>
      </c>
      <c r="Z15" s="30" t="s">
        <v>6</v>
      </c>
      <c r="AA15" s="30" t="s">
        <v>6</v>
      </c>
      <c r="AB15" s="13" t="s">
        <v>6</v>
      </c>
    </row>
    <row r="16" spans="1:28" x14ac:dyDescent="0.25">
      <c r="A16" s="20" t="s">
        <v>36</v>
      </c>
      <c r="B16" t="str">
        <f t="shared" si="0"/>
        <v xml:space="preserve">18 September 2020 </v>
      </c>
      <c r="C16" t="str">
        <f t="shared" si="1"/>
        <v>24 September 2020</v>
      </c>
      <c r="D16" s="5">
        <v>1.54</v>
      </c>
      <c r="E16" s="5">
        <v>1.19</v>
      </c>
      <c r="F16" s="5">
        <v>1.96</v>
      </c>
      <c r="G16" s="8" t="s">
        <v>413</v>
      </c>
      <c r="H16" s="13" t="s">
        <v>6</v>
      </c>
      <c r="I16" s="13" t="s">
        <v>6</v>
      </c>
      <c r="J16" s="13" t="s">
        <v>6</v>
      </c>
      <c r="K16" s="10" t="s">
        <v>6</v>
      </c>
      <c r="L16" s="10" t="s">
        <v>6</v>
      </c>
      <c r="M16" s="10" t="s">
        <v>6</v>
      </c>
      <c r="N16" s="16" t="s">
        <v>6</v>
      </c>
      <c r="O16" s="13" t="s">
        <v>6</v>
      </c>
      <c r="P16" s="13" t="s">
        <v>6</v>
      </c>
      <c r="Q16" s="13" t="s">
        <v>6</v>
      </c>
      <c r="R16" s="50" t="s">
        <v>6</v>
      </c>
      <c r="S16" s="50" t="s">
        <v>6</v>
      </c>
      <c r="T16" s="50" t="s">
        <v>6</v>
      </c>
      <c r="U16" s="13" t="s">
        <v>6</v>
      </c>
      <c r="V16" s="13" t="s">
        <v>6</v>
      </c>
      <c r="W16" s="13" t="s">
        <v>6</v>
      </c>
      <c r="X16" s="13" t="s">
        <v>6</v>
      </c>
      <c r="Y16" s="30" t="s">
        <v>6</v>
      </c>
      <c r="Z16" s="30" t="s">
        <v>6</v>
      </c>
      <c r="AA16" s="30" t="s">
        <v>6</v>
      </c>
      <c r="AB16" s="13" t="s">
        <v>6</v>
      </c>
    </row>
    <row r="17" spans="1:28" x14ac:dyDescent="0.25">
      <c r="A17" s="20" t="s">
        <v>39</v>
      </c>
      <c r="B17" t="str">
        <f t="shared" si="0"/>
        <v xml:space="preserve">25 September 2020 </v>
      </c>
      <c r="C17" t="str">
        <f>TRIM(RIGHT(A17,FIND(" to ",A17)-2))</f>
        <v>01 October 2020</v>
      </c>
      <c r="D17" s="5">
        <v>3.16</v>
      </c>
      <c r="E17" s="5">
        <v>2.5299999999999998</v>
      </c>
      <c r="F17" s="5">
        <v>4.1900000000000004</v>
      </c>
      <c r="G17" s="8" t="s">
        <v>413</v>
      </c>
      <c r="H17" s="9" t="s">
        <v>6</v>
      </c>
      <c r="I17" s="9" t="s">
        <v>6</v>
      </c>
      <c r="J17" s="9" t="s">
        <v>6</v>
      </c>
      <c r="K17" s="10" t="s">
        <v>6</v>
      </c>
      <c r="L17" s="10" t="s">
        <v>6</v>
      </c>
      <c r="M17" s="10" t="s">
        <v>6</v>
      </c>
      <c r="N17" s="16" t="s">
        <v>6</v>
      </c>
      <c r="O17" s="13" t="s">
        <v>6</v>
      </c>
      <c r="P17" s="13" t="s">
        <v>6</v>
      </c>
      <c r="Q17" s="13" t="s">
        <v>6</v>
      </c>
      <c r="R17" s="50" t="s">
        <v>6</v>
      </c>
      <c r="S17" s="50" t="s">
        <v>6</v>
      </c>
      <c r="T17" s="50" t="s">
        <v>6</v>
      </c>
      <c r="U17" s="13" t="s">
        <v>6</v>
      </c>
      <c r="V17" s="13" t="s">
        <v>6</v>
      </c>
      <c r="W17" s="13" t="s">
        <v>6</v>
      </c>
      <c r="X17" s="13" t="s">
        <v>6</v>
      </c>
      <c r="Y17" s="30" t="s">
        <v>6</v>
      </c>
      <c r="Z17" s="30" t="s">
        <v>6</v>
      </c>
      <c r="AA17" s="30" t="s">
        <v>6</v>
      </c>
      <c r="AB17" s="13" t="s">
        <v>6</v>
      </c>
    </row>
    <row r="18" spans="1:28" x14ac:dyDescent="0.25">
      <c r="A18" s="20" t="s">
        <v>42</v>
      </c>
      <c r="B18" t="str">
        <f t="shared" si="0"/>
        <v xml:space="preserve">02 October 2020 </v>
      </c>
      <c r="C18" t="str">
        <f t="shared" si="1"/>
        <v>08 October 2020</v>
      </c>
      <c r="D18" s="5">
        <v>5.1100000000000003</v>
      </c>
      <c r="E18" s="5">
        <v>4.1500000000000004</v>
      </c>
      <c r="F18" s="5">
        <v>6.99</v>
      </c>
      <c r="G18" s="8" t="s">
        <v>413</v>
      </c>
      <c r="H18" s="13" t="s">
        <v>6</v>
      </c>
      <c r="I18" s="13" t="s">
        <v>6</v>
      </c>
      <c r="J18" s="13" t="s">
        <v>6</v>
      </c>
      <c r="K18" s="10" t="s">
        <v>6</v>
      </c>
      <c r="L18" s="10" t="s">
        <v>6</v>
      </c>
      <c r="M18" s="10" t="s">
        <v>6</v>
      </c>
      <c r="N18" s="16" t="s">
        <v>6</v>
      </c>
      <c r="O18" s="13" t="s">
        <v>6</v>
      </c>
      <c r="P18" s="13" t="s">
        <v>6</v>
      </c>
      <c r="Q18" s="13" t="s">
        <v>6</v>
      </c>
      <c r="R18" s="50" t="s">
        <v>6</v>
      </c>
      <c r="S18" s="50" t="s">
        <v>6</v>
      </c>
      <c r="T18" s="50" t="s">
        <v>6</v>
      </c>
      <c r="U18" s="13" t="s">
        <v>6</v>
      </c>
      <c r="V18" s="13" t="s">
        <v>6</v>
      </c>
      <c r="W18" s="13" t="s">
        <v>6</v>
      </c>
      <c r="X18" s="13" t="s">
        <v>6</v>
      </c>
      <c r="Y18" s="30" t="s">
        <v>6</v>
      </c>
      <c r="Z18" s="30" t="s">
        <v>6</v>
      </c>
      <c r="AA18" s="30" t="s">
        <v>6</v>
      </c>
      <c r="AB18" s="13" t="s">
        <v>6</v>
      </c>
    </row>
    <row r="19" spans="1:28" x14ac:dyDescent="0.25">
      <c r="A19" s="20" t="s">
        <v>45</v>
      </c>
      <c r="B19" t="str">
        <f t="shared" si="0"/>
        <v xml:space="preserve">10 October 2020 </v>
      </c>
      <c r="C19" t="str">
        <f t="shared" si="1"/>
        <v>16 October 2020</v>
      </c>
      <c r="D19" s="5">
        <v>6.46</v>
      </c>
      <c r="E19" s="5">
        <v>5.46</v>
      </c>
      <c r="F19" s="5">
        <v>8.5500000000000007</v>
      </c>
      <c r="G19" s="8" t="s">
        <v>413</v>
      </c>
      <c r="H19" s="13" t="s">
        <v>6</v>
      </c>
      <c r="I19" s="13" t="s">
        <v>6</v>
      </c>
      <c r="J19" s="13" t="s">
        <v>6</v>
      </c>
      <c r="K19" s="10" t="s">
        <v>6</v>
      </c>
      <c r="L19" s="10" t="s">
        <v>6</v>
      </c>
      <c r="M19" s="10" t="s">
        <v>6</v>
      </c>
      <c r="N19" s="16" t="s">
        <v>6</v>
      </c>
      <c r="O19" s="13" t="s">
        <v>6</v>
      </c>
      <c r="P19" s="13" t="s">
        <v>6</v>
      </c>
      <c r="Q19" s="13" t="s">
        <v>6</v>
      </c>
      <c r="R19" s="50" t="s">
        <v>6</v>
      </c>
      <c r="S19" s="50" t="s">
        <v>6</v>
      </c>
      <c r="T19" s="50" t="s">
        <v>6</v>
      </c>
      <c r="U19" s="13" t="s">
        <v>6</v>
      </c>
      <c r="V19" s="13" t="s">
        <v>6</v>
      </c>
      <c r="W19" s="13" t="s">
        <v>6</v>
      </c>
      <c r="X19" s="13" t="s">
        <v>6</v>
      </c>
      <c r="Y19" s="30" t="s">
        <v>6</v>
      </c>
      <c r="Z19" s="30" t="s">
        <v>6</v>
      </c>
      <c r="AA19" s="30" t="s">
        <v>6</v>
      </c>
      <c r="AB19" s="13" t="s">
        <v>6</v>
      </c>
    </row>
    <row r="20" spans="1:28" x14ac:dyDescent="0.25">
      <c r="A20" s="20" t="s">
        <v>48</v>
      </c>
      <c r="B20" t="str">
        <f t="shared" si="0"/>
        <v xml:space="preserve">17 October 2020 </v>
      </c>
      <c r="C20" t="str">
        <f t="shared" si="1"/>
        <v>23 October 2020</v>
      </c>
      <c r="D20" s="5">
        <v>9.52</v>
      </c>
      <c r="E20" s="5">
        <v>7.06</v>
      </c>
      <c r="F20" s="5">
        <v>14.53</v>
      </c>
      <c r="G20" s="8" t="s">
        <v>413</v>
      </c>
      <c r="H20" s="20" t="s">
        <v>51</v>
      </c>
      <c r="I20" t="str">
        <f t="shared" ref="I20:I66" si="2">LEFT(H20,FIND(" to ",H20))</f>
        <v xml:space="preserve">25 October 2020 </v>
      </c>
      <c r="J20" t="str">
        <f>TRIM(RIGHT(H20,FIND(" to ",H20)-1))</f>
        <v>31 October 2020</v>
      </c>
      <c r="K20" s="5">
        <v>6.73</v>
      </c>
      <c r="L20" s="5">
        <v>3.8</v>
      </c>
      <c r="M20" s="5">
        <v>10.41</v>
      </c>
      <c r="N20" s="8" t="s">
        <v>415</v>
      </c>
      <c r="O20" s="25" t="s">
        <v>51</v>
      </c>
      <c r="P20" t="str">
        <f>LEFT(O20,FIND(" to ",O20))</f>
        <v xml:space="preserve">25 October 2020 </v>
      </c>
      <c r="Q20" t="str">
        <f>TRIM(RIGHT(O20,FIND(" to ",O20)-1))</f>
        <v>31 October 2020</v>
      </c>
      <c r="R20" s="24">
        <v>5.44</v>
      </c>
      <c r="S20" s="24">
        <v>1.76</v>
      </c>
      <c r="T20" s="24">
        <v>9.74</v>
      </c>
      <c r="U20" s="8" t="s">
        <v>415</v>
      </c>
      <c r="V20" s="20" t="s">
        <v>51</v>
      </c>
      <c r="W20" t="str">
        <f>LEFT(V20,FIND(" to ",V20))</f>
        <v xml:space="preserve">25 October 2020 </v>
      </c>
      <c r="X20" t="str">
        <f>TRIM(RIGHT(V20,FIND(" to ",V20)-1))</f>
        <v>31 October 2020</v>
      </c>
      <c r="Y20" s="5">
        <v>5.0599999999999996</v>
      </c>
      <c r="Z20" s="5">
        <v>2.92</v>
      </c>
      <c r="AA20" s="5">
        <v>7.66</v>
      </c>
      <c r="AB20" s="8" t="s">
        <v>415</v>
      </c>
    </row>
    <row r="21" spans="1:28" x14ac:dyDescent="0.25">
      <c r="A21" s="20" t="s">
        <v>51</v>
      </c>
      <c r="B21" t="str">
        <f t="shared" si="0"/>
        <v xml:space="preserve">25 October 2020 </v>
      </c>
      <c r="C21" t="str">
        <f t="shared" si="1"/>
        <v>31 October 2020</v>
      </c>
      <c r="D21" s="5">
        <v>8.3800000000000008</v>
      </c>
      <c r="E21" s="5">
        <v>6.92</v>
      </c>
      <c r="F21" s="5">
        <v>10.93</v>
      </c>
      <c r="G21" s="8" t="s">
        <v>413</v>
      </c>
      <c r="H21" s="20" t="s">
        <v>416</v>
      </c>
      <c r="I21" t="str">
        <f t="shared" si="2"/>
        <v xml:space="preserve">01 November 2020 </v>
      </c>
      <c r="J21" t="str">
        <f t="shared" ref="J21:J66" si="3">TRIM(RIGHT(H21,FIND(" to ",H21)-1))</f>
        <v>07 November 2020</v>
      </c>
      <c r="K21" s="5">
        <v>4.4400000000000004</v>
      </c>
      <c r="L21" s="5">
        <v>1.62</v>
      </c>
      <c r="M21" s="5">
        <v>7.59</v>
      </c>
      <c r="N21" s="8" t="s">
        <v>415</v>
      </c>
      <c r="O21" s="20" t="s">
        <v>416</v>
      </c>
      <c r="P21" t="str">
        <f t="shared" ref="P21:P84" si="4">LEFT(O21,FIND(" to ",O21))</f>
        <v xml:space="preserve">01 November 2020 </v>
      </c>
      <c r="Q21" t="str">
        <f t="shared" ref="Q21:Q83" si="5">TRIM(RIGHT(O21,FIND(" to ",O21)-1))</f>
        <v>07 November 2020</v>
      </c>
      <c r="R21" s="5">
        <v>4.66</v>
      </c>
      <c r="S21" s="5">
        <v>1.39</v>
      </c>
      <c r="T21" s="5">
        <v>8.49</v>
      </c>
      <c r="U21" s="8" t="s">
        <v>415</v>
      </c>
      <c r="V21" s="20" t="s">
        <v>416</v>
      </c>
      <c r="W21" t="str">
        <f t="shared" ref="W21:W84" si="6">LEFT(V21,FIND(" to ",V21))</f>
        <v xml:space="preserve">01 November 2020 </v>
      </c>
      <c r="X21" t="str">
        <f t="shared" ref="X21:X83" si="7">TRIM(RIGHT(V21,FIND(" to ",V21)-1))</f>
        <v>07 November 2020</v>
      </c>
      <c r="Y21" s="5">
        <v>5.44</v>
      </c>
      <c r="Z21" s="5">
        <v>3.21</v>
      </c>
      <c r="AA21" s="5">
        <v>7.97</v>
      </c>
      <c r="AB21" s="8" t="s">
        <v>415</v>
      </c>
    </row>
    <row r="22" spans="1:28" x14ac:dyDescent="0.25">
      <c r="A22" s="20" t="s">
        <v>54</v>
      </c>
      <c r="B22" t="str">
        <f t="shared" si="0"/>
        <v xml:space="preserve">31 October 2020 </v>
      </c>
      <c r="C22" t="str">
        <f>TRIM(RIGHT(A22,FIND(" to ",A22)+1))</f>
        <v>06 November 2020</v>
      </c>
      <c r="D22" s="5">
        <v>8.75</v>
      </c>
      <c r="E22" s="5">
        <v>7.25</v>
      </c>
      <c r="F22" s="5">
        <v>10.93</v>
      </c>
      <c r="G22" s="8" t="s">
        <v>413</v>
      </c>
      <c r="H22" s="20" t="s">
        <v>56</v>
      </c>
      <c r="I22" t="str">
        <f t="shared" si="2"/>
        <v xml:space="preserve">08 November 2020 </v>
      </c>
      <c r="J22" t="str">
        <f t="shared" si="3"/>
        <v>14 November 2020</v>
      </c>
      <c r="K22" s="5">
        <v>2.73</v>
      </c>
      <c r="L22" s="5">
        <v>0.47</v>
      </c>
      <c r="M22" s="5">
        <v>5.14</v>
      </c>
      <c r="N22" s="8" t="s">
        <v>415</v>
      </c>
      <c r="O22" s="20" t="s">
        <v>56</v>
      </c>
      <c r="P22" t="str">
        <f t="shared" si="4"/>
        <v xml:space="preserve">08 November 2020 </v>
      </c>
      <c r="Q22" t="str">
        <f t="shared" si="5"/>
        <v>14 November 2020</v>
      </c>
      <c r="R22" s="5">
        <v>3.65</v>
      </c>
      <c r="S22" s="5">
        <v>0.7</v>
      </c>
      <c r="T22" s="5">
        <v>7.06</v>
      </c>
      <c r="U22" s="8" t="s">
        <v>415</v>
      </c>
      <c r="V22" s="20" t="s">
        <v>56</v>
      </c>
      <c r="W22" t="str">
        <f t="shared" si="6"/>
        <v xml:space="preserve">08 November 2020 </v>
      </c>
      <c r="X22" t="str">
        <f t="shared" si="7"/>
        <v>14 November 2020</v>
      </c>
      <c r="Y22" s="5">
        <v>6.07</v>
      </c>
      <c r="Z22" s="5">
        <v>3.81</v>
      </c>
      <c r="AA22" s="5">
        <v>8.8000000000000007</v>
      </c>
      <c r="AB22" s="8" t="s">
        <v>415</v>
      </c>
    </row>
    <row r="23" spans="1:28" x14ac:dyDescent="0.25">
      <c r="A23" s="20" t="s">
        <v>56</v>
      </c>
      <c r="B23" t="str">
        <f t="shared" si="0"/>
        <v xml:space="preserve">08 November 2020 </v>
      </c>
      <c r="C23" t="str">
        <f t="shared" si="1"/>
        <v>14 November 2020</v>
      </c>
      <c r="D23" s="5">
        <v>7.14</v>
      </c>
      <c r="E23" s="5">
        <v>6.29</v>
      </c>
      <c r="F23" s="5">
        <v>8.09</v>
      </c>
      <c r="G23" s="8" t="s">
        <v>413</v>
      </c>
      <c r="H23" s="20" t="s">
        <v>58</v>
      </c>
      <c r="I23" t="str">
        <f t="shared" si="2"/>
        <v xml:space="preserve">15 November 2020 </v>
      </c>
      <c r="J23" t="str">
        <f t="shared" si="3"/>
        <v>21 November 2020</v>
      </c>
      <c r="K23" s="5">
        <v>4.25</v>
      </c>
      <c r="L23" s="5">
        <v>2.02</v>
      </c>
      <c r="M23" s="5">
        <v>6.67</v>
      </c>
      <c r="N23" s="8" t="s">
        <v>415</v>
      </c>
      <c r="O23" s="20" t="s">
        <v>58</v>
      </c>
      <c r="P23" t="str">
        <f t="shared" si="4"/>
        <v xml:space="preserve">15 November 2020 </v>
      </c>
      <c r="Q23" t="str">
        <f t="shared" si="5"/>
        <v>21 November 2020</v>
      </c>
      <c r="R23" s="5">
        <v>2.71</v>
      </c>
      <c r="S23" s="5">
        <v>0.24</v>
      </c>
      <c r="T23" s="5">
        <v>5.5</v>
      </c>
      <c r="U23" s="8" t="s">
        <v>415</v>
      </c>
      <c r="V23" s="20" t="s">
        <v>58</v>
      </c>
      <c r="W23" t="str">
        <f t="shared" si="6"/>
        <v xml:space="preserve">15 November 2020 </v>
      </c>
      <c r="X23" t="str">
        <f t="shared" si="7"/>
        <v>21 November 2020</v>
      </c>
      <c r="Y23" s="5">
        <v>6.51</v>
      </c>
      <c r="Z23" s="5">
        <v>4.21</v>
      </c>
      <c r="AA23" s="5">
        <v>9.07</v>
      </c>
      <c r="AB23" s="8" t="s">
        <v>415</v>
      </c>
    </row>
    <row r="24" spans="1:28" x14ac:dyDescent="0.25">
      <c r="A24" s="20" t="s">
        <v>60</v>
      </c>
      <c r="B24" t="str">
        <f t="shared" si="0"/>
        <v xml:space="preserve">22 November 2020 </v>
      </c>
      <c r="C24" t="str">
        <f t="shared" si="1"/>
        <v>28 November 2020</v>
      </c>
      <c r="D24" s="5">
        <v>4.71</v>
      </c>
      <c r="E24" s="5">
        <v>4.09</v>
      </c>
      <c r="F24" s="5">
        <v>5.4</v>
      </c>
      <c r="G24" s="8" t="s">
        <v>413</v>
      </c>
      <c r="H24" s="20" t="s">
        <v>60</v>
      </c>
      <c r="I24" t="str">
        <f t="shared" si="2"/>
        <v xml:space="preserve">22 November 2020 </v>
      </c>
      <c r="J24" t="str">
        <f t="shared" si="3"/>
        <v>28 November 2020</v>
      </c>
      <c r="K24" s="5">
        <v>7.64</v>
      </c>
      <c r="L24" s="5">
        <v>5.07</v>
      </c>
      <c r="M24" s="5">
        <v>10.72</v>
      </c>
      <c r="N24" s="8" t="s">
        <v>415</v>
      </c>
      <c r="O24" s="20" t="s">
        <v>60</v>
      </c>
      <c r="P24" t="str">
        <f t="shared" si="4"/>
        <v xml:space="preserve">22 November 2020 </v>
      </c>
      <c r="Q24" t="str">
        <f t="shared" si="5"/>
        <v>28 November 2020</v>
      </c>
      <c r="R24" s="5">
        <v>2.38</v>
      </c>
      <c r="S24" s="5">
        <v>0.28000000000000003</v>
      </c>
      <c r="T24" s="5">
        <v>4.79</v>
      </c>
      <c r="U24" s="8" t="s">
        <v>415</v>
      </c>
      <c r="V24" s="20" t="s">
        <v>60</v>
      </c>
      <c r="W24" t="str">
        <f t="shared" si="6"/>
        <v xml:space="preserve">22 November 2020 </v>
      </c>
      <c r="X24" t="str">
        <f t="shared" si="7"/>
        <v>28 November 2020</v>
      </c>
      <c r="Y24" s="5">
        <v>6.15</v>
      </c>
      <c r="Z24" s="5">
        <v>3.83</v>
      </c>
      <c r="AA24" s="5">
        <v>8.6300000000000008</v>
      </c>
      <c r="AB24" s="8" t="s">
        <v>415</v>
      </c>
    </row>
    <row r="25" spans="1:28" x14ac:dyDescent="0.25">
      <c r="A25" s="20" t="s">
        <v>62</v>
      </c>
      <c r="B25" t="str">
        <f t="shared" si="0"/>
        <v xml:space="preserve">29 November 2020 </v>
      </c>
      <c r="C25" t="str">
        <f t="shared" si="1"/>
        <v>05 December 2020</v>
      </c>
      <c r="D25" s="5">
        <v>7.17</v>
      </c>
      <c r="E25" s="5">
        <v>6.3</v>
      </c>
      <c r="F25" s="5">
        <v>7.93</v>
      </c>
      <c r="G25" s="8" t="s">
        <v>415</v>
      </c>
      <c r="H25" s="20" t="s">
        <v>62</v>
      </c>
      <c r="I25" t="str">
        <f t="shared" si="2"/>
        <v xml:space="preserve">29 November 2020 </v>
      </c>
      <c r="J25" t="str">
        <f t="shared" si="3"/>
        <v>05 December 2020</v>
      </c>
      <c r="K25" s="5">
        <v>11.64</v>
      </c>
      <c r="L25" s="5">
        <v>8.1199999999999992</v>
      </c>
      <c r="M25" s="5">
        <v>15.85</v>
      </c>
      <c r="N25" s="8" t="s">
        <v>415</v>
      </c>
      <c r="O25" s="20" t="s">
        <v>62</v>
      </c>
      <c r="P25" t="str">
        <f t="shared" si="4"/>
        <v xml:space="preserve">29 November 2020 </v>
      </c>
      <c r="Q25" t="str">
        <f t="shared" si="5"/>
        <v>05 December 2020</v>
      </c>
      <c r="R25" s="5">
        <v>2.82</v>
      </c>
      <c r="S25" s="5">
        <v>0.98</v>
      </c>
      <c r="T25" s="5">
        <v>5.07</v>
      </c>
      <c r="U25" s="8" t="s">
        <v>415</v>
      </c>
      <c r="V25" s="20" t="s">
        <v>62</v>
      </c>
      <c r="W25" t="str">
        <f t="shared" si="6"/>
        <v xml:space="preserve">29 November 2020 </v>
      </c>
      <c r="X25" t="str">
        <f t="shared" si="7"/>
        <v>05 December 2020</v>
      </c>
      <c r="Y25" s="5">
        <v>6.26</v>
      </c>
      <c r="Z25" s="5">
        <v>3.88</v>
      </c>
      <c r="AA25" s="5">
        <v>8.85</v>
      </c>
      <c r="AB25" s="8" t="s">
        <v>415</v>
      </c>
    </row>
    <row r="26" spans="1:28" x14ac:dyDescent="0.25">
      <c r="A26" s="20" t="s">
        <v>64</v>
      </c>
      <c r="B26" t="str">
        <f t="shared" si="0"/>
        <v xml:space="preserve">06 December 2020 </v>
      </c>
      <c r="C26" t="str">
        <f t="shared" si="1"/>
        <v>12 December 2020</v>
      </c>
      <c r="D26" s="5">
        <v>8.6199999999999992</v>
      </c>
      <c r="E26" s="5">
        <v>7.72</v>
      </c>
      <c r="F26" s="5">
        <v>9.3800000000000008</v>
      </c>
      <c r="G26" s="8" t="s">
        <v>415</v>
      </c>
      <c r="H26" s="20" t="s">
        <v>64</v>
      </c>
      <c r="I26" t="str">
        <f t="shared" si="2"/>
        <v xml:space="preserve">06 December 2020 </v>
      </c>
      <c r="J26" t="str">
        <f t="shared" si="3"/>
        <v>12 December 2020</v>
      </c>
      <c r="K26" s="5">
        <v>15.46</v>
      </c>
      <c r="L26" s="5">
        <v>11.36</v>
      </c>
      <c r="M26" s="5">
        <v>20.39</v>
      </c>
      <c r="N26" s="8" t="s">
        <v>415</v>
      </c>
      <c r="O26" s="20" t="s">
        <v>64</v>
      </c>
      <c r="P26" t="str">
        <f t="shared" si="4"/>
        <v xml:space="preserve">06 December 2020 </v>
      </c>
      <c r="Q26" t="str">
        <f t="shared" si="5"/>
        <v>12 December 2020</v>
      </c>
      <c r="R26" s="5">
        <v>3.86</v>
      </c>
      <c r="S26" s="5">
        <v>1.95</v>
      </c>
      <c r="T26" s="5">
        <v>6.11</v>
      </c>
      <c r="U26" s="8" t="s">
        <v>415</v>
      </c>
      <c r="V26" s="20" t="s">
        <v>64</v>
      </c>
      <c r="W26" t="str">
        <f t="shared" si="6"/>
        <v xml:space="preserve">06 December 2020 </v>
      </c>
      <c r="X26" t="str">
        <f t="shared" si="7"/>
        <v>12 December 2020</v>
      </c>
      <c r="Y26" s="5">
        <v>5.47</v>
      </c>
      <c r="Z26" s="5">
        <v>3.35</v>
      </c>
      <c r="AA26" s="5">
        <v>7.81</v>
      </c>
      <c r="AB26" s="8" t="s">
        <v>415</v>
      </c>
    </row>
    <row r="27" spans="1:28" x14ac:dyDescent="0.25">
      <c r="A27" s="20" t="s">
        <v>417</v>
      </c>
      <c r="B27" t="str">
        <f t="shared" si="0"/>
        <v xml:space="preserve">13 December 2020 </v>
      </c>
      <c r="C27" t="str">
        <f t="shared" si="1"/>
        <v>19 December 2020</v>
      </c>
      <c r="D27" s="5">
        <v>13.45</v>
      </c>
      <c r="E27" s="5">
        <v>12.34</v>
      </c>
      <c r="F27" s="5">
        <v>14.44</v>
      </c>
      <c r="G27" s="8" t="s">
        <v>415</v>
      </c>
      <c r="H27" s="20" t="s">
        <v>417</v>
      </c>
      <c r="I27" t="str">
        <f t="shared" si="2"/>
        <v xml:space="preserve">13 December 2020 </v>
      </c>
      <c r="J27" t="str">
        <f t="shared" si="3"/>
        <v>19 December 2020</v>
      </c>
      <c r="K27" s="5">
        <v>16.57</v>
      </c>
      <c r="L27" s="5">
        <v>11.33</v>
      </c>
      <c r="M27" s="5">
        <v>22.42</v>
      </c>
      <c r="N27" s="8" t="s">
        <v>415</v>
      </c>
      <c r="O27" s="20" t="s">
        <v>417</v>
      </c>
      <c r="P27" t="str">
        <f t="shared" si="4"/>
        <v xml:space="preserve">13 December 2020 </v>
      </c>
      <c r="Q27" t="str">
        <f t="shared" si="5"/>
        <v>19 December 2020</v>
      </c>
      <c r="R27" s="5">
        <v>4.7</v>
      </c>
      <c r="S27" s="5">
        <v>2.48</v>
      </c>
      <c r="T27" s="5">
        <v>7.27</v>
      </c>
      <c r="U27" s="8" t="s">
        <v>415</v>
      </c>
      <c r="V27" s="20" t="s">
        <v>417</v>
      </c>
      <c r="W27" t="str">
        <f t="shared" si="6"/>
        <v xml:space="preserve">13 December 2020 </v>
      </c>
      <c r="X27" t="str">
        <f t="shared" si="7"/>
        <v>19 December 2020</v>
      </c>
      <c r="Y27" s="5">
        <v>4.49</v>
      </c>
      <c r="Z27" s="5">
        <v>2.42</v>
      </c>
      <c r="AA27" s="5">
        <v>6.67</v>
      </c>
      <c r="AB27" s="8" t="s">
        <v>415</v>
      </c>
    </row>
    <row r="28" spans="1:28" x14ac:dyDescent="0.25">
      <c r="A28" s="20" t="s">
        <v>418</v>
      </c>
      <c r="B28" t="str">
        <f t="shared" si="0"/>
        <v xml:space="preserve">20 December 2020 </v>
      </c>
      <c r="C28" t="str">
        <f t="shared" si="1"/>
        <v>26 December 2020</v>
      </c>
      <c r="D28" s="5">
        <v>19.64</v>
      </c>
      <c r="E28" s="5">
        <v>18.170000000000002</v>
      </c>
      <c r="F28" s="5">
        <v>21.16</v>
      </c>
      <c r="G28" s="8" t="s">
        <v>415</v>
      </c>
      <c r="H28" s="20" t="s">
        <v>418</v>
      </c>
      <c r="I28" t="str">
        <f t="shared" si="2"/>
        <v xml:space="preserve">20 December 2020 </v>
      </c>
      <c r="J28" t="str">
        <f t="shared" si="3"/>
        <v>26 December 2020</v>
      </c>
      <c r="K28" s="5">
        <v>10.44</v>
      </c>
      <c r="L28" s="5">
        <v>5.52</v>
      </c>
      <c r="M28" s="5">
        <v>15.92</v>
      </c>
      <c r="N28" s="8" t="s">
        <v>415</v>
      </c>
      <c r="O28" s="20" t="s">
        <v>418</v>
      </c>
      <c r="P28" t="str">
        <f t="shared" si="4"/>
        <v xml:space="preserve">20 December 2020 </v>
      </c>
      <c r="Q28" t="str">
        <f t="shared" si="5"/>
        <v>26 December 2020</v>
      </c>
      <c r="R28" s="5">
        <v>6.47</v>
      </c>
      <c r="S28" s="5">
        <v>3.97</v>
      </c>
      <c r="T28" s="5">
        <v>9.5299999999999994</v>
      </c>
      <c r="U28" s="8" t="s">
        <v>415</v>
      </c>
      <c r="V28" s="20" t="s">
        <v>418</v>
      </c>
      <c r="W28" t="str">
        <f t="shared" si="6"/>
        <v xml:space="preserve">20 December 2020 </v>
      </c>
      <c r="X28" t="str">
        <f t="shared" si="7"/>
        <v>26 December 2020</v>
      </c>
      <c r="Y28" s="5">
        <v>7.47</v>
      </c>
      <c r="Z28" s="5">
        <v>5.22</v>
      </c>
      <c r="AA28" s="5">
        <v>10.08</v>
      </c>
      <c r="AB28" s="8" t="s">
        <v>415</v>
      </c>
    </row>
    <row r="29" spans="1:28" x14ac:dyDescent="0.25">
      <c r="A29" s="20" t="s">
        <v>69</v>
      </c>
      <c r="B29" t="str">
        <f t="shared" si="0"/>
        <v xml:space="preserve">27 December 2020 </v>
      </c>
      <c r="C29" t="str">
        <f t="shared" si="1"/>
        <v>02 January 2021</v>
      </c>
      <c r="D29" s="5">
        <v>15.52</v>
      </c>
      <c r="E29" s="5">
        <v>14.06</v>
      </c>
      <c r="F29" s="5">
        <v>17</v>
      </c>
      <c r="G29" s="8" t="s">
        <v>415</v>
      </c>
      <c r="H29" s="20" t="s">
        <v>69</v>
      </c>
      <c r="I29" t="str">
        <f t="shared" si="2"/>
        <v xml:space="preserve">27 December 2020 </v>
      </c>
      <c r="J29" t="str">
        <f t="shared" si="3"/>
        <v>02 January 2021</v>
      </c>
      <c r="K29" s="5">
        <v>6.65</v>
      </c>
      <c r="L29" s="5">
        <v>2.71</v>
      </c>
      <c r="M29" s="5">
        <v>11</v>
      </c>
      <c r="N29" s="8" t="s">
        <v>415</v>
      </c>
      <c r="O29" s="20" t="s">
        <v>69</v>
      </c>
      <c r="P29" t="str">
        <f t="shared" si="4"/>
        <v xml:space="preserve">27 December 2020 </v>
      </c>
      <c r="Q29" t="str">
        <f t="shared" si="5"/>
        <v>02 January 2021</v>
      </c>
      <c r="R29" s="5">
        <v>11.64</v>
      </c>
      <c r="S29" s="5">
        <v>8.4</v>
      </c>
      <c r="T29" s="5">
        <v>15.73</v>
      </c>
      <c r="U29" s="8" t="s">
        <v>415</v>
      </c>
      <c r="V29" s="20" t="s">
        <v>69</v>
      </c>
      <c r="W29" t="str">
        <f t="shared" si="6"/>
        <v xml:space="preserve">27 December 2020 </v>
      </c>
      <c r="X29" t="str">
        <f t="shared" si="7"/>
        <v>02 January 2021</v>
      </c>
      <c r="Y29" s="5">
        <v>8.02</v>
      </c>
      <c r="Z29" s="5">
        <v>5.63</v>
      </c>
      <c r="AA29" s="5">
        <v>10.6</v>
      </c>
      <c r="AB29" s="8" t="s">
        <v>415</v>
      </c>
    </row>
    <row r="30" spans="1:28" x14ac:dyDescent="0.25">
      <c r="A30" s="20" t="s">
        <v>70</v>
      </c>
      <c r="B30" t="str">
        <f t="shared" si="0"/>
        <v xml:space="preserve">03 January 2021 </v>
      </c>
      <c r="C30" t="str">
        <f t="shared" si="1"/>
        <v>09 January 2021</v>
      </c>
      <c r="D30" s="5">
        <v>11.6</v>
      </c>
      <c r="E30" s="5">
        <v>10.19</v>
      </c>
      <c r="F30" s="5">
        <v>12.94</v>
      </c>
      <c r="G30" s="8" t="s">
        <v>415</v>
      </c>
      <c r="H30" s="20" t="s">
        <v>70</v>
      </c>
      <c r="I30" t="str">
        <f t="shared" si="2"/>
        <v xml:space="preserve">03 January 2021 </v>
      </c>
      <c r="J30" t="str">
        <f t="shared" si="3"/>
        <v>09 January 2021</v>
      </c>
      <c r="K30" s="5">
        <v>8.3800000000000008</v>
      </c>
      <c r="L30" s="5">
        <v>4.66</v>
      </c>
      <c r="M30" s="5">
        <v>12.52</v>
      </c>
      <c r="N30" s="8" t="s">
        <v>415</v>
      </c>
      <c r="O30" s="20" t="s">
        <v>70</v>
      </c>
      <c r="P30" t="str">
        <f t="shared" si="4"/>
        <v xml:space="preserve">03 January 2021 </v>
      </c>
      <c r="Q30" t="str">
        <f t="shared" si="5"/>
        <v>09 January 2021</v>
      </c>
      <c r="R30" s="5">
        <v>20.059999999999999</v>
      </c>
      <c r="S30" s="5">
        <v>15.21</v>
      </c>
      <c r="T30" s="5">
        <v>25.71</v>
      </c>
      <c r="U30" s="8" t="s">
        <v>415</v>
      </c>
      <c r="V30" s="20" t="s">
        <v>70</v>
      </c>
      <c r="W30" t="str">
        <f t="shared" si="6"/>
        <v xml:space="preserve">03 January 2021 </v>
      </c>
      <c r="X30" t="str">
        <f t="shared" si="7"/>
        <v>09 January 2021</v>
      </c>
      <c r="Y30" s="5">
        <v>5.71</v>
      </c>
      <c r="Z30" s="5">
        <v>3.44</v>
      </c>
      <c r="AA30" s="5">
        <v>8.09</v>
      </c>
      <c r="AB30" s="8" t="s">
        <v>415</v>
      </c>
    </row>
    <row r="31" spans="1:28" x14ac:dyDescent="0.25">
      <c r="A31" s="20" t="s">
        <v>71</v>
      </c>
      <c r="B31" t="str">
        <f t="shared" si="0"/>
        <v xml:space="preserve">10 January 2021 </v>
      </c>
      <c r="C31" t="str">
        <f t="shared" si="1"/>
        <v>16 January 2021</v>
      </c>
      <c r="D31" s="5">
        <v>13.09</v>
      </c>
      <c r="E31" s="5">
        <v>11.64</v>
      </c>
      <c r="F31" s="5">
        <v>14.38</v>
      </c>
      <c r="G31" s="8" t="s">
        <v>415</v>
      </c>
      <c r="H31" s="20" t="s">
        <v>71</v>
      </c>
      <c r="I31" t="str">
        <f t="shared" si="2"/>
        <v xml:space="preserve">10 January 2021 </v>
      </c>
      <c r="J31" t="str">
        <f t="shared" si="3"/>
        <v>16 January 2021</v>
      </c>
      <c r="K31" s="5">
        <v>10.16</v>
      </c>
      <c r="L31" s="5">
        <v>6.41</v>
      </c>
      <c r="M31" s="5">
        <v>14.09</v>
      </c>
      <c r="N31" s="8" t="s">
        <v>415</v>
      </c>
      <c r="O31" s="20" t="s">
        <v>71</v>
      </c>
      <c r="P31" t="str">
        <f t="shared" si="4"/>
        <v xml:space="preserve">10 January 2021 </v>
      </c>
      <c r="Q31" t="str">
        <f t="shared" si="5"/>
        <v>16 January 2021</v>
      </c>
      <c r="R31" s="5">
        <v>18.34</v>
      </c>
      <c r="S31" s="5">
        <v>12.77</v>
      </c>
      <c r="T31" s="5">
        <v>24.61</v>
      </c>
      <c r="U31" s="8" t="s">
        <v>415</v>
      </c>
      <c r="V31" s="20" t="s">
        <v>71</v>
      </c>
      <c r="W31" t="str">
        <f t="shared" si="6"/>
        <v xml:space="preserve">10 January 2021 </v>
      </c>
      <c r="X31" t="str">
        <f t="shared" si="7"/>
        <v>16 January 2021</v>
      </c>
      <c r="Y31" s="5">
        <v>7.05</v>
      </c>
      <c r="Z31" s="5">
        <v>4.72</v>
      </c>
      <c r="AA31" s="5">
        <v>9.4600000000000009</v>
      </c>
      <c r="AB31" s="8" t="s">
        <v>415</v>
      </c>
    </row>
    <row r="32" spans="1:28" x14ac:dyDescent="0.25">
      <c r="A32" s="20" t="s">
        <v>72</v>
      </c>
      <c r="B32" t="str">
        <f t="shared" si="0"/>
        <v xml:space="preserve">17 January 2021 </v>
      </c>
      <c r="C32" t="str">
        <f t="shared" si="1"/>
        <v>23 January 2021</v>
      </c>
      <c r="D32" s="5">
        <v>11.3</v>
      </c>
      <c r="E32" s="5">
        <v>9.86</v>
      </c>
      <c r="F32" s="5">
        <v>12.5</v>
      </c>
      <c r="G32" s="8" t="s">
        <v>415</v>
      </c>
      <c r="H32" s="20" t="s">
        <v>72</v>
      </c>
      <c r="I32" t="str">
        <f t="shared" si="2"/>
        <v xml:space="preserve">17 January 2021 </v>
      </c>
      <c r="J32" t="str">
        <f t="shared" si="3"/>
        <v>23 January 2021</v>
      </c>
      <c r="K32" s="5">
        <v>10.15</v>
      </c>
      <c r="L32" s="5">
        <v>6.37</v>
      </c>
      <c r="M32" s="5">
        <v>13.98</v>
      </c>
      <c r="N32" s="8" t="s">
        <v>415</v>
      </c>
      <c r="O32" s="20" t="s">
        <v>72</v>
      </c>
      <c r="P32" t="str">
        <f t="shared" si="4"/>
        <v xml:space="preserve">17 January 2021 </v>
      </c>
      <c r="Q32" t="str">
        <f t="shared" si="5"/>
        <v>23 January 2021</v>
      </c>
      <c r="R32" s="5">
        <v>9.9</v>
      </c>
      <c r="S32" s="5">
        <v>4.7300000000000004</v>
      </c>
      <c r="T32" s="5">
        <v>15.47</v>
      </c>
      <c r="U32" s="8" t="s">
        <v>415</v>
      </c>
      <c r="V32" s="20" t="s">
        <v>72</v>
      </c>
      <c r="W32" t="str">
        <f t="shared" si="6"/>
        <v xml:space="preserve">17 January 2021 </v>
      </c>
      <c r="X32" t="str">
        <f t="shared" si="7"/>
        <v>23 January 2021</v>
      </c>
      <c r="Y32" s="5">
        <v>5.0599999999999996</v>
      </c>
      <c r="Z32" s="5">
        <v>2.8</v>
      </c>
      <c r="AA32" s="5">
        <v>7.33</v>
      </c>
      <c r="AB32" s="8" t="s">
        <v>415</v>
      </c>
    </row>
    <row r="33" spans="1:28" x14ac:dyDescent="0.25">
      <c r="A33" s="20" t="s">
        <v>73</v>
      </c>
      <c r="B33" t="str">
        <f t="shared" si="0"/>
        <v xml:space="preserve">24 January 2021 </v>
      </c>
      <c r="C33" t="str">
        <f t="shared" si="1"/>
        <v>30 January 2021</v>
      </c>
      <c r="D33" s="5">
        <v>9.23</v>
      </c>
      <c r="E33" s="5">
        <v>7.85</v>
      </c>
      <c r="F33" s="5">
        <v>10.26</v>
      </c>
      <c r="G33" s="8" t="s">
        <v>415</v>
      </c>
      <c r="H33" s="20" t="s">
        <v>73</v>
      </c>
      <c r="I33" t="str">
        <f t="shared" si="2"/>
        <v xml:space="preserve">24 January 2021 </v>
      </c>
      <c r="J33" t="str">
        <f t="shared" si="3"/>
        <v>30 January 2021</v>
      </c>
      <c r="K33" s="5">
        <v>7.56</v>
      </c>
      <c r="L33" s="5">
        <v>4.13</v>
      </c>
      <c r="M33" s="5">
        <v>11.23</v>
      </c>
      <c r="N33" s="8" t="s">
        <v>415</v>
      </c>
      <c r="O33" s="20" t="s">
        <v>73</v>
      </c>
      <c r="P33" t="str">
        <f t="shared" si="4"/>
        <v xml:space="preserve">24 January 2021 </v>
      </c>
      <c r="Q33" t="str">
        <f t="shared" si="5"/>
        <v>30 January 2021</v>
      </c>
      <c r="R33" s="5">
        <v>7.89</v>
      </c>
      <c r="S33" s="5">
        <v>3.53</v>
      </c>
      <c r="T33" s="5">
        <v>12.89</v>
      </c>
      <c r="U33" s="8" t="s">
        <v>415</v>
      </c>
      <c r="V33" s="20" t="s">
        <v>73</v>
      </c>
      <c r="W33" t="str">
        <f t="shared" si="6"/>
        <v xml:space="preserve">24 January 2021 </v>
      </c>
      <c r="X33" t="str">
        <f t="shared" si="7"/>
        <v>30 January 2021</v>
      </c>
      <c r="Y33" s="5">
        <v>3.38</v>
      </c>
      <c r="Z33" s="5">
        <v>1.43</v>
      </c>
      <c r="AA33" s="5">
        <v>5.3</v>
      </c>
      <c r="AB33" s="8" t="s">
        <v>415</v>
      </c>
    </row>
    <row r="34" spans="1:28" x14ac:dyDescent="0.25">
      <c r="A34" s="20" t="s">
        <v>74</v>
      </c>
      <c r="B34" t="str">
        <f t="shared" si="0"/>
        <v xml:space="preserve">31 January 2021 </v>
      </c>
      <c r="C34" t="str">
        <f>TRIM(RIGHT(A34,FIND(" to ",A34)+1))</f>
        <v>06 February 2021</v>
      </c>
      <c r="D34" s="5">
        <v>6.18</v>
      </c>
      <c r="E34" s="5">
        <v>4.97</v>
      </c>
      <c r="F34" s="5">
        <v>7.13</v>
      </c>
      <c r="G34" s="8" t="s">
        <v>415</v>
      </c>
      <c r="H34" s="20" t="s">
        <v>74</v>
      </c>
      <c r="I34" t="str">
        <f t="shared" si="2"/>
        <v xml:space="preserve">31 January 2021 </v>
      </c>
      <c r="J34" t="str">
        <f>TRIM(RIGHT(H34,FIND(" to ",H34)+1))</f>
        <v>06 February 2021</v>
      </c>
      <c r="K34" s="5">
        <v>3.22</v>
      </c>
      <c r="L34" s="5">
        <v>0.53</v>
      </c>
      <c r="M34" s="5">
        <v>6.09</v>
      </c>
      <c r="N34" s="8" t="s">
        <v>415</v>
      </c>
      <c r="O34" s="20" t="s">
        <v>74</v>
      </c>
      <c r="P34" t="str">
        <f t="shared" si="4"/>
        <v xml:space="preserve">31 January 2021 </v>
      </c>
      <c r="Q34" t="str">
        <f>TRIM(RIGHT(O34,FIND(" to ",O34)+1))</f>
        <v>06 February 2021</v>
      </c>
      <c r="R34" s="5">
        <v>4.51</v>
      </c>
      <c r="S34" s="5">
        <v>0.6</v>
      </c>
      <c r="T34" s="5">
        <v>8.6</v>
      </c>
      <c r="U34" s="8" t="s">
        <v>415</v>
      </c>
      <c r="V34" s="20" t="s">
        <v>74</v>
      </c>
      <c r="W34" t="str">
        <f t="shared" si="6"/>
        <v xml:space="preserve">31 January 2021 </v>
      </c>
      <c r="X34" t="str">
        <f>TRIM(RIGHT(V34,FIND(" to ",V34)+1))</f>
        <v>06 February 2021</v>
      </c>
      <c r="Y34" s="5">
        <v>4.01</v>
      </c>
      <c r="Z34" s="5">
        <v>2.12</v>
      </c>
      <c r="AA34" s="5">
        <v>5.96</v>
      </c>
      <c r="AB34" s="8" t="s">
        <v>415</v>
      </c>
    </row>
    <row r="35" spans="1:28" x14ac:dyDescent="0.25">
      <c r="A35" s="20" t="s">
        <v>419</v>
      </c>
      <c r="B35" t="str">
        <f t="shared" si="0"/>
        <v xml:space="preserve">07 February 2021 </v>
      </c>
      <c r="C35" t="str">
        <f t="shared" si="1"/>
        <v>13 February 2021</v>
      </c>
      <c r="D35" s="5">
        <v>3.53</v>
      </c>
      <c r="E35" s="5">
        <v>2.59</v>
      </c>
      <c r="F35" s="5">
        <v>4.2699999999999996</v>
      </c>
      <c r="G35" s="8" t="s">
        <v>415</v>
      </c>
      <c r="H35" s="20" t="s">
        <v>419</v>
      </c>
      <c r="I35" t="str">
        <f t="shared" si="2"/>
        <v xml:space="preserve">07 February 2021 </v>
      </c>
      <c r="J35" t="str">
        <f t="shared" si="3"/>
        <v>13 February 2021</v>
      </c>
      <c r="K35" s="5">
        <v>1.72</v>
      </c>
      <c r="L35" s="5">
        <v>0</v>
      </c>
      <c r="M35" s="5">
        <v>3.85</v>
      </c>
      <c r="N35" s="8" t="s">
        <v>415</v>
      </c>
      <c r="O35" s="20" t="s">
        <v>419</v>
      </c>
      <c r="P35" t="str">
        <f t="shared" si="4"/>
        <v xml:space="preserve">07 February 2021 </v>
      </c>
      <c r="Q35" t="str">
        <f t="shared" si="5"/>
        <v>13 February 2021</v>
      </c>
      <c r="R35" s="5">
        <v>1.65</v>
      </c>
      <c r="S35" s="5">
        <v>0</v>
      </c>
      <c r="T35" s="5">
        <v>4.51</v>
      </c>
      <c r="U35" s="8" t="s">
        <v>415</v>
      </c>
      <c r="V35" s="20" t="s">
        <v>419</v>
      </c>
      <c r="W35" t="str">
        <f t="shared" si="6"/>
        <v xml:space="preserve">07 February 2021 </v>
      </c>
      <c r="X35" t="str">
        <f t="shared" si="7"/>
        <v>13 February 2021</v>
      </c>
      <c r="Y35" s="5">
        <v>2.93</v>
      </c>
      <c r="Z35" s="5">
        <v>1.39</v>
      </c>
      <c r="AA35" s="5">
        <v>4.6500000000000004</v>
      </c>
      <c r="AB35" s="8" t="s">
        <v>415</v>
      </c>
    </row>
    <row r="36" spans="1:28" x14ac:dyDescent="0.25">
      <c r="A36" s="20" t="s">
        <v>420</v>
      </c>
      <c r="B36" t="str">
        <f t="shared" si="0"/>
        <v xml:space="preserve">14 February 2021 </v>
      </c>
      <c r="C36" t="str">
        <f t="shared" si="1"/>
        <v>20 February 2021</v>
      </c>
      <c r="D36" s="5">
        <v>2.44</v>
      </c>
      <c r="E36" s="5">
        <v>1.72</v>
      </c>
      <c r="F36" s="5">
        <v>3.03</v>
      </c>
      <c r="G36" s="8" t="s">
        <v>415</v>
      </c>
      <c r="H36" s="20" t="s">
        <v>420</v>
      </c>
      <c r="I36" t="str">
        <f t="shared" si="2"/>
        <v xml:space="preserve">14 February 2021 </v>
      </c>
      <c r="J36" t="str">
        <f t="shared" si="3"/>
        <v>20 February 2021</v>
      </c>
      <c r="K36" s="5">
        <v>1.45</v>
      </c>
      <c r="L36" s="5">
        <v>0</v>
      </c>
      <c r="M36" s="5">
        <v>3.17</v>
      </c>
      <c r="N36" s="8" t="s">
        <v>415</v>
      </c>
      <c r="O36" s="20" t="s">
        <v>420</v>
      </c>
      <c r="P36" t="str">
        <f t="shared" si="4"/>
        <v xml:space="preserve">14 February 2021 </v>
      </c>
      <c r="Q36" t="str">
        <f t="shared" si="5"/>
        <v>20 February 2021</v>
      </c>
      <c r="R36" s="5">
        <v>1.24</v>
      </c>
      <c r="S36" s="5">
        <v>0</v>
      </c>
      <c r="T36" s="5">
        <v>3.67</v>
      </c>
      <c r="U36" s="8" t="s">
        <v>415</v>
      </c>
      <c r="V36" s="20" t="s">
        <v>420</v>
      </c>
      <c r="W36" t="str">
        <f t="shared" si="6"/>
        <v xml:space="preserve">14 February 2021 </v>
      </c>
      <c r="X36" t="str">
        <f t="shared" si="7"/>
        <v>20 February 2021</v>
      </c>
      <c r="Y36" s="5">
        <v>2.41</v>
      </c>
      <c r="Z36" s="5">
        <v>1.05</v>
      </c>
      <c r="AA36" s="5">
        <v>3.84</v>
      </c>
      <c r="AB36" s="8" t="s">
        <v>415</v>
      </c>
    </row>
    <row r="37" spans="1:28" x14ac:dyDescent="0.25">
      <c r="A37" s="20" t="s">
        <v>77</v>
      </c>
      <c r="B37" t="str">
        <f t="shared" si="0"/>
        <v xml:space="preserve">21 February 2021 </v>
      </c>
      <c r="C37" t="str">
        <f t="shared" si="1"/>
        <v>27 February 2021</v>
      </c>
      <c r="D37" s="5">
        <v>1.68</v>
      </c>
      <c r="E37" s="5">
        <v>1.08</v>
      </c>
      <c r="F37" s="5">
        <v>2.16</v>
      </c>
      <c r="G37" s="8" t="s">
        <v>415</v>
      </c>
      <c r="H37" s="20" t="s">
        <v>77</v>
      </c>
      <c r="I37" t="str">
        <f t="shared" si="2"/>
        <v xml:space="preserve">21 February 2021 </v>
      </c>
      <c r="J37" t="str">
        <f t="shared" si="3"/>
        <v>27 February 2021</v>
      </c>
      <c r="K37" s="5">
        <v>1.25</v>
      </c>
      <c r="L37" s="5">
        <v>0</v>
      </c>
      <c r="M37" s="5">
        <v>2.71</v>
      </c>
      <c r="N37" s="8" t="s">
        <v>415</v>
      </c>
      <c r="O37" s="20" t="s">
        <v>77</v>
      </c>
      <c r="P37" t="str">
        <f t="shared" si="4"/>
        <v xml:space="preserve">21 February 2021 </v>
      </c>
      <c r="Q37" t="str">
        <f t="shared" si="5"/>
        <v>27 February 2021</v>
      </c>
      <c r="R37" s="5">
        <v>1.55</v>
      </c>
      <c r="S37" s="5">
        <v>0</v>
      </c>
      <c r="T37" s="5">
        <v>3.59</v>
      </c>
      <c r="U37" s="8" t="s">
        <v>415</v>
      </c>
      <c r="V37" s="20" t="s">
        <v>77</v>
      </c>
      <c r="W37" t="str">
        <f t="shared" si="6"/>
        <v xml:space="preserve">21 February 2021 </v>
      </c>
      <c r="X37" t="str">
        <f t="shared" si="7"/>
        <v>27 February 2021</v>
      </c>
      <c r="Y37" s="5">
        <v>2.59</v>
      </c>
      <c r="Z37" s="5">
        <v>1.32</v>
      </c>
      <c r="AA37" s="5">
        <v>3.97</v>
      </c>
      <c r="AB37" s="8" t="s">
        <v>415</v>
      </c>
    </row>
    <row r="38" spans="1:28" x14ac:dyDescent="0.25">
      <c r="A38" s="20" t="s">
        <v>79</v>
      </c>
      <c r="B38" t="str">
        <f t="shared" si="0"/>
        <v xml:space="preserve">28 February 2021 </v>
      </c>
      <c r="C38" t="str">
        <f>TRIM(RIGHT(A38,FIND(" to ",A38)-3))</f>
        <v>06 March 2021</v>
      </c>
      <c r="D38" s="5">
        <v>1.87</v>
      </c>
      <c r="E38" s="5">
        <v>1.35</v>
      </c>
      <c r="F38" s="5">
        <v>2.2999999999999998</v>
      </c>
      <c r="G38" s="8" t="s">
        <v>415</v>
      </c>
      <c r="H38" s="20" t="s">
        <v>79</v>
      </c>
      <c r="I38" t="str">
        <f t="shared" si="2"/>
        <v xml:space="preserve">28 February 2021 </v>
      </c>
      <c r="J38" t="str">
        <f>TRIM(RIGHT(H38,FIND(" to ",H38)-3))</f>
        <v>06 March 2021</v>
      </c>
      <c r="K38" s="5">
        <v>1.4</v>
      </c>
      <c r="L38" s="5">
        <v>0.2</v>
      </c>
      <c r="M38" s="5">
        <v>2.79</v>
      </c>
      <c r="N38" s="8" t="s">
        <v>415</v>
      </c>
      <c r="O38" s="20" t="s">
        <v>79</v>
      </c>
      <c r="P38" t="str">
        <f t="shared" si="4"/>
        <v xml:space="preserve">28 February 2021 </v>
      </c>
      <c r="Q38" t="str">
        <f>TRIM(RIGHT(O38,FIND(" to ",O38)-3))</f>
        <v>06 March 2021</v>
      </c>
      <c r="R38" s="5">
        <v>2.11</v>
      </c>
      <c r="S38" s="5">
        <v>0.57999999999999996</v>
      </c>
      <c r="T38" s="5">
        <v>4.1500000000000004</v>
      </c>
      <c r="U38" s="8" t="s">
        <v>415</v>
      </c>
      <c r="V38" s="20" t="s">
        <v>79</v>
      </c>
      <c r="W38" t="str">
        <f t="shared" si="6"/>
        <v xml:space="preserve">28 February 2021 </v>
      </c>
      <c r="X38" t="str">
        <f>TRIM(RIGHT(V38,FIND(" to ",V38)-3))</f>
        <v>06 March 2021</v>
      </c>
      <c r="Y38" s="5">
        <v>3.38</v>
      </c>
      <c r="Z38" s="5">
        <v>2.0699999999999998</v>
      </c>
      <c r="AA38" s="5">
        <v>4.83</v>
      </c>
      <c r="AB38" s="8" t="s">
        <v>415</v>
      </c>
    </row>
    <row r="39" spans="1:28" x14ac:dyDescent="0.25">
      <c r="A39" s="20" t="s">
        <v>80</v>
      </c>
      <c r="B39" t="str">
        <f t="shared" si="0"/>
        <v xml:space="preserve">07 March 2021 </v>
      </c>
      <c r="C39" t="str">
        <f t="shared" si="1"/>
        <v>13 March 2021</v>
      </c>
      <c r="D39" s="5">
        <v>2</v>
      </c>
      <c r="E39" s="5">
        <v>1.47</v>
      </c>
      <c r="F39" s="5">
        <v>2.4500000000000002</v>
      </c>
      <c r="G39" s="8" t="s">
        <v>421</v>
      </c>
      <c r="H39" s="20" t="s">
        <v>80</v>
      </c>
      <c r="I39" t="str">
        <f t="shared" si="2"/>
        <v xml:space="preserve">07 March 2021 </v>
      </c>
      <c r="J39" t="str">
        <f t="shared" si="3"/>
        <v>13 March 2021</v>
      </c>
      <c r="K39" s="5">
        <v>1.29</v>
      </c>
      <c r="L39" s="5">
        <v>0.05</v>
      </c>
      <c r="M39" s="5">
        <v>2.7</v>
      </c>
      <c r="N39" s="8" t="s">
        <v>421</v>
      </c>
      <c r="O39" s="20" t="s">
        <v>80</v>
      </c>
      <c r="P39" t="str">
        <f t="shared" si="4"/>
        <v xml:space="preserve">07 March 2021 </v>
      </c>
      <c r="Q39" t="str">
        <f t="shared" si="5"/>
        <v>13 March 2021</v>
      </c>
      <c r="R39" s="5">
        <v>2.36</v>
      </c>
      <c r="S39" s="5">
        <v>0.61</v>
      </c>
      <c r="T39" s="5">
        <v>4.76</v>
      </c>
      <c r="U39" s="8" t="s">
        <v>421</v>
      </c>
      <c r="V39" s="20" t="s">
        <v>80</v>
      </c>
      <c r="W39" t="str">
        <f t="shared" si="6"/>
        <v xml:space="preserve">07 March 2021 </v>
      </c>
      <c r="X39" t="str">
        <f t="shared" si="7"/>
        <v>13 March 2021</v>
      </c>
      <c r="Y39" s="5">
        <v>4.13</v>
      </c>
      <c r="Z39" s="5">
        <v>2.58</v>
      </c>
      <c r="AA39" s="5">
        <v>5.87</v>
      </c>
      <c r="AB39" s="8" t="s">
        <v>421</v>
      </c>
    </row>
    <row r="40" spans="1:28" x14ac:dyDescent="0.25">
      <c r="A40" s="20" t="s">
        <v>81</v>
      </c>
      <c r="B40" t="str">
        <f t="shared" si="0"/>
        <v xml:space="preserve">14 March 2021 </v>
      </c>
      <c r="C40" t="str">
        <f t="shared" si="1"/>
        <v>20 March 2021</v>
      </c>
      <c r="D40" s="5">
        <v>2.29</v>
      </c>
      <c r="E40" s="5">
        <v>1.76</v>
      </c>
      <c r="F40" s="5">
        <v>2.68</v>
      </c>
      <c r="G40" s="8" t="s">
        <v>421</v>
      </c>
      <c r="H40" s="20" t="s">
        <v>81</v>
      </c>
      <c r="I40" t="str">
        <f t="shared" si="2"/>
        <v xml:space="preserve">14 March 2021 </v>
      </c>
      <c r="J40" t="str">
        <f t="shared" si="3"/>
        <v>20 March 2021</v>
      </c>
      <c r="K40" s="5">
        <v>1.42</v>
      </c>
      <c r="L40" s="5">
        <v>0.32</v>
      </c>
      <c r="M40" s="5">
        <v>2.78</v>
      </c>
      <c r="N40" s="8" t="s">
        <v>421</v>
      </c>
      <c r="O40" s="20" t="s">
        <v>81</v>
      </c>
      <c r="P40" t="str">
        <f t="shared" si="4"/>
        <v xml:space="preserve">14 March 2021 </v>
      </c>
      <c r="Q40" t="str">
        <f t="shared" si="5"/>
        <v>20 March 2021</v>
      </c>
      <c r="R40" s="5">
        <v>4.0199999999999996</v>
      </c>
      <c r="S40" s="5">
        <v>1.6</v>
      </c>
      <c r="T40" s="5">
        <v>7.03</v>
      </c>
      <c r="U40" s="8" t="s">
        <v>421</v>
      </c>
      <c r="V40" s="20" t="s">
        <v>81</v>
      </c>
      <c r="W40" t="str">
        <f t="shared" si="6"/>
        <v xml:space="preserve">14 March 2021 </v>
      </c>
      <c r="X40" t="str">
        <f t="shared" si="7"/>
        <v>20 March 2021</v>
      </c>
      <c r="Y40" s="5">
        <v>3.46</v>
      </c>
      <c r="Z40" s="5">
        <v>1.84</v>
      </c>
      <c r="AA40" s="5">
        <v>5.28</v>
      </c>
      <c r="AB40" s="8" t="s">
        <v>421</v>
      </c>
    </row>
    <row r="41" spans="1:28" x14ac:dyDescent="0.25">
      <c r="A41" s="20" t="s">
        <v>82</v>
      </c>
      <c r="B41" t="str">
        <f t="shared" si="0"/>
        <v xml:space="preserve">21 March 2021 </v>
      </c>
      <c r="C41" t="str">
        <f t="shared" si="1"/>
        <v>27 March 2021</v>
      </c>
      <c r="D41" s="5">
        <v>2.75</v>
      </c>
      <c r="E41" s="5">
        <v>2.15</v>
      </c>
      <c r="F41" s="5">
        <v>3.02</v>
      </c>
      <c r="G41" s="8" t="s">
        <v>421</v>
      </c>
      <c r="H41" s="20" t="s">
        <v>82</v>
      </c>
      <c r="I41" t="str">
        <f t="shared" si="2"/>
        <v xml:space="preserve">21 March 2021 </v>
      </c>
      <c r="J41" t="str">
        <f t="shared" si="3"/>
        <v>27 March 2021</v>
      </c>
      <c r="K41" s="5">
        <v>1.1000000000000001</v>
      </c>
      <c r="L41" s="5">
        <v>0.16</v>
      </c>
      <c r="M41" s="5">
        <v>2.2400000000000002</v>
      </c>
      <c r="N41" s="8" t="s">
        <v>421</v>
      </c>
      <c r="O41" s="20" t="s">
        <v>82</v>
      </c>
      <c r="P41" t="str">
        <f t="shared" si="4"/>
        <v xml:space="preserve">21 March 2021 </v>
      </c>
      <c r="Q41" t="str">
        <f t="shared" si="5"/>
        <v>27 March 2021</v>
      </c>
      <c r="R41" s="5">
        <v>2.87</v>
      </c>
      <c r="S41" s="5">
        <v>0.71</v>
      </c>
      <c r="T41" s="5">
        <v>5.48</v>
      </c>
      <c r="U41" s="8" t="s">
        <v>421</v>
      </c>
      <c r="V41" s="20" t="s">
        <v>82</v>
      </c>
      <c r="W41" t="str">
        <f t="shared" si="6"/>
        <v xml:space="preserve">21 March 2021 </v>
      </c>
      <c r="X41" t="str">
        <f t="shared" si="7"/>
        <v>27 March 2021</v>
      </c>
      <c r="Y41" s="5">
        <v>2.68</v>
      </c>
      <c r="Z41" s="5">
        <v>1.2</v>
      </c>
      <c r="AA41" s="5">
        <v>4.08</v>
      </c>
      <c r="AB41" s="8" t="s">
        <v>421</v>
      </c>
    </row>
    <row r="42" spans="1:28" x14ac:dyDescent="0.25">
      <c r="A42" s="20" t="s">
        <v>83</v>
      </c>
      <c r="B42" t="str">
        <f t="shared" si="0"/>
        <v xml:space="preserve">28 March 2021 </v>
      </c>
      <c r="C42" t="str">
        <f t="shared" si="1"/>
        <v>03 April 2021</v>
      </c>
      <c r="D42" s="5">
        <v>2.04</v>
      </c>
      <c r="E42" s="5">
        <v>1.64</v>
      </c>
      <c r="F42" s="5">
        <v>2.4700000000000002</v>
      </c>
      <c r="G42" s="8" t="s">
        <v>421</v>
      </c>
      <c r="H42" s="20" t="s">
        <v>83</v>
      </c>
      <c r="I42" t="str">
        <f t="shared" si="2"/>
        <v xml:space="preserve">28 March 2021 </v>
      </c>
      <c r="J42" t="str">
        <f t="shared" si="3"/>
        <v>03 April 2021</v>
      </c>
      <c r="K42" s="5">
        <v>0.77</v>
      </c>
      <c r="L42" s="5">
        <v>0.04</v>
      </c>
      <c r="M42" s="5">
        <v>1.87</v>
      </c>
      <c r="N42" s="8" t="s">
        <v>421</v>
      </c>
      <c r="O42" s="20" t="s">
        <v>83</v>
      </c>
      <c r="P42" t="str">
        <f t="shared" si="4"/>
        <v xml:space="preserve">28 March 2021 </v>
      </c>
      <c r="Q42" t="str">
        <f t="shared" si="5"/>
        <v>03 April 2021</v>
      </c>
      <c r="R42" s="5">
        <v>0.89</v>
      </c>
      <c r="S42" s="5">
        <v>0</v>
      </c>
      <c r="T42" s="5">
        <v>2.89</v>
      </c>
      <c r="U42" s="8" t="s">
        <v>421</v>
      </c>
      <c r="V42" s="20" t="s">
        <v>83</v>
      </c>
      <c r="W42" t="str">
        <f t="shared" si="6"/>
        <v xml:space="preserve">28 March 2021 </v>
      </c>
      <c r="X42" t="str">
        <f t="shared" si="7"/>
        <v>03 April 2021</v>
      </c>
      <c r="Y42" s="5">
        <v>1.69</v>
      </c>
      <c r="Z42" s="5">
        <v>0.56999999999999995</v>
      </c>
      <c r="AA42" s="5">
        <v>3.03</v>
      </c>
      <c r="AB42" s="8" t="s">
        <v>421</v>
      </c>
    </row>
    <row r="43" spans="1:28" x14ac:dyDescent="0.25">
      <c r="A43" s="20" t="s">
        <v>422</v>
      </c>
      <c r="B43" t="str">
        <f t="shared" si="0"/>
        <v xml:space="preserve">03 April 2021 </v>
      </c>
      <c r="C43" t="str">
        <f t="shared" si="1"/>
        <v>09 April 2021</v>
      </c>
      <c r="D43" s="5">
        <v>1.31</v>
      </c>
      <c r="E43" s="5">
        <v>0.97</v>
      </c>
      <c r="F43" s="5">
        <v>1.66</v>
      </c>
      <c r="G43" s="8" t="s">
        <v>421</v>
      </c>
      <c r="H43" s="20" t="s">
        <v>422</v>
      </c>
      <c r="I43" t="str">
        <f t="shared" si="2"/>
        <v xml:space="preserve">03 April 2021 </v>
      </c>
      <c r="J43" t="str">
        <f t="shared" si="3"/>
        <v>09 April 2021</v>
      </c>
      <c r="K43" s="5">
        <v>0.82</v>
      </c>
      <c r="L43" s="5">
        <v>0.13</v>
      </c>
      <c r="M43" s="5">
        <v>1.82</v>
      </c>
      <c r="N43" s="8" t="s">
        <v>421</v>
      </c>
      <c r="O43" s="20" t="s">
        <v>422</v>
      </c>
      <c r="P43" t="str">
        <f t="shared" si="4"/>
        <v xml:space="preserve">03 April 2021 </v>
      </c>
      <c r="Q43" t="str">
        <f t="shared" si="5"/>
        <v>09 April 2021</v>
      </c>
      <c r="R43" s="5">
        <v>1.1499999999999999</v>
      </c>
      <c r="S43" s="5">
        <v>0.02</v>
      </c>
      <c r="T43" s="5">
        <v>2.78</v>
      </c>
      <c r="U43" s="8" t="s">
        <v>421</v>
      </c>
      <c r="V43" s="21" t="s">
        <v>422</v>
      </c>
      <c r="W43" t="str">
        <f t="shared" si="6"/>
        <v xml:space="preserve">03 April 2021 </v>
      </c>
      <c r="X43" t="str">
        <f t="shared" si="7"/>
        <v>09 April 2021</v>
      </c>
      <c r="Y43" s="5">
        <v>1.21</v>
      </c>
      <c r="Z43" s="5">
        <v>0.28000000000000003</v>
      </c>
      <c r="AA43" s="5">
        <v>2.35</v>
      </c>
      <c r="AB43" s="8" t="s">
        <v>421</v>
      </c>
    </row>
    <row r="44" spans="1:28" x14ac:dyDescent="0.25">
      <c r="A44" s="20" t="s">
        <v>423</v>
      </c>
      <c r="B44" t="str">
        <f t="shared" si="0"/>
        <v xml:space="preserve">11 April 2021 </v>
      </c>
      <c r="C44" t="str">
        <f t="shared" si="1"/>
        <v>17 April 2021</v>
      </c>
      <c r="D44" s="5">
        <v>0.66</v>
      </c>
      <c r="E44" s="5">
        <v>0.4</v>
      </c>
      <c r="F44" s="5">
        <v>0.93</v>
      </c>
      <c r="G44" s="8" t="s">
        <v>421</v>
      </c>
      <c r="H44" s="20" t="s">
        <v>423</v>
      </c>
      <c r="I44" t="str">
        <f t="shared" si="2"/>
        <v xml:space="preserve">11 April 2021 </v>
      </c>
      <c r="J44" t="str">
        <f t="shared" si="3"/>
        <v>17 April 2021</v>
      </c>
      <c r="K44" s="5">
        <v>0.56000000000000005</v>
      </c>
      <c r="L44" s="5">
        <v>0.06</v>
      </c>
      <c r="M44" s="5">
        <v>1.43</v>
      </c>
      <c r="N44" s="8" t="s">
        <v>421</v>
      </c>
      <c r="O44" s="20" t="s">
        <v>423</v>
      </c>
      <c r="P44" t="str">
        <f t="shared" si="4"/>
        <v xml:space="preserve">11 April 2021 </v>
      </c>
      <c r="Q44" t="str">
        <f t="shared" si="5"/>
        <v>17 April 2021</v>
      </c>
      <c r="R44" s="5">
        <v>0.81</v>
      </c>
      <c r="S44" s="5">
        <v>0</v>
      </c>
      <c r="T44" s="5">
        <v>2.2200000000000002</v>
      </c>
      <c r="U44" s="8" t="s">
        <v>421</v>
      </c>
      <c r="V44" s="21" t="s">
        <v>423</v>
      </c>
      <c r="W44" t="str">
        <f t="shared" si="6"/>
        <v xml:space="preserve">11 April 2021 </v>
      </c>
      <c r="X44" t="str">
        <f t="shared" si="7"/>
        <v>17 April 2021</v>
      </c>
      <c r="Y44" s="5">
        <v>1.31</v>
      </c>
      <c r="Z44" s="5">
        <v>0.51</v>
      </c>
      <c r="AA44" s="5">
        <v>2.37</v>
      </c>
      <c r="AB44" s="8" t="s">
        <v>421</v>
      </c>
    </row>
    <row r="45" spans="1:28" x14ac:dyDescent="0.25">
      <c r="A45" s="20" t="s">
        <v>424</v>
      </c>
      <c r="B45" t="str">
        <f t="shared" si="0"/>
        <v xml:space="preserve">19 April 2021 </v>
      </c>
      <c r="C45" t="str">
        <f t="shared" si="1"/>
        <v>25 April 2021</v>
      </c>
      <c r="D45" s="5">
        <v>0.54</v>
      </c>
      <c r="E45" s="5">
        <v>0.34</v>
      </c>
      <c r="F45" s="5">
        <v>0.76</v>
      </c>
      <c r="G45" s="8" t="s">
        <v>421</v>
      </c>
      <c r="H45" s="20" t="s">
        <v>424</v>
      </c>
      <c r="I45" t="str">
        <f t="shared" si="2"/>
        <v xml:space="preserve">19 April 2021 </v>
      </c>
      <c r="J45" t="str">
        <f t="shared" si="3"/>
        <v>25 April 2021</v>
      </c>
      <c r="K45" s="5">
        <v>0.46</v>
      </c>
      <c r="L45" s="5">
        <v>0.03</v>
      </c>
      <c r="M45" s="5">
        <v>1.22</v>
      </c>
      <c r="N45" s="8" t="s">
        <v>421</v>
      </c>
      <c r="O45" s="20" t="s">
        <v>424</v>
      </c>
      <c r="P45" t="str">
        <f t="shared" si="4"/>
        <v xml:space="preserve">19 April 2021 </v>
      </c>
      <c r="Q45" t="str">
        <f t="shared" si="5"/>
        <v>25 April 2021</v>
      </c>
      <c r="R45" s="5">
        <v>1.03</v>
      </c>
      <c r="S45" s="5">
        <v>0.19</v>
      </c>
      <c r="T45" s="5">
        <v>2.4500000000000002</v>
      </c>
      <c r="U45" s="8" t="s">
        <v>421</v>
      </c>
      <c r="V45" s="21" t="s">
        <v>424</v>
      </c>
      <c r="W45" t="str">
        <f t="shared" si="6"/>
        <v xml:space="preserve">19 April 2021 </v>
      </c>
      <c r="X45" t="str">
        <f t="shared" si="7"/>
        <v>25 April 2021</v>
      </c>
      <c r="Y45" s="5">
        <v>0.94</v>
      </c>
      <c r="Z45" s="5">
        <v>0.22</v>
      </c>
      <c r="AA45" s="5">
        <v>1.9</v>
      </c>
      <c r="AB45" s="8" t="s">
        <v>421</v>
      </c>
    </row>
    <row r="46" spans="1:28" x14ac:dyDescent="0.25">
      <c r="A46" s="26" t="s">
        <v>425</v>
      </c>
      <c r="B46" t="str">
        <f t="shared" si="0"/>
        <v xml:space="preserve">25 April 2021 </v>
      </c>
      <c r="C46" t="str">
        <f>TRIM(RIGHT(A46,FIND(" to ",A46)-2))</f>
        <v>01 May 2021</v>
      </c>
      <c r="D46" s="27">
        <v>0.53</v>
      </c>
      <c r="E46" s="27">
        <v>0.36</v>
      </c>
      <c r="F46" s="27">
        <v>0.73</v>
      </c>
      <c r="G46" s="8" t="s">
        <v>415</v>
      </c>
      <c r="H46" s="26" t="s">
        <v>425</v>
      </c>
      <c r="I46" t="str">
        <f t="shared" si="2"/>
        <v xml:space="preserve">25 April 2021 </v>
      </c>
      <c r="J46" t="str">
        <f>TRIM(RIGHT(H46,FIND(" to ",H46)-2))</f>
        <v>01 May 2021</v>
      </c>
      <c r="K46" s="27">
        <v>0.27</v>
      </c>
      <c r="L46" s="27">
        <v>0</v>
      </c>
      <c r="M46" s="27">
        <v>0.84</v>
      </c>
      <c r="N46" s="8" t="s">
        <v>415</v>
      </c>
      <c r="O46" s="26" t="s">
        <v>425</v>
      </c>
      <c r="P46" t="str">
        <f t="shared" si="4"/>
        <v xml:space="preserve">25 April 2021 </v>
      </c>
      <c r="Q46" t="str">
        <f>TRIM(RIGHT(O46,FIND(" to ",O46)-2))</f>
        <v>01 May 2021</v>
      </c>
      <c r="R46" s="53">
        <v>0.64</v>
      </c>
      <c r="S46" s="53">
        <v>0.02</v>
      </c>
      <c r="T46" s="53">
        <v>1.79</v>
      </c>
      <c r="U46" s="8" t="s">
        <v>415</v>
      </c>
      <c r="V46" s="28" t="s">
        <v>425</v>
      </c>
      <c r="W46" t="str">
        <f t="shared" si="6"/>
        <v xml:space="preserve">25 April 2021 </v>
      </c>
      <c r="X46" t="str">
        <f>TRIM(RIGHT(V46,FIND(" to ",V46)-3))</f>
        <v>01 May 2021</v>
      </c>
      <c r="Y46" s="27">
        <v>0.38</v>
      </c>
      <c r="Z46" s="27">
        <v>0</v>
      </c>
      <c r="AA46" s="27">
        <v>1.1200000000000001</v>
      </c>
      <c r="AB46" s="8" t="s">
        <v>415</v>
      </c>
    </row>
    <row r="47" spans="1:28" x14ac:dyDescent="0.25">
      <c r="A47" s="26" t="s">
        <v>88</v>
      </c>
      <c r="B47" t="str">
        <f t="shared" si="0"/>
        <v xml:space="preserve">02 May 2021 </v>
      </c>
      <c r="C47" t="str">
        <f t="shared" si="1"/>
        <v>08 May 2021</v>
      </c>
      <c r="D47" s="27">
        <v>0.6</v>
      </c>
      <c r="E47" s="27">
        <v>0.47</v>
      </c>
      <c r="F47" s="27">
        <v>0.75</v>
      </c>
      <c r="G47" s="8" t="s">
        <v>415</v>
      </c>
      <c r="H47" s="26" t="s">
        <v>88</v>
      </c>
      <c r="I47" t="str">
        <f t="shared" si="2"/>
        <v xml:space="preserve">02 May 2021 </v>
      </c>
      <c r="J47" t="str">
        <f t="shared" si="3"/>
        <v>08 May 2021</v>
      </c>
      <c r="K47" s="27">
        <v>0.23</v>
      </c>
      <c r="L47" s="27">
        <v>0.04</v>
      </c>
      <c r="M47" s="27">
        <v>0.55000000000000004</v>
      </c>
      <c r="N47" s="8" t="s">
        <v>415</v>
      </c>
      <c r="O47" s="26" t="s">
        <v>88</v>
      </c>
      <c r="P47" t="str">
        <f t="shared" si="4"/>
        <v xml:space="preserve">02 May 2021 </v>
      </c>
      <c r="Q47" t="str">
        <f t="shared" si="5"/>
        <v>08 May 2021</v>
      </c>
      <c r="R47" s="53">
        <v>0.56999999999999995</v>
      </c>
      <c r="S47" s="53">
        <v>0.16</v>
      </c>
      <c r="T47" s="53">
        <v>1.24</v>
      </c>
      <c r="U47" s="8" t="s">
        <v>415</v>
      </c>
      <c r="V47" s="28" t="s">
        <v>88</v>
      </c>
      <c r="W47" t="str">
        <f t="shared" si="6"/>
        <v xml:space="preserve">02 May 2021 </v>
      </c>
      <c r="X47" t="str">
        <f t="shared" si="7"/>
        <v>08 May 2021</v>
      </c>
      <c r="Y47" s="27">
        <v>0.66</v>
      </c>
      <c r="Z47" s="27">
        <v>0.23</v>
      </c>
      <c r="AA47" s="27">
        <v>1.23</v>
      </c>
      <c r="AB47" s="8" t="s">
        <v>415</v>
      </c>
    </row>
    <row r="48" spans="1:28" x14ac:dyDescent="0.25">
      <c r="A48" s="26" t="s">
        <v>89</v>
      </c>
      <c r="B48" t="str">
        <f t="shared" si="0"/>
        <v xml:space="preserve">09 May 2021 </v>
      </c>
      <c r="C48" t="str">
        <f t="shared" si="1"/>
        <v>15 May 2021</v>
      </c>
      <c r="D48" s="27">
        <v>0.74</v>
      </c>
      <c r="E48" s="27">
        <v>0.61</v>
      </c>
      <c r="F48" s="27">
        <v>0.9</v>
      </c>
      <c r="G48" s="8" t="s">
        <v>415</v>
      </c>
      <c r="H48" s="26" t="s">
        <v>89</v>
      </c>
      <c r="I48" t="str">
        <f t="shared" si="2"/>
        <v xml:space="preserve">09 May 2021 </v>
      </c>
      <c r="J48" t="str">
        <f t="shared" si="3"/>
        <v>15 May 2021</v>
      </c>
      <c r="K48" s="27">
        <v>0.3</v>
      </c>
      <c r="L48" s="27">
        <v>0.1</v>
      </c>
      <c r="M48" s="27">
        <v>0.66</v>
      </c>
      <c r="N48" s="8" t="s">
        <v>415</v>
      </c>
      <c r="O48" s="26" t="s">
        <v>89</v>
      </c>
      <c r="P48" t="str">
        <f t="shared" si="4"/>
        <v xml:space="preserve">09 May 2021 </v>
      </c>
      <c r="Q48" t="str">
        <f t="shared" si="5"/>
        <v>15 May 2021</v>
      </c>
      <c r="R48" s="53">
        <v>0.67</v>
      </c>
      <c r="S48" s="53">
        <v>0.25</v>
      </c>
      <c r="T48" s="53">
        <v>1.37</v>
      </c>
      <c r="U48" s="8" t="s">
        <v>415</v>
      </c>
      <c r="V48" s="28" t="s">
        <v>89</v>
      </c>
      <c r="W48" t="str">
        <f t="shared" si="6"/>
        <v xml:space="preserve">09 May 2021 </v>
      </c>
      <c r="X48" t="str">
        <f t="shared" si="7"/>
        <v>15 May 2021</v>
      </c>
      <c r="Y48" s="27">
        <v>0.92</v>
      </c>
      <c r="Z48" s="27">
        <v>0.48</v>
      </c>
      <c r="AA48" s="27">
        <v>1.56</v>
      </c>
      <c r="AB48" s="8" t="s">
        <v>415</v>
      </c>
    </row>
    <row r="49" spans="1:28" x14ac:dyDescent="0.25">
      <c r="A49" s="26" t="s">
        <v>90</v>
      </c>
      <c r="B49" t="str">
        <f t="shared" si="0"/>
        <v xml:space="preserve">16 May 2021 </v>
      </c>
      <c r="C49" t="str">
        <f t="shared" si="1"/>
        <v>22 May 2021</v>
      </c>
      <c r="D49" s="27">
        <v>0.99</v>
      </c>
      <c r="E49" s="27">
        <v>0.83</v>
      </c>
      <c r="F49" s="27">
        <v>1.17</v>
      </c>
      <c r="G49" s="8" t="s">
        <v>415</v>
      </c>
      <c r="H49" s="26" t="s">
        <v>90</v>
      </c>
      <c r="I49" t="str">
        <f t="shared" si="2"/>
        <v xml:space="preserve">16 May 2021 </v>
      </c>
      <c r="J49" t="str">
        <f t="shared" si="3"/>
        <v>22 May 2021</v>
      </c>
      <c r="K49" s="27">
        <v>0.4</v>
      </c>
      <c r="L49" s="27">
        <v>0.18</v>
      </c>
      <c r="M49" s="27">
        <v>0.8</v>
      </c>
      <c r="N49" s="8" t="s">
        <v>415</v>
      </c>
      <c r="O49" s="26" t="s">
        <v>90</v>
      </c>
      <c r="P49" t="str">
        <f t="shared" si="4"/>
        <v xml:space="preserve">16 May 2021 </v>
      </c>
      <c r="Q49" t="str">
        <f t="shared" si="5"/>
        <v>22 May 2021</v>
      </c>
      <c r="R49" s="53">
        <v>0.75</v>
      </c>
      <c r="S49" s="53">
        <v>0.31</v>
      </c>
      <c r="T49" s="53">
        <v>1.47</v>
      </c>
      <c r="U49" s="8" t="s">
        <v>415</v>
      </c>
      <c r="V49" s="28" t="s">
        <v>90</v>
      </c>
      <c r="W49" t="str">
        <f t="shared" si="6"/>
        <v xml:space="preserve">16 May 2021 </v>
      </c>
      <c r="X49" t="str">
        <f t="shared" si="7"/>
        <v>22 May 2021</v>
      </c>
      <c r="Y49" s="27">
        <v>1.1100000000000001</v>
      </c>
      <c r="Z49" s="27">
        <v>0.63</v>
      </c>
      <c r="AA49" s="27">
        <v>1.81</v>
      </c>
      <c r="AB49" s="8" t="s">
        <v>415</v>
      </c>
    </row>
    <row r="50" spans="1:28" x14ac:dyDescent="0.25">
      <c r="A50" s="26" t="s">
        <v>91</v>
      </c>
      <c r="B50" t="str">
        <f t="shared" si="0"/>
        <v xml:space="preserve">23 May 2021 </v>
      </c>
      <c r="C50" t="str">
        <f t="shared" si="1"/>
        <v>29 May 2021</v>
      </c>
      <c r="D50" s="27">
        <v>1.32</v>
      </c>
      <c r="E50" s="27">
        <v>1.1100000000000001</v>
      </c>
      <c r="F50" s="27">
        <v>1.56</v>
      </c>
      <c r="G50" s="8" t="s">
        <v>415</v>
      </c>
      <c r="H50" s="26" t="s">
        <v>91</v>
      </c>
      <c r="I50" t="str">
        <f t="shared" si="2"/>
        <v xml:space="preserve">23 May 2021 </v>
      </c>
      <c r="J50" t="str">
        <f t="shared" si="3"/>
        <v>29 May 2021</v>
      </c>
      <c r="K50" s="27">
        <v>0.5</v>
      </c>
      <c r="L50" s="27">
        <v>0.24</v>
      </c>
      <c r="M50" s="27">
        <v>0.94</v>
      </c>
      <c r="N50" s="8" t="s">
        <v>415</v>
      </c>
      <c r="O50" s="26" t="s">
        <v>91</v>
      </c>
      <c r="P50" t="str">
        <f t="shared" si="4"/>
        <v xml:space="preserve">23 May 2021 </v>
      </c>
      <c r="Q50" t="str">
        <f t="shared" si="5"/>
        <v>29 May 2021</v>
      </c>
      <c r="R50" s="53">
        <v>0.82</v>
      </c>
      <c r="S50" s="53">
        <v>0.34</v>
      </c>
      <c r="T50" s="53">
        <v>1.61</v>
      </c>
      <c r="U50" s="8" t="s">
        <v>415</v>
      </c>
      <c r="V50" s="28" t="s">
        <v>91</v>
      </c>
      <c r="W50" t="str">
        <f t="shared" si="6"/>
        <v xml:space="preserve">23 May 2021 </v>
      </c>
      <c r="X50" t="str">
        <f t="shared" si="7"/>
        <v>29 May 2021</v>
      </c>
      <c r="Y50" s="27">
        <v>1.24</v>
      </c>
      <c r="Z50" s="27">
        <v>0.7</v>
      </c>
      <c r="AA50" s="27">
        <v>1.95</v>
      </c>
      <c r="AB50" s="8" t="s">
        <v>415</v>
      </c>
    </row>
    <row r="51" spans="1:28" x14ac:dyDescent="0.25">
      <c r="A51" s="26" t="s">
        <v>92</v>
      </c>
      <c r="B51" t="str">
        <f t="shared" si="0"/>
        <v xml:space="preserve">30 May 2021 </v>
      </c>
      <c r="C51" t="str">
        <f>TRIM(RIGHT(A51,FIND(" to ",A51)+1))</f>
        <v>05 June 2021</v>
      </c>
      <c r="D51" s="27">
        <v>1.51</v>
      </c>
      <c r="E51" s="27">
        <v>1.26</v>
      </c>
      <c r="F51" s="27">
        <v>1.78</v>
      </c>
      <c r="G51" s="8" t="s">
        <v>415</v>
      </c>
      <c r="H51" s="26" t="s">
        <v>92</v>
      </c>
      <c r="I51" t="str">
        <f t="shared" si="2"/>
        <v xml:space="preserve">30 May 2021 </v>
      </c>
      <c r="J51" t="str">
        <f>TRIM(RIGHT(H51,FIND(" to ",H51)+1))</f>
        <v>05 June 2021</v>
      </c>
      <c r="K51" s="27">
        <v>0.64</v>
      </c>
      <c r="L51" s="27">
        <v>0.31</v>
      </c>
      <c r="M51" s="27">
        <v>1.1399999999999999</v>
      </c>
      <c r="N51" s="8" t="s">
        <v>415</v>
      </c>
      <c r="O51" s="26" t="s">
        <v>92</v>
      </c>
      <c r="P51" t="str">
        <f t="shared" si="4"/>
        <v xml:space="preserve">30 May 2021 </v>
      </c>
      <c r="Q51" t="str">
        <f>TRIM(RIGHT(O51,FIND(" to ",O51)+1))</f>
        <v>05 June 2021</v>
      </c>
      <c r="R51" s="27">
        <v>0.9</v>
      </c>
      <c r="S51" s="53">
        <v>0.32</v>
      </c>
      <c r="T51" s="53">
        <v>1.79</v>
      </c>
      <c r="U51" s="8" t="s">
        <v>415</v>
      </c>
      <c r="V51" s="28" t="s">
        <v>92</v>
      </c>
      <c r="W51" t="str">
        <f t="shared" si="6"/>
        <v xml:space="preserve">30 May 2021 </v>
      </c>
      <c r="X51" t="str">
        <f>TRIM(RIGHT(V51,FIND(" to ",V51)+1))</f>
        <v>05 June 2021</v>
      </c>
      <c r="Y51" s="27">
        <v>1.7</v>
      </c>
      <c r="Z51" s="27">
        <v>1.04</v>
      </c>
      <c r="AA51" s="27">
        <v>2.5</v>
      </c>
      <c r="AB51" s="8" t="s">
        <v>415</v>
      </c>
    </row>
    <row r="52" spans="1:28" x14ac:dyDescent="0.25">
      <c r="A52" s="26" t="s">
        <v>93</v>
      </c>
      <c r="B52" t="str">
        <f t="shared" si="0"/>
        <v xml:space="preserve">06 June 2021 </v>
      </c>
      <c r="C52" t="str">
        <f t="shared" si="1"/>
        <v>12 June 2021</v>
      </c>
      <c r="D52" s="27">
        <v>2.33</v>
      </c>
      <c r="E52" s="27">
        <v>2.0099999999999998</v>
      </c>
      <c r="F52" s="27">
        <v>2.69</v>
      </c>
      <c r="G52" s="8" t="s">
        <v>415</v>
      </c>
      <c r="H52" s="26" t="s">
        <v>93</v>
      </c>
      <c r="I52" t="str">
        <f t="shared" si="2"/>
        <v xml:space="preserve">06 June 2021 </v>
      </c>
      <c r="J52" t="str">
        <f t="shared" si="3"/>
        <v>12 June 2021</v>
      </c>
      <c r="K52" s="27">
        <v>1.26</v>
      </c>
      <c r="L52" s="27">
        <v>0.74</v>
      </c>
      <c r="M52" s="27">
        <v>2.0099999999999998</v>
      </c>
      <c r="N52" s="8" t="s">
        <v>415</v>
      </c>
      <c r="O52" s="26" t="s">
        <v>93</v>
      </c>
      <c r="P52" t="str">
        <f t="shared" si="4"/>
        <v xml:space="preserve">06 June 2021 </v>
      </c>
      <c r="Q52" t="str">
        <f t="shared" si="5"/>
        <v>12 June 2021</v>
      </c>
      <c r="R52" s="53">
        <v>1.1499999999999999</v>
      </c>
      <c r="S52" s="53">
        <v>0.49</v>
      </c>
      <c r="T52" s="53">
        <v>2.21</v>
      </c>
      <c r="U52" s="8" t="s">
        <v>415</v>
      </c>
      <c r="V52" s="28" t="s">
        <v>93</v>
      </c>
      <c r="W52" t="str">
        <f t="shared" si="6"/>
        <v xml:space="preserve">06 June 2021 </v>
      </c>
      <c r="X52" t="str">
        <f t="shared" si="7"/>
        <v>12 June 2021</v>
      </c>
      <c r="Y52" s="27">
        <v>3.29</v>
      </c>
      <c r="Z52" s="27">
        <v>2.29</v>
      </c>
      <c r="AA52" s="27">
        <v>4.54</v>
      </c>
      <c r="AB52" s="8" t="s">
        <v>415</v>
      </c>
    </row>
    <row r="53" spans="1:28" x14ac:dyDescent="0.25">
      <c r="A53" s="26" t="s">
        <v>94</v>
      </c>
      <c r="B53" t="str">
        <f t="shared" si="0"/>
        <v xml:space="preserve">13 June 2021 </v>
      </c>
      <c r="C53" t="str">
        <f t="shared" si="1"/>
        <v>19 June 2021</v>
      </c>
      <c r="D53" s="27">
        <v>3.05</v>
      </c>
      <c r="E53" s="27">
        <v>2.68</v>
      </c>
      <c r="F53" s="27">
        <v>3.47</v>
      </c>
      <c r="G53" s="8" t="s">
        <v>421</v>
      </c>
      <c r="H53" s="26" t="s">
        <v>94</v>
      </c>
      <c r="I53" t="str">
        <f t="shared" si="2"/>
        <v xml:space="preserve">13 June 2021 </v>
      </c>
      <c r="J53" t="str">
        <f t="shared" si="3"/>
        <v>19 June 2021</v>
      </c>
      <c r="K53" s="27">
        <v>1.77</v>
      </c>
      <c r="L53" s="27">
        <v>1.1200000000000001</v>
      </c>
      <c r="M53" s="27">
        <v>2.71</v>
      </c>
      <c r="N53" s="8" t="s">
        <v>421</v>
      </c>
      <c r="O53" s="26" t="s">
        <v>94</v>
      </c>
      <c r="P53" t="str">
        <f t="shared" si="4"/>
        <v xml:space="preserve">13 June 2021 </v>
      </c>
      <c r="Q53" t="str">
        <f t="shared" si="5"/>
        <v>19 June 2021</v>
      </c>
      <c r="R53" s="53">
        <v>1.49</v>
      </c>
      <c r="S53" s="53">
        <v>0.74</v>
      </c>
      <c r="T53" s="53">
        <v>2.62</v>
      </c>
      <c r="U53" s="8" t="s">
        <v>421</v>
      </c>
      <c r="V53" s="28" t="s">
        <v>94</v>
      </c>
      <c r="W53" t="str">
        <f t="shared" si="6"/>
        <v xml:space="preserve">13 June 2021 </v>
      </c>
      <c r="X53" t="str">
        <f t="shared" si="7"/>
        <v>19 June 2021</v>
      </c>
      <c r="Y53" s="27">
        <v>5.53</v>
      </c>
      <c r="Z53" s="27">
        <v>4.1500000000000004</v>
      </c>
      <c r="AA53" s="27">
        <v>7.3</v>
      </c>
      <c r="AB53" s="8" t="s">
        <v>421</v>
      </c>
    </row>
    <row r="54" spans="1:28" x14ac:dyDescent="0.25">
      <c r="A54" s="26" t="s">
        <v>95</v>
      </c>
      <c r="B54" t="str">
        <f t="shared" si="0"/>
        <v xml:space="preserve">20 June 2021 </v>
      </c>
      <c r="C54" t="str">
        <f t="shared" si="1"/>
        <v>26 June 2021</v>
      </c>
      <c r="D54" s="27">
        <v>5.2</v>
      </c>
      <c r="E54" s="27">
        <v>4.6500000000000004</v>
      </c>
      <c r="F54" s="27">
        <v>5.8</v>
      </c>
      <c r="G54" s="8" t="s">
        <v>421</v>
      </c>
      <c r="H54" s="26" t="s">
        <v>95</v>
      </c>
      <c r="I54" t="str">
        <f t="shared" si="2"/>
        <v xml:space="preserve">20 June 2021 </v>
      </c>
      <c r="J54" t="str">
        <f t="shared" si="3"/>
        <v>26 June 2021</v>
      </c>
      <c r="K54" s="27">
        <v>2.2599999999999998</v>
      </c>
      <c r="L54" s="27">
        <v>1.4</v>
      </c>
      <c r="M54" s="27">
        <v>3.43</v>
      </c>
      <c r="N54" s="8" t="s">
        <v>421</v>
      </c>
      <c r="O54" s="26" t="s">
        <v>95</v>
      </c>
      <c r="P54" t="str">
        <f t="shared" si="4"/>
        <v xml:space="preserve">20 June 2021 </v>
      </c>
      <c r="Q54" t="str">
        <f t="shared" si="5"/>
        <v>26 June 2021</v>
      </c>
      <c r="R54" s="53">
        <v>1.96</v>
      </c>
      <c r="S54" s="53">
        <v>1.05</v>
      </c>
      <c r="T54" s="53">
        <v>3.36</v>
      </c>
      <c r="U54" s="8" t="s">
        <v>421</v>
      </c>
      <c r="V54" s="28" t="s">
        <v>95</v>
      </c>
      <c r="W54" t="str">
        <f t="shared" si="6"/>
        <v xml:space="preserve">20 June 2021 </v>
      </c>
      <c r="X54" t="str">
        <f t="shared" si="7"/>
        <v>26 June 2021</v>
      </c>
      <c r="Y54" s="27">
        <v>8.65</v>
      </c>
      <c r="Z54" s="27">
        <v>6.6</v>
      </c>
      <c r="AA54" s="27">
        <v>11.29</v>
      </c>
      <c r="AB54" s="8" t="s">
        <v>421</v>
      </c>
    </row>
    <row r="55" spans="1:28" x14ac:dyDescent="0.25">
      <c r="A55" s="26" t="s">
        <v>96</v>
      </c>
      <c r="B55" t="str">
        <f t="shared" si="0"/>
        <v xml:space="preserve">27 June 2021 </v>
      </c>
      <c r="C55" t="str">
        <f t="shared" si="1"/>
        <v>03 July 2021</v>
      </c>
      <c r="D55" s="27">
        <v>8.25</v>
      </c>
      <c r="E55" s="27">
        <v>7.53</v>
      </c>
      <c r="F55" s="27">
        <v>9.0299999999999994</v>
      </c>
      <c r="G55" s="8" t="s">
        <v>421</v>
      </c>
      <c r="H55" s="26" t="s">
        <v>96</v>
      </c>
      <c r="I55" t="str">
        <f t="shared" si="2"/>
        <v xml:space="preserve">27 June 2021 </v>
      </c>
      <c r="J55" t="str">
        <f t="shared" si="3"/>
        <v>03 July 2021</v>
      </c>
      <c r="K55" s="27">
        <v>2.93</v>
      </c>
      <c r="L55" s="27">
        <v>1.89</v>
      </c>
      <c r="M55" s="27">
        <v>4.29</v>
      </c>
      <c r="N55" s="8" t="s">
        <v>421</v>
      </c>
      <c r="O55" s="26" t="s">
        <v>96</v>
      </c>
      <c r="P55" t="str">
        <f t="shared" si="4"/>
        <v xml:space="preserve">27 June 2021 </v>
      </c>
      <c r="Q55" t="str">
        <f t="shared" si="5"/>
        <v>03 July 2021</v>
      </c>
      <c r="R55" s="53">
        <v>3.21</v>
      </c>
      <c r="S55" s="53">
        <v>1.86</v>
      </c>
      <c r="T55" s="53">
        <v>5.15</v>
      </c>
      <c r="U55" s="8" t="s">
        <v>421</v>
      </c>
      <c r="V55" s="28" t="s">
        <v>96</v>
      </c>
      <c r="W55" t="str">
        <f t="shared" si="6"/>
        <v xml:space="preserve">27 June 2021 </v>
      </c>
      <c r="X55" t="str">
        <f t="shared" si="7"/>
        <v>03 July 2021</v>
      </c>
      <c r="Y55" s="27">
        <v>9.9700000000000006</v>
      </c>
      <c r="Z55" s="27">
        <v>7.55</v>
      </c>
      <c r="AA55" s="27">
        <v>12.72</v>
      </c>
      <c r="AB55" s="8" t="s">
        <v>421</v>
      </c>
    </row>
    <row r="56" spans="1:28" x14ac:dyDescent="0.25">
      <c r="A56" s="26" t="s">
        <v>97</v>
      </c>
      <c r="B56" t="str">
        <f t="shared" si="0"/>
        <v xml:space="preserve">04 July 2021 </v>
      </c>
      <c r="C56" t="str">
        <f t="shared" si="1"/>
        <v>10 July 2021</v>
      </c>
      <c r="D56" s="27">
        <v>11.57</v>
      </c>
      <c r="E56" s="27">
        <v>10.64</v>
      </c>
      <c r="F56" s="27">
        <v>12.49</v>
      </c>
      <c r="G56" s="8" t="s">
        <v>421</v>
      </c>
      <c r="H56" s="26" t="s">
        <v>97</v>
      </c>
      <c r="I56" t="str">
        <f t="shared" si="2"/>
        <v xml:space="preserve">04 July 2021 </v>
      </c>
      <c r="J56" t="str">
        <f t="shared" si="3"/>
        <v>10 July 2021</v>
      </c>
      <c r="K56" s="27">
        <v>3.64</v>
      </c>
      <c r="L56" s="27">
        <v>2.38</v>
      </c>
      <c r="M56" s="27">
        <v>5.24</v>
      </c>
      <c r="N56" s="8" t="s">
        <v>421</v>
      </c>
      <c r="O56" s="26" t="s">
        <v>97</v>
      </c>
      <c r="P56" t="str">
        <f t="shared" si="4"/>
        <v xml:space="preserve">04 July 2021 </v>
      </c>
      <c r="Q56" t="str">
        <f t="shared" si="5"/>
        <v>10 July 2021</v>
      </c>
      <c r="R56" s="53">
        <v>5.77</v>
      </c>
      <c r="S56" s="53">
        <v>3.75</v>
      </c>
      <c r="T56" s="53">
        <v>8.4499999999999993</v>
      </c>
      <c r="U56" s="8" t="s">
        <v>421</v>
      </c>
      <c r="V56" s="28" t="s">
        <v>97</v>
      </c>
      <c r="W56" t="str">
        <f t="shared" si="6"/>
        <v xml:space="preserve">04 July 2021 </v>
      </c>
      <c r="X56" t="str">
        <f t="shared" si="7"/>
        <v>10 July 2021</v>
      </c>
      <c r="Y56" s="27">
        <v>9.36</v>
      </c>
      <c r="Z56" s="27">
        <v>6.57</v>
      </c>
      <c r="AA56" s="27">
        <v>12.37</v>
      </c>
      <c r="AB56" s="8" t="s">
        <v>421</v>
      </c>
    </row>
    <row r="57" spans="1:28" x14ac:dyDescent="0.25">
      <c r="A57" s="26" t="s">
        <v>98</v>
      </c>
      <c r="B57" t="str">
        <f t="shared" si="0"/>
        <v xml:space="preserve">11 July 2021 </v>
      </c>
      <c r="C57" t="str">
        <f t="shared" si="1"/>
        <v>17 July 2021</v>
      </c>
      <c r="D57" s="27">
        <v>13.69</v>
      </c>
      <c r="E57" s="27">
        <v>12.53</v>
      </c>
      <c r="F57" s="27">
        <v>14.94</v>
      </c>
      <c r="G57" s="8" t="s">
        <v>421</v>
      </c>
      <c r="H57" s="26" t="s">
        <v>98</v>
      </c>
      <c r="I57" t="str">
        <f t="shared" si="2"/>
        <v xml:space="preserve">11 July 2021 </v>
      </c>
      <c r="J57" t="str">
        <f t="shared" si="3"/>
        <v>17 July 2021</v>
      </c>
      <c r="K57" s="27">
        <v>3.96</v>
      </c>
      <c r="L57" s="27">
        <v>2.4900000000000002</v>
      </c>
      <c r="M57" s="27">
        <v>5.86</v>
      </c>
      <c r="N57" s="8" t="s">
        <v>421</v>
      </c>
      <c r="O57" s="26" t="s">
        <v>98</v>
      </c>
      <c r="P57" t="str">
        <f t="shared" si="4"/>
        <v xml:space="preserve">11 July 2021 </v>
      </c>
      <c r="Q57" t="str">
        <f t="shared" si="5"/>
        <v>17 July 2021</v>
      </c>
      <c r="R57" s="27">
        <v>10.7</v>
      </c>
      <c r="S57" s="27">
        <v>7.44</v>
      </c>
      <c r="T57" s="27">
        <v>14.89</v>
      </c>
      <c r="U57" s="8" t="s">
        <v>421</v>
      </c>
      <c r="V57" s="28" t="s">
        <v>98</v>
      </c>
      <c r="W57" t="str">
        <f t="shared" si="6"/>
        <v xml:space="preserve">11 July 2021 </v>
      </c>
      <c r="X57" t="str">
        <f t="shared" si="7"/>
        <v>17 July 2021</v>
      </c>
      <c r="Y57" s="27">
        <v>6.77</v>
      </c>
      <c r="Z57" s="27">
        <v>4.0999999999999996</v>
      </c>
      <c r="AA57" s="27">
        <v>9.6999999999999993</v>
      </c>
      <c r="AB57" s="8" t="s">
        <v>421</v>
      </c>
    </row>
    <row r="58" spans="1:28" x14ac:dyDescent="0.25">
      <c r="A58" s="26" t="s">
        <v>99</v>
      </c>
      <c r="B58" t="str">
        <f t="shared" si="0"/>
        <v xml:space="preserve">18 July 2021 </v>
      </c>
      <c r="C58" t="str">
        <f t="shared" si="1"/>
        <v>24 July 2021</v>
      </c>
      <c r="D58" s="27">
        <v>11.97</v>
      </c>
      <c r="E58" s="27">
        <v>10.8</v>
      </c>
      <c r="F58" s="27">
        <v>13.16</v>
      </c>
      <c r="G58" s="8" t="s">
        <v>421</v>
      </c>
      <c r="H58" s="26" t="s">
        <v>99</v>
      </c>
      <c r="I58" t="str">
        <f t="shared" si="2"/>
        <v xml:space="preserve">18 July 2021 </v>
      </c>
      <c r="J58" t="str">
        <f t="shared" si="3"/>
        <v>24 July 2021</v>
      </c>
      <c r="K58" s="27">
        <v>3.91</v>
      </c>
      <c r="L58" s="27">
        <v>2.33</v>
      </c>
      <c r="M58" s="27">
        <v>5.81</v>
      </c>
      <c r="N58" s="8" t="s">
        <v>421</v>
      </c>
      <c r="O58" s="26" t="s">
        <v>99</v>
      </c>
      <c r="P58" t="str">
        <f t="shared" si="4"/>
        <v xml:space="preserve">18 July 2021 </v>
      </c>
      <c r="Q58" t="str">
        <f t="shared" si="5"/>
        <v>24 July 2021</v>
      </c>
      <c r="R58" s="27">
        <v>16.670000000000002</v>
      </c>
      <c r="S58" s="27">
        <v>12.22</v>
      </c>
      <c r="T58" s="27">
        <v>22.9</v>
      </c>
      <c r="U58" s="8" t="s">
        <v>421</v>
      </c>
      <c r="V58" s="28" t="s">
        <v>99</v>
      </c>
      <c r="W58" t="str">
        <f t="shared" si="6"/>
        <v xml:space="preserve">18 July 2021 </v>
      </c>
      <c r="X58" t="str">
        <f t="shared" si="7"/>
        <v>24 July 2021</v>
      </c>
      <c r="Y58" s="27">
        <v>4.45</v>
      </c>
      <c r="Z58" s="27">
        <v>2.16</v>
      </c>
      <c r="AA58" s="27">
        <v>7.09</v>
      </c>
      <c r="AB58" s="8" t="s">
        <v>421</v>
      </c>
    </row>
    <row r="59" spans="1:28" x14ac:dyDescent="0.25">
      <c r="A59" s="26" t="s">
        <v>100</v>
      </c>
      <c r="B59" t="str">
        <f t="shared" si="0"/>
        <v xml:space="preserve">25 July 2021 </v>
      </c>
      <c r="C59" t="str">
        <f t="shared" si="1"/>
        <v>31 July 2021</v>
      </c>
      <c r="D59" s="27">
        <v>9.82</v>
      </c>
      <c r="E59" s="27">
        <v>8.69</v>
      </c>
      <c r="F59" s="27">
        <v>10.93</v>
      </c>
      <c r="G59" s="8" t="s">
        <v>421</v>
      </c>
      <c r="H59" s="26" t="s">
        <v>100</v>
      </c>
      <c r="I59" t="str">
        <f t="shared" si="2"/>
        <v xml:space="preserve">25 July 2021 </v>
      </c>
      <c r="J59" t="str">
        <f t="shared" si="3"/>
        <v>31 July 2021</v>
      </c>
      <c r="K59" s="27">
        <v>4.66</v>
      </c>
      <c r="L59" s="27">
        <v>2.94</v>
      </c>
      <c r="M59" s="27">
        <v>6.67</v>
      </c>
      <c r="N59" s="8" t="s">
        <v>421</v>
      </c>
      <c r="O59" s="26" t="s">
        <v>100</v>
      </c>
      <c r="P59" t="str">
        <f t="shared" si="4"/>
        <v xml:space="preserve">25 July 2021 </v>
      </c>
      <c r="Q59" t="str">
        <f t="shared" si="5"/>
        <v>31 July 2021</v>
      </c>
      <c r="R59" s="27">
        <v>18.41</v>
      </c>
      <c r="S59" s="27">
        <v>13.33</v>
      </c>
      <c r="T59" s="27">
        <v>24.54</v>
      </c>
      <c r="U59" s="8" t="s">
        <v>421</v>
      </c>
      <c r="V59" s="28" t="s">
        <v>100</v>
      </c>
      <c r="W59" t="str">
        <f t="shared" si="6"/>
        <v xml:space="preserve">25 July 2021 </v>
      </c>
      <c r="X59" t="str">
        <f t="shared" si="7"/>
        <v>31 July 2021</v>
      </c>
      <c r="Y59" s="27">
        <v>3.21</v>
      </c>
      <c r="Z59" s="27">
        <v>1.3</v>
      </c>
      <c r="AA59" s="27">
        <v>5.39</v>
      </c>
      <c r="AB59" s="8" t="s">
        <v>421</v>
      </c>
    </row>
    <row r="60" spans="1:28" x14ac:dyDescent="0.25">
      <c r="A60" s="29" t="s">
        <v>101</v>
      </c>
      <c r="B60" t="str">
        <f t="shared" si="0"/>
        <v xml:space="preserve">31 July 2021 </v>
      </c>
      <c r="C60" t="str">
        <f>TRIM(RIGHT(A60,FIND(" to ",A60)+2))</f>
        <v>06 August 2021</v>
      </c>
      <c r="D60" s="27">
        <v>9.85</v>
      </c>
      <c r="E60" s="27">
        <v>8.7799999999999994</v>
      </c>
      <c r="F60" s="27">
        <v>10.91</v>
      </c>
      <c r="G60" s="8" t="s">
        <v>421</v>
      </c>
      <c r="H60" s="34" t="s">
        <v>101</v>
      </c>
      <c r="I60" t="str">
        <f t="shared" si="2"/>
        <v xml:space="preserve">31 July 2021 </v>
      </c>
      <c r="J60" t="str">
        <f>TRIM(RIGHT(H60,FIND(" to ",H60)+2))</f>
        <v>06 August 2021</v>
      </c>
      <c r="K60" s="27">
        <v>5.5</v>
      </c>
      <c r="L60" s="27">
        <v>3.71</v>
      </c>
      <c r="M60" s="27">
        <v>7.71</v>
      </c>
      <c r="N60" s="8" t="s">
        <v>421</v>
      </c>
      <c r="O60" s="29" t="s">
        <v>101</v>
      </c>
      <c r="P60" t="str">
        <f t="shared" si="4"/>
        <v xml:space="preserve">31 July 2021 </v>
      </c>
      <c r="Q60" t="str">
        <f>TRIM(RIGHT(O60,FIND(" to ",O60)+1))</f>
        <v>06 August 2021</v>
      </c>
      <c r="R60" s="27">
        <v>17.48</v>
      </c>
      <c r="S60" s="27">
        <v>12.18</v>
      </c>
      <c r="T60" s="27">
        <v>23.39</v>
      </c>
      <c r="U60" s="8" t="s">
        <v>421</v>
      </c>
      <c r="V60" s="34" t="s">
        <v>101</v>
      </c>
      <c r="W60" t="str">
        <f t="shared" si="6"/>
        <v xml:space="preserve">31 July 2021 </v>
      </c>
      <c r="X60" t="str">
        <f>TRIM(RIGHT(V60,FIND(" to ",V60)+2))</f>
        <v>06 August 2021</v>
      </c>
      <c r="Y60" s="27">
        <v>3.22</v>
      </c>
      <c r="Z60" s="27">
        <v>1.45</v>
      </c>
      <c r="AA60" s="27">
        <v>5.15</v>
      </c>
      <c r="AB60" s="8" t="s">
        <v>421</v>
      </c>
    </row>
    <row r="61" spans="1:28" x14ac:dyDescent="0.25">
      <c r="A61" s="29" t="s">
        <v>104</v>
      </c>
      <c r="B61" t="str">
        <f t="shared" si="0"/>
        <v xml:space="preserve">14 August 2021 </v>
      </c>
      <c r="C61" t="str">
        <f t="shared" si="1"/>
        <v>20 August 2021</v>
      </c>
      <c r="D61" s="27">
        <v>11.75</v>
      </c>
      <c r="E61" s="27">
        <v>10.64</v>
      </c>
      <c r="F61" s="27">
        <v>12.93</v>
      </c>
      <c r="G61" s="8" t="s">
        <v>421</v>
      </c>
      <c r="H61" s="34" t="s">
        <v>104</v>
      </c>
      <c r="I61" t="str">
        <f t="shared" si="2"/>
        <v xml:space="preserve">14 August 2021 </v>
      </c>
      <c r="J61" t="str">
        <f t="shared" si="3"/>
        <v>20 August 2021</v>
      </c>
      <c r="K61" s="27">
        <v>9.64</v>
      </c>
      <c r="L61" s="27">
        <v>7.1</v>
      </c>
      <c r="M61" s="27">
        <v>12.7</v>
      </c>
      <c r="N61" s="8" t="s">
        <v>421</v>
      </c>
      <c r="O61" s="29" t="s">
        <v>104</v>
      </c>
      <c r="P61" t="str">
        <f t="shared" si="4"/>
        <v xml:space="preserve">14 August 2021 </v>
      </c>
      <c r="Q61" t="str">
        <f t="shared" si="5"/>
        <v>20 August 2021</v>
      </c>
      <c r="R61" s="27">
        <v>16.14</v>
      </c>
      <c r="S61" s="27">
        <v>10.8</v>
      </c>
      <c r="T61" s="27">
        <v>22.43</v>
      </c>
      <c r="U61" s="8" t="s">
        <v>421</v>
      </c>
      <c r="V61" s="34" t="s">
        <v>104</v>
      </c>
      <c r="W61" t="str">
        <f t="shared" si="6"/>
        <v xml:space="preserve">14 August 2021 </v>
      </c>
      <c r="X61" t="str">
        <f t="shared" si="7"/>
        <v>20 August 2021</v>
      </c>
      <c r="Y61" s="27">
        <v>9.8800000000000008</v>
      </c>
      <c r="Z61" s="27">
        <v>7.44</v>
      </c>
      <c r="AA61" s="27">
        <v>12.65</v>
      </c>
      <c r="AB61" s="8" t="s">
        <v>421</v>
      </c>
    </row>
    <row r="62" spans="1:28" x14ac:dyDescent="0.25">
      <c r="A62" s="29" t="s">
        <v>106</v>
      </c>
      <c r="B62" t="str">
        <f t="shared" si="0"/>
        <v xml:space="preserve">22 August 2021 </v>
      </c>
      <c r="C62" t="str">
        <f t="shared" si="1"/>
        <v>28 August 2021</v>
      </c>
      <c r="D62" s="27">
        <v>11.19</v>
      </c>
      <c r="E62" s="27">
        <v>10.1</v>
      </c>
      <c r="F62" s="27">
        <v>12.36</v>
      </c>
      <c r="G62" s="8" t="s">
        <v>421</v>
      </c>
      <c r="H62" s="34" t="s">
        <v>106</v>
      </c>
      <c r="I62" t="str">
        <f t="shared" si="2"/>
        <v xml:space="preserve">22 August 2021 </v>
      </c>
      <c r="J62" t="str">
        <f t="shared" si="3"/>
        <v>28 August 2021</v>
      </c>
      <c r="K62" s="27">
        <v>13.01</v>
      </c>
      <c r="L62" s="27">
        <v>9.98</v>
      </c>
      <c r="M62" s="27">
        <v>16.82</v>
      </c>
      <c r="N62" s="8" t="s">
        <v>421</v>
      </c>
      <c r="O62" s="29" t="s">
        <v>106</v>
      </c>
      <c r="P62" t="str">
        <f t="shared" si="4"/>
        <v xml:space="preserve">22 August 2021 </v>
      </c>
      <c r="Q62" t="str">
        <f t="shared" si="5"/>
        <v>28 August 2021</v>
      </c>
      <c r="R62" s="27">
        <v>13.96</v>
      </c>
      <c r="S62" s="27">
        <v>8.82</v>
      </c>
      <c r="T62" s="27">
        <v>19.98</v>
      </c>
      <c r="U62" s="8" t="s">
        <v>421</v>
      </c>
      <c r="V62" s="34" t="s">
        <v>106</v>
      </c>
      <c r="W62" t="str">
        <f t="shared" si="6"/>
        <v xml:space="preserve">22 August 2021 </v>
      </c>
      <c r="X62" t="str">
        <f t="shared" si="7"/>
        <v>28 August 2021</v>
      </c>
      <c r="Y62" s="27">
        <v>20.170000000000002</v>
      </c>
      <c r="Z62" s="27">
        <v>16.46</v>
      </c>
      <c r="AA62" s="27">
        <v>24.55</v>
      </c>
      <c r="AB62" s="8" t="s">
        <v>421</v>
      </c>
    </row>
    <row r="63" spans="1:28" x14ac:dyDescent="0.25">
      <c r="A63" s="29" t="s">
        <v>426</v>
      </c>
      <c r="B63" t="str">
        <f t="shared" si="0"/>
        <v xml:space="preserve">29 August 2021 </v>
      </c>
      <c r="C63" t="str">
        <f>TRIM(RIGHT(A63,FIND(" to ",A63)+2))</f>
        <v>04 September 2021</v>
      </c>
      <c r="D63" s="27">
        <v>10.29</v>
      </c>
      <c r="E63" s="27">
        <v>9.24</v>
      </c>
      <c r="F63" s="27">
        <v>11.38</v>
      </c>
      <c r="G63" s="8" t="s">
        <v>421</v>
      </c>
      <c r="H63" s="26" t="s">
        <v>426</v>
      </c>
      <c r="I63" t="str">
        <f t="shared" si="2"/>
        <v xml:space="preserve">29 August 2021 </v>
      </c>
      <c r="J63" t="str">
        <f>TRIM(RIGHT(H63,FIND(" to ",H63)+2))</f>
        <v>04 September 2021</v>
      </c>
      <c r="K63" s="53">
        <v>14.52</v>
      </c>
      <c r="L63" s="53">
        <v>11.09</v>
      </c>
      <c r="M63" s="53">
        <v>18.52</v>
      </c>
      <c r="N63" s="8" t="s">
        <v>421</v>
      </c>
      <c r="O63" s="26" t="s">
        <v>426</v>
      </c>
      <c r="P63" t="str">
        <f t="shared" si="4"/>
        <v xml:space="preserve">29 August 2021 </v>
      </c>
      <c r="Q63" t="str">
        <f>TRIM(RIGHT(O63,FIND(" to ",O63)+1))</f>
        <v>4 September 2021</v>
      </c>
      <c r="R63" s="28">
        <v>12.61</v>
      </c>
      <c r="S63" s="28">
        <v>7.99</v>
      </c>
      <c r="T63" s="28">
        <v>17.809999999999999</v>
      </c>
      <c r="U63" s="8" t="s">
        <v>421</v>
      </c>
      <c r="V63" s="28" t="s">
        <v>426</v>
      </c>
      <c r="W63" t="str">
        <f t="shared" si="6"/>
        <v xml:space="preserve">29 August 2021 </v>
      </c>
      <c r="X63" t="str">
        <f>TRIM(RIGHT(V63,FIND(" to ",V63)+2))</f>
        <v>04 September 2021</v>
      </c>
      <c r="Y63" s="53">
        <v>25.52</v>
      </c>
      <c r="Z63" s="53">
        <v>20.79</v>
      </c>
      <c r="AA63" s="53">
        <v>31.08</v>
      </c>
      <c r="AB63" s="8" t="s">
        <v>421</v>
      </c>
    </row>
    <row r="64" spans="1:28" x14ac:dyDescent="0.25">
      <c r="A64" s="29" t="s">
        <v>108</v>
      </c>
      <c r="B64" t="str">
        <f t="shared" si="0"/>
        <v xml:space="preserve">05 September 2021 </v>
      </c>
      <c r="C64" t="str">
        <f t="shared" si="1"/>
        <v>11 September 2021</v>
      </c>
      <c r="D64" s="27">
        <v>9.6</v>
      </c>
      <c r="E64" s="27">
        <v>8.61</v>
      </c>
      <c r="F64" s="27">
        <v>10.66</v>
      </c>
      <c r="G64" s="8" t="s">
        <v>421</v>
      </c>
      <c r="H64" s="26" t="s">
        <v>108</v>
      </c>
      <c r="I64" t="str">
        <f t="shared" si="2"/>
        <v xml:space="preserve">05 September 2021 </v>
      </c>
      <c r="J64" t="str">
        <f t="shared" si="3"/>
        <v>11 September 2021</v>
      </c>
      <c r="K64" s="53">
        <v>15.09</v>
      </c>
      <c r="L64" s="53">
        <v>11.34</v>
      </c>
      <c r="M64" s="53">
        <v>19.32</v>
      </c>
      <c r="N64" s="8" t="s">
        <v>421</v>
      </c>
      <c r="O64" s="26" t="s">
        <v>108</v>
      </c>
      <c r="P64" t="str">
        <f t="shared" si="4"/>
        <v xml:space="preserve">05 September 2021 </v>
      </c>
      <c r="Q64" t="str">
        <f t="shared" si="5"/>
        <v>11 September 2021</v>
      </c>
      <c r="R64" s="28">
        <v>12.43</v>
      </c>
      <c r="S64" s="28">
        <v>8.0500000000000007</v>
      </c>
      <c r="T64" s="28">
        <v>17.649999999999999</v>
      </c>
      <c r="U64" s="8" t="s">
        <v>421</v>
      </c>
      <c r="V64" s="28" t="s">
        <v>108</v>
      </c>
      <c r="W64" t="str">
        <f t="shared" si="6"/>
        <v xml:space="preserve">05 September 2021 </v>
      </c>
      <c r="X64" t="str">
        <f t="shared" si="7"/>
        <v>11 September 2021</v>
      </c>
      <c r="Y64" s="53">
        <v>19.84</v>
      </c>
      <c r="Z64" s="53">
        <v>15.11</v>
      </c>
      <c r="AA64" s="53">
        <v>25.05</v>
      </c>
      <c r="AB64" s="8" t="s">
        <v>421</v>
      </c>
    </row>
    <row r="65" spans="1:28" x14ac:dyDescent="0.25">
      <c r="A65" s="54" t="s">
        <v>109</v>
      </c>
      <c r="B65" t="str">
        <f t="shared" si="0"/>
        <v xml:space="preserve">12 September 2021 </v>
      </c>
      <c r="C65" t="str">
        <f t="shared" si="1"/>
        <v>18 September 2021</v>
      </c>
      <c r="D65" s="14">
        <v>10.27</v>
      </c>
      <c r="E65" s="14">
        <v>9.2799999999999994</v>
      </c>
      <c r="F65" s="14">
        <v>11.24</v>
      </c>
      <c r="G65" s="8" t="s">
        <v>421</v>
      </c>
      <c r="H65" s="54" t="s">
        <v>109</v>
      </c>
      <c r="I65" t="str">
        <f t="shared" si="2"/>
        <v xml:space="preserve">12 September 2021 </v>
      </c>
      <c r="J65" t="str">
        <f t="shared" si="3"/>
        <v>18 September 2021</v>
      </c>
      <c r="K65" s="3">
        <v>16.2</v>
      </c>
      <c r="L65" s="3">
        <v>12.34</v>
      </c>
      <c r="M65" s="3">
        <v>20.57</v>
      </c>
      <c r="N65" s="8" t="s">
        <v>421</v>
      </c>
      <c r="O65" s="54" t="s">
        <v>109</v>
      </c>
      <c r="P65" t="str">
        <f t="shared" si="4"/>
        <v xml:space="preserve">12 September 2021 </v>
      </c>
      <c r="Q65" t="str">
        <f t="shared" si="5"/>
        <v>18 September 2021</v>
      </c>
      <c r="R65" s="4">
        <v>11.33</v>
      </c>
      <c r="S65" s="4">
        <v>6.79</v>
      </c>
      <c r="T65" s="4">
        <v>16.88</v>
      </c>
      <c r="U65" s="8" t="s">
        <v>421</v>
      </c>
      <c r="V65" s="54" t="s">
        <v>109</v>
      </c>
      <c r="W65" t="str">
        <f t="shared" si="6"/>
        <v xml:space="preserve">12 September 2021 </v>
      </c>
      <c r="X65" t="str">
        <f t="shared" si="7"/>
        <v>18 September 2021</v>
      </c>
      <c r="Y65" s="55">
        <v>15.2</v>
      </c>
      <c r="Z65" s="55">
        <v>10.88</v>
      </c>
      <c r="AA65" s="55">
        <v>20.07</v>
      </c>
      <c r="AB65" s="8" t="s">
        <v>421</v>
      </c>
    </row>
    <row r="66" spans="1:28" x14ac:dyDescent="0.25">
      <c r="A66" s="21" t="s">
        <v>110</v>
      </c>
      <c r="B66" t="str">
        <f t="shared" si="0"/>
        <v xml:space="preserve">19 September 2021 </v>
      </c>
      <c r="C66" t="str">
        <f t="shared" si="1"/>
        <v>25 September 2021</v>
      </c>
      <c r="D66" s="5">
        <v>12.41</v>
      </c>
      <c r="E66" s="5">
        <v>11.42</v>
      </c>
      <c r="F66" s="5">
        <v>13.42</v>
      </c>
      <c r="G66" s="8" t="s">
        <v>421</v>
      </c>
      <c r="H66" s="26" t="s">
        <v>110</v>
      </c>
      <c r="I66" t="str">
        <f t="shared" si="2"/>
        <v xml:space="preserve">19 September 2021 </v>
      </c>
      <c r="J66" t="str">
        <f t="shared" si="3"/>
        <v>25 September 2021</v>
      </c>
      <c r="K66" s="32">
        <v>17.059999999999999</v>
      </c>
      <c r="L66" s="32">
        <v>13.23</v>
      </c>
      <c r="M66" s="32">
        <v>21.38</v>
      </c>
      <c r="N66" s="8" t="s">
        <v>421</v>
      </c>
      <c r="O66" s="2" t="s">
        <v>110</v>
      </c>
      <c r="P66" t="str">
        <f t="shared" si="4"/>
        <v xml:space="preserve">19 September 2021 </v>
      </c>
      <c r="Q66" t="str">
        <f t="shared" si="5"/>
        <v>25 September 2021</v>
      </c>
      <c r="R66" s="1">
        <v>6.77</v>
      </c>
      <c r="S66" s="1">
        <v>3.05</v>
      </c>
      <c r="T66" s="1">
        <v>11.07</v>
      </c>
      <c r="U66" s="8" t="s">
        <v>421</v>
      </c>
      <c r="V66" s="56" t="s">
        <v>110</v>
      </c>
      <c r="W66" t="str">
        <f t="shared" si="6"/>
        <v xml:space="preserve">19 September 2021 </v>
      </c>
      <c r="X66" t="str">
        <f t="shared" si="7"/>
        <v>25 September 2021</v>
      </c>
      <c r="Y66" s="5">
        <v>11.49</v>
      </c>
      <c r="Z66" s="57">
        <v>7.88</v>
      </c>
      <c r="AA66" s="57">
        <v>15.78</v>
      </c>
      <c r="AB66" s="8" t="s">
        <v>421</v>
      </c>
    </row>
    <row r="67" spans="1:28" x14ac:dyDescent="0.25">
      <c r="A67" s="21" t="s">
        <v>111</v>
      </c>
      <c r="B67" t="str">
        <f t="shared" ref="B67:B88" si="8">LEFT(A67,FIND(" to ",A67))</f>
        <v xml:space="preserve">26 September 2021 </v>
      </c>
      <c r="C67" t="str">
        <f>TRIM(RIGHT(A67,FIND(" to ",A67)-2))</f>
        <v>02 October 2021</v>
      </c>
      <c r="D67" s="5">
        <v>14.03</v>
      </c>
      <c r="E67" s="5">
        <v>12.97</v>
      </c>
      <c r="F67" s="5">
        <v>15.08</v>
      </c>
      <c r="G67" s="8" t="s">
        <v>421</v>
      </c>
      <c r="H67" s="26" t="s">
        <v>111</v>
      </c>
      <c r="I67" t="str">
        <f t="shared" ref="I67:I88" si="9">LEFT(H67,FIND(" to ",H67))</f>
        <v xml:space="preserve">26 September 2021 </v>
      </c>
      <c r="J67" t="str">
        <f>TRIM(RIGHT(H67,FIND(" to ",H67)-2))</f>
        <v>02 October 2021</v>
      </c>
      <c r="K67" s="32">
        <v>18.61</v>
      </c>
      <c r="L67" s="32">
        <v>14.39</v>
      </c>
      <c r="M67" s="32">
        <v>23.44</v>
      </c>
      <c r="N67" s="8" t="s">
        <v>421</v>
      </c>
      <c r="O67" s="2" t="s">
        <v>111</v>
      </c>
      <c r="P67" t="str">
        <f t="shared" si="4"/>
        <v xml:space="preserve">26 September 2021 </v>
      </c>
      <c r="Q67" t="str">
        <f>TRIM(RIGHT(O67,FIND(" to ",O67)-2))</f>
        <v>02 October 2021</v>
      </c>
      <c r="R67" s="1">
        <v>4.54</v>
      </c>
      <c r="S67" s="1">
        <v>1.67</v>
      </c>
      <c r="T67" s="1">
        <v>7.99</v>
      </c>
      <c r="U67" s="8" t="s">
        <v>421</v>
      </c>
      <c r="V67" s="56" t="s">
        <v>111</v>
      </c>
      <c r="W67" t="str">
        <f t="shared" si="6"/>
        <v xml:space="preserve">26 September 2021 </v>
      </c>
      <c r="X67" t="str">
        <f>TRIM(RIGHT(V67,FIND(" to ",V67)-2))</f>
        <v>02 October 2021</v>
      </c>
      <c r="Y67" s="5">
        <v>7.32</v>
      </c>
      <c r="Z67" s="57">
        <v>4.18</v>
      </c>
      <c r="AA67" s="57">
        <v>10.76</v>
      </c>
      <c r="AB67" s="8" t="s">
        <v>421</v>
      </c>
    </row>
    <row r="68" spans="1:28" x14ac:dyDescent="0.25">
      <c r="A68" s="21" t="s">
        <v>427</v>
      </c>
      <c r="B68" t="str">
        <f t="shared" si="8"/>
        <v xml:space="preserve">02 October 2021 </v>
      </c>
      <c r="C68" t="str">
        <f t="shared" ref="C68:C88" si="10">TRIM(RIGHT(A68,FIND(" to ",A68)-1))</f>
        <v>08 October 2021</v>
      </c>
      <c r="D68" s="5">
        <v>16.670000000000002</v>
      </c>
      <c r="E68" s="5">
        <v>15.48</v>
      </c>
      <c r="F68" s="5">
        <v>17.93</v>
      </c>
      <c r="G68" s="8" t="s">
        <v>421</v>
      </c>
      <c r="H68" s="26" t="s">
        <v>427</v>
      </c>
      <c r="I68" t="str">
        <f t="shared" si="9"/>
        <v xml:space="preserve">02 October 2021 </v>
      </c>
      <c r="J68" t="str">
        <f t="shared" ref="J68:J86" si="11">TRIM(RIGHT(H68,FIND(" to ",H68)-1))</f>
        <v>08 October 2021</v>
      </c>
      <c r="K68" s="27">
        <v>23</v>
      </c>
      <c r="L68" s="27">
        <v>18.05</v>
      </c>
      <c r="M68" s="27">
        <v>28.58</v>
      </c>
      <c r="N68" s="8" t="s">
        <v>421</v>
      </c>
      <c r="O68" s="2" t="s">
        <v>427</v>
      </c>
      <c r="P68" t="str">
        <f t="shared" si="4"/>
        <v xml:space="preserve">02 October 2021 </v>
      </c>
      <c r="Q68" t="str">
        <f t="shared" si="5"/>
        <v>08 October 2021</v>
      </c>
      <c r="R68" s="1">
        <v>7.72</v>
      </c>
      <c r="S68" s="1">
        <v>4.74</v>
      </c>
      <c r="T68" s="1">
        <v>11.32</v>
      </c>
      <c r="U68" s="8" t="s">
        <v>421</v>
      </c>
      <c r="V68" s="58" t="s">
        <v>427</v>
      </c>
      <c r="W68" t="str">
        <f t="shared" si="6"/>
        <v xml:space="preserve">02 October 2021 </v>
      </c>
      <c r="X68" t="str">
        <f t="shared" si="7"/>
        <v>08 October 2021</v>
      </c>
      <c r="Y68" s="5">
        <v>7.52</v>
      </c>
      <c r="Z68" s="5">
        <v>4.25</v>
      </c>
      <c r="AA68" s="5">
        <v>10.87</v>
      </c>
      <c r="AB68" s="8" t="s">
        <v>421</v>
      </c>
    </row>
    <row r="69" spans="1:28" x14ac:dyDescent="0.25">
      <c r="A69" s="21" t="s">
        <v>113</v>
      </c>
      <c r="B69" t="str">
        <f t="shared" si="8"/>
        <v xml:space="preserve">10 October 2021 </v>
      </c>
      <c r="C69" t="str">
        <f t="shared" si="10"/>
        <v>16 October 2021</v>
      </c>
      <c r="D69" s="5">
        <v>19.5</v>
      </c>
      <c r="E69" s="5">
        <v>18.13</v>
      </c>
      <c r="F69" s="5">
        <v>20.86</v>
      </c>
      <c r="G69" s="8" t="s">
        <v>421</v>
      </c>
      <c r="H69" s="26" t="s">
        <v>113</v>
      </c>
      <c r="I69" t="str">
        <f t="shared" si="9"/>
        <v xml:space="preserve">10 October 2021 </v>
      </c>
      <c r="J69" t="str">
        <f t="shared" si="11"/>
        <v>16 October 2021</v>
      </c>
      <c r="K69" s="27">
        <v>24.71</v>
      </c>
      <c r="L69" s="27">
        <v>19.43</v>
      </c>
      <c r="M69" s="27">
        <v>30.79</v>
      </c>
      <c r="N69" s="8" t="s">
        <v>421</v>
      </c>
      <c r="O69" s="2" t="s">
        <v>113</v>
      </c>
      <c r="P69" t="str">
        <f t="shared" si="4"/>
        <v xml:space="preserve">10 October 2021 </v>
      </c>
      <c r="Q69" t="str">
        <f t="shared" si="5"/>
        <v>16 October 2021</v>
      </c>
      <c r="R69" s="1">
        <v>10.8</v>
      </c>
      <c r="S69" s="1">
        <v>7.46</v>
      </c>
      <c r="T69" s="1">
        <v>14.88</v>
      </c>
      <c r="U69" s="8" t="s">
        <v>421</v>
      </c>
      <c r="V69" s="58" t="s">
        <v>113</v>
      </c>
      <c r="W69" t="str">
        <f t="shared" si="6"/>
        <v xml:space="preserve">10 October 2021 </v>
      </c>
      <c r="X69" t="str">
        <f t="shared" si="7"/>
        <v>16 October 2021</v>
      </c>
      <c r="Y69" s="5">
        <v>10.050000000000001</v>
      </c>
      <c r="Z69" s="5">
        <v>7.17</v>
      </c>
      <c r="AA69" s="5">
        <v>13.52</v>
      </c>
      <c r="AB69" s="8" t="s">
        <v>421</v>
      </c>
    </row>
    <row r="70" spans="1:28" x14ac:dyDescent="0.25">
      <c r="A70" s="21" t="s">
        <v>115</v>
      </c>
      <c r="B70" t="str">
        <f t="shared" si="8"/>
        <v xml:space="preserve">17 October 2021 </v>
      </c>
      <c r="C70" t="str">
        <f t="shared" si="10"/>
        <v>23 October 2021</v>
      </c>
      <c r="D70" s="5">
        <v>19.739999999999998</v>
      </c>
      <c r="E70" s="5">
        <v>18.28</v>
      </c>
      <c r="F70" s="5">
        <v>21.33</v>
      </c>
      <c r="G70" s="8" t="s">
        <v>421</v>
      </c>
      <c r="H70" s="26" t="s">
        <v>115</v>
      </c>
      <c r="I70" t="str">
        <f t="shared" si="9"/>
        <v xml:space="preserve">17 October 2021 </v>
      </c>
      <c r="J70" t="str">
        <f t="shared" si="11"/>
        <v>23 October 2021</v>
      </c>
      <c r="K70" s="27">
        <v>23.28</v>
      </c>
      <c r="L70" s="27">
        <v>17.829999999999998</v>
      </c>
      <c r="M70" s="27">
        <v>29.43</v>
      </c>
      <c r="N70" s="8" t="s">
        <v>421</v>
      </c>
      <c r="O70" s="2" t="s">
        <v>115</v>
      </c>
      <c r="P70" t="str">
        <f t="shared" si="4"/>
        <v xml:space="preserve">17 October 2021 </v>
      </c>
      <c r="Q70" t="str">
        <f t="shared" si="5"/>
        <v>23 October 2021</v>
      </c>
      <c r="R70" s="1">
        <v>13.27</v>
      </c>
      <c r="S70" s="1">
        <v>9.39</v>
      </c>
      <c r="T70" s="1">
        <v>18.34</v>
      </c>
      <c r="U70" s="8" t="s">
        <v>421</v>
      </c>
      <c r="V70" s="58" t="s">
        <v>115</v>
      </c>
      <c r="W70" t="str">
        <f t="shared" si="6"/>
        <v xml:space="preserve">17 October 2021 </v>
      </c>
      <c r="X70" t="str">
        <f t="shared" si="7"/>
        <v>23 October 2021</v>
      </c>
      <c r="Y70" s="5">
        <v>10.85</v>
      </c>
      <c r="Z70" s="5">
        <v>7.77</v>
      </c>
      <c r="AA70" s="5">
        <v>14.35</v>
      </c>
      <c r="AB70" s="8" t="s">
        <v>421</v>
      </c>
    </row>
    <row r="71" spans="1:28" x14ac:dyDescent="0.25">
      <c r="A71" s="21" t="s">
        <v>116</v>
      </c>
      <c r="B71" t="str">
        <f t="shared" si="8"/>
        <v xml:space="preserve">24 October 2021 </v>
      </c>
      <c r="C71" t="str">
        <f t="shared" si="10"/>
        <v>30 October 2021</v>
      </c>
      <c r="D71" s="5">
        <v>14.34</v>
      </c>
      <c r="E71" s="5">
        <v>13.01</v>
      </c>
      <c r="F71" s="5">
        <v>15.72</v>
      </c>
      <c r="G71" s="8" t="s">
        <v>421</v>
      </c>
      <c r="H71" s="26" t="s">
        <v>116</v>
      </c>
      <c r="I71" t="str">
        <f t="shared" si="9"/>
        <v xml:space="preserve">24 October 2021 </v>
      </c>
      <c r="J71" t="str">
        <f t="shared" si="11"/>
        <v>30 October 2021</v>
      </c>
      <c r="K71" s="27">
        <v>17.14</v>
      </c>
      <c r="L71" s="27">
        <v>12</v>
      </c>
      <c r="M71" s="27">
        <v>22.7</v>
      </c>
      <c r="N71" s="8" t="s">
        <v>421</v>
      </c>
      <c r="O71" s="2" t="s">
        <v>116</v>
      </c>
      <c r="P71" t="str">
        <f t="shared" si="4"/>
        <v xml:space="preserve">24 October 2021 </v>
      </c>
      <c r="Q71" t="str">
        <f t="shared" si="5"/>
        <v>30 October 2021</v>
      </c>
      <c r="R71" s="1">
        <v>13.29</v>
      </c>
      <c r="S71" s="1">
        <v>9.2799999999999994</v>
      </c>
      <c r="T71" s="1">
        <v>18.28</v>
      </c>
      <c r="U71" s="8" t="s">
        <v>421</v>
      </c>
      <c r="V71" s="58" t="s">
        <v>116</v>
      </c>
      <c r="W71" t="str">
        <f t="shared" si="6"/>
        <v xml:space="preserve">24 October 2021 </v>
      </c>
      <c r="X71" t="str">
        <f t="shared" si="7"/>
        <v>30 October 2021</v>
      </c>
      <c r="Y71" s="5">
        <v>9.1199999999999992</v>
      </c>
      <c r="Z71" s="5">
        <v>6.18</v>
      </c>
      <c r="AA71" s="5">
        <v>12.36</v>
      </c>
      <c r="AB71" s="8" t="s">
        <v>421</v>
      </c>
    </row>
    <row r="72" spans="1:28" x14ac:dyDescent="0.25">
      <c r="A72" s="21" t="s">
        <v>117</v>
      </c>
      <c r="B72" t="str">
        <f t="shared" si="8"/>
        <v xml:space="preserve">31 October 2021 </v>
      </c>
      <c r="C72" t="str">
        <f>TRIM(RIGHT(A72,FIND(" to ",A72)+1))</f>
        <v>06 November 2021</v>
      </c>
      <c r="D72" s="5">
        <v>11.39</v>
      </c>
      <c r="E72" s="5">
        <v>10.23</v>
      </c>
      <c r="F72" s="5">
        <v>12.62</v>
      </c>
      <c r="G72" s="8" t="s">
        <v>421</v>
      </c>
      <c r="H72" s="26" t="s">
        <v>117</v>
      </c>
      <c r="I72" t="str">
        <f t="shared" si="9"/>
        <v xml:space="preserve">31 October 2021 </v>
      </c>
      <c r="J72" t="str">
        <f>TRIM(RIGHT(H72,FIND(" to ",H72)+1))</f>
        <v>06 November 2021</v>
      </c>
      <c r="K72" s="27">
        <v>14.72</v>
      </c>
      <c r="L72" s="27">
        <v>10.210000000000001</v>
      </c>
      <c r="M72" s="27">
        <v>19.55</v>
      </c>
      <c r="N72" s="8" t="s">
        <v>421</v>
      </c>
      <c r="O72" s="2" t="s">
        <v>117</v>
      </c>
      <c r="P72" t="str">
        <f t="shared" si="4"/>
        <v xml:space="preserve">31 October 2021 </v>
      </c>
      <c r="Q72" t="str">
        <f>TRIM(RIGHT(O72,FIND(" to ",O72)+1))</f>
        <v>06 November 2021</v>
      </c>
      <c r="R72" s="1">
        <v>13.87</v>
      </c>
      <c r="S72" s="1">
        <v>9.49</v>
      </c>
      <c r="T72" s="1">
        <v>18.66</v>
      </c>
      <c r="U72" s="8" t="s">
        <v>421</v>
      </c>
      <c r="V72" s="58" t="s">
        <v>117</v>
      </c>
      <c r="W72" t="str">
        <f t="shared" si="6"/>
        <v xml:space="preserve">31 October 2021 </v>
      </c>
      <c r="X72" t="str">
        <f>TRIM(RIGHT(V72,FIND(" to ",V72)+1))</f>
        <v>06 November 2021</v>
      </c>
      <c r="Y72" s="5">
        <v>9.73</v>
      </c>
      <c r="Z72" s="5">
        <v>6.92</v>
      </c>
      <c r="AA72" s="5">
        <v>12.72</v>
      </c>
      <c r="AB72" s="8" t="s">
        <v>421</v>
      </c>
    </row>
    <row r="73" spans="1:28" x14ac:dyDescent="0.25">
      <c r="A73" s="21" t="s">
        <v>118</v>
      </c>
      <c r="B73" t="str">
        <f t="shared" si="8"/>
        <v xml:space="preserve">07 November 2021 </v>
      </c>
      <c r="C73" t="str">
        <f t="shared" si="10"/>
        <v>13 November 2021</v>
      </c>
      <c r="D73" s="5">
        <v>12.15</v>
      </c>
      <c r="E73" s="5">
        <v>11.02</v>
      </c>
      <c r="F73" s="5">
        <v>13.28</v>
      </c>
      <c r="G73" s="8" t="s">
        <v>421</v>
      </c>
      <c r="H73" s="21" t="s">
        <v>118</v>
      </c>
      <c r="I73" t="str">
        <f t="shared" si="9"/>
        <v xml:space="preserve">07 November 2021 </v>
      </c>
      <c r="J73" t="str">
        <f t="shared" si="11"/>
        <v>13 November 2021</v>
      </c>
      <c r="K73" s="27">
        <v>15.42</v>
      </c>
      <c r="L73" s="27">
        <v>11.04</v>
      </c>
      <c r="M73" s="27">
        <v>20.25</v>
      </c>
      <c r="N73" s="8" t="s">
        <v>421</v>
      </c>
      <c r="O73" s="21" t="s">
        <v>118</v>
      </c>
      <c r="P73" t="str">
        <f t="shared" si="4"/>
        <v xml:space="preserve">07 November 2021 </v>
      </c>
      <c r="Q73" t="str">
        <f t="shared" si="5"/>
        <v>13 November 2021</v>
      </c>
      <c r="R73" s="1">
        <v>17.88</v>
      </c>
      <c r="S73" s="1">
        <v>13.24</v>
      </c>
      <c r="T73" s="1">
        <v>23.28</v>
      </c>
      <c r="U73" s="8" t="s">
        <v>421</v>
      </c>
      <c r="V73" s="21" t="s">
        <v>118</v>
      </c>
      <c r="W73" t="str">
        <f t="shared" si="6"/>
        <v xml:space="preserve">07 November 2021 </v>
      </c>
      <c r="X73" t="str">
        <f t="shared" si="7"/>
        <v>13 November 2021</v>
      </c>
      <c r="Y73" s="5">
        <v>12.59</v>
      </c>
      <c r="Z73" s="5">
        <v>9.6300000000000008</v>
      </c>
      <c r="AA73" s="5">
        <v>15.89</v>
      </c>
      <c r="AB73" s="8" t="s">
        <v>421</v>
      </c>
    </row>
    <row r="74" spans="1:28" x14ac:dyDescent="0.25">
      <c r="A74" s="21" t="s">
        <v>428</v>
      </c>
      <c r="B74" t="str">
        <f t="shared" si="8"/>
        <v xml:space="preserve">11 November 2021 </v>
      </c>
      <c r="C74" t="str">
        <f t="shared" si="10"/>
        <v>17 November 2021</v>
      </c>
      <c r="D74" s="5">
        <v>13.32</v>
      </c>
      <c r="E74" s="5">
        <v>12.23</v>
      </c>
      <c r="F74" s="5">
        <v>14.48</v>
      </c>
      <c r="G74" s="8" t="s">
        <v>421</v>
      </c>
      <c r="H74" s="21" t="s">
        <v>428</v>
      </c>
      <c r="I74" t="str">
        <f t="shared" si="9"/>
        <v xml:space="preserve">11 November 2021 </v>
      </c>
      <c r="J74" t="str">
        <f t="shared" si="11"/>
        <v>17 November 2021</v>
      </c>
      <c r="K74" s="27">
        <v>16.43</v>
      </c>
      <c r="L74" s="27">
        <v>12.14</v>
      </c>
      <c r="M74" s="27">
        <v>21.42</v>
      </c>
      <c r="N74" s="8" t="s">
        <v>421</v>
      </c>
      <c r="O74" s="21" t="s">
        <v>428</v>
      </c>
      <c r="P74" t="str">
        <f t="shared" si="4"/>
        <v xml:space="preserve">11 November 2021 </v>
      </c>
      <c r="Q74" t="str">
        <f t="shared" si="5"/>
        <v>17 November 2021</v>
      </c>
      <c r="R74" s="14">
        <v>20.96</v>
      </c>
      <c r="S74" s="14">
        <v>15.74</v>
      </c>
      <c r="T74" s="14">
        <v>27.13</v>
      </c>
      <c r="U74" s="8" t="s">
        <v>421</v>
      </c>
      <c r="V74" s="21" t="s">
        <v>428</v>
      </c>
      <c r="W74" t="str">
        <f t="shared" si="6"/>
        <v xml:space="preserve">11 November 2021 </v>
      </c>
      <c r="X74" t="str">
        <f t="shared" si="7"/>
        <v>17 November 2021</v>
      </c>
      <c r="Y74" s="5">
        <v>14.51</v>
      </c>
      <c r="Z74" s="5">
        <v>11.37</v>
      </c>
      <c r="AA74" s="5">
        <v>18.309999999999999</v>
      </c>
      <c r="AB74" s="8" t="s">
        <v>421</v>
      </c>
    </row>
    <row r="75" spans="1:28" x14ac:dyDescent="0.25">
      <c r="A75" s="21" t="s">
        <v>120</v>
      </c>
      <c r="B75" t="str">
        <f t="shared" si="8"/>
        <v xml:space="preserve">21 November 2021 </v>
      </c>
      <c r="C75" t="str">
        <f t="shared" si="10"/>
        <v>27 November 2021</v>
      </c>
      <c r="D75" s="5">
        <v>15.32</v>
      </c>
      <c r="E75" s="5">
        <v>14.1</v>
      </c>
      <c r="F75" s="5">
        <v>16.59</v>
      </c>
      <c r="G75" s="8" t="s">
        <v>421</v>
      </c>
      <c r="H75" s="21" t="s">
        <v>120</v>
      </c>
      <c r="I75" t="str">
        <f t="shared" si="9"/>
        <v xml:space="preserve">21 November 2021 </v>
      </c>
      <c r="J75" t="str">
        <f t="shared" si="11"/>
        <v>27 November 2021</v>
      </c>
      <c r="K75" s="27">
        <v>17.059999999999999</v>
      </c>
      <c r="L75" s="27">
        <v>12.87</v>
      </c>
      <c r="M75" s="27">
        <v>21.91</v>
      </c>
      <c r="N75" s="8" t="s">
        <v>421</v>
      </c>
      <c r="O75" s="21" t="s">
        <v>120</v>
      </c>
      <c r="P75" t="str">
        <f t="shared" si="4"/>
        <v xml:space="preserve">21 November 2021 </v>
      </c>
      <c r="Q75" t="str">
        <f t="shared" si="5"/>
        <v>27 November 2021</v>
      </c>
      <c r="R75" s="14">
        <v>22.7</v>
      </c>
      <c r="S75" s="14">
        <v>16.91</v>
      </c>
      <c r="T75" s="14">
        <v>29.61</v>
      </c>
      <c r="U75" s="8" t="s">
        <v>421</v>
      </c>
      <c r="V75" s="21" t="s">
        <v>120</v>
      </c>
      <c r="W75" t="str">
        <f t="shared" si="6"/>
        <v xml:space="preserve">21 November 2021 </v>
      </c>
      <c r="X75" t="str">
        <f t="shared" si="7"/>
        <v>27 November 2021</v>
      </c>
      <c r="Y75" s="5">
        <v>11.79</v>
      </c>
      <c r="Z75" s="5">
        <v>8.6999999999999993</v>
      </c>
      <c r="AA75" s="5">
        <v>15.35</v>
      </c>
      <c r="AB75" s="8" t="s">
        <v>421</v>
      </c>
    </row>
    <row r="76" spans="1:28" x14ac:dyDescent="0.25">
      <c r="A76" s="21" t="s">
        <v>123</v>
      </c>
      <c r="B76" t="str">
        <f t="shared" si="8"/>
        <v xml:space="preserve">26 November 2021 </v>
      </c>
      <c r="C76" t="str">
        <f t="shared" si="10"/>
        <v>02 December 2021</v>
      </c>
      <c r="D76" s="5">
        <v>15.5</v>
      </c>
      <c r="E76" s="5">
        <v>14.21</v>
      </c>
      <c r="F76" s="5">
        <v>16.829999999999998</v>
      </c>
      <c r="G76" s="8" t="s">
        <v>421</v>
      </c>
      <c r="H76" s="21" t="s">
        <v>123</v>
      </c>
      <c r="I76" t="str">
        <f t="shared" si="9"/>
        <v xml:space="preserve">26 November 2021 </v>
      </c>
      <c r="J76" t="str">
        <f t="shared" si="11"/>
        <v>02 December 2021</v>
      </c>
      <c r="K76" s="27">
        <v>15.98</v>
      </c>
      <c r="L76" s="27">
        <v>11.73</v>
      </c>
      <c r="M76" s="27">
        <v>20.68</v>
      </c>
      <c r="N76" s="8" t="s">
        <v>421</v>
      </c>
      <c r="O76" s="21" t="s">
        <v>123</v>
      </c>
      <c r="P76" t="str">
        <f t="shared" si="4"/>
        <v xml:space="preserve">26 November 2021 </v>
      </c>
      <c r="Q76" t="str">
        <f t="shared" si="5"/>
        <v>02 December 2021</v>
      </c>
      <c r="R76" s="14">
        <v>20.52</v>
      </c>
      <c r="S76" s="14">
        <v>14.65</v>
      </c>
      <c r="T76" s="14">
        <v>27.48</v>
      </c>
      <c r="U76" s="8" t="s">
        <v>421</v>
      </c>
      <c r="V76" s="21" t="s">
        <v>123</v>
      </c>
      <c r="W76" t="str">
        <f t="shared" si="6"/>
        <v xml:space="preserve">26 November 2021 </v>
      </c>
      <c r="X76" t="str">
        <f t="shared" si="7"/>
        <v>02 December 2021</v>
      </c>
      <c r="Y76" s="5">
        <v>9.43</v>
      </c>
      <c r="Z76" s="5">
        <v>6.25</v>
      </c>
      <c r="AA76" s="5">
        <v>12.61</v>
      </c>
      <c r="AB76" s="8" t="s">
        <v>421</v>
      </c>
    </row>
    <row r="77" spans="1:28" x14ac:dyDescent="0.25">
      <c r="A77" s="21" t="s">
        <v>429</v>
      </c>
      <c r="B77" t="str">
        <f t="shared" si="8"/>
        <v xml:space="preserve">11 December 2021 </v>
      </c>
      <c r="C77" t="str">
        <f t="shared" si="10"/>
        <v>17 December 2021</v>
      </c>
      <c r="D77" s="5">
        <v>36.22</v>
      </c>
      <c r="E77" s="5">
        <v>34.33</v>
      </c>
      <c r="F77" s="5">
        <v>38.200000000000003</v>
      </c>
      <c r="G77" s="8" t="s">
        <v>421</v>
      </c>
      <c r="H77" s="21" t="s">
        <v>429</v>
      </c>
      <c r="I77" t="str">
        <f t="shared" si="9"/>
        <v xml:space="preserve">11 December 2021 </v>
      </c>
      <c r="J77" t="str">
        <f t="shared" si="11"/>
        <v>17 December 2021</v>
      </c>
      <c r="K77" s="27">
        <v>24.03</v>
      </c>
      <c r="L77" s="27">
        <v>19.100000000000001</v>
      </c>
      <c r="M77" s="27">
        <v>29.29</v>
      </c>
      <c r="N77" s="8" t="s">
        <v>421</v>
      </c>
      <c r="O77" s="21" t="s">
        <v>429</v>
      </c>
      <c r="P77" t="str">
        <f t="shared" si="4"/>
        <v xml:space="preserve">11 December 2021 </v>
      </c>
      <c r="Q77" t="str">
        <f t="shared" si="5"/>
        <v>17 December 2021</v>
      </c>
      <c r="R77" s="14">
        <v>25.09</v>
      </c>
      <c r="S77" s="14">
        <v>18.73</v>
      </c>
      <c r="T77" s="14">
        <v>31.9</v>
      </c>
      <c r="U77" s="8" t="s">
        <v>421</v>
      </c>
      <c r="V77" s="21" t="s">
        <v>429</v>
      </c>
      <c r="W77" t="str">
        <f t="shared" si="6"/>
        <v xml:space="preserve">11 December 2021 </v>
      </c>
      <c r="X77" t="str">
        <f t="shared" si="7"/>
        <v>17 December 2021</v>
      </c>
      <c r="Y77" s="5">
        <v>22.45</v>
      </c>
      <c r="Z77" s="5">
        <v>18.62</v>
      </c>
      <c r="AA77" s="5">
        <v>26.81</v>
      </c>
      <c r="AB77" s="8" t="s">
        <v>421</v>
      </c>
    </row>
    <row r="78" spans="1:28" x14ac:dyDescent="0.25">
      <c r="A78" s="21" t="s">
        <v>127</v>
      </c>
      <c r="B78" t="str">
        <f t="shared" si="8"/>
        <v xml:space="preserve">17 December 2021 </v>
      </c>
      <c r="C78" t="str">
        <f t="shared" si="10"/>
        <v>23 December 2021</v>
      </c>
      <c r="D78" s="5">
        <v>58.32</v>
      </c>
      <c r="E78" s="5">
        <v>55.48</v>
      </c>
      <c r="F78" s="5">
        <v>61.38</v>
      </c>
      <c r="G78" s="8" t="s">
        <v>421</v>
      </c>
      <c r="H78" s="21" t="s">
        <v>127</v>
      </c>
      <c r="I78" t="str">
        <f t="shared" si="9"/>
        <v xml:space="preserve">17 December 2021 </v>
      </c>
      <c r="J78" t="str">
        <f t="shared" si="11"/>
        <v>23 December 2021</v>
      </c>
      <c r="K78" s="27">
        <v>39.42</v>
      </c>
      <c r="L78" s="27">
        <v>32.69</v>
      </c>
      <c r="M78" s="27">
        <v>47.24</v>
      </c>
      <c r="N78" s="8" t="s">
        <v>421</v>
      </c>
      <c r="O78" s="21" t="s">
        <v>127</v>
      </c>
      <c r="P78" t="str">
        <f t="shared" si="4"/>
        <v xml:space="preserve">17 December 2021 </v>
      </c>
      <c r="Q78" t="str">
        <f t="shared" si="5"/>
        <v>23 December 2021</v>
      </c>
      <c r="R78" s="14">
        <v>36.89</v>
      </c>
      <c r="S78" s="14">
        <v>28.5</v>
      </c>
      <c r="T78" s="14">
        <v>46.81</v>
      </c>
      <c r="U78" s="8" t="s">
        <v>421</v>
      </c>
      <c r="V78" s="21" t="s">
        <v>127</v>
      </c>
      <c r="W78" t="str">
        <f t="shared" si="6"/>
        <v xml:space="preserve">17 December 2021 </v>
      </c>
      <c r="X78" t="str">
        <f t="shared" si="7"/>
        <v>23 December 2021</v>
      </c>
      <c r="Y78" s="5">
        <v>39.58</v>
      </c>
      <c r="Z78" s="5">
        <v>33.229999999999997</v>
      </c>
      <c r="AA78" s="5">
        <v>46.92</v>
      </c>
      <c r="AB78" s="8" t="s">
        <v>421</v>
      </c>
    </row>
    <row r="79" spans="1:28" x14ac:dyDescent="0.25">
      <c r="A79" s="21" t="s">
        <v>430</v>
      </c>
      <c r="B79" t="str">
        <f t="shared" si="8"/>
        <v xml:space="preserve">26 December 2021 </v>
      </c>
      <c r="C79" t="str">
        <f t="shared" si="10"/>
        <v>01 January 2022</v>
      </c>
      <c r="D79" s="5">
        <v>76.36</v>
      </c>
      <c r="E79" s="5">
        <v>72.88</v>
      </c>
      <c r="F79" s="5">
        <v>80.05</v>
      </c>
      <c r="G79" s="8" t="s">
        <v>421</v>
      </c>
      <c r="H79" s="21" t="s">
        <v>430</v>
      </c>
      <c r="I79" t="str">
        <f t="shared" si="9"/>
        <v xml:space="preserve">26 December 2021 </v>
      </c>
      <c r="J79" t="str">
        <f t="shared" si="11"/>
        <v>01 January 2022</v>
      </c>
      <c r="K79" s="27">
        <v>64.900000000000006</v>
      </c>
      <c r="L79" s="27">
        <v>54.29</v>
      </c>
      <c r="M79" s="27">
        <v>76.900000000000006</v>
      </c>
      <c r="N79" s="8" t="s">
        <v>421</v>
      </c>
      <c r="O79" s="21" t="s">
        <v>430</v>
      </c>
      <c r="P79" t="str">
        <f t="shared" si="4"/>
        <v xml:space="preserve">26 December 2021 </v>
      </c>
      <c r="Q79" t="str">
        <f t="shared" si="5"/>
        <v>01 January 2022</v>
      </c>
      <c r="R79" s="14">
        <v>57.58</v>
      </c>
      <c r="S79" s="14">
        <v>46.42</v>
      </c>
      <c r="T79" s="14">
        <v>71.03</v>
      </c>
      <c r="U79" s="8" t="s">
        <v>421</v>
      </c>
      <c r="V79" s="21" t="s">
        <v>430</v>
      </c>
      <c r="W79" t="str">
        <f t="shared" si="6"/>
        <v xml:space="preserve">26 December 2021 </v>
      </c>
      <c r="X79" t="str">
        <f t="shared" si="7"/>
        <v>01 January 2022</v>
      </c>
      <c r="Y79" s="5">
        <v>61.79</v>
      </c>
      <c r="Z79" s="5">
        <v>52.95</v>
      </c>
      <c r="AA79" s="5">
        <v>71.66</v>
      </c>
      <c r="AB79" s="8" t="s">
        <v>421</v>
      </c>
    </row>
    <row r="80" spans="1:28" x14ac:dyDescent="0.25">
      <c r="A80" s="21" t="s">
        <v>431</v>
      </c>
      <c r="B80" t="str">
        <f t="shared" si="8"/>
        <v xml:space="preserve">02 January 2022 </v>
      </c>
      <c r="C80" t="str">
        <f t="shared" si="10"/>
        <v>08 January 2022</v>
      </c>
      <c r="D80" s="5">
        <v>57.13</v>
      </c>
      <c r="E80" s="5">
        <v>53.91</v>
      </c>
      <c r="F80" s="5">
        <v>60.54</v>
      </c>
      <c r="G80" s="8" t="s">
        <v>421</v>
      </c>
      <c r="H80" s="21" t="s">
        <v>431</v>
      </c>
      <c r="I80" t="str">
        <f t="shared" si="9"/>
        <v xml:space="preserve">02 January 2022 </v>
      </c>
      <c r="J80" t="str">
        <f t="shared" si="11"/>
        <v>08 January 2022</v>
      </c>
      <c r="K80" s="27">
        <v>37.83</v>
      </c>
      <c r="L80" s="27">
        <v>27.9</v>
      </c>
      <c r="M80" s="27">
        <v>47.87</v>
      </c>
      <c r="N80" s="8" t="s">
        <v>421</v>
      </c>
      <c r="O80" s="21" t="s">
        <v>431</v>
      </c>
      <c r="P80" t="str">
        <f t="shared" si="4"/>
        <v xml:space="preserve">02 January 2022 </v>
      </c>
      <c r="Q80" t="str">
        <f t="shared" si="5"/>
        <v>08 January 2022</v>
      </c>
      <c r="R80" s="14">
        <v>59.22</v>
      </c>
      <c r="S80" s="14">
        <v>47.72</v>
      </c>
      <c r="T80" s="14">
        <v>71.58</v>
      </c>
      <c r="U80" s="8" t="s">
        <v>421</v>
      </c>
      <c r="V80" s="21" t="s">
        <v>431</v>
      </c>
      <c r="W80" t="str">
        <f t="shared" si="6"/>
        <v xml:space="preserve">02 January 2022 </v>
      </c>
      <c r="X80" t="str">
        <f t="shared" si="7"/>
        <v>08 January 2022</v>
      </c>
      <c r="Y80" s="5">
        <v>46.63</v>
      </c>
      <c r="Z80" s="5">
        <v>37.659999999999997</v>
      </c>
      <c r="AA80" s="5">
        <v>56.04</v>
      </c>
      <c r="AB80" s="8" t="s">
        <v>421</v>
      </c>
    </row>
    <row r="81" spans="1:28" x14ac:dyDescent="0.25">
      <c r="A81" s="21" t="s">
        <v>131</v>
      </c>
      <c r="B81" t="str">
        <f t="shared" si="8"/>
        <v xml:space="preserve">09 January 2022 </v>
      </c>
      <c r="C81" t="str">
        <f t="shared" si="10"/>
        <v>15 January 2022</v>
      </c>
      <c r="D81" s="5">
        <v>37.31</v>
      </c>
      <c r="E81" s="5">
        <v>34.42</v>
      </c>
      <c r="F81" s="5">
        <v>40.21</v>
      </c>
      <c r="G81" s="8" t="s">
        <v>421</v>
      </c>
      <c r="H81" s="21" t="s">
        <v>131</v>
      </c>
      <c r="I81" t="str">
        <f t="shared" si="9"/>
        <v xml:space="preserve">09 January 2022 </v>
      </c>
      <c r="J81" t="str">
        <f t="shared" si="11"/>
        <v>15 January 2022</v>
      </c>
      <c r="K81" s="27">
        <v>21.98</v>
      </c>
      <c r="L81" s="27">
        <v>13.12</v>
      </c>
      <c r="M81" s="27">
        <v>30.89</v>
      </c>
      <c r="N81" s="8" t="s">
        <v>421</v>
      </c>
      <c r="O81" s="21" t="s">
        <v>131</v>
      </c>
      <c r="P81" t="str">
        <f t="shared" si="4"/>
        <v xml:space="preserve">09 January 2022 </v>
      </c>
      <c r="Q81" t="str">
        <f t="shared" si="5"/>
        <v>15 January 2022</v>
      </c>
      <c r="R81" s="14">
        <v>52.48</v>
      </c>
      <c r="S81" s="14">
        <v>40.64</v>
      </c>
      <c r="T81" s="14">
        <v>64.81</v>
      </c>
      <c r="U81" s="8" t="s">
        <v>421</v>
      </c>
      <c r="V81" s="21" t="s">
        <v>131</v>
      </c>
      <c r="W81" t="str">
        <f t="shared" si="6"/>
        <v xml:space="preserve">09 January 2022 </v>
      </c>
      <c r="X81" t="str">
        <f t="shared" si="7"/>
        <v>15 January 2022</v>
      </c>
      <c r="Y81" s="5">
        <v>25.78</v>
      </c>
      <c r="Z81" s="5">
        <v>18.09</v>
      </c>
      <c r="AA81" s="5">
        <v>33.369999999999997</v>
      </c>
      <c r="AB81" s="8" t="s">
        <v>421</v>
      </c>
    </row>
    <row r="82" spans="1:28" x14ac:dyDescent="0.25">
      <c r="A82" s="21" t="s">
        <v>132</v>
      </c>
      <c r="B82" t="str">
        <f t="shared" si="8"/>
        <v xml:space="preserve">16 January 2022 </v>
      </c>
      <c r="C82" t="str">
        <f t="shared" si="10"/>
        <v>22 January 2022</v>
      </c>
      <c r="D82" s="5">
        <v>44.41</v>
      </c>
      <c r="E82" s="5">
        <v>41.67</v>
      </c>
      <c r="F82" s="5">
        <v>47.08</v>
      </c>
      <c r="G82" s="8" t="s">
        <v>421</v>
      </c>
      <c r="H82" s="21" t="s">
        <v>132</v>
      </c>
      <c r="I82" t="str">
        <f t="shared" si="9"/>
        <v xml:space="preserve">16 January 2022 </v>
      </c>
      <c r="J82" t="str">
        <f t="shared" si="11"/>
        <v>22 January 2022</v>
      </c>
      <c r="K82" s="27">
        <v>41.25</v>
      </c>
      <c r="L82" s="27">
        <v>32.979999999999997</v>
      </c>
      <c r="M82" s="27">
        <v>50.97</v>
      </c>
      <c r="N82" s="8" t="s">
        <v>421</v>
      </c>
      <c r="O82" s="21" t="s">
        <v>132</v>
      </c>
      <c r="P82" t="str">
        <f t="shared" si="4"/>
        <v xml:space="preserve">16 January 2022 </v>
      </c>
      <c r="Q82" t="str">
        <f t="shared" si="5"/>
        <v>22 January 2022</v>
      </c>
      <c r="R82" s="14">
        <v>67.239999999999995</v>
      </c>
      <c r="S82" s="14">
        <v>54.91</v>
      </c>
      <c r="T82" s="14">
        <v>80.94</v>
      </c>
      <c r="U82" s="8" t="s">
        <v>421</v>
      </c>
      <c r="V82" s="21" t="s">
        <v>132</v>
      </c>
      <c r="W82" t="str">
        <f t="shared" si="6"/>
        <v xml:space="preserve">16 January 2022 </v>
      </c>
      <c r="X82" t="str">
        <f t="shared" si="7"/>
        <v>22 January 2022</v>
      </c>
      <c r="Y82" s="5">
        <v>25.88</v>
      </c>
      <c r="Z82" s="5">
        <v>19.18</v>
      </c>
      <c r="AA82" s="5">
        <v>32.68</v>
      </c>
      <c r="AB82" s="8" t="s">
        <v>421</v>
      </c>
    </row>
    <row r="83" spans="1:28" x14ac:dyDescent="0.25">
      <c r="A83" s="21" t="s">
        <v>133</v>
      </c>
      <c r="B83" t="str">
        <f t="shared" si="8"/>
        <v xml:space="preserve">23 January 2022 </v>
      </c>
      <c r="C83" t="str">
        <f t="shared" si="10"/>
        <v>29 January 2022</v>
      </c>
      <c r="D83" s="5">
        <v>56</v>
      </c>
      <c r="E83" s="5">
        <v>53.08</v>
      </c>
      <c r="F83" s="5">
        <v>58.94</v>
      </c>
      <c r="G83" s="8" t="s">
        <v>421</v>
      </c>
      <c r="H83" s="21" t="s">
        <v>133</v>
      </c>
      <c r="I83" t="str">
        <f t="shared" si="9"/>
        <v xml:space="preserve">23 January 2022 </v>
      </c>
      <c r="J83" t="str">
        <f t="shared" si="11"/>
        <v>29 January 2022</v>
      </c>
      <c r="K83" s="27">
        <v>48.33</v>
      </c>
      <c r="L83" s="27">
        <v>39.46</v>
      </c>
      <c r="M83" s="27">
        <v>59.3</v>
      </c>
      <c r="N83" s="8" t="s">
        <v>421</v>
      </c>
      <c r="O83" s="21" t="s">
        <v>133</v>
      </c>
      <c r="P83" t="str">
        <f t="shared" si="4"/>
        <v xml:space="preserve">23 January 2022 </v>
      </c>
      <c r="Q83" t="str">
        <f t="shared" si="5"/>
        <v>29 January 2022</v>
      </c>
      <c r="R83" s="14">
        <v>87.48</v>
      </c>
      <c r="S83" s="14">
        <v>74.010000000000005</v>
      </c>
      <c r="T83" s="14">
        <v>103.44</v>
      </c>
      <c r="U83" s="8" t="s">
        <v>421</v>
      </c>
      <c r="V83" s="21" t="s">
        <v>133</v>
      </c>
      <c r="W83" t="str">
        <f t="shared" si="6"/>
        <v xml:space="preserve">23 January 2022 </v>
      </c>
      <c r="X83" t="str">
        <f t="shared" si="7"/>
        <v>29 January 2022</v>
      </c>
      <c r="Y83" s="5">
        <v>40.17</v>
      </c>
      <c r="Z83" s="5">
        <v>32.97</v>
      </c>
      <c r="AA83" s="5">
        <v>47.95</v>
      </c>
      <c r="AB83" s="8" t="s">
        <v>421</v>
      </c>
    </row>
    <row r="84" spans="1:28" x14ac:dyDescent="0.25">
      <c r="A84" s="21" t="s">
        <v>134</v>
      </c>
      <c r="B84" t="str">
        <f t="shared" si="8"/>
        <v xml:space="preserve">30 January 2022 </v>
      </c>
      <c r="C84" t="str">
        <f>TRIM(RIGHT(A84,FIND(" to ",A84)+1))</f>
        <v>05 February 2022</v>
      </c>
      <c r="D84" s="5">
        <v>52.18</v>
      </c>
      <c r="E84" s="5">
        <v>49.44</v>
      </c>
      <c r="F84" s="5">
        <v>54.92</v>
      </c>
      <c r="G84" s="8" t="s">
        <v>421</v>
      </c>
      <c r="H84" s="21" t="s">
        <v>134</v>
      </c>
      <c r="I84" t="str">
        <f t="shared" si="9"/>
        <v xml:space="preserve">30 January 2022 </v>
      </c>
      <c r="J84" t="str">
        <f>TRIM(RIGHT(H84,FIND(" to ",H84)+1))</f>
        <v>05 February 2022</v>
      </c>
      <c r="K84" s="27">
        <v>33.51</v>
      </c>
      <c r="L84" s="27">
        <v>24.87</v>
      </c>
      <c r="M84" s="27">
        <v>42.62</v>
      </c>
      <c r="N84" s="8" t="s">
        <v>421</v>
      </c>
      <c r="O84" s="21" t="s">
        <v>134</v>
      </c>
      <c r="P84" t="str">
        <f t="shared" si="4"/>
        <v xml:space="preserve">30 January 2022 </v>
      </c>
      <c r="Q84" t="str">
        <f>TRIM(RIGHT(O84,FIND(" to ",O84)+1))</f>
        <v>05 February 2022</v>
      </c>
      <c r="R84" s="14">
        <v>88.18</v>
      </c>
      <c r="S84" s="14">
        <v>74.39</v>
      </c>
      <c r="T84" s="14">
        <v>103.58</v>
      </c>
      <c r="U84" s="8" t="s">
        <v>421</v>
      </c>
      <c r="V84" s="21" t="s">
        <v>134</v>
      </c>
      <c r="W84" t="str">
        <f t="shared" si="6"/>
        <v xml:space="preserve">30 January 2022 </v>
      </c>
      <c r="X84" t="str">
        <f>TRIM(RIGHT(V84,FIND(" to ",V84)+1))</f>
        <v>05 February 2022</v>
      </c>
      <c r="Y84" s="5">
        <v>44.73</v>
      </c>
      <c r="Z84" s="5">
        <v>37.5</v>
      </c>
      <c r="AA84" s="5">
        <v>52.99</v>
      </c>
      <c r="AB84" s="8" t="s">
        <v>421</v>
      </c>
    </row>
    <row r="85" spans="1:28" x14ac:dyDescent="0.25">
      <c r="A85" s="21" t="s">
        <v>137</v>
      </c>
      <c r="B85" t="str">
        <f t="shared" si="8"/>
        <v xml:space="preserve">13 February 2022 </v>
      </c>
      <c r="C85" t="str">
        <f t="shared" si="10"/>
        <v>19 February 2022</v>
      </c>
      <c r="D85" s="5">
        <v>32.700000000000003</v>
      </c>
      <c r="E85" s="5">
        <v>30.35</v>
      </c>
      <c r="F85" s="5">
        <v>35.049999999999997</v>
      </c>
      <c r="G85" s="8" t="s">
        <v>421</v>
      </c>
      <c r="H85" s="21" t="s">
        <v>137</v>
      </c>
      <c r="I85" t="str">
        <f t="shared" si="9"/>
        <v xml:space="preserve">13 February 2022 </v>
      </c>
      <c r="J85" t="str">
        <f t="shared" si="11"/>
        <v>19 February 2022</v>
      </c>
      <c r="K85" s="27">
        <v>27.08</v>
      </c>
      <c r="L85" s="27">
        <v>19.97</v>
      </c>
      <c r="M85" s="27">
        <v>34.950000000000003</v>
      </c>
      <c r="N85" s="8" t="s">
        <v>421</v>
      </c>
      <c r="O85" s="21" t="s">
        <v>137</v>
      </c>
      <c r="P85" t="str">
        <f t="shared" ref="P85:P88" si="12">LEFT(O85,FIND(" to ",O85))</f>
        <v xml:space="preserve">13 February 2022 </v>
      </c>
      <c r="Q85" t="str">
        <f t="shared" ref="Q85:Q88" si="13">TRIM(RIGHT(O85,FIND(" to ",O85)-1))</f>
        <v>19 February 2022</v>
      </c>
      <c r="R85" s="14">
        <v>67.510000000000005</v>
      </c>
      <c r="S85" s="14">
        <v>53.59</v>
      </c>
      <c r="T85" s="14">
        <v>82</v>
      </c>
      <c r="U85" s="8" t="s">
        <v>421</v>
      </c>
      <c r="V85" s="21" t="s">
        <v>137</v>
      </c>
      <c r="W85" t="str">
        <f t="shared" ref="W85:W88" si="14">LEFT(V85,FIND(" to ",V85))</f>
        <v xml:space="preserve">13 February 2022 </v>
      </c>
      <c r="X85" t="str">
        <f t="shared" ref="X85:X88" si="15">TRIM(RIGHT(V85,FIND(" to ",V85)-1))</f>
        <v>19 February 2022</v>
      </c>
      <c r="Y85" s="5">
        <v>55.66</v>
      </c>
      <c r="Z85" s="5">
        <v>47.49</v>
      </c>
      <c r="AA85" s="5">
        <v>64.41</v>
      </c>
      <c r="AB85" s="8" t="s">
        <v>421</v>
      </c>
    </row>
    <row r="86" spans="1:28" x14ac:dyDescent="0.25">
      <c r="A86" s="21" t="s">
        <v>139</v>
      </c>
      <c r="B86" t="str">
        <f t="shared" si="8"/>
        <v xml:space="preserve">20 February 2022 </v>
      </c>
      <c r="C86" t="str">
        <f t="shared" si="10"/>
        <v>26 February 2022</v>
      </c>
      <c r="D86" s="5">
        <v>35.65</v>
      </c>
      <c r="E86" s="5">
        <v>33.340000000000003</v>
      </c>
      <c r="F86" s="5">
        <v>37.880000000000003</v>
      </c>
      <c r="G86" s="8" t="s">
        <v>421</v>
      </c>
      <c r="H86" s="21" t="s">
        <v>139</v>
      </c>
      <c r="I86" t="str">
        <f t="shared" si="9"/>
        <v xml:space="preserve">20 February 2022 </v>
      </c>
      <c r="J86" t="str">
        <f t="shared" si="11"/>
        <v>26 February 2022</v>
      </c>
      <c r="K86" s="27">
        <v>27.9</v>
      </c>
      <c r="L86" s="27">
        <v>20.56</v>
      </c>
      <c r="M86" s="27">
        <v>35.57</v>
      </c>
      <c r="N86" s="8" t="s">
        <v>421</v>
      </c>
      <c r="O86" s="21" t="s">
        <v>139</v>
      </c>
      <c r="P86" t="str">
        <f t="shared" si="12"/>
        <v xml:space="preserve">20 February 2022 </v>
      </c>
      <c r="Q86" t="str">
        <f t="shared" si="13"/>
        <v>26 February 2022</v>
      </c>
      <c r="R86" s="14">
        <v>76.44</v>
      </c>
      <c r="S86" s="14">
        <v>62.4</v>
      </c>
      <c r="T86" s="14">
        <v>92.5</v>
      </c>
      <c r="U86" s="8" t="s">
        <v>421</v>
      </c>
      <c r="V86" s="21" t="s">
        <v>139</v>
      </c>
      <c r="W86" t="str">
        <f t="shared" si="14"/>
        <v xml:space="preserve">20 February 2022 </v>
      </c>
      <c r="X86" t="str">
        <f t="shared" si="15"/>
        <v>26 February 2022</v>
      </c>
      <c r="Y86" s="5">
        <v>65.75</v>
      </c>
      <c r="Z86" s="5">
        <v>56.6</v>
      </c>
      <c r="AA86" s="5">
        <v>75.63</v>
      </c>
      <c r="AB86" s="8" t="s">
        <v>421</v>
      </c>
    </row>
    <row r="87" spans="1:28" x14ac:dyDescent="0.25">
      <c r="A87" s="21" t="s">
        <v>140</v>
      </c>
      <c r="B87" t="str">
        <f t="shared" si="8"/>
        <v xml:space="preserve">27 February 2022 </v>
      </c>
      <c r="C87" t="str">
        <f>TRIM(RIGHT(A87,FIND(" to ",A87)-3))</f>
        <v>05 March 2022</v>
      </c>
      <c r="D87" s="5">
        <v>48.72</v>
      </c>
      <c r="E87" s="5">
        <v>46.16</v>
      </c>
      <c r="F87" s="5">
        <v>51.33</v>
      </c>
      <c r="G87" s="8" t="s">
        <v>421</v>
      </c>
      <c r="H87" s="21" t="s">
        <v>140</v>
      </c>
      <c r="I87" t="str">
        <f t="shared" si="9"/>
        <v xml:space="preserve">27 February 2022 </v>
      </c>
      <c r="J87" t="str">
        <f>TRIM(RIGHT(H87,FIND(" to ",H87)-3))</f>
        <v>05 March 2022</v>
      </c>
      <c r="K87" s="27">
        <v>44.97</v>
      </c>
      <c r="L87" s="27">
        <v>36.61</v>
      </c>
      <c r="M87" s="27">
        <v>54.31</v>
      </c>
      <c r="N87" s="8" t="s">
        <v>421</v>
      </c>
      <c r="O87" s="21" t="s">
        <v>140</v>
      </c>
      <c r="P87" t="str">
        <f t="shared" si="12"/>
        <v xml:space="preserve">27 February 2022 </v>
      </c>
      <c r="Q87" t="str">
        <f>TRIM(RIGHT(O87,FIND(" to ",O87)-3))</f>
        <v>05 March 2022</v>
      </c>
      <c r="R87" s="14">
        <v>95.58</v>
      </c>
      <c r="S87" s="14">
        <v>79.63</v>
      </c>
      <c r="T87" s="14">
        <v>114.05</v>
      </c>
      <c r="U87" s="8" t="s">
        <v>421</v>
      </c>
      <c r="V87" s="21" t="s">
        <v>140</v>
      </c>
      <c r="W87" t="str">
        <f t="shared" si="14"/>
        <v xml:space="preserve">27 February 2022 </v>
      </c>
      <c r="X87" t="str">
        <f>TRIM(RIGHT(V87,FIND(" to ",V87)-3))</f>
        <v>05 March 2022</v>
      </c>
      <c r="Y87" s="5">
        <v>76.63</v>
      </c>
      <c r="Z87" s="5">
        <v>66.22</v>
      </c>
      <c r="AA87" s="5">
        <v>87.51</v>
      </c>
      <c r="AB87" s="8" t="s">
        <v>421</v>
      </c>
    </row>
    <row r="88" spans="1:28" x14ac:dyDescent="0.25">
      <c r="A88" s="62" t="s">
        <v>142</v>
      </c>
      <c r="B88" t="str">
        <f t="shared" si="8"/>
        <v xml:space="preserve">06 March 2022 </v>
      </c>
      <c r="C88" t="str">
        <f t="shared" si="10"/>
        <v>12 March 2022</v>
      </c>
      <c r="D88" s="39">
        <v>74.25</v>
      </c>
      <c r="E88" s="39">
        <v>71.31</v>
      </c>
      <c r="F88" s="39">
        <v>77.37</v>
      </c>
      <c r="G88" s="8" t="s">
        <v>421</v>
      </c>
      <c r="H88" s="62" t="s">
        <v>142</v>
      </c>
      <c r="I88" t="str">
        <f t="shared" si="9"/>
        <v xml:space="preserve">06 March 2022 </v>
      </c>
      <c r="J88" t="str">
        <f>TRIM(RIGHT(H88,FIND(" to ",H88)-1))</f>
        <v>12 March 2022</v>
      </c>
      <c r="K88" s="5">
        <v>71.53</v>
      </c>
      <c r="L88" s="5">
        <v>60.79</v>
      </c>
      <c r="M88" s="5">
        <v>83.16</v>
      </c>
      <c r="N88" s="8" t="s">
        <v>421</v>
      </c>
      <c r="O88" s="62" t="s">
        <v>142</v>
      </c>
      <c r="P88" t="str">
        <f t="shared" si="12"/>
        <v xml:space="preserve">06 March 2022 </v>
      </c>
      <c r="Q88" t="str">
        <f t="shared" si="13"/>
        <v>12 March 2022</v>
      </c>
      <c r="R88" s="5">
        <v>80.489999999999995</v>
      </c>
      <c r="S88" s="5">
        <v>65.53</v>
      </c>
      <c r="T88" s="5">
        <v>95.75</v>
      </c>
      <c r="U88" s="8" t="s">
        <v>421</v>
      </c>
      <c r="V88" s="62" t="s">
        <v>142</v>
      </c>
      <c r="W88" t="str">
        <f t="shared" si="14"/>
        <v xml:space="preserve">06 March 2022 </v>
      </c>
      <c r="X88" t="str">
        <f t="shared" si="15"/>
        <v>12 March 2022</v>
      </c>
      <c r="Y88" s="38">
        <v>111.67</v>
      </c>
      <c r="Z88" s="37">
        <v>100.02</v>
      </c>
      <c r="AA88" s="38">
        <v>124.55</v>
      </c>
      <c r="AB88" s="8" t="s">
        <v>421</v>
      </c>
    </row>
    <row r="89" spans="1:28" x14ac:dyDescent="0.25">
      <c r="A89" s="20" t="s">
        <v>143</v>
      </c>
      <c r="B89" t="str">
        <f t="shared" ref="B89" si="16">LEFT(A89,FIND(" to ",A89))</f>
        <v xml:space="preserve">13 March 2022 </v>
      </c>
      <c r="C89" t="str">
        <f t="shared" ref="C89" si="17">TRIM(RIGHT(A89,FIND(" to ",A89)-1))</f>
        <v>19 March 2022</v>
      </c>
      <c r="D89" s="39">
        <v>100.41</v>
      </c>
      <c r="E89" s="39">
        <v>96.88</v>
      </c>
      <c r="F89" s="39">
        <v>103.87</v>
      </c>
      <c r="G89" s="8" t="s">
        <v>421</v>
      </c>
      <c r="H89" s="20" t="s">
        <v>143</v>
      </c>
      <c r="I89" t="str">
        <f t="shared" ref="I89" si="18">LEFT(H89,FIND(" to ",H89))</f>
        <v xml:space="preserve">13 March 2022 </v>
      </c>
      <c r="J89" t="str">
        <f>TRIM(RIGHT(H89,FIND(" to ",H89)-1))</f>
        <v>19 March 2022</v>
      </c>
      <c r="K89" s="5">
        <v>93</v>
      </c>
      <c r="L89" s="5">
        <v>81.709999999999994</v>
      </c>
      <c r="M89" s="5">
        <v>106.11</v>
      </c>
      <c r="N89" s="8" t="s">
        <v>421</v>
      </c>
      <c r="O89" s="20" t="s">
        <v>143</v>
      </c>
      <c r="P89" t="str">
        <f t="shared" ref="P89" si="19">LEFT(O89,FIND(" to ",O89))</f>
        <v xml:space="preserve">13 March 2022 </v>
      </c>
      <c r="Q89" t="str">
        <f t="shared" ref="Q89" si="20">TRIM(RIGHT(O89,FIND(" to ",O89)-1))</f>
        <v>19 March 2022</v>
      </c>
      <c r="R89" s="5">
        <v>76.56</v>
      </c>
      <c r="S89" s="5">
        <v>62.82</v>
      </c>
      <c r="T89" s="5">
        <v>92.07</v>
      </c>
      <c r="U89" s="8" t="s">
        <v>421</v>
      </c>
      <c r="V89" s="20" t="s">
        <v>143</v>
      </c>
      <c r="W89" t="str">
        <f t="shared" ref="W89" si="21">LEFT(V89,FIND(" to ",V89))</f>
        <v xml:space="preserve">13 March 2022 </v>
      </c>
      <c r="X89" t="str">
        <f t="shared" ref="X89" si="22">TRIM(RIGHT(V89,FIND(" to ",V89)-1))</f>
        <v>19 March 2022</v>
      </c>
      <c r="Y89" s="37">
        <v>124.9</v>
      </c>
      <c r="Z89" s="37">
        <v>111.77</v>
      </c>
      <c r="AA89" s="38">
        <v>138.31</v>
      </c>
      <c r="AB89" s="8" t="s">
        <v>421</v>
      </c>
    </row>
    <row r="90" spans="1:28" x14ac:dyDescent="0.25">
      <c r="A90" s="63" t="s">
        <v>485</v>
      </c>
      <c r="B90" t="str">
        <f t="shared" ref="B90" si="23">LEFT(A90,FIND(" to ",A90))</f>
        <v xml:space="preserve">03 April 2022 </v>
      </c>
      <c r="C90" t="str">
        <f t="shared" ref="C90" si="24">TRIM(RIGHT(A90,FIND(" to ",A90)-1))</f>
        <v>09 April 2022</v>
      </c>
      <c r="D90" s="63">
        <v>81.239999999999995</v>
      </c>
      <c r="E90" s="63">
        <v>77.66</v>
      </c>
      <c r="F90" s="63">
        <v>84.76</v>
      </c>
      <c r="G90" s="8" t="s">
        <v>421</v>
      </c>
      <c r="H90" s="64" t="s">
        <v>485</v>
      </c>
      <c r="I90" t="str">
        <f t="shared" ref="I90" si="25">LEFT(H90,FIND(" to ",H90))</f>
        <v xml:space="preserve">03 April 2022 </v>
      </c>
      <c r="J90" t="str">
        <f>TRIM(RIGHT(H90,FIND(" to ",H90)-1))</f>
        <v>09 April 2022</v>
      </c>
      <c r="K90">
        <v>96.66</v>
      </c>
      <c r="L90">
        <v>83.55</v>
      </c>
      <c r="M90">
        <v>111.18</v>
      </c>
      <c r="N90" t="s">
        <v>421</v>
      </c>
      <c r="O90" t="s">
        <v>485</v>
      </c>
      <c r="P90" t="str">
        <f t="shared" ref="P90" si="26">LEFT(O90,FIND(" to ",O90))</f>
        <v xml:space="preserve">03 April 2022 </v>
      </c>
      <c r="Q90" t="str">
        <f t="shared" ref="Q90" si="27">TRIM(RIGHT(O90,FIND(" to ",O90)-1))</f>
        <v>09 April 2022</v>
      </c>
      <c r="R90">
        <v>53.54</v>
      </c>
      <c r="S90">
        <v>41.04</v>
      </c>
      <c r="T90">
        <v>67.03</v>
      </c>
      <c r="U90" t="s">
        <v>421</v>
      </c>
      <c r="V90" t="s">
        <v>492</v>
      </c>
      <c r="W90" t="str">
        <f t="shared" ref="W90" si="28">LEFT(V90,FIND(" to ",V90))</f>
        <v xml:space="preserve">03 April 2022 </v>
      </c>
      <c r="X90" t="str">
        <f t="shared" ref="X90" si="29">TRIM(RIGHT(V90,FIND(" to ",V90)-1))</f>
        <v>9 April 2022</v>
      </c>
      <c r="Y90" s="38">
        <v>64.92</v>
      </c>
      <c r="Z90" s="38">
        <v>54.81</v>
      </c>
      <c r="AA90" s="38">
        <v>75.48</v>
      </c>
      <c r="AB90" s="8" t="s">
        <v>421</v>
      </c>
    </row>
    <row r="91" spans="1:28" x14ac:dyDescent="0.25">
      <c r="A91" s="63" t="s">
        <v>487</v>
      </c>
      <c r="B91" t="str">
        <f t="shared" ref="B91:B92" si="30">LEFT(A91,FIND(" to ",A91))</f>
        <v xml:space="preserve">17 April 2022 </v>
      </c>
      <c r="C91" t="str">
        <f t="shared" ref="C91:C92" si="31">TRIM(RIGHT(A91,FIND(" to ",A91)-1))</f>
        <v>23 April 2022</v>
      </c>
      <c r="D91" s="63">
        <v>35.69</v>
      </c>
      <c r="E91" s="63">
        <v>33.159999999999997</v>
      </c>
      <c r="F91" s="63">
        <v>38.29</v>
      </c>
      <c r="G91" s="8" t="s">
        <v>421</v>
      </c>
      <c r="H91" s="64" t="s">
        <v>487</v>
      </c>
      <c r="I91" t="str">
        <f t="shared" ref="I91:I97" si="32">LEFT(H91,FIND(" to ",H91))</f>
        <v xml:space="preserve">17 April 2022 </v>
      </c>
      <c r="J91" t="str">
        <f t="shared" ref="J91:J97" si="33">TRIM(RIGHT(H91,FIND(" to ",H91)-1))</f>
        <v>23 April 2022</v>
      </c>
      <c r="K91" s="38">
        <v>57.14</v>
      </c>
      <c r="L91" s="38">
        <v>46.15</v>
      </c>
      <c r="M91" s="38">
        <v>69.739999999999995</v>
      </c>
      <c r="N91" s="8" t="s">
        <v>421</v>
      </c>
      <c r="O91" s="64" t="s">
        <v>487</v>
      </c>
      <c r="P91" t="str">
        <f t="shared" ref="P91:P92" si="34">LEFT(O91,FIND(" to ",O91))</f>
        <v xml:space="preserve">17 April 2022 </v>
      </c>
      <c r="Q91" t="str">
        <f t="shared" ref="Q91:Q92" si="35">TRIM(RIGHT(O91,FIND(" to ",O91)-1))</f>
        <v>23 April 2022</v>
      </c>
      <c r="R91" s="38">
        <v>32.049999999999997</v>
      </c>
      <c r="S91" s="38">
        <v>22.36</v>
      </c>
      <c r="T91" s="38">
        <v>42.87</v>
      </c>
      <c r="U91" s="8" t="s">
        <v>421</v>
      </c>
      <c r="V91" s="64" t="s">
        <v>487</v>
      </c>
      <c r="W91" t="str">
        <f t="shared" ref="W91:W92" si="36">LEFT(V91,FIND(" to ",V91))</f>
        <v xml:space="preserve">17 April 2022 </v>
      </c>
      <c r="X91" t="str">
        <f t="shared" ref="X91:X92" si="37">TRIM(RIGHT(V91,FIND(" to ",V91)-1))</f>
        <v>23 April 2022</v>
      </c>
      <c r="Y91" s="38">
        <v>42.78</v>
      </c>
      <c r="Z91" s="38">
        <v>35.17</v>
      </c>
      <c r="AA91" s="38">
        <v>51.21</v>
      </c>
      <c r="AB91" s="8" t="s">
        <v>421</v>
      </c>
    </row>
    <row r="92" spans="1:28" x14ac:dyDescent="0.25">
      <c r="A92" s="21" t="s">
        <v>506</v>
      </c>
      <c r="B92" t="str">
        <f t="shared" si="30"/>
        <v xml:space="preserve">23 April 2022 </v>
      </c>
      <c r="C92" t="str">
        <f t="shared" si="31"/>
        <v>29 April 2022</v>
      </c>
      <c r="D92" s="67">
        <v>24.3</v>
      </c>
      <c r="E92" s="67">
        <v>22.18</v>
      </c>
      <c r="F92" s="67">
        <v>26.51</v>
      </c>
      <c r="G92" s="8" t="s">
        <v>421</v>
      </c>
      <c r="H92" s="21" t="s">
        <v>506</v>
      </c>
      <c r="I92" t="str">
        <f t="shared" si="32"/>
        <v xml:space="preserve">23 April 2022 </v>
      </c>
      <c r="J92" t="str">
        <f t="shared" si="33"/>
        <v>29 April 2022</v>
      </c>
      <c r="K92" s="37">
        <v>41.1</v>
      </c>
      <c r="L92" s="37">
        <v>31.64</v>
      </c>
      <c r="M92" s="37">
        <v>51.58</v>
      </c>
      <c r="N92" s="8" t="s">
        <v>421</v>
      </c>
      <c r="O92" s="21" t="s">
        <v>506</v>
      </c>
      <c r="P92" t="str">
        <f t="shared" si="34"/>
        <v xml:space="preserve">23 April 2022 </v>
      </c>
      <c r="Q92" t="str">
        <f t="shared" si="35"/>
        <v>29 April 2022</v>
      </c>
      <c r="R92" s="38">
        <v>22.91</v>
      </c>
      <c r="S92" s="38">
        <v>15.27</v>
      </c>
      <c r="T92" s="38">
        <v>31.73</v>
      </c>
      <c r="U92" s="8" t="s">
        <v>421</v>
      </c>
      <c r="V92" s="21" t="s">
        <v>506</v>
      </c>
      <c r="W92" t="str">
        <f t="shared" si="36"/>
        <v xml:space="preserve">23 April 2022 </v>
      </c>
      <c r="X92" t="str">
        <f t="shared" si="37"/>
        <v>29 April 2022</v>
      </c>
      <c r="Y92" s="38">
        <v>38.29</v>
      </c>
      <c r="Z92" s="38">
        <v>31.03</v>
      </c>
      <c r="AA92" s="38">
        <v>46.37</v>
      </c>
      <c r="AB92" s="8" t="s">
        <v>421</v>
      </c>
    </row>
    <row r="93" spans="1:28" x14ac:dyDescent="0.25">
      <c r="A93" t="s">
        <v>497</v>
      </c>
      <c r="B93" t="str">
        <f t="shared" ref="B93:B97" si="38">LEFT(A93,FIND(" to ",A93))</f>
        <v xml:space="preserve">01 May 2022 </v>
      </c>
      <c r="C93" t="str">
        <f t="shared" ref="C93:C97" si="39">TRIM(RIGHT(A93,FIND(" to ",A93)-1))</f>
        <v>07 May 2022</v>
      </c>
      <c r="D93">
        <v>16.899999999999999</v>
      </c>
      <c r="E93">
        <v>15.18</v>
      </c>
      <c r="F93">
        <v>18.61</v>
      </c>
      <c r="G93" t="s">
        <v>421</v>
      </c>
      <c r="H93" t="s">
        <v>497</v>
      </c>
      <c r="I93" t="str">
        <f t="shared" si="32"/>
        <v xml:space="preserve">01 May 2022 </v>
      </c>
      <c r="J93" t="str">
        <f t="shared" si="33"/>
        <v>07 May 2022</v>
      </c>
      <c r="K93">
        <v>24.06</v>
      </c>
      <c r="L93">
        <v>16.61</v>
      </c>
      <c r="M93">
        <v>32.18</v>
      </c>
      <c r="N93" t="s">
        <v>421</v>
      </c>
      <c r="O93" t="s">
        <v>497</v>
      </c>
      <c r="P93" t="str">
        <f t="shared" ref="P93:P97" si="40">LEFT(O93,FIND(" to ",O93))</f>
        <v xml:space="preserve">01 May 2022 </v>
      </c>
      <c r="Q93" t="str">
        <f t="shared" ref="Q93:Q97" si="41">TRIM(RIGHT(O93,FIND(" to ",O93)-1))</f>
        <v>07 May 2022</v>
      </c>
      <c r="R93">
        <v>14.68</v>
      </c>
      <c r="S93">
        <v>8.34</v>
      </c>
      <c r="T93">
        <v>21.94</v>
      </c>
      <c r="U93" t="s">
        <v>421</v>
      </c>
      <c r="V93" t="s">
        <v>497</v>
      </c>
      <c r="W93" t="str">
        <f t="shared" ref="W93:W97" si="42">LEFT(V93,FIND(" to ",V93))</f>
        <v xml:space="preserve">01 May 2022 </v>
      </c>
      <c r="X93" t="str">
        <f t="shared" ref="X93:X97" si="43">TRIM(RIGHT(V93,FIND(" to ",V93)-1))</f>
        <v>07 May 2022</v>
      </c>
      <c r="Y93" s="38">
        <v>28.21</v>
      </c>
      <c r="Z93" s="38">
        <v>21.8</v>
      </c>
      <c r="AA93" s="38">
        <v>34.979999999999997</v>
      </c>
      <c r="AB93" s="8" t="s">
        <v>421</v>
      </c>
    </row>
    <row r="94" spans="1:28" x14ac:dyDescent="0.25">
      <c r="A94" t="s">
        <v>602</v>
      </c>
      <c r="B94" t="str">
        <f t="shared" si="38"/>
        <v xml:space="preserve">13 May 2022 </v>
      </c>
      <c r="C94" t="str">
        <f t="shared" si="39"/>
        <v>19 May 2022</v>
      </c>
      <c r="D94">
        <v>15.07</v>
      </c>
      <c r="E94">
        <v>13.57</v>
      </c>
      <c r="F94">
        <v>16.64</v>
      </c>
      <c r="G94" t="s">
        <v>421</v>
      </c>
      <c r="H94" t="s">
        <v>602</v>
      </c>
      <c r="I94" t="str">
        <f t="shared" si="32"/>
        <v xml:space="preserve">13 May 2022 </v>
      </c>
      <c r="J94" t="str">
        <f t="shared" si="33"/>
        <v>19 May 2022</v>
      </c>
      <c r="K94">
        <v>13.82</v>
      </c>
      <c r="L94">
        <v>8.2100000000000009</v>
      </c>
      <c r="M94">
        <v>20.07</v>
      </c>
      <c r="N94" t="s">
        <v>421</v>
      </c>
      <c r="O94" t="s">
        <v>602</v>
      </c>
      <c r="P94" t="str">
        <f t="shared" si="40"/>
        <v xml:space="preserve">13 May 2022 </v>
      </c>
      <c r="Q94" t="str">
        <f t="shared" si="41"/>
        <v>19 May 2022</v>
      </c>
      <c r="R94">
        <v>14.77</v>
      </c>
      <c r="S94">
        <v>9.5</v>
      </c>
      <c r="T94">
        <v>21.08</v>
      </c>
      <c r="U94" t="s">
        <v>421</v>
      </c>
      <c r="V94" t="s">
        <v>602</v>
      </c>
      <c r="W94" t="str">
        <f t="shared" si="42"/>
        <v xml:space="preserve">13 May 2022 </v>
      </c>
      <c r="X94" t="str">
        <f t="shared" si="43"/>
        <v>19 May 2022</v>
      </c>
      <c r="Y94" s="38">
        <v>27.81</v>
      </c>
      <c r="Z94" s="38">
        <v>21.73</v>
      </c>
      <c r="AA94" s="38">
        <v>34.5</v>
      </c>
      <c r="AB94" s="8" t="s">
        <v>421</v>
      </c>
    </row>
    <row r="95" spans="1:28" x14ac:dyDescent="0.25">
      <c r="A95" t="s">
        <v>514</v>
      </c>
      <c r="B95" t="str">
        <f t="shared" si="38"/>
        <v xml:space="preserve">22 May 2022 </v>
      </c>
      <c r="C95" t="str">
        <f t="shared" si="39"/>
        <v>28 May 2022</v>
      </c>
      <c r="D95">
        <v>17.62</v>
      </c>
      <c r="E95">
        <v>16.11</v>
      </c>
      <c r="F95">
        <v>19.2</v>
      </c>
      <c r="G95" t="s">
        <v>421</v>
      </c>
      <c r="H95" t="s">
        <v>510</v>
      </c>
      <c r="I95" t="str">
        <f t="shared" si="32"/>
        <v xml:space="preserve">21 May 2022 </v>
      </c>
      <c r="J95" t="str">
        <f t="shared" si="33"/>
        <v>27 May 2022</v>
      </c>
      <c r="K95">
        <v>14.01</v>
      </c>
      <c r="L95">
        <v>9.08</v>
      </c>
      <c r="M95">
        <v>19.88</v>
      </c>
      <c r="N95" t="s">
        <v>421</v>
      </c>
      <c r="O95" t="s">
        <v>510</v>
      </c>
      <c r="P95" t="str">
        <f t="shared" si="40"/>
        <v xml:space="preserve">21 May 2022 </v>
      </c>
      <c r="Q95" t="str">
        <f t="shared" si="41"/>
        <v>27 May 2022</v>
      </c>
      <c r="R95">
        <v>19.079999999999998</v>
      </c>
      <c r="S95">
        <v>13.56</v>
      </c>
      <c r="T95">
        <v>25.44</v>
      </c>
      <c r="U95" t="s">
        <v>421</v>
      </c>
      <c r="V95" t="s">
        <v>510</v>
      </c>
      <c r="W95" t="str">
        <f t="shared" si="42"/>
        <v xml:space="preserve">21 May 2022 </v>
      </c>
      <c r="X95" t="str">
        <f t="shared" si="43"/>
        <v>27 May 2022</v>
      </c>
      <c r="Y95" s="38">
        <v>29.8</v>
      </c>
      <c r="Z95" s="38">
        <v>23.36</v>
      </c>
      <c r="AA95" s="38">
        <v>36.15</v>
      </c>
      <c r="AB95" s="8" t="s">
        <v>421</v>
      </c>
    </row>
    <row r="96" spans="1:28" x14ac:dyDescent="0.25">
      <c r="A96" t="s">
        <v>603</v>
      </c>
      <c r="B96" t="str">
        <f t="shared" si="38"/>
        <v xml:space="preserve">28 May 2022 </v>
      </c>
      <c r="C96" t="str">
        <f t="shared" si="39"/>
        <v>3 June 2022</v>
      </c>
      <c r="D96">
        <v>23.06</v>
      </c>
      <c r="E96">
        <v>21.36</v>
      </c>
      <c r="F96">
        <v>24.89</v>
      </c>
      <c r="G96" t="s">
        <v>421</v>
      </c>
      <c r="H96" t="s">
        <v>603</v>
      </c>
      <c r="I96" t="str">
        <f t="shared" si="32"/>
        <v xml:space="preserve">28 May 2022 </v>
      </c>
      <c r="J96" t="str">
        <f t="shared" si="33"/>
        <v>3 June 2022</v>
      </c>
      <c r="K96">
        <v>20.100000000000001</v>
      </c>
      <c r="L96">
        <v>14.35</v>
      </c>
      <c r="M96">
        <v>26.72</v>
      </c>
      <c r="N96" t="s">
        <v>421</v>
      </c>
      <c r="O96" t="s">
        <v>603</v>
      </c>
      <c r="P96" t="str">
        <f t="shared" si="40"/>
        <v xml:space="preserve">28 May 2022 </v>
      </c>
      <c r="Q96" t="str">
        <f t="shared" si="41"/>
        <v>3 June 2022</v>
      </c>
      <c r="R96">
        <v>29.09</v>
      </c>
      <c r="S96">
        <v>22.06</v>
      </c>
      <c r="T96">
        <v>37.26</v>
      </c>
      <c r="U96" t="s">
        <v>421</v>
      </c>
      <c r="V96" t="s">
        <v>603</v>
      </c>
      <c r="W96" t="str">
        <f t="shared" si="42"/>
        <v xml:space="preserve">28 May 2022 </v>
      </c>
      <c r="X96" t="str">
        <f t="shared" si="43"/>
        <v>3 June 2022</v>
      </c>
      <c r="Y96" s="38">
        <v>42.74</v>
      </c>
      <c r="Z96" s="38">
        <v>35.700000000000003</v>
      </c>
      <c r="AA96" s="38">
        <v>50.5</v>
      </c>
      <c r="AB96" s="8" t="s">
        <v>421</v>
      </c>
    </row>
    <row r="97" spans="1:28" x14ac:dyDescent="0.25">
      <c r="A97" t="s">
        <v>604</v>
      </c>
      <c r="B97" t="str">
        <f t="shared" si="38"/>
        <v xml:space="preserve">09 June 2022 </v>
      </c>
      <c r="C97" t="str">
        <f t="shared" si="39"/>
        <v>15 June 2022</v>
      </c>
      <c r="D97">
        <v>40.1</v>
      </c>
      <c r="E97">
        <v>37.93</v>
      </c>
      <c r="F97">
        <v>42.32</v>
      </c>
      <c r="G97" t="s">
        <v>421</v>
      </c>
      <c r="H97" t="s">
        <v>604</v>
      </c>
      <c r="I97" t="str">
        <f t="shared" si="32"/>
        <v xml:space="preserve">09 June 2022 </v>
      </c>
      <c r="J97" t="str">
        <f t="shared" si="33"/>
        <v>15 June 2022</v>
      </c>
      <c r="K97">
        <v>38.32</v>
      </c>
      <c r="L97">
        <v>30.64</v>
      </c>
      <c r="M97">
        <v>47.07</v>
      </c>
      <c r="N97" t="s">
        <v>421</v>
      </c>
      <c r="O97" t="s">
        <v>604</v>
      </c>
      <c r="P97" t="str">
        <f t="shared" si="40"/>
        <v xml:space="preserve">09 June 2022 </v>
      </c>
      <c r="Q97" t="str">
        <f t="shared" si="41"/>
        <v>15 June 2022</v>
      </c>
      <c r="R97">
        <v>51.45</v>
      </c>
      <c r="S97">
        <v>41.88</v>
      </c>
      <c r="T97">
        <v>62.64</v>
      </c>
      <c r="U97" t="s">
        <v>421</v>
      </c>
      <c r="V97" t="s">
        <v>604</v>
      </c>
      <c r="W97" t="str">
        <f t="shared" si="42"/>
        <v xml:space="preserve">09 June 2022 </v>
      </c>
      <c r="X97" t="str">
        <f t="shared" si="43"/>
        <v>15 June 2022</v>
      </c>
      <c r="Y97" s="38">
        <v>76.53</v>
      </c>
      <c r="Z97" s="38">
        <v>66.930000000000007</v>
      </c>
      <c r="AA97" s="38">
        <v>87.33</v>
      </c>
      <c r="AB97" s="8" t="s">
        <v>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9431-5AE9-4289-91A4-8B40EF228B9A}">
  <dimension ref="A1:H331"/>
  <sheetViews>
    <sheetView topLeftCell="B1" workbookViewId="0">
      <pane ySplit="1" topLeftCell="A242" activePane="bottomLeft" state="frozen"/>
      <selection pane="bottomLeft" activeCell="D243" sqref="D243"/>
    </sheetView>
  </sheetViews>
  <sheetFormatPr defaultRowHeight="15" x14ac:dyDescent="0.25"/>
  <cols>
    <col min="1" max="1" width="38.140625" bestFit="1" customWidth="1"/>
    <col min="2" max="2" width="18.42578125" bestFit="1" customWidth="1"/>
    <col min="3" max="3" width="18" bestFit="1" customWidth="1"/>
    <col min="4" max="4" width="9" bestFit="1" customWidth="1"/>
    <col min="5" max="5" width="8.85546875" bestFit="1" customWidth="1"/>
    <col min="6" max="6" width="8.7109375" bestFit="1" customWidth="1"/>
    <col min="7" max="7" width="35.42578125" style="61" bestFit="1" customWidth="1"/>
    <col min="8" max="8" width="8" bestFit="1" customWidth="1"/>
  </cols>
  <sheetData>
    <row r="1" spans="1:8" ht="45" x14ac:dyDescent="0.25">
      <c r="A1" s="41" t="s">
        <v>402</v>
      </c>
      <c r="B1" s="41" t="s">
        <v>403</v>
      </c>
      <c r="C1" s="41" t="s">
        <v>404</v>
      </c>
      <c r="D1" s="42" t="s">
        <v>477</v>
      </c>
      <c r="E1" s="42" t="s">
        <v>444</v>
      </c>
      <c r="F1" s="42" t="s">
        <v>445</v>
      </c>
      <c r="G1" s="42" t="s">
        <v>408</v>
      </c>
      <c r="H1" s="42" t="s">
        <v>478</v>
      </c>
    </row>
    <row r="2" spans="1:8" x14ac:dyDescent="0.25">
      <c r="A2" s="49" t="s">
        <v>12</v>
      </c>
      <c r="B2" s="65" t="s">
        <v>186</v>
      </c>
      <c r="C2" s="65" t="s">
        <v>187</v>
      </c>
      <c r="D2" s="7">
        <v>0.59</v>
      </c>
      <c r="E2" s="7">
        <v>0.27</v>
      </c>
      <c r="F2" s="7">
        <v>1.29</v>
      </c>
      <c r="G2" s="8" t="s">
        <v>409</v>
      </c>
      <c r="H2" s="8" t="s">
        <v>0</v>
      </c>
    </row>
    <row r="3" spans="1:8" x14ac:dyDescent="0.25">
      <c r="A3" s="49" t="s">
        <v>13</v>
      </c>
      <c r="B3" s="65" t="s">
        <v>188</v>
      </c>
      <c r="C3" s="65" t="s">
        <v>189</v>
      </c>
      <c r="D3" s="7">
        <v>0.64</v>
      </c>
      <c r="E3" s="7">
        <v>0.34</v>
      </c>
      <c r="F3" s="7">
        <v>1.21</v>
      </c>
      <c r="G3" s="8" t="s">
        <v>409</v>
      </c>
      <c r="H3" s="8" t="s">
        <v>0</v>
      </c>
    </row>
    <row r="4" spans="1:8" x14ac:dyDescent="0.25">
      <c r="A4" s="49" t="s">
        <v>14</v>
      </c>
      <c r="B4" s="65" t="s">
        <v>190</v>
      </c>
      <c r="C4" s="65" t="s">
        <v>191</v>
      </c>
      <c r="D4" s="7">
        <v>0.3</v>
      </c>
      <c r="E4" s="7">
        <v>0.14000000000000001</v>
      </c>
      <c r="F4" s="7">
        <v>0.67</v>
      </c>
      <c r="G4" s="50" t="s">
        <v>409</v>
      </c>
      <c r="H4" s="8" t="s">
        <v>0</v>
      </c>
    </row>
    <row r="5" spans="1:8" x14ac:dyDescent="0.25">
      <c r="A5" s="49" t="s">
        <v>410</v>
      </c>
      <c r="B5" s="65" t="s">
        <v>192</v>
      </c>
      <c r="C5" s="65" t="s">
        <v>193</v>
      </c>
      <c r="D5" s="7">
        <v>0.31</v>
      </c>
      <c r="E5" s="7">
        <v>0.13</v>
      </c>
      <c r="F5" s="7">
        <v>0.77</v>
      </c>
      <c r="G5" s="8" t="s">
        <v>411</v>
      </c>
      <c r="H5" s="8" t="s">
        <v>0</v>
      </c>
    </row>
    <row r="6" spans="1:8" x14ac:dyDescent="0.25">
      <c r="A6" s="49" t="s">
        <v>412</v>
      </c>
      <c r="B6" s="65" t="s">
        <v>194</v>
      </c>
      <c r="C6" s="65" t="s">
        <v>195</v>
      </c>
      <c r="D6" s="7">
        <v>0.52</v>
      </c>
      <c r="E6" s="7">
        <v>0.28000000000000003</v>
      </c>
      <c r="F6" s="7">
        <v>1</v>
      </c>
      <c r="G6" s="8" t="s">
        <v>413</v>
      </c>
      <c r="H6" s="8" t="s">
        <v>0</v>
      </c>
    </row>
    <row r="7" spans="1:8" x14ac:dyDescent="0.25">
      <c r="A7" s="49" t="s">
        <v>414</v>
      </c>
      <c r="B7" s="65" t="s">
        <v>196</v>
      </c>
      <c r="C7" s="65" t="s">
        <v>197</v>
      </c>
      <c r="D7" s="7">
        <v>0.78</v>
      </c>
      <c r="E7" s="7">
        <v>0.4</v>
      </c>
      <c r="F7" s="7">
        <v>1.49</v>
      </c>
      <c r="G7" s="8" t="s">
        <v>413</v>
      </c>
      <c r="H7" s="8" t="s">
        <v>0</v>
      </c>
    </row>
    <row r="8" spans="1:8" x14ac:dyDescent="0.25">
      <c r="A8" s="49" t="s">
        <v>20</v>
      </c>
      <c r="B8" s="65" t="s">
        <v>198</v>
      </c>
      <c r="C8" s="65" t="s">
        <v>199</v>
      </c>
      <c r="D8" s="7">
        <v>0.68</v>
      </c>
      <c r="E8" s="7">
        <v>0.38</v>
      </c>
      <c r="F8" s="7">
        <v>1.17</v>
      </c>
      <c r="G8" s="8" t="s">
        <v>413</v>
      </c>
      <c r="H8" s="8" t="s">
        <v>0</v>
      </c>
    </row>
    <row r="9" spans="1:8" x14ac:dyDescent="0.25">
      <c r="A9" s="49" t="s">
        <v>22</v>
      </c>
      <c r="B9" s="65" t="s">
        <v>200</v>
      </c>
      <c r="C9" s="65" t="s">
        <v>201</v>
      </c>
      <c r="D9" s="30">
        <v>0.69</v>
      </c>
      <c r="E9" s="30">
        <v>0.42</v>
      </c>
      <c r="F9" s="30">
        <v>1.08</v>
      </c>
      <c r="G9" s="8" t="s">
        <v>413</v>
      </c>
      <c r="H9" s="8" t="s">
        <v>0</v>
      </c>
    </row>
    <row r="10" spans="1:8" x14ac:dyDescent="0.25">
      <c r="A10" s="49" t="s">
        <v>24</v>
      </c>
      <c r="B10" s="65" t="s">
        <v>202</v>
      </c>
      <c r="C10" s="65" t="s">
        <v>203</v>
      </c>
      <c r="D10" s="30">
        <v>0.44</v>
      </c>
      <c r="E10" s="30">
        <v>0.22</v>
      </c>
      <c r="F10" s="30">
        <v>0.76</v>
      </c>
      <c r="G10" s="8" t="s">
        <v>413</v>
      </c>
      <c r="H10" s="8" t="s">
        <v>0</v>
      </c>
    </row>
    <row r="11" spans="1:8" x14ac:dyDescent="0.25">
      <c r="A11" s="6" t="s">
        <v>26</v>
      </c>
      <c r="B11" s="65" t="s">
        <v>204</v>
      </c>
      <c r="C11" s="65" t="s">
        <v>205</v>
      </c>
      <c r="D11" s="5">
        <v>0.4</v>
      </c>
      <c r="E11" s="5">
        <v>0.21</v>
      </c>
      <c r="F11" s="5">
        <v>0.69</v>
      </c>
      <c r="G11" s="8" t="s">
        <v>413</v>
      </c>
      <c r="H11" s="8" t="s">
        <v>0</v>
      </c>
    </row>
    <row r="12" spans="1:8" x14ac:dyDescent="0.25">
      <c r="A12" s="20" t="s">
        <v>28</v>
      </c>
      <c r="B12" s="65" t="s">
        <v>206</v>
      </c>
      <c r="C12" s="65" t="s">
        <v>207</v>
      </c>
      <c r="D12" s="5">
        <v>0.36</v>
      </c>
      <c r="E12" s="5">
        <v>0.21</v>
      </c>
      <c r="F12" s="5">
        <v>0.57999999999999996</v>
      </c>
      <c r="G12" s="8" t="s">
        <v>413</v>
      </c>
      <c r="H12" s="8" t="s">
        <v>0</v>
      </c>
    </row>
    <row r="13" spans="1:8" x14ac:dyDescent="0.25">
      <c r="A13" s="20" t="s">
        <v>30</v>
      </c>
      <c r="B13" s="65" t="s">
        <v>208</v>
      </c>
      <c r="C13" s="65" t="s">
        <v>209</v>
      </c>
      <c r="D13" s="5">
        <v>0.57999999999999996</v>
      </c>
      <c r="E13" s="5">
        <v>0.38</v>
      </c>
      <c r="F13" s="5">
        <v>0.84</v>
      </c>
      <c r="G13" s="8" t="s">
        <v>413</v>
      </c>
      <c r="H13" s="8" t="s">
        <v>0</v>
      </c>
    </row>
    <row r="14" spans="1:8" x14ac:dyDescent="0.25">
      <c r="A14" s="20" t="s">
        <v>32</v>
      </c>
      <c r="B14" s="65" t="s">
        <v>210</v>
      </c>
      <c r="C14" s="65" t="s">
        <v>211</v>
      </c>
      <c r="D14" s="5">
        <v>1.1000000000000001</v>
      </c>
      <c r="E14" s="5">
        <v>0.77</v>
      </c>
      <c r="F14" s="5">
        <v>1.51</v>
      </c>
      <c r="G14" s="8" t="s">
        <v>413</v>
      </c>
      <c r="H14" s="8" t="s">
        <v>0</v>
      </c>
    </row>
    <row r="15" spans="1:8" x14ac:dyDescent="0.25">
      <c r="A15" s="20" t="s">
        <v>34</v>
      </c>
      <c r="B15" s="65" t="s">
        <v>212</v>
      </c>
      <c r="C15" s="65" t="s">
        <v>213</v>
      </c>
      <c r="D15" s="5">
        <v>1.75</v>
      </c>
      <c r="E15" s="5">
        <v>1.31</v>
      </c>
      <c r="F15" s="5">
        <v>2.2999999999999998</v>
      </c>
      <c r="G15" s="8" t="s">
        <v>413</v>
      </c>
      <c r="H15" s="8" t="s">
        <v>0</v>
      </c>
    </row>
    <row r="16" spans="1:8" x14ac:dyDescent="0.25">
      <c r="A16" s="20" t="s">
        <v>36</v>
      </c>
      <c r="B16" s="65" t="s">
        <v>214</v>
      </c>
      <c r="C16" s="65" t="s">
        <v>215</v>
      </c>
      <c r="D16" s="5">
        <v>1.54</v>
      </c>
      <c r="E16" s="5">
        <v>1.19</v>
      </c>
      <c r="F16" s="5">
        <v>1.96</v>
      </c>
      <c r="G16" s="8" t="s">
        <v>413</v>
      </c>
      <c r="H16" s="8" t="s">
        <v>0</v>
      </c>
    </row>
    <row r="17" spans="1:8" x14ac:dyDescent="0.25">
      <c r="A17" s="20" t="s">
        <v>39</v>
      </c>
      <c r="B17" s="65" t="s">
        <v>217</v>
      </c>
      <c r="C17" s="65" t="s">
        <v>218</v>
      </c>
      <c r="D17" s="5">
        <v>3.16</v>
      </c>
      <c r="E17" s="5">
        <v>2.5299999999999998</v>
      </c>
      <c r="F17" s="5">
        <v>4.1900000000000004</v>
      </c>
      <c r="G17" s="8" t="s">
        <v>413</v>
      </c>
      <c r="H17" s="8" t="s">
        <v>0</v>
      </c>
    </row>
    <row r="18" spans="1:8" x14ac:dyDescent="0.25">
      <c r="A18" s="20" t="s">
        <v>42</v>
      </c>
      <c r="B18" s="65" t="s">
        <v>219</v>
      </c>
      <c r="C18" s="65" t="s">
        <v>220</v>
      </c>
      <c r="D18" s="5">
        <v>5.1100000000000003</v>
      </c>
      <c r="E18" s="5">
        <v>4.1500000000000004</v>
      </c>
      <c r="F18" s="5">
        <v>6.99</v>
      </c>
      <c r="G18" s="8" t="s">
        <v>413</v>
      </c>
      <c r="H18" s="8" t="s">
        <v>0</v>
      </c>
    </row>
    <row r="19" spans="1:8" x14ac:dyDescent="0.25">
      <c r="A19" s="20" t="s">
        <v>45</v>
      </c>
      <c r="B19" s="65" t="s">
        <v>221</v>
      </c>
      <c r="C19" s="65" t="s">
        <v>222</v>
      </c>
      <c r="D19" s="5">
        <v>6.46</v>
      </c>
      <c r="E19" s="5">
        <v>5.46</v>
      </c>
      <c r="F19" s="5">
        <v>8.5500000000000007</v>
      </c>
      <c r="G19" s="8" t="s">
        <v>413</v>
      </c>
      <c r="H19" s="8" t="s">
        <v>0</v>
      </c>
    </row>
    <row r="20" spans="1:8" x14ac:dyDescent="0.25">
      <c r="A20" s="20" t="s">
        <v>48</v>
      </c>
      <c r="B20" s="65" t="s">
        <v>224</v>
      </c>
      <c r="C20" s="65" t="s">
        <v>225</v>
      </c>
      <c r="D20" s="5">
        <v>9.52</v>
      </c>
      <c r="E20" s="5">
        <v>7.06</v>
      </c>
      <c r="F20" s="5">
        <v>14.53</v>
      </c>
      <c r="G20" s="8" t="s">
        <v>413</v>
      </c>
      <c r="H20" s="8" t="s">
        <v>0</v>
      </c>
    </row>
    <row r="21" spans="1:8" x14ac:dyDescent="0.25">
      <c r="A21" s="20" t="s">
        <v>51</v>
      </c>
      <c r="B21" s="65" t="s">
        <v>226</v>
      </c>
      <c r="C21" s="65" t="s">
        <v>227</v>
      </c>
      <c r="D21" s="5">
        <v>8.3800000000000008</v>
      </c>
      <c r="E21" s="5">
        <v>6.92</v>
      </c>
      <c r="F21" s="5">
        <v>10.93</v>
      </c>
      <c r="G21" s="8" t="s">
        <v>413</v>
      </c>
      <c r="H21" s="8" t="s">
        <v>0</v>
      </c>
    </row>
    <row r="22" spans="1:8" x14ac:dyDescent="0.25">
      <c r="A22" s="20" t="s">
        <v>54</v>
      </c>
      <c r="B22" s="65" t="s">
        <v>229</v>
      </c>
      <c r="C22" s="65" t="s">
        <v>231</v>
      </c>
      <c r="D22" s="5">
        <v>8.75</v>
      </c>
      <c r="E22" s="5">
        <v>7.25</v>
      </c>
      <c r="F22" s="5">
        <v>10.93</v>
      </c>
      <c r="G22" s="8" t="s">
        <v>413</v>
      </c>
      <c r="H22" s="8" t="s">
        <v>0</v>
      </c>
    </row>
    <row r="23" spans="1:8" x14ac:dyDescent="0.25">
      <c r="A23" s="20" t="s">
        <v>56</v>
      </c>
      <c r="B23" s="65" t="s">
        <v>232</v>
      </c>
      <c r="C23" s="65" t="s">
        <v>233</v>
      </c>
      <c r="D23" s="5">
        <v>7.14</v>
      </c>
      <c r="E23" s="5">
        <v>6.29</v>
      </c>
      <c r="F23" s="5">
        <v>8.09</v>
      </c>
      <c r="G23" s="8" t="s">
        <v>413</v>
      </c>
      <c r="H23" s="8" t="s">
        <v>0</v>
      </c>
    </row>
    <row r="24" spans="1:8" x14ac:dyDescent="0.25">
      <c r="A24" s="20" t="s">
        <v>60</v>
      </c>
      <c r="B24" s="65" t="s">
        <v>236</v>
      </c>
      <c r="C24" s="65" t="s">
        <v>237</v>
      </c>
      <c r="D24" s="5">
        <v>4.71</v>
      </c>
      <c r="E24" s="5">
        <v>4.09</v>
      </c>
      <c r="F24" s="5">
        <v>5.4</v>
      </c>
      <c r="G24" s="8" t="s">
        <v>413</v>
      </c>
      <c r="H24" s="8" t="s">
        <v>0</v>
      </c>
    </row>
    <row r="25" spans="1:8" x14ac:dyDescent="0.25">
      <c r="A25" s="20" t="s">
        <v>62</v>
      </c>
      <c r="B25" s="65" t="s">
        <v>238</v>
      </c>
      <c r="C25" s="65" t="s">
        <v>239</v>
      </c>
      <c r="D25" s="5">
        <v>7.17</v>
      </c>
      <c r="E25" s="5">
        <v>6.3</v>
      </c>
      <c r="F25" s="5">
        <v>7.93</v>
      </c>
      <c r="G25" s="8" t="s">
        <v>415</v>
      </c>
      <c r="H25" s="8" t="s">
        <v>0</v>
      </c>
    </row>
    <row r="26" spans="1:8" x14ac:dyDescent="0.25">
      <c r="A26" s="20" t="s">
        <v>64</v>
      </c>
      <c r="B26" s="65" t="s">
        <v>240</v>
      </c>
      <c r="C26" s="65" t="s">
        <v>241</v>
      </c>
      <c r="D26" s="5">
        <v>8.6199999999999992</v>
      </c>
      <c r="E26" s="5">
        <v>7.72</v>
      </c>
      <c r="F26" s="5">
        <v>9.3800000000000008</v>
      </c>
      <c r="G26" s="8" t="s">
        <v>415</v>
      </c>
      <c r="H26" s="8" t="s">
        <v>0</v>
      </c>
    </row>
    <row r="27" spans="1:8" x14ac:dyDescent="0.25">
      <c r="A27" s="20" t="s">
        <v>417</v>
      </c>
      <c r="B27" s="65" t="s">
        <v>446</v>
      </c>
      <c r="C27" s="65" t="s">
        <v>447</v>
      </c>
      <c r="D27" s="5">
        <v>13.45</v>
      </c>
      <c r="E27" s="5">
        <v>12.34</v>
      </c>
      <c r="F27" s="5">
        <v>14.44</v>
      </c>
      <c r="G27" s="8" t="s">
        <v>415</v>
      </c>
      <c r="H27" s="8" t="s">
        <v>0</v>
      </c>
    </row>
    <row r="28" spans="1:8" x14ac:dyDescent="0.25">
      <c r="A28" s="20" t="s">
        <v>418</v>
      </c>
      <c r="B28" s="65" t="s">
        <v>448</v>
      </c>
      <c r="C28" s="65" t="s">
        <v>449</v>
      </c>
      <c r="D28" s="5">
        <v>19.64</v>
      </c>
      <c r="E28" s="5">
        <v>18.170000000000002</v>
      </c>
      <c r="F28" s="5">
        <v>21.16</v>
      </c>
      <c r="G28" s="8" t="s">
        <v>415</v>
      </c>
      <c r="H28" s="8" t="s">
        <v>0</v>
      </c>
    </row>
    <row r="29" spans="1:8" x14ac:dyDescent="0.25">
      <c r="A29" s="20" t="s">
        <v>69</v>
      </c>
      <c r="B29" s="65" t="s">
        <v>248</v>
      </c>
      <c r="C29" s="65" t="s">
        <v>249</v>
      </c>
      <c r="D29" s="5">
        <v>15.52</v>
      </c>
      <c r="E29" s="5">
        <v>14.06</v>
      </c>
      <c r="F29" s="5">
        <v>17</v>
      </c>
      <c r="G29" s="8" t="s">
        <v>415</v>
      </c>
      <c r="H29" s="8" t="s">
        <v>0</v>
      </c>
    </row>
    <row r="30" spans="1:8" x14ac:dyDescent="0.25">
      <c r="A30" s="20" t="s">
        <v>70</v>
      </c>
      <c r="B30" s="65" t="s">
        <v>250</v>
      </c>
      <c r="C30" s="65" t="s">
        <v>251</v>
      </c>
      <c r="D30" s="5">
        <v>11.6</v>
      </c>
      <c r="E30" s="5">
        <v>10.19</v>
      </c>
      <c r="F30" s="5">
        <v>12.94</v>
      </c>
      <c r="G30" s="8" t="s">
        <v>415</v>
      </c>
      <c r="H30" s="8" t="s">
        <v>0</v>
      </c>
    </row>
    <row r="31" spans="1:8" x14ac:dyDescent="0.25">
      <c r="A31" s="20" t="s">
        <v>71</v>
      </c>
      <c r="B31" s="65" t="s">
        <v>252</v>
      </c>
      <c r="C31" s="65" t="s">
        <v>253</v>
      </c>
      <c r="D31" s="5">
        <v>13.09</v>
      </c>
      <c r="E31" s="5">
        <v>11.64</v>
      </c>
      <c r="F31" s="5">
        <v>14.38</v>
      </c>
      <c r="G31" s="8" t="s">
        <v>415</v>
      </c>
      <c r="H31" s="8" t="s">
        <v>0</v>
      </c>
    </row>
    <row r="32" spans="1:8" x14ac:dyDescent="0.25">
      <c r="A32" s="20" t="s">
        <v>72</v>
      </c>
      <c r="B32" s="65" t="s">
        <v>254</v>
      </c>
      <c r="C32" s="65" t="s">
        <v>255</v>
      </c>
      <c r="D32" s="5">
        <v>11.3</v>
      </c>
      <c r="E32" s="5">
        <v>9.86</v>
      </c>
      <c r="F32" s="5">
        <v>12.5</v>
      </c>
      <c r="G32" s="8" t="s">
        <v>415</v>
      </c>
      <c r="H32" s="8" t="s">
        <v>0</v>
      </c>
    </row>
    <row r="33" spans="1:8" x14ac:dyDescent="0.25">
      <c r="A33" s="20" t="s">
        <v>73</v>
      </c>
      <c r="B33" s="65" t="s">
        <v>256</v>
      </c>
      <c r="C33" s="65" t="s">
        <v>257</v>
      </c>
      <c r="D33" s="5">
        <v>9.23</v>
      </c>
      <c r="E33" s="5">
        <v>7.85</v>
      </c>
      <c r="F33" s="5">
        <v>10.26</v>
      </c>
      <c r="G33" s="8" t="s">
        <v>415</v>
      </c>
      <c r="H33" s="8" t="s">
        <v>0</v>
      </c>
    </row>
    <row r="34" spans="1:8" x14ac:dyDescent="0.25">
      <c r="A34" s="20" t="s">
        <v>74</v>
      </c>
      <c r="B34" s="65" t="s">
        <v>258</v>
      </c>
      <c r="C34" s="65" t="s">
        <v>259</v>
      </c>
      <c r="D34" s="5">
        <v>6.18</v>
      </c>
      <c r="E34" s="5">
        <v>4.97</v>
      </c>
      <c r="F34" s="5">
        <v>7.13</v>
      </c>
      <c r="G34" s="8" t="s">
        <v>415</v>
      </c>
      <c r="H34" s="8" t="s">
        <v>0</v>
      </c>
    </row>
    <row r="35" spans="1:8" x14ac:dyDescent="0.25">
      <c r="A35" s="20" t="s">
        <v>419</v>
      </c>
      <c r="B35" s="65" t="s">
        <v>450</v>
      </c>
      <c r="C35" s="65" t="s">
        <v>451</v>
      </c>
      <c r="D35" s="5">
        <v>3.53</v>
      </c>
      <c r="E35" s="5">
        <v>2.59</v>
      </c>
      <c r="F35" s="5">
        <v>4.2699999999999996</v>
      </c>
      <c r="G35" s="8" t="s">
        <v>415</v>
      </c>
      <c r="H35" s="8" t="s">
        <v>0</v>
      </c>
    </row>
    <row r="36" spans="1:8" x14ac:dyDescent="0.25">
      <c r="A36" s="20" t="s">
        <v>420</v>
      </c>
      <c r="B36" s="65" t="s">
        <v>452</v>
      </c>
      <c r="C36" s="65" t="s">
        <v>453</v>
      </c>
      <c r="D36" s="5">
        <v>2.44</v>
      </c>
      <c r="E36" s="5">
        <v>1.72</v>
      </c>
      <c r="F36" s="5">
        <v>3.03</v>
      </c>
      <c r="G36" s="8" t="s">
        <v>415</v>
      </c>
      <c r="H36" s="8" t="s">
        <v>0</v>
      </c>
    </row>
    <row r="37" spans="1:8" x14ac:dyDescent="0.25">
      <c r="A37" s="20" t="s">
        <v>77</v>
      </c>
      <c r="B37" s="65" t="s">
        <v>264</v>
      </c>
      <c r="C37" s="65" t="s">
        <v>265</v>
      </c>
      <c r="D37" s="5">
        <v>1.68</v>
      </c>
      <c r="E37" s="5">
        <v>1.08</v>
      </c>
      <c r="F37" s="5">
        <v>2.16</v>
      </c>
      <c r="G37" s="8" t="s">
        <v>415</v>
      </c>
      <c r="H37" s="8" t="s">
        <v>0</v>
      </c>
    </row>
    <row r="38" spans="1:8" x14ac:dyDescent="0.25">
      <c r="A38" s="20" t="s">
        <v>79</v>
      </c>
      <c r="B38" s="65" t="s">
        <v>268</v>
      </c>
      <c r="C38" s="65" t="s">
        <v>269</v>
      </c>
      <c r="D38" s="5">
        <v>1.87</v>
      </c>
      <c r="E38" s="5">
        <v>1.35</v>
      </c>
      <c r="F38" s="5">
        <v>2.2999999999999998</v>
      </c>
      <c r="G38" s="8" t="s">
        <v>415</v>
      </c>
      <c r="H38" s="8" t="s">
        <v>0</v>
      </c>
    </row>
    <row r="39" spans="1:8" x14ac:dyDescent="0.25">
      <c r="A39" s="20" t="s">
        <v>80</v>
      </c>
      <c r="B39" s="65" t="s">
        <v>270</v>
      </c>
      <c r="C39" s="65" t="s">
        <v>271</v>
      </c>
      <c r="D39" s="5">
        <v>2</v>
      </c>
      <c r="E39" s="5">
        <v>1.47</v>
      </c>
      <c r="F39" s="5">
        <v>2.4500000000000002</v>
      </c>
      <c r="G39" s="8" t="s">
        <v>421</v>
      </c>
      <c r="H39" s="8" t="s">
        <v>0</v>
      </c>
    </row>
    <row r="40" spans="1:8" x14ac:dyDescent="0.25">
      <c r="A40" s="20" t="s">
        <v>81</v>
      </c>
      <c r="B40" s="65" t="s">
        <v>272</v>
      </c>
      <c r="C40" s="65" t="s">
        <v>273</v>
      </c>
      <c r="D40" s="5">
        <v>2.29</v>
      </c>
      <c r="E40" s="5">
        <v>1.76</v>
      </c>
      <c r="F40" s="5">
        <v>2.68</v>
      </c>
      <c r="G40" s="8" t="s">
        <v>421</v>
      </c>
      <c r="H40" s="8" t="s">
        <v>0</v>
      </c>
    </row>
    <row r="41" spans="1:8" x14ac:dyDescent="0.25">
      <c r="A41" s="20" t="s">
        <v>82</v>
      </c>
      <c r="B41" s="65" t="s">
        <v>274</v>
      </c>
      <c r="C41" s="65" t="s">
        <v>275</v>
      </c>
      <c r="D41" s="5">
        <v>2.75</v>
      </c>
      <c r="E41" s="5">
        <v>2.15</v>
      </c>
      <c r="F41" s="5">
        <v>3.02</v>
      </c>
      <c r="G41" s="8" t="s">
        <v>421</v>
      </c>
      <c r="H41" s="8" t="s">
        <v>0</v>
      </c>
    </row>
    <row r="42" spans="1:8" x14ac:dyDescent="0.25">
      <c r="A42" s="20" t="s">
        <v>83</v>
      </c>
      <c r="B42" s="65" t="s">
        <v>276</v>
      </c>
      <c r="C42" s="65" t="s">
        <v>277</v>
      </c>
      <c r="D42" s="5">
        <v>2.04</v>
      </c>
      <c r="E42" s="5">
        <v>1.64</v>
      </c>
      <c r="F42" s="5">
        <v>2.4700000000000002</v>
      </c>
      <c r="G42" s="8" t="s">
        <v>421</v>
      </c>
      <c r="H42" s="8" t="s">
        <v>0</v>
      </c>
    </row>
    <row r="43" spans="1:8" x14ac:dyDescent="0.25">
      <c r="A43" s="20" t="s">
        <v>422</v>
      </c>
      <c r="B43" s="65" t="s">
        <v>454</v>
      </c>
      <c r="C43" s="65" t="s">
        <v>455</v>
      </c>
      <c r="D43" s="5">
        <v>1.31</v>
      </c>
      <c r="E43" s="5">
        <v>0.97</v>
      </c>
      <c r="F43" s="5">
        <v>1.66</v>
      </c>
      <c r="G43" s="8" t="s">
        <v>421</v>
      </c>
      <c r="H43" s="8" t="s">
        <v>0</v>
      </c>
    </row>
    <row r="44" spans="1:8" x14ac:dyDescent="0.25">
      <c r="A44" s="20" t="s">
        <v>423</v>
      </c>
      <c r="B44" s="65" t="s">
        <v>456</v>
      </c>
      <c r="C44" s="65" t="s">
        <v>457</v>
      </c>
      <c r="D44" s="5">
        <v>0.66</v>
      </c>
      <c r="E44" s="5">
        <v>0.4</v>
      </c>
      <c r="F44" s="5">
        <v>0.93</v>
      </c>
      <c r="G44" s="8" t="s">
        <v>421</v>
      </c>
      <c r="H44" s="8" t="s">
        <v>0</v>
      </c>
    </row>
    <row r="45" spans="1:8" x14ac:dyDescent="0.25">
      <c r="A45" s="20" t="s">
        <v>424</v>
      </c>
      <c r="B45" s="65" t="s">
        <v>458</v>
      </c>
      <c r="C45" s="65" t="s">
        <v>459</v>
      </c>
      <c r="D45" s="5">
        <v>0.54</v>
      </c>
      <c r="E45" s="5">
        <v>0.34</v>
      </c>
      <c r="F45" s="5">
        <v>0.76</v>
      </c>
      <c r="G45" s="8" t="s">
        <v>421</v>
      </c>
      <c r="H45" s="8" t="s">
        <v>0</v>
      </c>
    </row>
    <row r="46" spans="1:8" x14ac:dyDescent="0.25">
      <c r="A46" s="26" t="s">
        <v>425</v>
      </c>
      <c r="B46" s="65" t="s">
        <v>460</v>
      </c>
      <c r="C46" s="65" t="s">
        <v>461</v>
      </c>
      <c r="D46" s="27">
        <v>0.53</v>
      </c>
      <c r="E46" s="27">
        <v>0.36</v>
      </c>
      <c r="F46" s="27">
        <v>0.73</v>
      </c>
      <c r="G46" s="8" t="s">
        <v>415</v>
      </c>
      <c r="H46" s="8" t="s">
        <v>0</v>
      </c>
    </row>
    <row r="47" spans="1:8" x14ac:dyDescent="0.25">
      <c r="A47" s="26" t="s">
        <v>88</v>
      </c>
      <c r="B47" s="65" t="s">
        <v>286</v>
      </c>
      <c r="C47" s="65" t="s">
        <v>287</v>
      </c>
      <c r="D47" s="27">
        <v>0.6</v>
      </c>
      <c r="E47" s="27">
        <v>0.47</v>
      </c>
      <c r="F47" s="27">
        <v>0.75</v>
      </c>
      <c r="G47" s="8" t="s">
        <v>415</v>
      </c>
      <c r="H47" s="8" t="s">
        <v>0</v>
      </c>
    </row>
    <row r="48" spans="1:8" x14ac:dyDescent="0.25">
      <c r="A48" s="26" t="s">
        <v>89</v>
      </c>
      <c r="B48" s="65" t="s">
        <v>288</v>
      </c>
      <c r="C48" s="65" t="s">
        <v>289</v>
      </c>
      <c r="D48" s="27">
        <v>0.74</v>
      </c>
      <c r="E48" s="27">
        <v>0.61</v>
      </c>
      <c r="F48" s="27">
        <v>0.9</v>
      </c>
      <c r="G48" s="8" t="s">
        <v>415</v>
      </c>
      <c r="H48" s="8" t="s">
        <v>0</v>
      </c>
    </row>
    <row r="49" spans="1:8" x14ac:dyDescent="0.25">
      <c r="A49" s="26" t="s">
        <v>90</v>
      </c>
      <c r="B49" s="65" t="s">
        <v>290</v>
      </c>
      <c r="C49" s="65" t="s">
        <v>291</v>
      </c>
      <c r="D49" s="27">
        <v>0.99</v>
      </c>
      <c r="E49" s="27">
        <v>0.83</v>
      </c>
      <c r="F49" s="27">
        <v>1.17</v>
      </c>
      <c r="G49" s="8" t="s">
        <v>415</v>
      </c>
      <c r="H49" s="8" t="s">
        <v>0</v>
      </c>
    </row>
    <row r="50" spans="1:8" x14ac:dyDescent="0.25">
      <c r="A50" s="26" t="s">
        <v>91</v>
      </c>
      <c r="B50" s="65" t="s">
        <v>292</v>
      </c>
      <c r="C50" s="65" t="s">
        <v>293</v>
      </c>
      <c r="D50" s="27">
        <v>1.32</v>
      </c>
      <c r="E50" s="27">
        <v>1.1100000000000001</v>
      </c>
      <c r="F50" s="27">
        <v>1.56</v>
      </c>
      <c r="G50" s="8" t="s">
        <v>415</v>
      </c>
      <c r="H50" s="8" t="s">
        <v>0</v>
      </c>
    </row>
    <row r="51" spans="1:8" x14ac:dyDescent="0.25">
      <c r="A51" s="26" t="s">
        <v>92</v>
      </c>
      <c r="B51" s="65" t="s">
        <v>294</v>
      </c>
      <c r="C51" s="65" t="s">
        <v>295</v>
      </c>
      <c r="D51" s="27">
        <v>1.51</v>
      </c>
      <c r="E51" s="27">
        <v>1.26</v>
      </c>
      <c r="F51" s="27">
        <v>1.78</v>
      </c>
      <c r="G51" s="8" t="s">
        <v>415</v>
      </c>
      <c r="H51" s="8" t="s">
        <v>0</v>
      </c>
    </row>
    <row r="52" spans="1:8" x14ac:dyDescent="0.25">
      <c r="A52" s="26" t="s">
        <v>93</v>
      </c>
      <c r="B52" s="65" t="s">
        <v>296</v>
      </c>
      <c r="C52" s="65" t="s">
        <v>297</v>
      </c>
      <c r="D52" s="27">
        <v>2.33</v>
      </c>
      <c r="E52" s="27">
        <v>2.0099999999999998</v>
      </c>
      <c r="F52" s="27">
        <v>2.69</v>
      </c>
      <c r="G52" s="8" t="s">
        <v>415</v>
      </c>
      <c r="H52" s="8" t="s">
        <v>0</v>
      </c>
    </row>
    <row r="53" spans="1:8" x14ac:dyDescent="0.25">
      <c r="A53" s="26" t="s">
        <v>94</v>
      </c>
      <c r="B53" s="65" t="s">
        <v>298</v>
      </c>
      <c r="C53" s="65" t="s">
        <v>299</v>
      </c>
      <c r="D53" s="27">
        <v>3.05</v>
      </c>
      <c r="E53" s="27">
        <v>2.68</v>
      </c>
      <c r="F53" s="27">
        <v>3.47</v>
      </c>
      <c r="G53" s="8" t="s">
        <v>421</v>
      </c>
      <c r="H53" s="8" t="s">
        <v>0</v>
      </c>
    </row>
    <row r="54" spans="1:8" x14ac:dyDescent="0.25">
      <c r="A54" s="26" t="s">
        <v>95</v>
      </c>
      <c r="B54" s="65" t="s">
        <v>300</v>
      </c>
      <c r="C54" s="65" t="s">
        <v>301</v>
      </c>
      <c r="D54" s="27">
        <v>5.2</v>
      </c>
      <c r="E54" s="27">
        <v>4.6500000000000004</v>
      </c>
      <c r="F54" s="27">
        <v>5.8</v>
      </c>
      <c r="G54" s="8" t="s">
        <v>421</v>
      </c>
      <c r="H54" s="8" t="s">
        <v>0</v>
      </c>
    </row>
    <row r="55" spans="1:8" x14ac:dyDescent="0.25">
      <c r="A55" s="26" t="s">
        <v>96</v>
      </c>
      <c r="B55" s="65" t="s">
        <v>302</v>
      </c>
      <c r="C55" s="65" t="s">
        <v>303</v>
      </c>
      <c r="D55" s="27">
        <v>8.25</v>
      </c>
      <c r="E55" s="27">
        <v>7.53</v>
      </c>
      <c r="F55" s="27">
        <v>9.0299999999999994</v>
      </c>
      <c r="G55" s="8" t="s">
        <v>421</v>
      </c>
      <c r="H55" s="8" t="s">
        <v>0</v>
      </c>
    </row>
    <row r="56" spans="1:8" x14ac:dyDescent="0.25">
      <c r="A56" s="26" t="s">
        <v>97</v>
      </c>
      <c r="B56" s="65" t="s">
        <v>304</v>
      </c>
      <c r="C56" s="65" t="s">
        <v>305</v>
      </c>
      <c r="D56" s="27">
        <v>11.57</v>
      </c>
      <c r="E56" s="27">
        <v>10.64</v>
      </c>
      <c r="F56" s="27">
        <v>12.49</v>
      </c>
      <c r="G56" s="8" t="s">
        <v>421</v>
      </c>
      <c r="H56" s="8" t="s">
        <v>0</v>
      </c>
    </row>
    <row r="57" spans="1:8" x14ac:dyDescent="0.25">
      <c r="A57" s="26" t="s">
        <v>98</v>
      </c>
      <c r="B57" s="65" t="s">
        <v>306</v>
      </c>
      <c r="C57" s="65" t="s">
        <v>307</v>
      </c>
      <c r="D57" s="27">
        <v>13.69</v>
      </c>
      <c r="E57" s="27">
        <v>12.53</v>
      </c>
      <c r="F57" s="27">
        <v>14.94</v>
      </c>
      <c r="G57" s="8" t="s">
        <v>421</v>
      </c>
      <c r="H57" s="8" t="s">
        <v>0</v>
      </c>
    </row>
    <row r="58" spans="1:8" x14ac:dyDescent="0.25">
      <c r="A58" s="26" t="s">
        <v>99</v>
      </c>
      <c r="B58" s="65" t="s">
        <v>308</v>
      </c>
      <c r="C58" s="65" t="s">
        <v>309</v>
      </c>
      <c r="D58" s="27">
        <v>11.97</v>
      </c>
      <c r="E58" s="27">
        <v>10.8</v>
      </c>
      <c r="F58" s="27">
        <v>13.16</v>
      </c>
      <c r="G58" s="8" t="s">
        <v>421</v>
      </c>
      <c r="H58" s="8" t="s">
        <v>0</v>
      </c>
    </row>
    <row r="59" spans="1:8" x14ac:dyDescent="0.25">
      <c r="A59" s="26" t="s">
        <v>100</v>
      </c>
      <c r="B59" s="65" t="s">
        <v>310</v>
      </c>
      <c r="C59" s="65" t="s">
        <v>311</v>
      </c>
      <c r="D59" s="27">
        <v>9.82</v>
      </c>
      <c r="E59" s="27">
        <v>8.69</v>
      </c>
      <c r="F59" s="27">
        <v>10.93</v>
      </c>
      <c r="G59" s="8" t="s">
        <v>421</v>
      </c>
      <c r="H59" s="8" t="s">
        <v>0</v>
      </c>
    </row>
    <row r="60" spans="1:8" x14ac:dyDescent="0.25">
      <c r="A60" s="29" t="s">
        <v>101</v>
      </c>
      <c r="B60" s="65" t="s">
        <v>312</v>
      </c>
      <c r="C60" s="65" t="s">
        <v>313</v>
      </c>
      <c r="D60" s="27">
        <v>9.85</v>
      </c>
      <c r="E60" s="27">
        <v>8.7799999999999994</v>
      </c>
      <c r="F60" s="27">
        <v>10.91</v>
      </c>
      <c r="G60" s="8" t="s">
        <v>421</v>
      </c>
      <c r="H60" s="8" t="s">
        <v>0</v>
      </c>
    </row>
    <row r="61" spans="1:8" x14ac:dyDescent="0.25">
      <c r="A61" s="29" t="s">
        <v>104</v>
      </c>
      <c r="B61" s="65" t="s">
        <v>318</v>
      </c>
      <c r="C61" s="65" t="s">
        <v>319</v>
      </c>
      <c r="D61" s="27">
        <v>11.75</v>
      </c>
      <c r="E61" s="27">
        <v>10.64</v>
      </c>
      <c r="F61" s="27">
        <v>12.93</v>
      </c>
      <c r="G61" s="8" t="s">
        <v>421</v>
      </c>
      <c r="H61" s="8" t="s">
        <v>0</v>
      </c>
    </row>
    <row r="62" spans="1:8" x14ac:dyDescent="0.25">
      <c r="A62" s="29" t="s">
        <v>106</v>
      </c>
      <c r="B62" s="65" t="s">
        <v>322</v>
      </c>
      <c r="C62" s="65" t="s">
        <v>323</v>
      </c>
      <c r="D62" s="27">
        <v>11.19</v>
      </c>
      <c r="E62" s="27">
        <v>10.1</v>
      </c>
      <c r="F62" s="27">
        <v>12.36</v>
      </c>
      <c r="G62" s="8" t="s">
        <v>421</v>
      </c>
      <c r="H62" s="8" t="s">
        <v>0</v>
      </c>
    </row>
    <row r="63" spans="1:8" x14ac:dyDescent="0.25">
      <c r="A63" s="29" t="s">
        <v>426</v>
      </c>
      <c r="B63" s="65" t="s">
        <v>462</v>
      </c>
      <c r="C63" s="65" t="s">
        <v>463</v>
      </c>
      <c r="D63" s="27">
        <v>10.29</v>
      </c>
      <c r="E63" s="27">
        <v>9.24</v>
      </c>
      <c r="F63" s="27">
        <v>11.38</v>
      </c>
      <c r="G63" s="8" t="s">
        <v>421</v>
      </c>
      <c r="H63" s="8" t="s">
        <v>0</v>
      </c>
    </row>
    <row r="64" spans="1:8" x14ac:dyDescent="0.25">
      <c r="A64" s="29" t="s">
        <v>108</v>
      </c>
      <c r="B64" s="65" t="s">
        <v>326</v>
      </c>
      <c r="C64" s="65" t="s">
        <v>327</v>
      </c>
      <c r="D64" s="27">
        <v>9.6</v>
      </c>
      <c r="E64" s="27">
        <v>8.61</v>
      </c>
      <c r="F64" s="27">
        <v>10.66</v>
      </c>
      <c r="G64" s="8" t="s">
        <v>421</v>
      </c>
      <c r="H64" s="8" t="s">
        <v>0</v>
      </c>
    </row>
    <row r="65" spans="1:8" x14ac:dyDescent="0.25">
      <c r="A65" s="54" t="s">
        <v>109</v>
      </c>
      <c r="B65" s="65" t="s">
        <v>328</v>
      </c>
      <c r="C65" s="65" t="s">
        <v>329</v>
      </c>
      <c r="D65" s="14">
        <v>10.27</v>
      </c>
      <c r="E65" s="14">
        <v>9.2799999999999994</v>
      </c>
      <c r="F65" s="14">
        <v>11.24</v>
      </c>
      <c r="G65" s="8" t="s">
        <v>421</v>
      </c>
      <c r="H65" s="8" t="s">
        <v>0</v>
      </c>
    </row>
    <row r="66" spans="1:8" x14ac:dyDescent="0.25">
      <c r="A66" s="21" t="s">
        <v>110</v>
      </c>
      <c r="B66" s="65" t="s">
        <v>330</v>
      </c>
      <c r="C66" s="65" t="s">
        <v>331</v>
      </c>
      <c r="D66" s="5">
        <v>12.41</v>
      </c>
      <c r="E66" s="5">
        <v>11.42</v>
      </c>
      <c r="F66" s="5">
        <v>13.42</v>
      </c>
      <c r="G66" s="8" t="s">
        <v>421</v>
      </c>
      <c r="H66" s="8" t="s">
        <v>0</v>
      </c>
    </row>
    <row r="67" spans="1:8" x14ac:dyDescent="0.25">
      <c r="A67" s="21" t="s">
        <v>111</v>
      </c>
      <c r="B67" s="65" t="s">
        <v>332</v>
      </c>
      <c r="C67" s="65" t="s">
        <v>333</v>
      </c>
      <c r="D67" s="5">
        <v>14.03</v>
      </c>
      <c r="E67" s="5">
        <v>12.97</v>
      </c>
      <c r="F67" s="5">
        <v>15.08</v>
      </c>
      <c r="G67" s="8" t="s">
        <v>421</v>
      </c>
      <c r="H67" s="8" t="s">
        <v>0</v>
      </c>
    </row>
    <row r="68" spans="1:8" x14ac:dyDescent="0.25">
      <c r="A68" s="21" t="s">
        <v>427</v>
      </c>
      <c r="B68" s="65" t="s">
        <v>464</v>
      </c>
      <c r="C68" s="65" t="s">
        <v>465</v>
      </c>
      <c r="D68" s="5">
        <v>16.670000000000002</v>
      </c>
      <c r="E68" s="5">
        <v>15.48</v>
      </c>
      <c r="F68" s="5">
        <v>17.93</v>
      </c>
      <c r="G68" s="8" t="s">
        <v>421</v>
      </c>
      <c r="H68" s="8" t="s">
        <v>0</v>
      </c>
    </row>
    <row r="69" spans="1:8" x14ac:dyDescent="0.25">
      <c r="A69" s="21" t="s">
        <v>113</v>
      </c>
      <c r="B69" s="65" t="s">
        <v>336</v>
      </c>
      <c r="C69" s="65" t="s">
        <v>337</v>
      </c>
      <c r="D69" s="5">
        <v>19.5</v>
      </c>
      <c r="E69" s="5">
        <v>18.13</v>
      </c>
      <c r="F69" s="5">
        <v>20.86</v>
      </c>
      <c r="G69" s="8" t="s">
        <v>421</v>
      </c>
      <c r="H69" s="8" t="s">
        <v>0</v>
      </c>
    </row>
    <row r="70" spans="1:8" x14ac:dyDescent="0.25">
      <c r="A70" s="21" t="s">
        <v>115</v>
      </c>
      <c r="B70" s="65" t="s">
        <v>340</v>
      </c>
      <c r="C70" s="65" t="s">
        <v>341</v>
      </c>
      <c r="D70" s="5">
        <v>19.739999999999998</v>
      </c>
      <c r="E70" s="5">
        <v>18.28</v>
      </c>
      <c r="F70" s="5">
        <v>21.33</v>
      </c>
      <c r="G70" s="8" t="s">
        <v>421</v>
      </c>
      <c r="H70" s="8" t="s">
        <v>0</v>
      </c>
    </row>
    <row r="71" spans="1:8" x14ac:dyDescent="0.25">
      <c r="A71" s="21" t="s">
        <v>116</v>
      </c>
      <c r="B71" s="65" t="s">
        <v>342</v>
      </c>
      <c r="C71" s="65" t="s">
        <v>343</v>
      </c>
      <c r="D71" s="5">
        <v>14.34</v>
      </c>
      <c r="E71" s="5">
        <v>13.01</v>
      </c>
      <c r="F71" s="5">
        <v>15.72</v>
      </c>
      <c r="G71" s="8" t="s">
        <v>421</v>
      </c>
      <c r="H71" s="8" t="s">
        <v>0</v>
      </c>
    </row>
    <row r="72" spans="1:8" x14ac:dyDescent="0.25">
      <c r="A72" s="21" t="s">
        <v>117</v>
      </c>
      <c r="B72" s="65" t="s">
        <v>344</v>
      </c>
      <c r="C72" s="65" t="s">
        <v>345</v>
      </c>
      <c r="D72" s="5">
        <v>11.39</v>
      </c>
      <c r="E72" s="5">
        <v>10.23</v>
      </c>
      <c r="F72" s="5">
        <v>12.62</v>
      </c>
      <c r="G72" s="8" t="s">
        <v>421</v>
      </c>
      <c r="H72" s="8" t="s">
        <v>0</v>
      </c>
    </row>
    <row r="73" spans="1:8" x14ac:dyDescent="0.25">
      <c r="A73" s="21" t="s">
        <v>118</v>
      </c>
      <c r="B73" s="65" t="s">
        <v>346</v>
      </c>
      <c r="C73" s="65" t="s">
        <v>347</v>
      </c>
      <c r="D73" s="5">
        <v>12.15</v>
      </c>
      <c r="E73" s="5">
        <v>11.02</v>
      </c>
      <c r="F73" s="5">
        <v>13.28</v>
      </c>
      <c r="G73" s="8" t="s">
        <v>421</v>
      </c>
      <c r="H73" s="8" t="s">
        <v>0</v>
      </c>
    </row>
    <row r="74" spans="1:8" x14ac:dyDescent="0.25">
      <c r="A74" s="21" t="s">
        <v>428</v>
      </c>
      <c r="B74" s="65" t="s">
        <v>466</v>
      </c>
      <c r="C74" s="65" t="s">
        <v>467</v>
      </c>
      <c r="D74" s="5">
        <v>13.32</v>
      </c>
      <c r="E74" s="5">
        <v>12.23</v>
      </c>
      <c r="F74" s="5">
        <v>14.48</v>
      </c>
      <c r="G74" s="8" t="s">
        <v>421</v>
      </c>
      <c r="H74" s="8" t="s">
        <v>0</v>
      </c>
    </row>
    <row r="75" spans="1:8" x14ac:dyDescent="0.25">
      <c r="A75" s="21" t="s">
        <v>120</v>
      </c>
      <c r="B75" s="65" t="s">
        <v>350</v>
      </c>
      <c r="C75" s="65" t="s">
        <v>351</v>
      </c>
      <c r="D75" s="5">
        <v>15.32</v>
      </c>
      <c r="E75" s="5">
        <v>14.1</v>
      </c>
      <c r="F75" s="5">
        <v>16.59</v>
      </c>
      <c r="G75" s="8" t="s">
        <v>421</v>
      </c>
      <c r="H75" s="8" t="s">
        <v>0</v>
      </c>
    </row>
    <row r="76" spans="1:8" x14ac:dyDescent="0.25">
      <c r="A76" s="21" t="s">
        <v>123</v>
      </c>
      <c r="B76" s="65" t="s">
        <v>356</v>
      </c>
      <c r="C76" s="65" t="s">
        <v>357</v>
      </c>
      <c r="D76" s="5">
        <v>15.5</v>
      </c>
      <c r="E76" s="5">
        <v>14.21</v>
      </c>
      <c r="F76" s="5">
        <v>16.829999999999998</v>
      </c>
      <c r="G76" s="8" t="s">
        <v>421</v>
      </c>
      <c r="H76" s="8" t="s">
        <v>0</v>
      </c>
    </row>
    <row r="77" spans="1:8" x14ac:dyDescent="0.25">
      <c r="A77" s="21" t="s">
        <v>429</v>
      </c>
      <c r="B77" s="65" t="s">
        <v>468</v>
      </c>
      <c r="C77" s="65" t="s">
        <v>469</v>
      </c>
      <c r="D77" s="5">
        <v>36.22</v>
      </c>
      <c r="E77" s="5">
        <v>34.33</v>
      </c>
      <c r="F77" s="5">
        <v>38.200000000000003</v>
      </c>
      <c r="G77" s="8" t="s">
        <v>421</v>
      </c>
      <c r="H77" s="8" t="s">
        <v>0</v>
      </c>
    </row>
    <row r="78" spans="1:8" x14ac:dyDescent="0.25">
      <c r="A78" s="21" t="s">
        <v>127</v>
      </c>
      <c r="B78" s="65" t="s">
        <v>364</v>
      </c>
      <c r="C78" s="65" t="s">
        <v>365</v>
      </c>
      <c r="D78" s="5">
        <v>58.32</v>
      </c>
      <c r="E78" s="5">
        <v>55.48</v>
      </c>
      <c r="F78" s="5">
        <v>61.38</v>
      </c>
      <c r="G78" s="8" t="s">
        <v>421</v>
      </c>
      <c r="H78" s="8" t="s">
        <v>0</v>
      </c>
    </row>
    <row r="79" spans="1:8" x14ac:dyDescent="0.25">
      <c r="A79" s="21" t="s">
        <v>430</v>
      </c>
      <c r="B79" s="65" t="s">
        <v>470</v>
      </c>
      <c r="C79" s="65" t="s">
        <v>471</v>
      </c>
      <c r="D79" s="5">
        <v>76.36</v>
      </c>
      <c r="E79" s="5">
        <v>72.88</v>
      </c>
      <c r="F79" s="5">
        <v>80.05</v>
      </c>
      <c r="G79" s="8" t="s">
        <v>421</v>
      </c>
      <c r="H79" s="8" t="s">
        <v>0</v>
      </c>
    </row>
    <row r="80" spans="1:8" x14ac:dyDescent="0.25">
      <c r="A80" s="21" t="s">
        <v>431</v>
      </c>
      <c r="B80" s="65" t="s">
        <v>472</v>
      </c>
      <c r="C80" s="65" t="s">
        <v>473</v>
      </c>
      <c r="D80" s="5">
        <v>57.13</v>
      </c>
      <c r="E80" s="5">
        <v>53.91</v>
      </c>
      <c r="F80" s="5">
        <v>60.54</v>
      </c>
      <c r="G80" s="8" t="s">
        <v>421</v>
      </c>
      <c r="H80" s="8" t="s">
        <v>0</v>
      </c>
    </row>
    <row r="81" spans="1:8" x14ac:dyDescent="0.25">
      <c r="A81" s="21" t="s">
        <v>131</v>
      </c>
      <c r="B81" s="65" t="s">
        <v>372</v>
      </c>
      <c r="C81" s="65" t="s">
        <v>373</v>
      </c>
      <c r="D81" s="5">
        <v>37.31</v>
      </c>
      <c r="E81" s="5">
        <v>34.42</v>
      </c>
      <c r="F81" s="5">
        <v>40.21</v>
      </c>
      <c r="G81" s="8" t="s">
        <v>421</v>
      </c>
      <c r="H81" s="8" t="s">
        <v>0</v>
      </c>
    </row>
    <row r="82" spans="1:8" x14ac:dyDescent="0.25">
      <c r="A82" s="21" t="s">
        <v>132</v>
      </c>
      <c r="B82" s="65" t="s">
        <v>374</v>
      </c>
      <c r="C82" s="65" t="s">
        <v>375</v>
      </c>
      <c r="D82" s="5">
        <v>44.41</v>
      </c>
      <c r="E82" s="5">
        <v>41.67</v>
      </c>
      <c r="F82" s="5">
        <v>47.08</v>
      </c>
      <c r="G82" s="8" t="s">
        <v>421</v>
      </c>
      <c r="H82" s="8" t="s">
        <v>0</v>
      </c>
    </row>
    <row r="83" spans="1:8" x14ac:dyDescent="0.25">
      <c r="A83" s="21" t="s">
        <v>133</v>
      </c>
      <c r="B83" s="65" t="s">
        <v>376</v>
      </c>
      <c r="C83" s="65" t="s">
        <v>377</v>
      </c>
      <c r="D83" s="5">
        <v>56</v>
      </c>
      <c r="E83" s="5">
        <v>53.08</v>
      </c>
      <c r="F83" s="5">
        <v>58.94</v>
      </c>
      <c r="G83" s="8" t="s">
        <v>421</v>
      </c>
      <c r="H83" s="8" t="s">
        <v>0</v>
      </c>
    </row>
    <row r="84" spans="1:8" x14ac:dyDescent="0.25">
      <c r="A84" s="21" t="s">
        <v>134</v>
      </c>
      <c r="B84" s="65" t="s">
        <v>378</v>
      </c>
      <c r="C84" s="65" t="s">
        <v>379</v>
      </c>
      <c r="D84" s="5">
        <v>52.18</v>
      </c>
      <c r="E84" s="5">
        <v>49.44</v>
      </c>
      <c r="F84" s="5">
        <v>54.92</v>
      </c>
      <c r="G84" s="8" t="s">
        <v>421</v>
      </c>
      <c r="H84" s="8" t="s">
        <v>0</v>
      </c>
    </row>
    <row r="85" spans="1:8" x14ac:dyDescent="0.25">
      <c r="A85" s="21" t="s">
        <v>137</v>
      </c>
      <c r="B85" s="65" t="s">
        <v>384</v>
      </c>
      <c r="C85" s="65" t="s">
        <v>385</v>
      </c>
      <c r="D85" s="5">
        <v>32.700000000000003</v>
      </c>
      <c r="E85" s="5">
        <v>30.35</v>
      </c>
      <c r="F85" s="5">
        <v>35.049999999999997</v>
      </c>
      <c r="G85" s="8" t="s">
        <v>421</v>
      </c>
      <c r="H85" s="8" t="s">
        <v>0</v>
      </c>
    </row>
    <row r="86" spans="1:8" x14ac:dyDescent="0.25">
      <c r="A86" s="21" t="s">
        <v>139</v>
      </c>
      <c r="B86" s="65" t="s">
        <v>388</v>
      </c>
      <c r="C86" s="65" t="s">
        <v>389</v>
      </c>
      <c r="D86" s="5">
        <v>35.65</v>
      </c>
      <c r="E86" s="5">
        <v>33.340000000000003</v>
      </c>
      <c r="F86" s="5">
        <v>37.880000000000003</v>
      </c>
      <c r="G86" s="8" t="s">
        <v>421</v>
      </c>
      <c r="H86" s="8" t="s">
        <v>0</v>
      </c>
    </row>
    <row r="87" spans="1:8" x14ac:dyDescent="0.25">
      <c r="A87" s="21" t="s">
        <v>140</v>
      </c>
      <c r="B87" s="65" t="s">
        <v>390</v>
      </c>
      <c r="C87" s="65" t="s">
        <v>391</v>
      </c>
      <c r="D87" s="5">
        <v>48.72</v>
      </c>
      <c r="E87" s="5">
        <v>46.16</v>
      </c>
      <c r="F87" s="5">
        <v>51.33</v>
      </c>
      <c r="G87" s="8" t="s">
        <v>421</v>
      </c>
      <c r="H87" s="8" t="s">
        <v>0</v>
      </c>
    </row>
    <row r="88" spans="1:8" x14ac:dyDescent="0.25">
      <c r="A88" s="62" t="s">
        <v>142</v>
      </c>
      <c r="B88" s="65" t="s">
        <v>394</v>
      </c>
      <c r="C88" s="65" t="s">
        <v>395</v>
      </c>
      <c r="D88" s="39">
        <v>74.25</v>
      </c>
      <c r="E88" s="39">
        <v>71.31</v>
      </c>
      <c r="F88" s="39">
        <v>77.37</v>
      </c>
      <c r="G88" s="8" t="s">
        <v>421</v>
      </c>
      <c r="H88" s="8" t="s">
        <v>0</v>
      </c>
    </row>
    <row r="89" spans="1:8" x14ac:dyDescent="0.25">
      <c r="A89" s="62" t="s">
        <v>143</v>
      </c>
      <c r="B89" s="65" t="s">
        <v>396</v>
      </c>
      <c r="C89" s="65" t="s">
        <v>397</v>
      </c>
      <c r="D89" s="39">
        <v>100.41</v>
      </c>
      <c r="E89" s="39">
        <v>96.88</v>
      </c>
      <c r="F89" s="39">
        <v>103.87</v>
      </c>
      <c r="G89" s="8" t="s">
        <v>421</v>
      </c>
      <c r="H89" s="8" t="s">
        <v>0</v>
      </c>
    </row>
    <row r="90" spans="1:8" x14ac:dyDescent="0.25">
      <c r="A90" s="62" t="s">
        <v>485</v>
      </c>
      <c r="B90" s="65" t="s">
        <v>493</v>
      </c>
      <c r="C90" s="65" t="s">
        <v>494</v>
      </c>
      <c r="D90" s="39">
        <v>81.239999999999995</v>
      </c>
      <c r="E90" s="39">
        <v>77.66</v>
      </c>
      <c r="F90" s="39">
        <v>84.76</v>
      </c>
      <c r="G90" s="8" t="s">
        <v>421</v>
      </c>
      <c r="H90" s="8" t="s">
        <v>0</v>
      </c>
    </row>
    <row r="91" spans="1:8" x14ac:dyDescent="0.25">
      <c r="A91" s="63" t="s">
        <v>487</v>
      </c>
      <c r="B91" t="str">
        <f t="shared" ref="B91:B92" si="0">LEFT(A91,FIND(" to ",A91))</f>
        <v xml:space="preserve">17 April 2022 </v>
      </c>
      <c r="C91" t="str">
        <f t="shared" ref="C91:C92" si="1">TRIM(RIGHT(A91,FIND(" to ",A91)-1))</f>
        <v>23 April 2022</v>
      </c>
      <c r="D91" s="63">
        <v>35.69</v>
      </c>
      <c r="E91" s="63">
        <v>33.159999999999997</v>
      </c>
      <c r="F91" s="63">
        <v>38.29</v>
      </c>
      <c r="G91" s="8" t="s">
        <v>421</v>
      </c>
      <c r="H91" s="8" t="s">
        <v>0</v>
      </c>
    </row>
    <row r="92" spans="1:8" x14ac:dyDescent="0.25">
      <c r="A92" s="21" t="s">
        <v>506</v>
      </c>
      <c r="B92" t="str">
        <f t="shared" si="0"/>
        <v xml:space="preserve">23 April 2022 </v>
      </c>
      <c r="C92" t="str">
        <f t="shared" si="1"/>
        <v>29 April 2022</v>
      </c>
      <c r="D92" s="67">
        <v>24.3</v>
      </c>
      <c r="E92" s="67">
        <v>22.18</v>
      </c>
      <c r="F92" s="67">
        <v>26.51</v>
      </c>
      <c r="G92" s="8" t="s">
        <v>421</v>
      </c>
      <c r="H92" s="8" t="s">
        <v>0</v>
      </c>
    </row>
    <row r="93" spans="1:8" x14ac:dyDescent="0.25">
      <c r="A93" s="20" t="s">
        <v>51</v>
      </c>
      <c r="B93" s="65" t="s">
        <v>226</v>
      </c>
      <c r="C93" s="65" t="s">
        <v>227</v>
      </c>
      <c r="D93" s="5">
        <v>6.73</v>
      </c>
      <c r="E93" s="5">
        <v>3.8</v>
      </c>
      <c r="F93" s="5">
        <v>10.41</v>
      </c>
      <c r="G93" s="8" t="s">
        <v>415</v>
      </c>
      <c r="H93" s="8" t="s">
        <v>1</v>
      </c>
    </row>
    <row r="94" spans="1:8" x14ac:dyDescent="0.25">
      <c r="A94" s="20" t="s">
        <v>416</v>
      </c>
      <c r="B94" s="65" t="s">
        <v>474</v>
      </c>
      <c r="C94" s="65" t="s">
        <v>475</v>
      </c>
      <c r="D94" s="5">
        <v>4.4400000000000004</v>
      </c>
      <c r="E94" s="5">
        <v>1.62</v>
      </c>
      <c r="F94" s="5">
        <v>7.59</v>
      </c>
      <c r="G94" s="8" t="s">
        <v>415</v>
      </c>
      <c r="H94" s="8" t="s">
        <v>1</v>
      </c>
    </row>
    <row r="95" spans="1:8" x14ac:dyDescent="0.25">
      <c r="A95" s="20" t="s">
        <v>56</v>
      </c>
      <c r="B95" s="65" t="s">
        <v>232</v>
      </c>
      <c r="C95" s="65" t="s">
        <v>233</v>
      </c>
      <c r="D95" s="5">
        <v>2.73</v>
      </c>
      <c r="E95" s="5">
        <v>0.47</v>
      </c>
      <c r="F95" s="5">
        <v>5.14</v>
      </c>
      <c r="G95" s="8" t="s">
        <v>415</v>
      </c>
      <c r="H95" s="8" t="s">
        <v>1</v>
      </c>
    </row>
    <row r="96" spans="1:8" x14ac:dyDescent="0.25">
      <c r="A96" s="20" t="s">
        <v>58</v>
      </c>
      <c r="B96" s="65" t="s">
        <v>234</v>
      </c>
      <c r="C96" s="65" t="s">
        <v>235</v>
      </c>
      <c r="D96" s="5">
        <v>4.25</v>
      </c>
      <c r="E96" s="5">
        <v>2.02</v>
      </c>
      <c r="F96" s="5">
        <v>6.67</v>
      </c>
      <c r="G96" s="8" t="s">
        <v>415</v>
      </c>
      <c r="H96" s="8" t="s">
        <v>1</v>
      </c>
    </row>
    <row r="97" spans="1:8" x14ac:dyDescent="0.25">
      <c r="A97" s="20" t="s">
        <v>60</v>
      </c>
      <c r="B97" s="65" t="s">
        <v>236</v>
      </c>
      <c r="C97" s="65" t="s">
        <v>237</v>
      </c>
      <c r="D97" s="5">
        <v>7.64</v>
      </c>
      <c r="E97" s="5">
        <v>5.07</v>
      </c>
      <c r="F97" s="5">
        <v>10.72</v>
      </c>
      <c r="G97" s="8" t="s">
        <v>415</v>
      </c>
      <c r="H97" s="8" t="s">
        <v>1</v>
      </c>
    </row>
    <row r="98" spans="1:8" x14ac:dyDescent="0.25">
      <c r="A98" s="20" t="s">
        <v>62</v>
      </c>
      <c r="B98" s="65" t="s">
        <v>238</v>
      </c>
      <c r="C98" s="65" t="s">
        <v>239</v>
      </c>
      <c r="D98" s="5">
        <v>11.64</v>
      </c>
      <c r="E98" s="5">
        <v>8.1199999999999992</v>
      </c>
      <c r="F98" s="5">
        <v>15.85</v>
      </c>
      <c r="G98" s="8" t="s">
        <v>415</v>
      </c>
      <c r="H98" s="8" t="s">
        <v>1</v>
      </c>
    </row>
    <row r="99" spans="1:8" x14ac:dyDescent="0.25">
      <c r="A99" s="20" t="s">
        <v>64</v>
      </c>
      <c r="B99" s="65" t="s">
        <v>240</v>
      </c>
      <c r="C99" s="65" t="s">
        <v>241</v>
      </c>
      <c r="D99" s="5">
        <v>15.46</v>
      </c>
      <c r="E99" s="5">
        <v>11.36</v>
      </c>
      <c r="F99" s="5">
        <v>20.39</v>
      </c>
      <c r="G99" s="8" t="s">
        <v>415</v>
      </c>
      <c r="H99" s="8" t="s">
        <v>1</v>
      </c>
    </row>
    <row r="100" spans="1:8" x14ac:dyDescent="0.25">
      <c r="A100" s="20" t="s">
        <v>417</v>
      </c>
      <c r="B100" s="65" t="s">
        <v>446</v>
      </c>
      <c r="C100" s="65" t="s">
        <v>447</v>
      </c>
      <c r="D100" s="5">
        <v>16.57</v>
      </c>
      <c r="E100" s="5">
        <v>11.33</v>
      </c>
      <c r="F100" s="5">
        <v>22.42</v>
      </c>
      <c r="G100" s="8" t="s">
        <v>415</v>
      </c>
      <c r="H100" s="8" t="s">
        <v>1</v>
      </c>
    </row>
    <row r="101" spans="1:8" x14ac:dyDescent="0.25">
      <c r="A101" s="20" t="s">
        <v>418</v>
      </c>
      <c r="B101" s="65" t="s">
        <v>448</v>
      </c>
      <c r="C101" s="65" t="s">
        <v>449</v>
      </c>
      <c r="D101" s="5">
        <v>10.44</v>
      </c>
      <c r="E101" s="5">
        <v>5.52</v>
      </c>
      <c r="F101" s="5">
        <v>15.92</v>
      </c>
      <c r="G101" s="8" t="s">
        <v>415</v>
      </c>
      <c r="H101" s="8" t="s">
        <v>1</v>
      </c>
    </row>
    <row r="102" spans="1:8" x14ac:dyDescent="0.25">
      <c r="A102" s="20" t="s">
        <v>69</v>
      </c>
      <c r="B102" s="65" t="s">
        <v>248</v>
      </c>
      <c r="C102" s="65" t="s">
        <v>249</v>
      </c>
      <c r="D102" s="5">
        <v>6.65</v>
      </c>
      <c r="E102" s="5">
        <v>2.71</v>
      </c>
      <c r="F102" s="5">
        <v>11</v>
      </c>
      <c r="G102" s="8" t="s">
        <v>415</v>
      </c>
      <c r="H102" s="8" t="s">
        <v>1</v>
      </c>
    </row>
    <row r="103" spans="1:8" x14ac:dyDescent="0.25">
      <c r="A103" s="20" t="s">
        <v>70</v>
      </c>
      <c r="B103" s="65" t="s">
        <v>250</v>
      </c>
      <c r="C103" s="65" t="s">
        <v>251</v>
      </c>
      <c r="D103" s="5">
        <v>8.3800000000000008</v>
      </c>
      <c r="E103" s="5">
        <v>4.66</v>
      </c>
      <c r="F103" s="5">
        <v>12.52</v>
      </c>
      <c r="G103" s="8" t="s">
        <v>415</v>
      </c>
      <c r="H103" s="8" t="s">
        <v>1</v>
      </c>
    </row>
    <row r="104" spans="1:8" x14ac:dyDescent="0.25">
      <c r="A104" s="20" t="s">
        <v>71</v>
      </c>
      <c r="B104" s="65" t="s">
        <v>252</v>
      </c>
      <c r="C104" s="65" t="s">
        <v>253</v>
      </c>
      <c r="D104" s="5">
        <v>10.16</v>
      </c>
      <c r="E104" s="5">
        <v>6.41</v>
      </c>
      <c r="F104" s="5">
        <v>14.09</v>
      </c>
      <c r="G104" s="8" t="s">
        <v>415</v>
      </c>
      <c r="H104" s="8" t="s">
        <v>1</v>
      </c>
    </row>
    <row r="105" spans="1:8" x14ac:dyDescent="0.25">
      <c r="A105" s="20" t="s">
        <v>72</v>
      </c>
      <c r="B105" s="65" t="s">
        <v>254</v>
      </c>
      <c r="C105" s="65" t="s">
        <v>255</v>
      </c>
      <c r="D105" s="5">
        <v>10.15</v>
      </c>
      <c r="E105" s="5">
        <v>6.37</v>
      </c>
      <c r="F105" s="5">
        <v>13.98</v>
      </c>
      <c r="G105" s="8" t="s">
        <v>415</v>
      </c>
      <c r="H105" s="8" t="s">
        <v>1</v>
      </c>
    </row>
    <row r="106" spans="1:8" x14ac:dyDescent="0.25">
      <c r="A106" s="20" t="s">
        <v>73</v>
      </c>
      <c r="B106" s="65" t="s">
        <v>256</v>
      </c>
      <c r="C106" s="65" t="s">
        <v>257</v>
      </c>
      <c r="D106" s="5">
        <v>7.56</v>
      </c>
      <c r="E106" s="5">
        <v>4.13</v>
      </c>
      <c r="F106" s="5">
        <v>11.23</v>
      </c>
      <c r="G106" s="8" t="s">
        <v>415</v>
      </c>
      <c r="H106" s="8" t="s">
        <v>1</v>
      </c>
    </row>
    <row r="107" spans="1:8" x14ac:dyDescent="0.25">
      <c r="A107" s="20" t="s">
        <v>74</v>
      </c>
      <c r="B107" s="65" t="s">
        <v>258</v>
      </c>
      <c r="C107" s="65" t="s">
        <v>259</v>
      </c>
      <c r="D107" s="5">
        <v>3.22</v>
      </c>
      <c r="E107" s="5">
        <v>0.53</v>
      </c>
      <c r="F107" s="5">
        <v>6.09</v>
      </c>
      <c r="G107" s="8" t="s">
        <v>415</v>
      </c>
      <c r="H107" s="8" t="s">
        <v>1</v>
      </c>
    </row>
    <row r="108" spans="1:8" x14ac:dyDescent="0.25">
      <c r="A108" s="20" t="s">
        <v>419</v>
      </c>
      <c r="B108" s="65" t="s">
        <v>450</v>
      </c>
      <c r="C108" s="65" t="s">
        <v>451</v>
      </c>
      <c r="D108" s="5">
        <v>1.72</v>
      </c>
      <c r="E108" s="5">
        <v>0</v>
      </c>
      <c r="F108" s="5">
        <v>3.85</v>
      </c>
      <c r="G108" s="8" t="s">
        <v>415</v>
      </c>
      <c r="H108" s="8" t="s">
        <v>1</v>
      </c>
    </row>
    <row r="109" spans="1:8" x14ac:dyDescent="0.25">
      <c r="A109" s="20" t="s">
        <v>420</v>
      </c>
      <c r="B109" s="65" t="s">
        <v>452</v>
      </c>
      <c r="C109" s="65" t="s">
        <v>453</v>
      </c>
      <c r="D109" s="5">
        <v>1.45</v>
      </c>
      <c r="E109" s="5">
        <v>0</v>
      </c>
      <c r="F109" s="5">
        <v>3.17</v>
      </c>
      <c r="G109" s="8" t="s">
        <v>415</v>
      </c>
      <c r="H109" s="8" t="s">
        <v>1</v>
      </c>
    </row>
    <row r="110" spans="1:8" x14ac:dyDescent="0.25">
      <c r="A110" s="20" t="s">
        <v>77</v>
      </c>
      <c r="B110" s="65" t="s">
        <v>264</v>
      </c>
      <c r="C110" s="65" t="s">
        <v>265</v>
      </c>
      <c r="D110" s="5">
        <v>1.25</v>
      </c>
      <c r="E110" s="5">
        <v>0</v>
      </c>
      <c r="F110" s="5">
        <v>2.71</v>
      </c>
      <c r="G110" s="8" t="s">
        <v>415</v>
      </c>
      <c r="H110" s="8" t="s">
        <v>1</v>
      </c>
    </row>
    <row r="111" spans="1:8" x14ac:dyDescent="0.25">
      <c r="A111" s="20" t="s">
        <v>79</v>
      </c>
      <c r="B111" s="65" t="s">
        <v>268</v>
      </c>
      <c r="C111" s="65" t="s">
        <v>269</v>
      </c>
      <c r="D111" s="5">
        <v>1.4</v>
      </c>
      <c r="E111" s="5">
        <v>0.2</v>
      </c>
      <c r="F111" s="5">
        <v>2.79</v>
      </c>
      <c r="G111" s="8" t="s">
        <v>415</v>
      </c>
      <c r="H111" s="8" t="s">
        <v>1</v>
      </c>
    </row>
    <row r="112" spans="1:8" x14ac:dyDescent="0.25">
      <c r="A112" s="20" t="s">
        <v>80</v>
      </c>
      <c r="B112" s="65" t="s">
        <v>270</v>
      </c>
      <c r="C112" s="65" t="s">
        <v>271</v>
      </c>
      <c r="D112" s="5">
        <v>1.29</v>
      </c>
      <c r="E112" s="5">
        <v>0.05</v>
      </c>
      <c r="F112" s="5">
        <v>2.7</v>
      </c>
      <c r="G112" s="8" t="s">
        <v>421</v>
      </c>
      <c r="H112" s="8" t="s">
        <v>1</v>
      </c>
    </row>
    <row r="113" spans="1:8" x14ac:dyDescent="0.25">
      <c r="A113" s="20" t="s">
        <v>81</v>
      </c>
      <c r="B113" s="65" t="s">
        <v>272</v>
      </c>
      <c r="C113" s="65" t="s">
        <v>273</v>
      </c>
      <c r="D113" s="5">
        <v>1.42</v>
      </c>
      <c r="E113" s="5">
        <v>0.32</v>
      </c>
      <c r="F113" s="5">
        <v>2.78</v>
      </c>
      <c r="G113" s="8" t="s">
        <v>421</v>
      </c>
      <c r="H113" s="8" t="s">
        <v>1</v>
      </c>
    </row>
    <row r="114" spans="1:8" x14ac:dyDescent="0.25">
      <c r="A114" s="20" t="s">
        <v>82</v>
      </c>
      <c r="B114" s="65" t="s">
        <v>274</v>
      </c>
      <c r="C114" s="65" t="s">
        <v>275</v>
      </c>
      <c r="D114" s="5">
        <v>1.1000000000000001</v>
      </c>
      <c r="E114" s="5">
        <v>0.16</v>
      </c>
      <c r="F114" s="5">
        <v>2.2400000000000002</v>
      </c>
      <c r="G114" s="8" t="s">
        <v>421</v>
      </c>
      <c r="H114" s="8" t="s">
        <v>1</v>
      </c>
    </row>
    <row r="115" spans="1:8" x14ac:dyDescent="0.25">
      <c r="A115" s="20" t="s">
        <v>83</v>
      </c>
      <c r="B115" s="65" t="s">
        <v>276</v>
      </c>
      <c r="C115" s="65" t="s">
        <v>277</v>
      </c>
      <c r="D115" s="5">
        <v>0.77</v>
      </c>
      <c r="E115" s="5">
        <v>0.04</v>
      </c>
      <c r="F115" s="5">
        <v>1.87</v>
      </c>
      <c r="G115" s="8" t="s">
        <v>421</v>
      </c>
      <c r="H115" s="8" t="s">
        <v>1</v>
      </c>
    </row>
    <row r="116" spans="1:8" x14ac:dyDescent="0.25">
      <c r="A116" s="20" t="s">
        <v>422</v>
      </c>
      <c r="B116" s="65" t="s">
        <v>454</v>
      </c>
      <c r="C116" s="65" t="s">
        <v>455</v>
      </c>
      <c r="D116" s="5">
        <v>0.82</v>
      </c>
      <c r="E116" s="5">
        <v>0.13</v>
      </c>
      <c r="F116" s="5">
        <v>1.82</v>
      </c>
      <c r="G116" s="8" t="s">
        <v>421</v>
      </c>
      <c r="H116" s="8" t="s">
        <v>1</v>
      </c>
    </row>
    <row r="117" spans="1:8" x14ac:dyDescent="0.25">
      <c r="A117" s="20" t="s">
        <v>423</v>
      </c>
      <c r="B117" s="65" t="s">
        <v>456</v>
      </c>
      <c r="C117" s="65" t="s">
        <v>457</v>
      </c>
      <c r="D117" s="5">
        <v>0.56000000000000005</v>
      </c>
      <c r="E117" s="5">
        <v>0.06</v>
      </c>
      <c r="F117" s="5">
        <v>1.43</v>
      </c>
      <c r="G117" s="8" t="s">
        <v>421</v>
      </c>
      <c r="H117" s="8" t="s">
        <v>1</v>
      </c>
    </row>
    <row r="118" spans="1:8" x14ac:dyDescent="0.25">
      <c r="A118" s="20" t="s">
        <v>424</v>
      </c>
      <c r="B118" s="65" t="s">
        <v>458</v>
      </c>
      <c r="C118" s="65" t="s">
        <v>459</v>
      </c>
      <c r="D118" s="5">
        <v>0.46</v>
      </c>
      <c r="E118" s="5">
        <v>0.03</v>
      </c>
      <c r="F118" s="5">
        <v>1.22</v>
      </c>
      <c r="G118" s="8" t="s">
        <v>421</v>
      </c>
      <c r="H118" s="8" t="s">
        <v>1</v>
      </c>
    </row>
    <row r="119" spans="1:8" x14ac:dyDescent="0.25">
      <c r="A119" s="26" t="s">
        <v>425</v>
      </c>
      <c r="B119" s="65" t="s">
        <v>460</v>
      </c>
      <c r="C119" s="65" t="s">
        <v>461</v>
      </c>
      <c r="D119" s="27">
        <v>0.27</v>
      </c>
      <c r="E119" s="27">
        <v>0</v>
      </c>
      <c r="F119" s="27">
        <v>0.84</v>
      </c>
      <c r="G119" s="8" t="s">
        <v>415</v>
      </c>
      <c r="H119" s="8" t="s">
        <v>1</v>
      </c>
    </row>
    <row r="120" spans="1:8" x14ac:dyDescent="0.25">
      <c r="A120" s="26" t="s">
        <v>88</v>
      </c>
      <c r="B120" s="65" t="s">
        <v>286</v>
      </c>
      <c r="C120" s="65" t="s">
        <v>287</v>
      </c>
      <c r="D120" s="27">
        <v>0.23</v>
      </c>
      <c r="E120" s="27">
        <v>0.04</v>
      </c>
      <c r="F120" s="27">
        <v>0.55000000000000004</v>
      </c>
      <c r="G120" s="8" t="s">
        <v>415</v>
      </c>
      <c r="H120" s="8" t="s">
        <v>1</v>
      </c>
    </row>
    <row r="121" spans="1:8" x14ac:dyDescent="0.25">
      <c r="A121" s="26" t="s">
        <v>89</v>
      </c>
      <c r="B121" s="65" t="s">
        <v>288</v>
      </c>
      <c r="C121" s="65" t="s">
        <v>289</v>
      </c>
      <c r="D121" s="27">
        <v>0.3</v>
      </c>
      <c r="E121" s="27">
        <v>0.1</v>
      </c>
      <c r="F121" s="27">
        <v>0.66</v>
      </c>
      <c r="G121" s="8" t="s">
        <v>415</v>
      </c>
      <c r="H121" s="8" t="s">
        <v>1</v>
      </c>
    </row>
    <row r="122" spans="1:8" x14ac:dyDescent="0.25">
      <c r="A122" s="26" t="s">
        <v>90</v>
      </c>
      <c r="B122" s="65" t="s">
        <v>290</v>
      </c>
      <c r="C122" s="65" t="s">
        <v>291</v>
      </c>
      <c r="D122" s="27">
        <v>0.4</v>
      </c>
      <c r="E122" s="27">
        <v>0.18</v>
      </c>
      <c r="F122" s="27">
        <v>0.8</v>
      </c>
      <c r="G122" s="8" t="s">
        <v>415</v>
      </c>
      <c r="H122" s="8" t="s">
        <v>1</v>
      </c>
    </row>
    <row r="123" spans="1:8" x14ac:dyDescent="0.25">
      <c r="A123" s="26" t="s">
        <v>91</v>
      </c>
      <c r="B123" s="65" t="s">
        <v>292</v>
      </c>
      <c r="C123" s="65" t="s">
        <v>293</v>
      </c>
      <c r="D123" s="27">
        <v>0.5</v>
      </c>
      <c r="E123" s="27">
        <v>0.24</v>
      </c>
      <c r="F123" s="27">
        <v>0.94</v>
      </c>
      <c r="G123" s="8" t="s">
        <v>415</v>
      </c>
      <c r="H123" s="8" t="s">
        <v>1</v>
      </c>
    </row>
    <row r="124" spans="1:8" x14ac:dyDescent="0.25">
      <c r="A124" s="26" t="s">
        <v>92</v>
      </c>
      <c r="B124" s="65" t="s">
        <v>294</v>
      </c>
      <c r="C124" s="65" t="s">
        <v>295</v>
      </c>
      <c r="D124" s="27">
        <v>0.64</v>
      </c>
      <c r="E124" s="27">
        <v>0.31</v>
      </c>
      <c r="F124" s="27">
        <v>1.1399999999999999</v>
      </c>
      <c r="G124" s="8" t="s">
        <v>415</v>
      </c>
      <c r="H124" s="8" t="s">
        <v>1</v>
      </c>
    </row>
    <row r="125" spans="1:8" x14ac:dyDescent="0.25">
      <c r="A125" s="26" t="s">
        <v>93</v>
      </c>
      <c r="B125" s="65" t="s">
        <v>296</v>
      </c>
      <c r="C125" s="65" t="s">
        <v>297</v>
      </c>
      <c r="D125" s="27">
        <v>1.26</v>
      </c>
      <c r="E125" s="27">
        <v>0.74</v>
      </c>
      <c r="F125" s="27">
        <v>2.0099999999999998</v>
      </c>
      <c r="G125" s="8" t="s">
        <v>415</v>
      </c>
      <c r="H125" s="8" t="s">
        <v>1</v>
      </c>
    </row>
    <row r="126" spans="1:8" x14ac:dyDescent="0.25">
      <c r="A126" s="26" t="s">
        <v>94</v>
      </c>
      <c r="B126" s="65" t="s">
        <v>298</v>
      </c>
      <c r="C126" s="65" t="s">
        <v>299</v>
      </c>
      <c r="D126" s="27">
        <v>1.77</v>
      </c>
      <c r="E126" s="27">
        <v>1.1200000000000001</v>
      </c>
      <c r="F126" s="27">
        <v>2.71</v>
      </c>
      <c r="G126" s="8" t="s">
        <v>421</v>
      </c>
      <c r="H126" s="8" t="s">
        <v>1</v>
      </c>
    </row>
    <row r="127" spans="1:8" x14ac:dyDescent="0.25">
      <c r="A127" s="26" t="s">
        <v>95</v>
      </c>
      <c r="B127" s="65" t="s">
        <v>300</v>
      </c>
      <c r="C127" s="65" t="s">
        <v>301</v>
      </c>
      <c r="D127" s="27">
        <v>2.2599999999999998</v>
      </c>
      <c r="E127" s="27">
        <v>1.4</v>
      </c>
      <c r="F127" s="27">
        <v>3.43</v>
      </c>
      <c r="G127" s="8" t="s">
        <v>421</v>
      </c>
      <c r="H127" s="8" t="s">
        <v>1</v>
      </c>
    </row>
    <row r="128" spans="1:8" x14ac:dyDescent="0.25">
      <c r="A128" s="26" t="s">
        <v>96</v>
      </c>
      <c r="B128" s="65" t="s">
        <v>302</v>
      </c>
      <c r="C128" s="65" t="s">
        <v>303</v>
      </c>
      <c r="D128" s="27">
        <v>2.93</v>
      </c>
      <c r="E128" s="27">
        <v>1.89</v>
      </c>
      <c r="F128" s="27">
        <v>4.29</v>
      </c>
      <c r="G128" s="8" t="s">
        <v>421</v>
      </c>
      <c r="H128" s="8" t="s">
        <v>1</v>
      </c>
    </row>
    <row r="129" spans="1:8" x14ac:dyDescent="0.25">
      <c r="A129" s="26" t="s">
        <v>97</v>
      </c>
      <c r="B129" s="65" t="s">
        <v>304</v>
      </c>
      <c r="C129" s="65" t="s">
        <v>305</v>
      </c>
      <c r="D129" s="27">
        <v>3.64</v>
      </c>
      <c r="E129" s="27">
        <v>2.38</v>
      </c>
      <c r="F129" s="27">
        <v>5.24</v>
      </c>
      <c r="G129" s="8" t="s">
        <v>421</v>
      </c>
      <c r="H129" s="8" t="s">
        <v>1</v>
      </c>
    </row>
    <row r="130" spans="1:8" x14ac:dyDescent="0.25">
      <c r="A130" s="26" t="s">
        <v>98</v>
      </c>
      <c r="B130" s="65" t="s">
        <v>306</v>
      </c>
      <c r="C130" s="65" t="s">
        <v>307</v>
      </c>
      <c r="D130" s="27">
        <v>3.96</v>
      </c>
      <c r="E130" s="27">
        <v>2.4900000000000002</v>
      </c>
      <c r="F130" s="27">
        <v>5.86</v>
      </c>
      <c r="G130" s="8" t="s">
        <v>421</v>
      </c>
      <c r="H130" s="8" t="s">
        <v>1</v>
      </c>
    </row>
    <row r="131" spans="1:8" x14ac:dyDescent="0.25">
      <c r="A131" s="26" t="s">
        <v>99</v>
      </c>
      <c r="B131" s="65" t="s">
        <v>308</v>
      </c>
      <c r="C131" s="65" t="s">
        <v>309</v>
      </c>
      <c r="D131" s="27">
        <v>3.91</v>
      </c>
      <c r="E131" s="27">
        <v>2.33</v>
      </c>
      <c r="F131" s="27">
        <v>5.81</v>
      </c>
      <c r="G131" s="8" t="s">
        <v>421</v>
      </c>
      <c r="H131" s="8" t="s">
        <v>1</v>
      </c>
    </row>
    <row r="132" spans="1:8" x14ac:dyDescent="0.25">
      <c r="A132" s="26" t="s">
        <v>100</v>
      </c>
      <c r="B132" s="65" t="s">
        <v>310</v>
      </c>
      <c r="C132" s="65" t="s">
        <v>311</v>
      </c>
      <c r="D132" s="27">
        <v>4.66</v>
      </c>
      <c r="E132" s="27">
        <v>2.94</v>
      </c>
      <c r="F132" s="27">
        <v>6.67</v>
      </c>
      <c r="G132" s="8" t="s">
        <v>421</v>
      </c>
      <c r="H132" s="8" t="s">
        <v>1</v>
      </c>
    </row>
    <row r="133" spans="1:8" x14ac:dyDescent="0.25">
      <c r="A133" s="34" t="s">
        <v>101</v>
      </c>
      <c r="B133" s="65" t="s">
        <v>312</v>
      </c>
      <c r="C133" s="65" t="s">
        <v>313</v>
      </c>
      <c r="D133" s="27">
        <v>5.5</v>
      </c>
      <c r="E133" s="27">
        <v>3.71</v>
      </c>
      <c r="F133" s="27">
        <v>7.71</v>
      </c>
      <c r="G133" s="8" t="s">
        <v>421</v>
      </c>
      <c r="H133" s="8" t="s">
        <v>1</v>
      </c>
    </row>
    <row r="134" spans="1:8" x14ac:dyDescent="0.25">
      <c r="A134" s="34" t="s">
        <v>104</v>
      </c>
      <c r="B134" s="65" t="s">
        <v>318</v>
      </c>
      <c r="C134" s="65" t="s">
        <v>319</v>
      </c>
      <c r="D134" s="27">
        <v>9.64</v>
      </c>
      <c r="E134" s="27">
        <v>7.1</v>
      </c>
      <c r="F134" s="27">
        <v>12.7</v>
      </c>
      <c r="G134" s="8" t="s">
        <v>421</v>
      </c>
      <c r="H134" s="8" t="s">
        <v>1</v>
      </c>
    </row>
    <row r="135" spans="1:8" x14ac:dyDescent="0.25">
      <c r="A135" s="34" t="s">
        <v>106</v>
      </c>
      <c r="B135" s="65" t="s">
        <v>322</v>
      </c>
      <c r="C135" s="65" t="s">
        <v>323</v>
      </c>
      <c r="D135" s="27">
        <v>13.01</v>
      </c>
      <c r="E135" s="27">
        <v>9.98</v>
      </c>
      <c r="F135" s="27">
        <v>16.82</v>
      </c>
      <c r="G135" s="8" t="s">
        <v>421</v>
      </c>
      <c r="H135" s="8" t="s">
        <v>1</v>
      </c>
    </row>
    <row r="136" spans="1:8" x14ac:dyDescent="0.25">
      <c r="A136" s="26" t="s">
        <v>426</v>
      </c>
      <c r="B136" s="65" t="s">
        <v>462</v>
      </c>
      <c r="C136" s="65" t="s">
        <v>463</v>
      </c>
      <c r="D136" s="53">
        <v>14.52</v>
      </c>
      <c r="E136" s="53">
        <v>11.09</v>
      </c>
      <c r="F136" s="53">
        <v>18.52</v>
      </c>
      <c r="G136" s="8" t="s">
        <v>421</v>
      </c>
      <c r="H136" s="8" t="s">
        <v>1</v>
      </c>
    </row>
    <row r="137" spans="1:8" x14ac:dyDescent="0.25">
      <c r="A137" s="26" t="s">
        <v>108</v>
      </c>
      <c r="B137" s="65" t="s">
        <v>326</v>
      </c>
      <c r="C137" s="65" t="s">
        <v>327</v>
      </c>
      <c r="D137" s="53">
        <v>15.09</v>
      </c>
      <c r="E137" s="53">
        <v>11.34</v>
      </c>
      <c r="F137" s="53">
        <v>19.32</v>
      </c>
      <c r="G137" s="8" t="s">
        <v>421</v>
      </c>
      <c r="H137" s="8" t="s">
        <v>1</v>
      </c>
    </row>
    <row r="138" spans="1:8" x14ac:dyDescent="0.25">
      <c r="A138" s="54" t="s">
        <v>109</v>
      </c>
      <c r="B138" s="65" t="s">
        <v>328</v>
      </c>
      <c r="C138" s="65" t="s">
        <v>329</v>
      </c>
      <c r="D138" s="27">
        <v>16.2</v>
      </c>
      <c r="E138" s="27">
        <v>12.34</v>
      </c>
      <c r="F138" s="27">
        <v>20.57</v>
      </c>
      <c r="G138" s="8" t="s">
        <v>421</v>
      </c>
      <c r="H138" s="8" t="s">
        <v>1</v>
      </c>
    </row>
    <row r="139" spans="1:8" x14ac:dyDescent="0.25">
      <c r="A139" s="26" t="s">
        <v>110</v>
      </c>
      <c r="B139" s="65" t="s">
        <v>330</v>
      </c>
      <c r="C139" s="65" t="s">
        <v>331</v>
      </c>
      <c r="D139" s="32">
        <v>17.059999999999999</v>
      </c>
      <c r="E139" s="32">
        <v>13.23</v>
      </c>
      <c r="F139" s="32">
        <v>21.38</v>
      </c>
      <c r="G139" s="8" t="s">
        <v>421</v>
      </c>
      <c r="H139" s="8" t="s">
        <v>1</v>
      </c>
    </row>
    <row r="140" spans="1:8" x14ac:dyDescent="0.25">
      <c r="A140" s="26" t="s">
        <v>111</v>
      </c>
      <c r="B140" s="65" t="s">
        <v>332</v>
      </c>
      <c r="C140" s="65" t="s">
        <v>333</v>
      </c>
      <c r="D140" s="32">
        <v>18.61</v>
      </c>
      <c r="E140" s="32">
        <v>14.39</v>
      </c>
      <c r="F140" s="32">
        <v>23.44</v>
      </c>
      <c r="G140" s="8" t="s">
        <v>421</v>
      </c>
      <c r="H140" s="8" t="s">
        <v>1</v>
      </c>
    </row>
    <row r="141" spans="1:8" x14ac:dyDescent="0.25">
      <c r="A141" s="26" t="s">
        <v>427</v>
      </c>
      <c r="B141" s="65" t="s">
        <v>464</v>
      </c>
      <c r="C141" s="65" t="s">
        <v>465</v>
      </c>
      <c r="D141" s="27">
        <v>23</v>
      </c>
      <c r="E141" s="27">
        <v>18.05</v>
      </c>
      <c r="F141" s="27">
        <v>28.58</v>
      </c>
      <c r="G141" s="8" t="s">
        <v>421</v>
      </c>
      <c r="H141" s="8" t="s">
        <v>1</v>
      </c>
    </row>
    <row r="142" spans="1:8" x14ac:dyDescent="0.25">
      <c r="A142" s="26" t="s">
        <v>113</v>
      </c>
      <c r="B142" s="65" t="s">
        <v>336</v>
      </c>
      <c r="C142" s="65" t="s">
        <v>337</v>
      </c>
      <c r="D142" s="27">
        <v>24.71</v>
      </c>
      <c r="E142" s="27">
        <v>19.43</v>
      </c>
      <c r="F142" s="27">
        <v>30.79</v>
      </c>
      <c r="G142" s="8" t="s">
        <v>421</v>
      </c>
      <c r="H142" s="8" t="s">
        <v>1</v>
      </c>
    </row>
    <row r="143" spans="1:8" x14ac:dyDescent="0.25">
      <c r="A143" s="26" t="s">
        <v>115</v>
      </c>
      <c r="B143" s="65" t="s">
        <v>340</v>
      </c>
      <c r="C143" s="65" t="s">
        <v>341</v>
      </c>
      <c r="D143" s="27">
        <v>23.28</v>
      </c>
      <c r="E143" s="27">
        <v>17.829999999999998</v>
      </c>
      <c r="F143" s="27">
        <v>29.43</v>
      </c>
      <c r="G143" s="8" t="s">
        <v>421</v>
      </c>
      <c r="H143" s="8" t="s">
        <v>1</v>
      </c>
    </row>
    <row r="144" spans="1:8" x14ac:dyDescent="0.25">
      <c r="A144" s="26" t="s">
        <v>116</v>
      </c>
      <c r="B144" s="65" t="s">
        <v>342</v>
      </c>
      <c r="C144" s="65" t="s">
        <v>343</v>
      </c>
      <c r="D144" s="27">
        <v>17.14</v>
      </c>
      <c r="E144" s="27">
        <v>12</v>
      </c>
      <c r="F144" s="27">
        <v>22.7</v>
      </c>
      <c r="G144" s="8" t="s">
        <v>421</v>
      </c>
      <c r="H144" s="8" t="s">
        <v>1</v>
      </c>
    </row>
    <row r="145" spans="1:8" x14ac:dyDescent="0.25">
      <c r="A145" s="26" t="s">
        <v>117</v>
      </c>
      <c r="B145" s="65" t="s">
        <v>344</v>
      </c>
      <c r="C145" s="65" t="s">
        <v>345</v>
      </c>
      <c r="D145" s="27">
        <v>14.72</v>
      </c>
      <c r="E145" s="27">
        <v>10.210000000000001</v>
      </c>
      <c r="F145" s="27">
        <v>19.55</v>
      </c>
      <c r="G145" s="8" t="s">
        <v>421</v>
      </c>
      <c r="H145" s="8" t="s">
        <v>1</v>
      </c>
    </row>
    <row r="146" spans="1:8" x14ac:dyDescent="0.25">
      <c r="A146" s="21" t="s">
        <v>118</v>
      </c>
      <c r="B146" s="65" t="s">
        <v>346</v>
      </c>
      <c r="C146" s="65" t="s">
        <v>347</v>
      </c>
      <c r="D146" s="27">
        <v>15.42</v>
      </c>
      <c r="E146" s="27">
        <v>11.04</v>
      </c>
      <c r="F146" s="27">
        <v>20.25</v>
      </c>
      <c r="G146" s="8" t="s">
        <v>421</v>
      </c>
      <c r="H146" s="8" t="s">
        <v>1</v>
      </c>
    </row>
    <row r="147" spans="1:8" x14ac:dyDescent="0.25">
      <c r="A147" s="21" t="s">
        <v>428</v>
      </c>
      <c r="B147" s="65" t="s">
        <v>466</v>
      </c>
      <c r="C147" s="65" t="s">
        <v>467</v>
      </c>
      <c r="D147" s="27">
        <v>16.43</v>
      </c>
      <c r="E147" s="27">
        <v>12.14</v>
      </c>
      <c r="F147" s="27">
        <v>21.42</v>
      </c>
      <c r="G147" s="8" t="s">
        <v>421</v>
      </c>
      <c r="H147" s="8" t="s">
        <v>1</v>
      </c>
    </row>
    <row r="148" spans="1:8" x14ac:dyDescent="0.25">
      <c r="A148" s="21" t="s">
        <v>120</v>
      </c>
      <c r="B148" s="65" t="s">
        <v>350</v>
      </c>
      <c r="C148" s="65" t="s">
        <v>351</v>
      </c>
      <c r="D148" s="27">
        <v>17.059999999999999</v>
      </c>
      <c r="E148" s="27">
        <v>12.87</v>
      </c>
      <c r="F148" s="27">
        <v>21.91</v>
      </c>
      <c r="G148" s="8" t="s">
        <v>421</v>
      </c>
      <c r="H148" s="8" t="s">
        <v>1</v>
      </c>
    </row>
    <row r="149" spans="1:8" x14ac:dyDescent="0.25">
      <c r="A149" s="21" t="s">
        <v>123</v>
      </c>
      <c r="B149" s="65" t="s">
        <v>356</v>
      </c>
      <c r="C149" s="65" t="s">
        <v>357</v>
      </c>
      <c r="D149" s="27">
        <v>15.98</v>
      </c>
      <c r="E149" s="27">
        <v>11.73</v>
      </c>
      <c r="F149" s="27">
        <v>20.68</v>
      </c>
      <c r="G149" s="8" t="s">
        <v>421</v>
      </c>
      <c r="H149" s="8" t="s">
        <v>1</v>
      </c>
    </row>
    <row r="150" spans="1:8" x14ac:dyDescent="0.25">
      <c r="A150" s="21" t="s">
        <v>429</v>
      </c>
      <c r="B150" s="65" t="s">
        <v>468</v>
      </c>
      <c r="C150" s="65" t="s">
        <v>469</v>
      </c>
      <c r="D150" s="27">
        <v>24.03</v>
      </c>
      <c r="E150" s="27">
        <v>19.100000000000001</v>
      </c>
      <c r="F150" s="27">
        <v>29.29</v>
      </c>
      <c r="G150" s="8" t="s">
        <v>421</v>
      </c>
      <c r="H150" s="8" t="s">
        <v>1</v>
      </c>
    </row>
    <row r="151" spans="1:8" x14ac:dyDescent="0.25">
      <c r="A151" s="21" t="s">
        <v>127</v>
      </c>
      <c r="B151" s="65" t="s">
        <v>364</v>
      </c>
      <c r="C151" s="65" t="s">
        <v>365</v>
      </c>
      <c r="D151" s="27">
        <v>39.42</v>
      </c>
      <c r="E151" s="27">
        <v>32.69</v>
      </c>
      <c r="F151" s="27">
        <v>47.24</v>
      </c>
      <c r="G151" s="8" t="s">
        <v>421</v>
      </c>
      <c r="H151" s="8" t="s">
        <v>1</v>
      </c>
    </row>
    <row r="152" spans="1:8" x14ac:dyDescent="0.25">
      <c r="A152" s="21" t="s">
        <v>430</v>
      </c>
      <c r="B152" s="65" t="s">
        <v>470</v>
      </c>
      <c r="C152" s="65" t="s">
        <v>471</v>
      </c>
      <c r="D152" s="27">
        <v>64.900000000000006</v>
      </c>
      <c r="E152" s="27">
        <v>54.29</v>
      </c>
      <c r="F152" s="27">
        <v>76.900000000000006</v>
      </c>
      <c r="G152" s="8" t="s">
        <v>421</v>
      </c>
      <c r="H152" s="8" t="s">
        <v>1</v>
      </c>
    </row>
    <row r="153" spans="1:8" x14ac:dyDescent="0.25">
      <c r="A153" s="21" t="s">
        <v>431</v>
      </c>
      <c r="B153" s="65" t="s">
        <v>472</v>
      </c>
      <c r="C153" s="65" t="s">
        <v>473</v>
      </c>
      <c r="D153" s="27">
        <v>37.83</v>
      </c>
      <c r="E153" s="27">
        <v>27.9</v>
      </c>
      <c r="F153" s="27">
        <v>47.87</v>
      </c>
      <c r="G153" s="8" t="s">
        <v>421</v>
      </c>
      <c r="H153" s="8" t="s">
        <v>1</v>
      </c>
    </row>
    <row r="154" spans="1:8" x14ac:dyDescent="0.25">
      <c r="A154" s="21" t="s">
        <v>131</v>
      </c>
      <c r="B154" s="65" t="s">
        <v>372</v>
      </c>
      <c r="C154" s="65" t="s">
        <v>373</v>
      </c>
      <c r="D154" s="27">
        <v>21.98</v>
      </c>
      <c r="E154" s="27">
        <v>13.12</v>
      </c>
      <c r="F154" s="27">
        <v>30.89</v>
      </c>
      <c r="G154" s="8" t="s">
        <v>421</v>
      </c>
      <c r="H154" s="8" t="s">
        <v>1</v>
      </c>
    </row>
    <row r="155" spans="1:8" x14ac:dyDescent="0.25">
      <c r="A155" s="21" t="s">
        <v>132</v>
      </c>
      <c r="B155" s="65" t="s">
        <v>374</v>
      </c>
      <c r="C155" s="65" t="s">
        <v>375</v>
      </c>
      <c r="D155" s="27">
        <v>41.25</v>
      </c>
      <c r="E155" s="27">
        <v>32.979999999999997</v>
      </c>
      <c r="F155" s="27">
        <v>50.97</v>
      </c>
      <c r="G155" s="8" t="s">
        <v>421</v>
      </c>
      <c r="H155" s="8" t="s">
        <v>1</v>
      </c>
    </row>
    <row r="156" spans="1:8" x14ac:dyDescent="0.25">
      <c r="A156" s="21" t="s">
        <v>133</v>
      </c>
      <c r="B156" s="65" t="s">
        <v>376</v>
      </c>
      <c r="C156" s="65" t="s">
        <v>377</v>
      </c>
      <c r="D156" s="27">
        <v>48.33</v>
      </c>
      <c r="E156" s="27">
        <v>39.46</v>
      </c>
      <c r="F156" s="27">
        <v>59.3</v>
      </c>
      <c r="G156" s="8" t="s">
        <v>421</v>
      </c>
      <c r="H156" s="8" t="s">
        <v>1</v>
      </c>
    </row>
    <row r="157" spans="1:8" x14ac:dyDescent="0.25">
      <c r="A157" s="21" t="s">
        <v>134</v>
      </c>
      <c r="B157" s="65" t="s">
        <v>378</v>
      </c>
      <c r="C157" s="65" t="s">
        <v>379</v>
      </c>
      <c r="D157" s="27">
        <v>33.51</v>
      </c>
      <c r="E157" s="27">
        <v>24.87</v>
      </c>
      <c r="F157" s="27">
        <v>42.62</v>
      </c>
      <c r="G157" s="8" t="s">
        <v>421</v>
      </c>
      <c r="H157" s="8" t="s">
        <v>1</v>
      </c>
    </row>
    <row r="158" spans="1:8" x14ac:dyDescent="0.25">
      <c r="A158" s="21" t="s">
        <v>137</v>
      </c>
      <c r="B158" s="65" t="s">
        <v>384</v>
      </c>
      <c r="C158" s="65" t="s">
        <v>385</v>
      </c>
      <c r="D158" s="27">
        <v>27.08</v>
      </c>
      <c r="E158" s="27">
        <v>19.97</v>
      </c>
      <c r="F158" s="27">
        <v>34.950000000000003</v>
      </c>
      <c r="G158" s="8" t="s">
        <v>421</v>
      </c>
      <c r="H158" s="8" t="s">
        <v>1</v>
      </c>
    </row>
    <row r="159" spans="1:8" x14ac:dyDescent="0.25">
      <c r="A159" s="21" t="s">
        <v>139</v>
      </c>
      <c r="B159" s="65" t="s">
        <v>388</v>
      </c>
      <c r="C159" s="65" t="s">
        <v>389</v>
      </c>
      <c r="D159" s="27">
        <v>27.9</v>
      </c>
      <c r="E159" s="27">
        <v>20.56</v>
      </c>
      <c r="F159" s="27">
        <v>35.57</v>
      </c>
      <c r="G159" s="8" t="s">
        <v>421</v>
      </c>
      <c r="H159" s="8" t="s">
        <v>1</v>
      </c>
    </row>
    <row r="160" spans="1:8" x14ac:dyDescent="0.25">
      <c r="A160" s="21" t="s">
        <v>140</v>
      </c>
      <c r="B160" s="65" t="s">
        <v>390</v>
      </c>
      <c r="C160" s="65" t="s">
        <v>391</v>
      </c>
      <c r="D160" s="27">
        <v>44.97</v>
      </c>
      <c r="E160" s="27">
        <v>36.61</v>
      </c>
      <c r="F160" s="27">
        <v>54.31</v>
      </c>
      <c r="G160" s="8" t="s">
        <v>421</v>
      </c>
      <c r="H160" s="8" t="s">
        <v>1</v>
      </c>
    </row>
    <row r="161" spans="1:8" x14ac:dyDescent="0.25">
      <c r="A161" s="62" t="s">
        <v>142</v>
      </c>
      <c r="B161" s="65" t="s">
        <v>394</v>
      </c>
      <c r="C161" s="65" t="s">
        <v>395</v>
      </c>
      <c r="D161" s="5">
        <v>71.53</v>
      </c>
      <c r="E161" s="5">
        <v>60.79</v>
      </c>
      <c r="F161" s="5">
        <v>83.16</v>
      </c>
      <c r="G161" s="8" t="s">
        <v>421</v>
      </c>
      <c r="H161" s="8" t="s">
        <v>1</v>
      </c>
    </row>
    <row r="162" spans="1:8" x14ac:dyDescent="0.25">
      <c r="A162" s="62" t="s">
        <v>143</v>
      </c>
      <c r="B162" s="65" t="s">
        <v>396</v>
      </c>
      <c r="C162" s="65" t="s">
        <v>397</v>
      </c>
      <c r="D162" s="5">
        <v>93</v>
      </c>
      <c r="E162" s="5">
        <v>81.709999999999994</v>
      </c>
      <c r="F162" s="5">
        <v>106.11</v>
      </c>
      <c r="G162" s="8" t="s">
        <v>421</v>
      </c>
      <c r="H162" s="8" t="s">
        <v>1</v>
      </c>
    </row>
    <row r="163" spans="1:8" x14ac:dyDescent="0.25">
      <c r="A163" s="62" t="s">
        <v>485</v>
      </c>
      <c r="B163" s="65" t="s">
        <v>493</v>
      </c>
      <c r="C163" s="65" t="s">
        <v>494</v>
      </c>
      <c r="D163" s="5">
        <v>96.66</v>
      </c>
      <c r="E163" s="5">
        <v>83.55</v>
      </c>
      <c r="F163" s="5">
        <v>111.18</v>
      </c>
      <c r="G163" s="8" t="s">
        <v>421</v>
      </c>
      <c r="H163" s="8" t="s">
        <v>1</v>
      </c>
    </row>
    <row r="164" spans="1:8" x14ac:dyDescent="0.25">
      <c r="A164" s="64" t="s">
        <v>487</v>
      </c>
      <c r="B164" t="str">
        <f t="shared" ref="B164:B165" si="2">LEFT(A164,FIND(" to ",A164))</f>
        <v xml:space="preserve">17 April 2022 </v>
      </c>
      <c r="C164" t="str">
        <f t="shared" ref="C164:C165" si="3">TRIM(RIGHT(A164,FIND(" to ",A164)-1))</f>
        <v>23 April 2022</v>
      </c>
      <c r="D164" s="38">
        <v>57.14</v>
      </c>
      <c r="E164" s="38">
        <v>46.15</v>
      </c>
      <c r="F164" s="38">
        <v>69.739999999999995</v>
      </c>
      <c r="G164" s="8" t="s">
        <v>421</v>
      </c>
      <c r="H164" s="8" t="s">
        <v>1</v>
      </c>
    </row>
    <row r="165" spans="1:8" x14ac:dyDescent="0.25">
      <c r="A165" s="21" t="s">
        <v>506</v>
      </c>
      <c r="B165" t="str">
        <f t="shared" si="2"/>
        <v xml:space="preserve">23 April 2022 </v>
      </c>
      <c r="C165" t="str">
        <f t="shared" si="3"/>
        <v>29 April 2022</v>
      </c>
      <c r="D165" s="37">
        <v>41.1</v>
      </c>
      <c r="E165" s="37">
        <v>31.64</v>
      </c>
      <c r="F165" s="37">
        <v>51.58</v>
      </c>
      <c r="G165" s="8" t="s">
        <v>421</v>
      </c>
      <c r="H165" s="8" t="s">
        <v>1</v>
      </c>
    </row>
    <row r="166" spans="1:8" x14ac:dyDescent="0.25">
      <c r="A166" s="25" t="s">
        <v>51</v>
      </c>
      <c r="B166" s="65" t="s">
        <v>226</v>
      </c>
      <c r="C166" s="65" t="s">
        <v>227</v>
      </c>
      <c r="D166" s="24">
        <v>5.44</v>
      </c>
      <c r="E166" s="24">
        <v>1.76</v>
      </c>
      <c r="F166" s="24">
        <v>9.74</v>
      </c>
      <c r="G166" s="8" t="s">
        <v>415</v>
      </c>
      <c r="H166" s="8" t="s">
        <v>2</v>
      </c>
    </row>
    <row r="167" spans="1:8" x14ac:dyDescent="0.25">
      <c r="A167" s="20" t="s">
        <v>416</v>
      </c>
      <c r="B167" s="65" t="s">
        <v>474</v>
      </c>
      <c r="C167" s="65" t="s">
        <v>475</v>
      </c>
      <c r="D167" s="5">
        <v>4.66</v>
      </c>
      <c r="E167" s="5">
        <v>1.39</v>
      </c>
      <c r="F167" s="5">
        <v>8.49</v>
      </c>
      <c r="G167" s="8" t="s">
        <v>415</v>
      </c>
      <c r="H167" s="8" t="s">
        <v>2</v>
      </c>
    </row>
    <row r="168" spans="1:8" x14ac:dyDescent="0.25">
      <c r="A168" s="20" t="s">
        <v>56</v>
      </c>
      <c r="B168" s="65" t="s">
        <v>232</v>
      </c>
      <c r="C168" s="65" t="s">
        <v>233</v>
      </c>
      <c r="D168" s="5">
        <v>3.65</v>
      </c>
      <c r="E168" s="5">
        <v>0.7</v>
      </c>
      <c r="F168" s="5">
        <v>7.06</v>
      </c>
      <c r="G168" s="8" t="s">
        <v>415</v>
      </c>
      <c r="H168" s="8" t="s">
        <v>2</v>
      </c>
    </row>
    <row r="169" spans="1:8" x14ac:dyDescent="0.25">
      <c r="A169" s="20" t="s">
        <v>58</v>
      </c>
      <c r="B169" s="65" t="s">
        <v>234</v>
      </c>
      <c r="C169" s="65" t="s">
        <v>235</v>
      </c>
      <c r="D169" s="5">
        <v>2.71</v>
      </c>
      <c r="E169" s="5">
        <v>0.24</v>
      </c>
      <c r="F169" s="5">
        <v>5.5</v>
      </c>
      <c r="G169" s="8" t="s">
        <v>415</v>
      </c>
      <c r="H169" s="8" t="s">
        <v>2</v>
      </c>
    </row>
    <row r="170" spans="1:8" x14ac:dyDescent="0.25">
      <c r="A170" s="20" t="s">
        <v>60</v>
      </c>
      <c r="B170" s="65" t="s">
        <v>236</v>
      </c>
      <c r="C170" s="65" t="s">
        <v>237</v>
      </c>
      <c r="D170" s="5">
        <v>2.38</v>
      </c>
      <c r="E170" s="5">
        <v>0.28000000000000003</v>
      </c>
      <c r="F170" s="5">
        <v>4.79</v>
      </c>
      <c r="G170" s="8" t="s">
        <v>415</v>
      </c>
      <c r="H170" s="8" t="s">
        <v>2</v>
      </c>
    </row>
    <row r="171" spans="1:8" x14ac:dyDescent="0.25">
      <c r="A171" s="20" t="s">
        <v>62</v>
      </c>
      <c r="B171" s="65" t="s">
        <v>238</v>
      </c>
      <c r="C171" s="65" t="s">
        <v>239</v>
      </c>
      <c r="D171" s="5">
        <v>2.82</v>
      </c>
      <c r="E171" s="5">
        <v>0.98</v>
      </c>
      <c r="F171" s="5">
        <v>5.07</v>
      </c>
      <c r="G171" s="8" t="s">
        <v>415</v>
      </c>
      <c r="H171" s="8" t="s">
        <v>2</v>
      </c>
    </row>
    <row r="172" spans="1:8" x14ac:dyDescent="0.25">
      <c r="A172" s="20" t="s">
        <v>64</v>
      </c>
      <c r="B172" s="65" t="s">
        <v>240</v>
      </c>
      <c r="C172" s="65" t="s">
        <v>241</v>
      </c>
      <c r="D172" s="5">
        <v>3.86</v>
      </c>
      <c r="E172" s="5">
        <v>1.95</v>
      </c>
      <c r="F172" s="5">
        <v>6.11</v>
      </c>
      <c r="G172" s="8" t="s">
        <v>415</v>
      </c>
      <c r="H172" s="8" t="s">
        <v>2</v>
      </c>
    </row>
    <row r="173" spans="1:8" x14ac:dyDescent="0.25">
      <c r="A173" s="20" t="s">
        <v>417</v>
      </c>
      <c r="B173" s="65" t="s">
        <v>446</v>
      </c>
      <c r="C173" s="65" t="s">
        <v>447</v>
      </c>
      <c r="D173" s="5">
        <v>4.7</v>
      </c>
      <c r="E173" s="5">
        <v>2.48</v>
      </c>
      <c r="F173" s="5">
        <v>7.27</v>
      </c>
      <c r="G173" s="8" t="s">
        <v>415</v>
      </c>
      <c r="H173" s="8" t="s">
        <v>2</v>
      </c>
    </row>
    <row r="174" spans="1:8" x14ac:dyDescent="0.25">
      <c r="A174" s="20" t="s">
        <v>418</v>
      </c>
      <c r="B174" s="65" t="s">
        <v>448</v>
      </c>
      <c r="C174" s="65" t="s">
        <v>449</v>
      </c>
      <c r="D174" s="5">
        <v>6.47</v>
      </c>
      <c r="E174" s="5">
        <v>3.97</v>
      </c>
      <c r="F174" s="5">
        <v>9.5299999999999994</v>
      </c>
      <c r="G174" s="8" t="s">
        <v>415</v>
      </c>
      <c r="H174" s="8" t="s">
        <v>2</v>
      </c>
    </row>
    <row r="175" spans="1:8" x14ac:dyDescent="0.25">
      <c r="A175" s="20" t="s">
        <v>69</v>
      </c>
      <c r="B175" s="65" t="s">
        <v>248</v>
      </c>
      <c r="C175" s="65" t="s">
        <v>249</v>
      </c>
      <c r="D175" s="5">
        <v>11.64</v>
      </c>
      <c r="E175" s="5">
        <v>8.4</v>
      </c>
      <c r="F175" s="5">
        <v>15.73</v>
      </c>
      <c r="G175" s="8" t="s">
        <v>415</v>
      </c>
      <c r="H175" s="8" t="s">
        <v>2</v>
      </c>
    </row>
    <row r="176" spans="1:8" x14ac:dyDescent="0.25">
      <c r="A176" s="20" t="s">
        <v>70</v>
      </c>
      <c r="B176" s="65" t="s">
        <v>250</v>
      </c>
      <c r="C176" s="65" t="s">
        <v>251</v>
      </c>
      <c r="D176" s="5">
        <v>20.059999999999999</v>
      </c>
      <c r="E176" s="5">
        <v>15.21</v>
      </c>
      <c r="F176" s="5">
        <v>25.71</v>
      </c>
      <c r="G176" s="8" t="s">
        <v>415</v>
      </c>
      <c r="H176" s="8" t="s">
        <v>2</v>
      </c>
    </row>
    <row r="177" spans="1:8" x14ac:dyDescent="0.25">
      <c r="A177" s="20" t="s">
        <v>71</v>
      </c>
      <c r="B177" s="65" t="s">
        <v>252</v>
      </c>
      <c r="C177" s="65" t="s">
        <v>253</v>
      </c>
      <c r="D177" s="5">
        <v>18.34</v>
      </c>
      <c r="E177" s="5">
        <v>12.77</v>
      </c>
      <c r="F177" s="5">
        <v>24.61</v>
      </c>
      <c r="G177" s="8" t="s">
        <v>415</v>
      </c>
      <c r="H177" s="8" t="s">
        <v>2</v>
      </c>
    </row>
    <row r="178" spans="1:8" x14ac:dyDescent="0.25">
      <c r="A178" s="20" t="s">
        <v>72</v>
      </c>
      <c r="B178" s="65" t="s">
        <v>254</v>
      </c>
      <c r="C178" s="65" t="s">
        <v>255</v>
      </c>
      <c r="D178" s="5">
        <v>9.9</v>
      </c>
      <c r="E178" s="5">
        <v>4.7300000000000004</v>
      </c>
      <c r="F178" s="5">
        <v>15.47</v>
      </c>
      <c r="G178" s="8" t="s">
        <v>415</v>
      </c>
      <c r="H178" s="8" t="s">
        <v>2</v>
      </c>
    </row>
    <row r="179" spans="1:8" x14ac:dyDescent="0.25">
      <c r="A179" s="20" t="s">
        <v>73</v>
      </c>
      <c r="B179" s="65" t="s">
        <v>256</v>
      </c>
      <c r="C179" s="65" t="s">
        <v>257</v>
      </c>
      <c r="D179" s="5">
        <v>7.89</v>
      </c>
      <c r="E179" s="5">
        <v>3.53</v>
      </c>
      <c r="F179" s="5">
        <v>12.89</v>
      </c>
      <c r="G179" s="8" t="s">
        <v>415</v>
      </c>
      <c r="H179" s="8" t="s">
        <v>2</v>
      </c>
    </row>
    <row r="180" spans="1:8" x14ac:dyDescent="0.25">
      <c r="A180" s="20" t="s">
        <v>74</v>
      </c>
      <c r="B180" s="65" t="s">
        <v>258</v>
      </c>
      <c r="C180" s="65" t="s">
        <v>259</v>
      </c>
      <c r="D180" s="5">
        <v>4.51</v>
      </c>
      <c r="E180" s="5">
        <v>0.6</v>
      </c>
      <c r="F180" s="5">
        <v>8.6</v>
      </c>
      <c r="G180" s="8" t="s">
        <v>415</v>
      </c>
      <c r="H180" s="8" t="s">
        <v>2</v>
      </c>
    </row>
    <row r="181" spans="1:8" x14ac:dyDescent="0.25">
      <c r="A181" s="20" t="s">
        <v>419</v>
      </c>
      <c r="B181" s="65" t="s">
        <v>450</v>
      </c>
      <c r="C181" s="65" t="s">
        <v>451</v>
      </c>
      <c r="D181" s="5">
        <v>1.65</v>
      </c>
      <c r="E181" s="5">
        <v>0</v>
      </c>
      <c r="F181" s="5">
        <v>4.51</v>
      </c>
      <c r="G181" s="8" t="s">
        <v>415</v>
      </c>
      <c r="H181" s="8" t="s">
        <v>2</v>
      </c>
    </row>
    <row r="182" spans="1:8" x14ac:dyDescent="0.25">
      <c r="A182" s="20" t="s">
        <v>420</v>
      </c>
      <c r="B182" s="65" t="s">
        <v>452</v>
      </c>
      <c r="C182" s="65" t="s">
        <v>453</v>
      </c>
      <c r="D182" s="5">
        <v>1.24</v>
      </c>
      <c r="E182" s="5">
        <v>0</v>
      </c>
      <c r="F182" s="5">
        <v>3.67</v>
      </c>
      <c r="G182" s="8" t="s">
        <v>415</v>
      </c>
      <c r="H182" s="8" t="s">
        <v>2</v>
      </c>
    </row>
    <row r="183" spans="1:8" x14ac:dyDescent="0.25">
      <c r="A183" s="20" t="s">
        <v>77</v>
      </c>
      <c r="B183" s="65" t="s">
        <v>264</v>
      </c>
      <c r="C183" s="65" t="s">
        <v>265</v>
      </c>
      <c r="D183" s="5">
        <v>1.55</v>
      </c>
      <c r="E183" s="5">
        <v>0</v>
      </c>
      <c r="F183" s="5">
        <v>3.59</v>
      </c>
      <c r="G183" s="8" t="s">
        <v>415</v>
      </c>
      <c r="H183" s="8" t="s">
        <v>2</v>
      </c>
    </row>
    <row r="184" spans="1:8" x14ac:dyDescent="0.25">
      <c r="A184" s="20" t="s">
        <v>79</v>
      </c>
      <c r="B184" s="65" t="s">
        <v>268</v>
      </c>
      <c r="C184" s="65" t="s">
        <v>269</v>
      </c>
      <c r="D184" s="5">
        <v>2.11</v>
      </c>
      <c r="E184" s="5">
        <v>0.57999999999999996</v>
      </c>
      <c r="F184" s="5">
        <v>4.1500000000000004</v>
      </c>
      <c r="G184" s="8" t="s">
        <v>415</v>
      </c>
      <c r="H184" s="8" t="s">
        <v>2</v>
      </c>
    </row>
    <row r="185" spans="1:8" x14ac:dyDescent="0.25">
      <c r="A185" s="20" t="s">
        <v>80</v>
      </c>
      <c r="B185" s="65" t="s">
        <v>270</v>
      </c>
      <c r="C185" s="65" t="s">
        <v>271</v>
      </c>
      <c r="D185" s="5">
        <v>2.36</v>
      </c>
      <c r="E185" s="5">
        <v>0.61</v>
      </c>
      <c r="F185" s="5">
        <v>4.76</v>
      </c>
      <c r="G185" s="8" t="s">
        <v>421</v>
      </c>
      <c r="H185" s="8" t="s">
        <v>2</v>
      </c>
    </row>
    <row r="186" spans="1:8" x14ac:dyDescent="0.25">
      <c r="A186" s="20" t="s">
        <v>81</v>
      </c>
      <c r="B186" s="65" t="s">
        <v>272</v>
      </c>
      <c r="C186" s="65" t="s">
        <v>273</v>
      </c>
      <c r="D186" s="5">
        <v>4.0199999999999996</v>
      </c>
      <c r="E186" s="5">
        <v>1.6</v>
      </c>
      <c r="F186" s="5">
        <v>7.03</v>
      </c>
      <c r="G186" s="8" t="s">
        <v>421</v>
      </c>
      <c r="H186" s="8" t="s">
        <v>2</v>
      </c>
    </row>
    <row r="187" spans="1:8" x14ac:dyDescent="0.25">
      <c r="A187" s="20" t="s">
        <v>82</v>
      </c>
      <c r="B187" s="65" t="s">
        <v>274</v>
      </c>
      <c r="C187" s="65" t="s">
        <v>275</v>
      </c>
      <c r="D187" s="5">
        <v>2.87</v>
      </c>
      <c r="E187" s="5">
        <v>0.71</v>
      </c>
      <c r="F187" s="5">
        <v>5.48</v>
      </c>
      <c r="G187" s="8" t="s">
        <v>421</v>
      </c>
      <c r="H187" s="8" t="s">
        <v>2</v>
      </c>
    </row>
    <row r="188" spans="1:8" x14ac:dyDescent="0.25">
      <c r="A188" s="20" t="s">
        <v>83</v>
      </c>
      <c r="B188" s="65" t="s">
        <v>276</v>
      </c>
      <c r="C188" s="65" t="s">
        <v>277</v>
      </c>
      <c r="D188" s="5">
        <v>0.89</v>
      </c>
      <c r="E188" s="5">
        <v>0</v>
      </c>
      <c r="F188" s="5">
        <v>2.89</v>
      </c>
      <c r="G188" s="8" t="s">
        <v>421</v>
      </c>
      <c r="H188" s="8" t="s">
        <v>2</v>
      </c>
    </row>
    <row r="189" spans="1:8" x14ac:dyDescent="0.25">
      <c r="A189" s="20" t="s">
        <v>422</v>
      </c>
      <c r="B189" s="65" t="s">
        <v>454</v>
      </c>
      <c r="C189" s="65" t="s">
        <v>455</v>
      </c>
      <c r="D189" s="5">
        <v>1.1499999999999999</v>
      </c>
      <c r="E189" s="5">
        <v>0.02</v>
      </c>
      <c r="F189" s="5">
        <v>2.78</v>
      </c>
      <c r="G189" s="8" t="s">
        <v>421</v>
      </c>
      <c r="H189" s="8" t="s">
        <v>2</v>
      </c>
    </row>
    <row r="190" spans="1:8" x14ac:dyDescent="0.25">
      <c r="A190" s="20" t="s">
        <v>423</v>
      </c>
      <c r="B190" s="65" t="s">
        <v>456</v>
      </c>
      <c r="C190" s="65" t="s">
        <v>457</v>
      </c>
      <c r="D190" s="5">
        <v>0.81</v>
      </c>
      <c r="E190" s="5">
        <v>0</v>
      </c>
      <c r="F190" s="5">
        <v>2.2200000000000002</v>
      </c>
      <c r="G190" s="8" t="s">
        <v>421</v>
      </c>
      <c r="H190" s="8" t="s">
        <v>2</v>
      </c>
    </row>
    <row r="191" spans="1:8" x14ac:dyDescent="0.25">
      <c r="A191" s="20" t="s">
        <v>424</v>
      </c>
      <c r="B191" s="65" t="s">
        <v>458</v>
      </c>
      <c r="C191" s="65" t="s">
        <v>459</v>
      </c>
      <c r="D191" s="5">
        <v>1.03</v>
      </c>
      <c r="E191" s="5">
        <v>0.19</v>
      </c>
      <c r="F191" s="5">
        <v>2.4500000000000002</v>
      </c>
      <c r="G191" s="8" t="s">
        <v>421</v>
      </c>
      <c r="H191" s="8" t="s">
        <v>2</v>
      </c>
    </row>
    <row r="192" spans="1:8" x14ac:dyDescent="0.25">
      <c r="A192" s="26" t="s">
        <v>425</v>
      </c>
      <c r="B192" s="65" t="s">
        <v>460</v>
      </c>
      <c r="C192" s="65" t="s">
        <v>461</v>
      </c>
      <c r="D192" s="53">
        <v>0.64</v>
      </c>
      <c r="E192" s="53">
        <v>0.02</v>
      </c>
      <c r="F192" s="53">
        <v>1.79</v>
      </c>
      <c r="G192" s="8" t="s">
        <v>415</v>
      </c>
      <c r="H192" s="8" t="s">
        <v>2</v>
      </c>
    </row>
    <row r="193" spans="1:8" x14ac:dyDescent="0.25">
      <c r="A193" s="26" t="s">
        <v>88</v>
      </c>
      <c r="B193" s="65" t="s">
        <v>286</v>
      </c>
      <c r="C193" s="65" t="s">
        <v>287</v>
      </c>
      <c r="D193" s="53">
        <v>0.56999999999999995</v>
      </c>
      <c r="E193" s="53">
        <v>0.16</v>
      </c>
      <c r="F193" s="53">
        <v>1.24</v>
      </c>
      <c r="G193" s="8" t="s">
        <v>415</v>
      </c>
      <c r="H193" s="8" t="s">
        <v>2</v>
      </c>
    </row>
    <row r="194" spans="1:8" x14ac:dyDescent="0.25">
      <c r="A194" s="26" t="s">
        <v>89</v>
      </c>
      <c r="B194" s="65" t="s">
        <v>288</v>
      </c>
      <c r="C194" s="65" t="s">
        <v>289</v>
      </c>
      <c r="D194" s="53">
        <v>0.67</v>
      </c>
      <c r="E194" s="53">
        <v>0.25</v>
      </c>
      <c r="F194" s="53">
        <v>1.37</v>
      </c>
      <c r="G194" s="8" t="s">
        <v>415</v>
      </c>
      <c r="H194" s="8" t="s">
        <v>2</v>
      </c>
    </row>
    <row r="195" spans="1:8" x14ac:dyDescent="0.25">
      <c r="A195" s="26" t="s">
        <v>90</v>
      </c>
      <c r="B195" s="65" t="s">
        <v>290</v>
      </c>
      <c r="C195" s="65" t="s">
        <v>291</v>
      </c>
      <c r="D195" s="53">
        <v>0.75</v>
      </c>
      <c r="E195" s="53">
        <v>0.31</v>
      </c>
      <c r="F195" s="53">
        <v>1.47</v>
      </c>
      <c r="G195" s="8" t="s">
        <v>415</v>
      </c>
      <c r="H195" s="8" t="s">
        <v>2</v>
      </c>
    </row>
    <row r="196" spans="1:8" x14ac:dyDescent="0.25">
      <c r="A196" s="26" t="s">
        <v>91</v>
      </c>
      <c r="B196" s="65" t="s">
        <v>292</v>
      </c>
      <c r="C196" s="65" t="s">
        <v>293</v>
      </c>
      <c r="D196" s="53">
        <v>0.82</v>
      </c>
      <c r="E196" s="53">
        <v>0.34</v>
      </c>
      <c r="F196" s="53">
        <v>1.61</v>
      </c>
      <c r="G196" s="8" t="s">
        <v>415</v>
      </c>
      <c r="H196" s="8" t="s">
        <v>2</v>
      </c>
    </row>
    <row r="197" spans="1:8" x14ac:dyDescent="0.25">
      <c r="A197" s="26" t="s">
        <v>92</v>
      </c>
      <c r="B197" s="65" t="s">
        <v>294</v>
      </c>
      <c r="C197" s="65" t="s">
        <v>295</v>
      </c>
      <c r="D197" s="27">
        <v>0.9</v>
      </c>
      <c r="E197" s="53">
        <v>0.32</v>
      </c>
      <c r="F197" s="53">
        <v>1.79</v>
      </c>
      <c r="G197" s="8" t="s">
        <v>415</v>
      </c>
      <c r="H197" s="8" t="s">
        <v>2</v>
      </c>
    </row>
    <row r="198" spans="1:8" x14ac:dyDescent="0.25">
      <c r="A198" s="26" t="s">
        <v>93</v>
      </c>
      <c r="B198" s="65" t="s">
        <v>296</v>
      </c>
      <c r="C198" s="65" t="s">
        <v>297</v>
      </c>
      <c r="D198" s="53">
        <v>1.1499999999999999</v>
      </c>
      <c r="E198" s="53">
        <v>0.49</v>
      </c>
      <c r="F198" s="53">
        <v>2.21</v>
      </c>
      <c r="G198" s="8" t="s">
        <v>415</v>
      </c>
      <c r="H198" s="8" t="s">
        <v>2</v>
      </c>
    </row>
    <row r="199" spans="1:8" x14ac:dyDescent="0.25">
      <c r="A199" s="26" t="s">
        <v>94</v>
      </c>
      <c r="B199" s="65" t="s">
        <v>298</v>
      </c>
      <c r="C199" s="65" t="s">
        <v>299</v>
      </c>
      <c r="D199" s="53">
        <v>1.49</v>
      </c>
      <c r="E199" s="53">
        <v>0.74</v>
      </c>
      <c r="F199" s="53">
        <v>2.62</v>
      </c>
      <c r="G199" s="8" t="s">
        <v>421</v>
      </c>
      <c r="H199" s="8" t="s">
        <v>2</v>
      </c>
    </row>
    <row r="200" spans="1:8" x14ac:dyDescent="0.25">
      <c r="A200" s="26" t="s">
        <v>95</v>
      </c>
      <c r="B200" s="65" t="s">
        <v>300</v>
      </c>
      <c r="C200" s="65" t="s">
        <v>301</v>
      </c>
      <c r="D200" s="53">
        <v>1.96</v>
      </c>
      <c r="E200" s="53">
        <v>1.05</v>
      </c>
      <c r="F200" s="53">
        <v>3.36</v>
      </c>
      <c r="G200" s="8" t="s">
        <v>421</v>
      </c>
      <c r="H200" s="8" t="s">
        <v>2</v>
      </c>
    </row>
    <row r="201" spans="1:8" x14ac:dyDescent="0.25">
      <c r="A201" s="26" t="s">
        <v>96</v>
      </c>
      <c r="B201" s="65" t="s">
        <v>302</v>
      </c>
      <c r="C201" s="65" t="s">
        <v>303</v>
      </c>
      <c r="D201" s="53">
        <v>3.21</v>
      </c>
      <c r="E201" s="53">
        <v>1.86</v>
      </c>
      <c r="F201" s="53">
        <v>5.15</v>
      </c>
      <c r="G201" s="8" t="s">
        <v>421</v>
      </c>
      <c r="H201" s="8" t="s">
        <v>2</v>
      </c>
    </row>
    <row r="202" spans="1:8" x14ac:dyDescent="0.25">
      <c r="A202" s="26" t="s">
        <v>97</v>
      </c>
      <c r="B202" s="65" t="s">
        <v>304</v>
      </c>
      <c r="C202" s="65" t="s">
        <v>305</v>
      </c>
      <c r="D202" s="53">
        <v>5.77</v>
      </c>
      <c r="E202" s="53">
        <v>3.75</v>
      </c>
      <c r="F202" s="53">
        <v>8.4499999999999993</v>
      </c>
      <c r="G202" s="8" t="s">
        <v>421</v>
      </c>
      <c r="H202" s="8" t="s">
        <v>2</v>
      </c>
    </row>
    <row r="203" spans="1:8" x14ac:dyDescent="0.25">
      <c r="A203" s="26" t="s">
        <v>98</v>
      </c>
      <c r="B203" s="65" t="s">
        <v>306</v>
      </c>
      <c r="C203" s="65" t="s">
        <v>307</v>
      </c>
      <c r="D203" s="27">
        <v>10.7</v>
      </c>
      <c r="E203" s="27">
        <v>7.44</v>
      </c>
      <c r="F203" s="27">
        <v>14.89</v>
      </c>
      <c r="G203" s="8" t="s">
        <v>421</v>
      </c>
      <c r="H203" s="8" t="s">
        <v>2</v>
      </c>
    </row>
    <row r="204" spans="1:8" x14ac:dyDescent="0.25">
      <c r="A204" s="26" t="s">
        <v>99</v>
      </c>
      <c r="B204" s="65" t="s">
        <v>308</v>
      </c>
      <c r="C204" s="65" t="s">
        <v>309</v>
      </c>
      <c r="D204" s="27">
        <v>16.670000000000002</v>
      </c>
      <c r="E204" s="27">
        <v>12.22</v>
      </c>
      <c r="F204" s="27">
        <v>22.9</v>
      </c>
      <c r="G204" s="8" t="s">
        <v>421</v>
      </c>
      <c r="H204" s="8" t="s">
        <v>2</v>
      </c>
    </row>
    <row r="205" spans="1:8" x14ac:dyDescent="0.25">
      <c r="A205" s="26" t="s">
        <v>100</v>
      </c>
      <c r="B205" s="65" t="s">
        <v>310</v>
      </c>
      <c r="C205" s="65" t="s">
        <v>311</v>
      </c>
      <c r="D205" s="27">
        <v>18.41</v>
      </c>
      <c r="E205" s="27">
        <v>13.33</v>
      </c>
      <c r="F205" s="27">
        <v>24.54</v>
      </c>
      <c r="G205" s="8" t="s">
        <v>421</v>
      </c>
      <c r="H205" s="8" t="s">
        <v>2</v>
      </c>
    </row>
    <row r="206" spans="1:8" x14ac:dyDescent="0.25">
      <c r="A206" s="29" t="s">
        <v>101</v>
      </c>
      <c r="B206" s="65" t="s">
        <v>312</v>
      </c>
      <c r="C206" s="65" t="s">
        <v>313</v>
      </c>
      <c r="D206" s="27">
        <v>17.48</v>
      </c>
      <c r="E206" s="27">
        <v>12.18</v>
      </c>
      <c r="F206" s="27">
        <v>23.39</v>
      </c>
      <c r="G206" s="8" t="s">
        <v>421</v>
      </c>
      <c r="H206" s="8" t="s">
        <v>2</v>
      </c>
    </row>
    <row r="207" spans="1:8" x14ac:dyDescent="0.25">
      <c r="A207" s="29" t="s">
        <v>104</v>
      </c>
      <c r="B207" s="65" t="s">
        <v>318</v>
      </c>
      <c r="C207" s="65" t="s">
        <v>319</v>
      </c>
      <c r="D207" s="27">
        <v>16.14</v>
      </c>
      <c r="E207" s="27">
        <v>10.8</v>
      </c>
      <c r="F207" s="27">
        <v>22.43</v>
      </c>
      <c r="G207" s="8" t="s">
        <v>421</v>
      </c>
      <c r="H207" s="8" t="s">
        <v>2</v>
      </c>
    </row>
    <row r="208" spans="1:8" x14ac:dyDescent="0.25">
      <c r="A208" s="29" t="s">
        <v>106</v>
      </c>
      <c r="B208" s="65" t="s">
        <v>322</v>
      </c>
      <c r="C208" s="65" t="s">
        <v>323</v>
      </c>
      <c r="D208" s="27">
        <v>13.96</v>
      </c>
      <c r="E208" s="27">
        <v>8.82</v>
      </c>
      <c r="F208" s="27">
        <v>19.98</v>
      </c>
      <c r="G208" s="8" t="s">
        <v>421</v>
      </c>
      <c r="H208" s="8" t="s">
        <v>2</v>
      </c>
    </row>
    <row r="209" spans="1:8" x14ac:dyDescent="0.25">
      <c r="A209" s="26" t="s">
        <v>426</v>
      </c>
      <c r="B209" s="65" t="s">
        <v>462</v>
      </c>
      <c r="C209" s="65" t="s">
        <v>476</v>
      </c>
      <c r="D209" s="28">
        <v>12.61</v>
      </c>
      <c r="E209" s="28">
        <v>7.99</v>
      </c>
      <c r="F209" s="28">
        <v>17.809999999999999</v>
      </c>
      <c r="G209" s="8" t="s">
        <v>421</v>
      </c>
      <c r="H209" s="8" t="s">
        <v>2</v>
      </c>
    </row>
    <row r="210" spans="1:8" x14ac:dyDescent="0.25">
      <c r="A210" s="26" t="s">
        <v>108</v>
      </c>
      <c r="B210" s="65" t="s">
        <v>326</v>
      </c>
      <c r="C210" s="65" t="s">
        <v>327</v>
      </c>
      <c r="D210" s="28">
        <v>12.43</v>
      </c>
      <c r="E210" s="28">
        <v>8.0500000000000007</v>
      </c>
      <c r="F210" s="28">
        <v>17.649999999999999</v>
      </c>
      <c r="G210" s="8" t="s">
        <v>421</v>
      </c>
      <c r="H210" s="8" t="s">
        <v>2</v>
      </c>
    </row>
    <row r="211" spans="1:8" x14ac:dyDescent="0.25">
      <c r="A211" s="54" t="s">
        <v>109</v>
      </c>
      <c r="B211" s="65" t="s">
        <v>328</v>
      </c>
      <c r="C211" s="65" t="s">
        <v>329</v>
      </c>
      <c r="D211" s="31">
        <v>11.33</v>
      </c>
      <c r="E211" s="31">
        <v>6.79</v>
      </c>
      <c r="F211" s="31">
        <v>16.88</v>
      </c>
      <c r="G211" s="8" t="s">
        <v>421</v>
      </c>
      <c r="H211" s="8" t="s">
        <v>2</v>
      </c>
    </row>
    <row r="212" spans="1:8" x14ac:dyDescent="0.25">
      <c r="A212" s="26" t="s">
        <v>110</v>
      </c>
      <c r="B212" s="65" t="s">
        <v>330</v>
      </c>
      <c r="C212" s="65" t="s">
        <v>331</v>
      </c>
      <c r="D212" s="5">
        <v>6.77</v>
      </c>
      <c r="E212" s="5">
        <v>3.05</v>
      </c>
      <c r="F212" s="5">
        <v>11.07</v>
      </c>
      <c r="G212" s="8" t="s">
        <v>421</v>
      </c>
      <c r="H212" s="8" t="s">
        <v>2</v>
      </c>
    </row>
    <row r="213" spans="1:8" x14ac:dyDescent="0.25">
      <c r="A213" s="26" t="s">
        <v>111</v>
      </c>
      <c r="B213" s="65" t="s">
        <v>332</v>
      </c>
      <c r="C213" s="65" t="s">
        <v>333</v>
      </c>
      <c r="D213" s="5">
        <v>4.54</v>
      </c>
      <c r="E213" s="5">
        <v>1.67</v>
      </c>
      <c r="F213" s="5">
        <v>7.99</v>
      </c>
      <c r="G213" s="8" t="s">
        <v>421</v>
      </c>
      <c r="H213" s="8" t="s">
        <v>2</v>
      </c>
    </row>
    <row r="214" spans="1:8" x14ac:dyDescent="0.25">
      <c r="A214" s="26" t="s">
        <v>427</v>
      </c>
      <c r="B214" s="65" t="s">
        <v>464</v>
      </c>
      <c r="C214" s="65" t="s">
        <v>465</v>
      </c>
      <c r="D214" s="5">
        <v>7.72</v>
      </c>
      <c r="E214" s="5">
        <v>4.74</v>
      </c>
      <c r="F214" s="5">
        <v>11.32</v>
      </c>
      <c r="G214" s="8" t="s">
        <v>421</v>
      </c>
      <c r="H214" s="8" t="s">
        <v>2</v>
      </c>
    </row>
    <row r="215" spans="1:8" x14ac:dyDescent="0.25">
      <c r="A215" s="26" t="s">
        <v>113</v>
      </c>
      <c r="B215" s="65" t="s">
        <v>336</v>
      </c>
      <c r="C215" s="65" t="s">
        <v>337</v>
      </c>
      <c r="D215" s="5">
        <v>10.8</v>
      </c>
      <c r="E215" s="5">
        <v>7.46</v>
      </c>
      <c r="F215" s="5">
        <v>14.88</v>
      </c>
      <c r="G215" s="8" t="s">
        <v>421</v>
      </c>
      <c r="H215" s="8" t="s">
        <v>2</v>
      </c>
    </row>
    <row r="216" spans="1:8" x14ac:dyDescent="0.25">
      <c r="A216" s="26" t="s">
        <v>115</v>
      </c>
      <c r="B216" s="65" t="s">
        <v>340</v>
      </c>
      <c r="C216" s="65" t="s">
        <v>341</v>
      </c>
      <c r="D216" s="5">
        <v>13.27</v>
      </c>
      <c r="E216" s="5">
        <v>9.39</v>
      </c>
      <c r="F216" s="5">
        <v>18.34</v>
      </c>
      <c r="G216" s="8" t="s">
        <v>421</v>
      </c>
      <c r="H216" s="8" t="s">
        <v>2</v>
      </c>
    </row>
    <row r="217" spans="1:8" x14ac:dyDescent="0.25">
      <c r="A217" s="26" t="s">
        <v>116</v>
      </c>
      <c r="B217" s="65" t="s">
        <v>342</v>
      </c>
      <c r="C217" s="65" t="s">
        <v>343</v>
      </c>
      <c r="D217" s="5">
        <v>13.29</v>
      </c>
      <c r="E217" s="5">
        <v>9.2799999999999994</v>
      </c>
      <c r="F217" s="5">
        <v>18.28</v>
      </c>
      <c r="G217" s="8" t="s">
        <v>421</v>
      </c>
      <c r="H217" s="8" t="s">
        <v>2</v>
      </c>
    </row>
    <row r="218" spans="1:8" x14ac:dyDescent="0.25">
      <c r="A218" s="26" t="s">
        <v>117</v>
      </c>
      <c r="B218" s="65" t="s">
        <v>344</v>
      </c>
      <c r="C218" s="65" t="s">
        <v>345</v>
      </c>
      <c r="D218" s="5">
        <v>13.87</v>
      </c>
      <c r="E218" s="5">
        <v>9.49</v>
      </c>
      <c r="F218" s="5">
        <v>18.66</v>
      </c>
      <c r="G218" s="8" t="s">
        <v>421</v>
      </c>
      <c r="H218" s="8" t="s">
        <v>2</v>
      </c>
    </row>
    <row r="219" spans="1:8" x14ac:dyDescent="0.25">
      <c r="A219" s="21" t="s">
        <v>118</v>
      </c>
      <c r="B219" s="65" t="s">
        <v>346</v>
      </c>
      <c r="C219" s="65" t="s">
        <v>347</v>
      </c>
      <c r="D219" s="5">
        <v>17.88</v>
      </c>
      <c r="E219" s="5">
        <v>13.24</v>
      </c>
      <c r="F219" s="5">
        <v>23.28</v>
      </c>
      <c r="G219" s="8" t="s">
        <v>421</v>
      </c>
      <c r="H219" s="8" t="s">
        <v>2</v>
      </c>
    </row>
    <row r="220" spans="1:8" x14ac:dyDescent="0.25">
      <c r="A220" s="21" t="s">
        <v>428</v>
      </c>
      <c r="B220" s="65" t="s">
        <v>466</v>
      </c>
      <c r="C220" s="65" t="s">
        <v>467</v>
      </c>
      <c r="D220" s="14">
        <v>20.96</v>
      </c>
      <c r="E220" s="14">
        <v>15.74</v>
      </c>
      <c r="F220" s="14">
        <v>27.13</v>
      </c>
      <c r="G220" s="8" t="s">
        <v>421</v>
      </c>
      <c r="H220" s="8" t="s">
        <v>2</v>
      </c>
    </row>
    <row r="221" spans="1:8" x14ac:dyDescent="0.25">
      <c r="A221" s="21" t="s">
        <v>120</v>
      </c>
      <c r="B221" s="65" t="s">
        <v>350</v>
      </c>
      <c r="C221" s="65" t="s">
        <v>351</v>
      </c>
      <c r="D221" s="14">
        <v>22.7</v>
      </c>
      <c r="E221" s="14">
        <v>16.91</v>
      </c>
      <c r="F221" s="14">
        <v>29.61</v>
      </c>
      <c r="G221" s="8" t="s">
        <v>421</v>
      </c>
      <c r="H221" s="8" t="s">
        <v>2</v>
      </c>
    </row>
    <row r="222" spans="1:8" x14ac:dyDescent="0.25">
      <c r="A222" s="21" t="s">
        <v>123</v>
      </c>
      <c r="B222" s="65" t="s">
        <v>356</v>
      </c>
      <c r="C222" s="65" t="s">
        <v>357</v>
      </c>
      <c r="D222" s="14">
        <v>20.52</v>
      </c>
      <c r="E222" s="14">
        <v>14.65</v>
      </c>
      <c r="F222" s="14">
        <v>27.48</v>
      </c>
      <c r="G222" s="8" t="s">
        <v>421</v>
      </c>
      <c r="H222" s="8" t="s">
        <v>2</v>
      </c>
    </row>
    <row r="223" spans="1:8" x14ac:dyDescent="0.25">
      <c r="A223" s="21" t="s">
        <v>429</v>
      </c>
      <c r="B223" s="65" t="s">
        <v>468</v>
      </c>
      <c r="C223" s="65" t="s">
        <v>469</v>
      </c>
      <c r="D223" s="14">
        <v>25.09</v>
      </c>
      <c r="E223" s="14">
        <v>18.73</v>
      </c>
      <c r="F223" s="14">
        <v>31.9</v>
      </c>
      <c r="G223" s="8" t="s">
        <v>421</v>
      </c>
      <c r="H223" s="8" t="s">
        <v>2</v>
      </c>
    </row>
    <row r="224" spans="1:8" x14ac:dyDescent="0.25">
      <c r="A224" s="21" t="s">
        <v>127</v>
      </c>
      <c r="B224" s="65" t="s">
        <v>364</v>
      </c>
      <c r="C224" s="65" t="s">
        <v>365</v>
      </c>
      <c r="D224" s="14">
        <v>36.89</v>
      </c>
      <c r="E224" s="14">
        <v>28.5</v>
      </c>
      <c r="F224" s="14">
        <v>46.81</v>
      </c>
      <c r="G224" s="8" t="s">
        <v>421</v>
      </c>
      <c r="H224" s="8" t="s">
        <v>2</v>
      </c>
    </row>
    <row r="225" spans="1:8" x14ac:dyDescent="0.25">
      <c r="A225" s="21" t="s">
        <v>430</v>
      </c>
      <c r="B225" s="65" t="s">
        <v>470</v>
      </c>
      <c r="C225" s="65" t="s">
        <v>471</v>
      </c>
      <c r="D225" s="14">
        <v>57.58</v>
      </c>
      <c r="E225" s="14">
        <v>46.42</v>
      </c>
      <c r="F225" s="14">
        <v>71.03</v>
      </c>
      <c r="G225" s="8" t="s">
        <v>421</v>
      </c>
      <c r="H225" s="8" t="s">
        <v>2</v>
      </c>
    </row>
    <row r="226" spans="1:8" x14ac:dyDescent="0.25">
      <c r="A226" s="21" t="s">
        <v>431</v>
      </c>
      <c r="B226" s="65" t="s">
        <v>472</v>
      </c>
      <c r="C226" s="65" t="s">
        <v>473</v>
      </c>
      <c r="D226" s="14">
        <v>59.22</v>
      </c>
      <c r="E226" s="14">
        <v>47.72</v>
      </c>
      <c r="F226" s="14">
        <v>71.58</v>
      </c>
      <c r="G226" s="8" t="s">
        <v>421</v>
      </c>
      <c r="H226" s="8" t="s">
        <v>2</v>
      </c>
    </row>
    <row r="227" spans="1:8" x14ac:dyDescent="0.25">
      <c r="A227" s="21" t="s">
        <v>131</v>
      </c>
      <c r="B227" s="65" t="s">
        <v>372</v>
      </c>
      <c r="C227" s="65" t="s">
        <v>373</v>
      </c>
      <c r="D227" s="14">
        <v>52.48</v>
      </c>
      <c r="E227" s="14">
        <v>40.64</v>
      </c>
      <c r="F227" s="14">
        <v>64.81</v>
      </c>
      <c r="G227" s="8" t="s">
        <v>421</v>
      </c>
      <c r="H227" s="8" t="s">
        <v>2</v>
      </c>
    </row>
    <row r="228" spans="1:8" x14ac:dyDescent="0.25">
      <c r="A228" s="21" t="s">
        <v>132</v>
      </c>
      <c r="B228" s="65" t="s">
        <v>374</v>
      </c>
      <c r="C228" s="65" t="s">
        <v>375</v>
      </c>
      <c r="D228" s="14">
        <v>67.239999999999995</v>
      </c>
      <c r="E228" s="14">
        <v>54.91</v>
      </c>
      <c r="F228" s="14">
        <v>80.94</v>
      </c>
      <c r="G228" s="8" t="s">
        <v>421</v>
      </c>
      <c r="H228" s="8" t="s">
        <v>2</v>
      </c>
    </row>
    <row r="229" spans="1:8" x14ac:dyDescent="0.25">
      <c r="A229" s="21" t="s">
        <v>133</v>
      </c>
      <c r="B229" s="65" t="s">
        <v>376</v>
      </c>
      <c r="C229" s="65" t="s">
        <v>377</v>
      </c>
      <c r="D229" s="14">
        <v>87.48</v>
      </c>
      <c r="E229" s="14">
        <v>74.010000000000005</v>
      </c>
      <c r="F229" s="14">
        <v>103.44</v>
      </c>
      <c r="G229" s="8" t="s">
        <v>421</v>
      </c>
      <c r="H229" s="8" t="s">
        <v>2</v>
      </c>
    </row>
    <row r="230" spans="1:8" x14ac:dyDescent="0.25">
      <c r="A230" s="21" t="s">
        <v>134</v>
      </c>
      <c r="B230" s="65" t="s">
        <v>378</v>
      </c>
      <c r="C230" s="65" t="s">
        <v>379</v>
      </c>
      <c r="D230" s="14">
        <v>88.18</v>
      </c>
      <c r="E230" s="14">
        <v>74.39</v>
      </c>
      <c r="F230" s="14">
        <v>103.58</v>
      </c>
      <c r="G230" s="8" t="s">
        <v>421</v>
      </c>
      <c r="H230" s="8" t="s">
        <v>2</v>
      </c>
    </row>
    <row r="231" spans="1:8" x14ac:dyDescent="0.25">
      <c r="A231" s="21" t="s">
        <v>137</v>
      </c>
      <c r="B231" s="65" t="s">
        <v>384</v>
      </c>
      <c r="C231" s="65" t="s">
        <v>385</v>
      </c>
      <c r="D231" s="14">
        <v>67.510000000000005</v>
      </c>
      <c r="E231" s="14">
        <v>53.59</v>
      </c>
      <c r="F231" s="14">
        <v>82</v>
      </c>
      <c r="G231" s="8" t="s">
        <v>421</v>
      </c>
      <c r="H231" s="8" t="s">
        <v>2</v>
      </c>
    </row>
    <row r="232" spans="1:8" x14ac:dyDescent="0.25">
      <c r="A232" s="21" t="s">
        <v>139</v>
      </c>
      <c r="B232" s="65" t="s">
        <v>388</v>
      </c>
      <c r="C232" s="65" t="s">
        <v>389</v>
      </c>
      <c r="D232" s="14">
        <v>76.44</v>
      </c>
      <c r="E232" s="14">
        <v>62.4</v>
      </c>
      <c r="F232" s="14">
        <v>92.5</v>
      </c>
      <c r="G232" s="8" t="s">
        <v>421</v>
      </c>
      <c r="H232" s="8" t="s">
        <v>2</v>
      </c>
    </row>
    <row r="233" spans="1:8" x14ac:dyDescent="0.25">
      <c r="A233" s="21" t="s">
        <v>140</v>
      </c>
      <c r="B233" s="65" t="s">
        <v>390</v>
      </c>
      <c r="C233" s="65" t="s">
        <v>391</v>
      </c>
      <c r="D233" s="14">
        <v>95.58</v>
      </c>
      <c r="E233" s="14">
        <v>79.63</v>
      </c>
      <c r="F233" s="14">
        <v>114.05</v>
      </c>
      <c r="G233" s="8" t="s">
        <v>421</v>
      </c>
      <c r="H233" s="8" t="s">
        <v>2</v>
      </c>
    </row>
    <row r="234" spans="1:8" x14ac:dyDescent="0.25">
      <c r="A234" s="62" t="s">
        <v>142</v>
      </c>
      <c r="B234" s="65" t="s">
        <v>394</v>
      </c>
      <c r="C234" s="65" t="s">
        <v>395</v>
      </c>
      <c r="D234" s="5">
        <v>80.489999999999995</v>
      </c>
      <c r="E234" s="5">
        <v>65.53</v>
      </c>
      <c r="F234" s="5">
        <v>95.75</v>
      </c>
      <c r="G234" s="8" t="s">
        <v>421</v>
      </c>
      <c r="H234" s="8" t="s">
        <v>2</v>
      </c>
    </row>
    <row r="235" spans="1:8" x14ac:dyDescent="0.25">
      <c r="A235" s="62" t="s">
        <v>143</v>
      </c>
      <c r="B235" s="65" t="s">
        <v>396</v>
      </c>
      <c r="C235" s="65" t="s">
        <v>397</v>
      </c>
      <c r="D235" s="5">
        <v>76.56</v>
      </c>
      <c r="E235" s="5">
        <v>62.82</v>
      </c>
      <c r="F235" s="5">
        <v>92.07</v>
      </c>
      <c r="G235" s="8" t="s">
        <v>421</v>
      </c>
      <c r="H235" s="8" t="s">
        <v>2</v>
      </c>
    </row>
    <row r="236" spans="1:8" x14ac:dyDescent="0.25">
      <c r="A236" s="62" t="s">
        <v>485</v>
      </c>
      <c r="B236" s="65" t="s">
        <v>493</v>
      </c>
      <c r="C236" s="65" t="s">
        <v>494</v>
      </c>
      <c r="D236" s="5">
        <v>53.54</v>
      </c>
      <c r="E236" s="5">
        <v>41.04</v>
      </c>
      <c r="F236" s="5">
        <v>67.03</v>
      </c>
      <c r="G236" s="8" t="s">
        <v>421</v>
      </c>
      <c r="H236" s="8" t="s">
        <v>2</v>
      </c>
    </row>
    <row r="237" spans="1:8" x14ac:dyDescent="0.25">
      <c r="A237" s="64" t="s">
        <v>487</v>
      </c>
      <c r="B237" t="str">
        <f t="shared" ref="B237:B238" si="4">LEFT(A237,FIND(" to ",A237))</f>
        <v xml:space="preserve">17 April 2022 </v>
      </c>
      <c r="C237" t="str">
        <f t="shared" ref="C237:C238" si="5">TRIM(RIGHT(A237,FIND(" to ",A237)-1))</f>
        <v>23 April 2022</v>
      </c>
      <c r="D237" s="38">
        <v>32.049999999999997</v>
      </c>
      <c r="E237" s="38">
        <v>22.36</v>
      </c>
      <c r="F237" s="38">
        <v>42.87</v>
      </c>
      <c r="G237" s="8" t="s">
        <v>421</v>
      </c>
      <c r="H237" s="8" t="s">
        <v>2</v>
      </c>
    </row>
    <row r="238" spans="1:8" x14ac:dyDescent="0.25">
      <c r="A238" s="21" t="s">
        <v>506</v>
      </c>
      <c r="B238" t="str">
        <f t="shared" si="4"/>
        <v xml:space="preserve">23 April 2022 </v>
      </c>
      <c r="C238" t="str">
        <f t="shared" si="5"/>
        <v>29 April 2022</v>
      </c>
      <c r="D238" s="38">
        <v>22.91</v>
      </c>
      <c r="E238" s="38">
        <v>15.27</v>
      </c>
      <c r="F238" s="38">
        <v>31.73</v>
      </c>
      <c r="G238" s="8" t="s">
        <v>421</v>
      </c>
      <c r="H238" s="8" t="s">
        <v>2</v>
      </c>
    </row>
    <row r="239" spans="1:8" x14ac:dyDescent="0.25">
      <c r="A239" s="20" t="s">
        <v>51</v>
      </c>
      <c r="B239" s="65" t="s">
        <v>226</v>
      </c>
      <c r="C239" s="65" t="s">
        <v>227</v>
      </c>
      <c r="D239" s="5">
        <v>5.0599999999999996</v>
      </c>
      <c r="E239" s="5">
        <v>2.92</v>
      </c>
      <c r="F239" s="5">
        <v>7.66</v>
      </c>
      <c r="G239" s="8" t="s">
        <v>415</v>
      </c>
      <c r="H239" s="8" t="s">
        <v>3</v>
      </c>
    </row>
    <row r="240" spans="1:8" x14ac:dyDescent="0.25">
      <c r="A240" s="20" t="s">
        <v>416</v>
      </c>
      <c r="B240" s="65" t="s">
        <v>474</v>
      </c>
      <c r="C240" s="65" t="s">
        <v>475</v>
      </c>
      <c r="D240" s="5">
        <v>5.44</v>
      </c>
      <c r="E240" s="5">
        <v>3.21</v>
      </c>
      <c r="F240" s="5">
        <v>7.97</v>
      </c>
      <c r="G240" s="8" t="s">
        <v>415</v>
      </c>
      <c r="H240" s="8" t="s">
        <v>3</v>
      </c>
    </row>
    <row r="241" spans="1:8" x14ac:dyDescent="0.25">
      <c r="A241" s="20" t="s">
        <v>56</v>
      </c>
      <c r="B241" s="65" t="s">
        <v>232</v>
      </c>
      <c r="C241" s="65" t="s">
        <v>233</v>
      </c>
      <c r="D241" s="5">
        <v>6.07</v>
      </c>
      <c r="E241" s="5">
        <v>3.81</v>
      </c>
      <c r="F241" s="5">
        <v>8.8000000000000007</v>
      </c>
      <c r="G241" s="8" t="s">
        <v>415</v>
      </c>
      <c r="H241" s="8" t="s">
        <v>3</v>
      </c>
    </row>
    <row r="242" spans="1:8" x14ac:dyDescent="0.25">
      <c r="A242" s="20" t="s">
        <v>58</v>
      </c>
      <c r="B242" s="65" t="s">
        <v>234</v>
      </c>
      <c r="C242" s="65" t="s">
        <v>235</v>
      </c>
      <c r="D242" s="5">
        <v>6.51</v>
      </c>
      <c r="E242" s="5">
        <v>4.21</v>
      </c>
      <c r="F242" s="5">
        <v>9.07</v>
      </c>
      <c r="G242" s="8" t="s">
        <v>415</v>
      </c>
      <c r="H242" s="8" t="s">
        <v>3</v>
      </c>
    </row>
    <row r="243" spans="1:8" x14ac:dyDescent="0.25">
      <c r="A243" s="20" t="s">
        <v>60</v>
      </c>
      <c r="B243" s="65" t="s">
        <v>236</v>
      </c>
      <c r="C243" s="65" t="s">
        <v>237</v>
      </c>
      <c r="D243" s="5">
        <v>6.15</v>
      </c>
      <c r="E243" s="5">
        <v>3.83</v>
      </c>
      <c r="F243" s="5">
        <v>8.6300000000000008</v>
      </c>
      <c r="G243" s="8" t="s">
        <v>415</v>
      </c>
      <c r="H243" s="8" t="s">
        <v>3</v>
      </c>
    </row>
    <row r="244" spans="1:8" x14ac:dyDescent="0.25">
      <c r="A244" s="20" t="s">
        <v>62</v>
      </c>
      <c r="B244" s="65" t="s">
        <v>238</v>
      </c>
      <c r="C244" s="65" t="s">
        <v>239</v>
      </c>
      <c r="D244" s="5">
        <v>6.26</v>
      </c>
      <c r="E244" s="5">
        <v>3.88</v>
      </c>
      <c r="F244" s="5">
        <v>8.85</v>
      </c>
      <c r="G244" s="8" t="s">
        <v>415</v>
      </c>
      <c r="H244" s="8" t="s">
        <v>3</v>
      </c>
    </row>
    <row r="245" spans="1:8" x14ac:dyDescent="0.25">
      <c r="A245" s="20" t="s">
        <v>64</v>
      </c>
      <c r="B245" s="65" t="s">
        <v>240</v>
      </c>
      <c r="C245" s="65" t="s">
        <v>241</v>
      </c>
      <c r="D245" s="5">
        <v>5.47</v>
      </c>
      <c r="E245" s="5">
        <v>3.35</v>
      </c>
      <c r="F245" s="5">
        <v>7.81</v>
      </c>
      <c r="G245" s="8" t="s">
        <v>415</v>
      </c>
      <c r="H245" s="8" t="s">
        <v>3</v>
      </c>
    </row>
    <row r="246" spans="1:8" x14ac:dyDescent="0.25">
      <c r="A246" s="20" t="s">
        <v>417</v>
      </c>
      <c r="B246" s="65" t="s">
        <v>446</v>
      </c>
      <c r="C246" s="65" t="s">
        <v>447</v>
      </c>
      <c r="D246" s="5">
        <v>4.49</v>
      </c>
      <c r="E246" s="5">
        <v>2.42</v>
      </c>
      <c r="F246" s="5">
        <v>6.67</v>
      </c>
      <c r="G246" s="8" t="s">
        <v>415</v>
      </c>
      <c r="H246" s="8" t="s">
        <v>3</v>
      </c>
    </row>
    <row r="247" spans="1:8" x14ac:dyDescent="0.25">
      <c r="A247" s="20" t="s">
        <v>418</v>
      </c>
      <c r="B247" s="65" t="s">
        <v>448</v>
      </c>
      <c r="C247" s="65" t="s">
        <v>449</v>
      </c>
      <c r="D247" s="5">
        <v>7.47</v>
      </c>
      <c r="E247" s="5">
        <v>5.22</v>
      </c>
      <c r="F247" s="5">
        <v>10.08</v>
      </c>
      <c r="G247" s="8" t="s">
        <v>415</v>
      </c>
      <c r="H247" s="8" t="s">
        <v>3</v>
      </c>
    </row>
    <row r="248" spans="1:8" x14ac:dyDescent="0.25">
      <c r="A248" s="20" t="s">
        <v>69</v>
      </c>
      <c r="B248" s="65" t="s">
        <v>248</v>
      </c>
      <c r="C248" s="65" t="s">
        <v>249</v>
      </c>
      <c r="D248" s="5">
        <v>8.02</v>
      </c>
      <c r="E248" s="5">
        <v>5.63</v>
      </c>
      <c r="F248" s="5">
        <v>10.6</v>
      </c>
      <c r="G248" s="8" t="s">
        <v>415</v>
      </c>
      <c r="H248" s="8" t="s">
        <v>3</v>
      </c>
    </row>
    <row r="249" spans="1:8" x14ac:dyDescent="0.25">
      <c r="A249" s="20" t="s">
        <v>70</v>
      </c>
      <c r="B249" s="65" t="s">
        <v>250</v>
      </c>
      <c r="C249" s="65" t="s">
        <v>251</v>
      </c>
      <c r="D249" s="5">
        <v>5.71</v>
      </c>
      <c r="E249" s="5">
        <v>3.44</v>
      </c>
      <c r="F249" s="5">
        <v>8.09</v>
      </c>
      <c r="G249" s="8" t="s">
        <v>415</v>
      </c>
      <c r="H249" s="8" t="s">
        <v>3</v>
      </c>
    </row>
    <row r="250" spans="1:8" x14ac:dyDescent="0.25">
      <c r="A250" s="20" t="s">
        <v>71</v>
      </c>
      <c r="B250" s="65" t="s">
        <v>252</v>
      </c>
      <c r="C250" s="65" t="s">
        <v>253</v>
      </c>
      <c r="D250" s="5">
        <v>7.05</v>
      </c>
      <c r="E250" s="5">
        <v>4.72</v>
      </c>
      <c r="F250" s="5">
        <v>9.4600000000000009</v>
      </c>
      <c r="G250" s="8" t="s">
        <v>415</v>
      </c>
      <c r="H250" s="8" t="s">
        <v>3</v>
      </c>
    </row>
    <row r="251" spans="1:8" x14ac:dyDescent="0.25">
      <c r="A251" s="20" t="s">
        <v>72</v>
      </c>
      <c r="B251" s="65" t="s">
        <v>254</v>
      </c>
      <c r="C251" s="65" t="s">
        <v>255</v>
      </c>
      <c r="D251" s="5">
        <v>5.0599999999999996</v>
      </c>
      <c r="E251" s="5">
        <v>2.8</v>
      </c>
      <c r="F251" s="5">
        <v>7.33</v>
      </c>
      <c r="G251" s="8" t="s">
        <v>415</v>
      </c>
      <c r="H251" s="8" t="s">
        <v>3</v>
      </c>
    </row>
    <row r="252" spans="1:8" x14ac:dyDescent="0.25">
      <c r="A252" s="20" t="s">
        <v>73</v>
      </c>
      <c r="B252" s="65" t="s">
        <v>256</v>
      </c>
      <c r="C252" s="65" t="s">
        <v>257</v>
      </c>
      <c r="D252" s="5">
        <v>3.38</v>
      </c>
      <c r="E252" s="5">
        <v>1.43</v>
      </c>
      <c r="F252" s="5">
        <v>5.3</v>
      </c>
      <c r="G252" s="8" t="s">
        <v>415</v>
      </c>
      <c r="H252" s="8" t="s">
        <v>3</v>
      </c>
    </row>
    <row r="253" spans="1:8" x14ac:dyDescent="0.25">
      <c r="A253" s="20" t="s">
        <v>74</v>
      </c>
      <c r="B253" s="65" t="s">
        <v>258</v>
      </c>
      <c r="C253" s="65" t="s">
        <v>259</v>
      </c>
      <c r="D253" s="5">
        <v>4.01</v>
      </c>
      <c r="E253" s="5">
        <v>2.12</v>
      </c>
      <c r="F253" s="5">
        <v>5.96</v>
      </c>
      <c r="G253" s="8" t="s">
        <v>415</v>
      </c>
      <c r="H253" s="8" t="s">
        <v>3</v>
      </c>
    </row>
    <row r="254" spans="1:8" x14ac:dyDescent="0.25">
      <c r="A254" s="20" t="s">
        <v>419</v>
      </c>
      <c r="B254" s="65" t="s">
        <v>450</v>
      </c>
      <c r="C254" s="65" t="s">
        <v>451</v>
      </c>
      <c r="D254" s="5">
        <v>2.93</v>
      </c>
      <c r="E254" s="5">
        <v>1.39</v>
      </c>
      <c r="F254" s="5">
        <v>4.6500000000000004</v>
      </c>
      <c r="G254" s="8" t="s">
        <v>415</v>
      </c>
      <c r="H254" s="8" t="s">
        <v>3</v>
      </c>
    </row>
    <row r="255" spans="1:8" x14ac:dyDescent="0.25">
      <c r="A255" s="20" t="s">
        <v>420</v>
      </c>
      <c r="B255" s="65" t="s">
        <v>452</v>
      </c>
      <c r="C255" s="65" t="s">
        <v>453</v>
      </c>
      <c r="D255" s="5">
        <v>2.41</v>
      </c>
      <c r="E255" s="5">
        <v>1.05</v>
      </c>
      <c r="F255" s="5">
        <v>3.84</v>
      </c>
      <c r="G255" s="8" t="s">
        <v>415</v>
      </c>
      <c r="H255" s="8" t="s">
        <v>3</v>
      </c>
    </row>
    <row r="256" spans="1:8" x14ac:dyDescent="0.25">
      <c r="A256" s="20" t="s">
        <v>77</v>
      </c>
      <c r="B256" s="65" t="s">
        <v>264</v>
      </c>
      <c r="C256" s="65" t="s">
        <v>265</v>
      </c>
      <c r="D256" s="5">
        <v>2.59</v>
      </c>
      <c r="E256" s="5">
        <v>1.32</v>
      </c>
      <c r="F256" s="5">
        <v>3.97</v>
      </c>
      <c r="G256" s="8" t="s">
        <v>415</v>
      </c>
      <c r="H256" s="8" t="s">
        <v>3</v>
      </c>
    </row>
    <row r="257" spans="1:8" x14ac:dyDescent="0.25">
      <c r="A257" s="20" t="s">
        <v>79</v>
      </c>
      <c r="B257" s="65" t="s">
        <v>268</v>
      </c>
      <c r="C257" s="65" t="s">
        <v>269</v>
      </c>
      <c r="D257" s="5">
        <v>3.38</v>
      </c>
      <c r="E257" s="5">
        <v>2.0699999999999998</v>
      </c>
      <c r="F257" s="5">
        <v>4.83</v>
      </c>
      <c r="G257" s="8" t="s">
        <v>415</v>
      </c>
      <c r="H257" s="8" t="s">
        <v>3</v>
      </c>
    </row>
    <row r="258" spans="1:8" x14ac:dyDescent="0.25">
      <c r="A258" s="20" t="s">
        <v>80</v>
      </c>
      <c r="B258" s="65" t="s">
        <v>270</v>
      </c>
      <c r="C258" s="65" t="s">
        <v>271</v>
      </c>
      <c r="D258" s="5">
        <v>4.13</v>
      </c>
      <c r="E258" s="5">
        <v>2.58</v>
      </c>
      <c r="F258" s="5">
        <v>5.87</v>
      </c>
      <c r="G258" s="8" t="s">
        <v>421</v>
      </c>
      <c r="H258" s="8" t="s">
        <v>3</v>
      </c>
    </row>
    <row r="259" spans="1:8" x14ac:dyDescent="0.25">
      <c r="A259" s="20" t="s">
        <v>81</v>
      </c>
      <c r="B259" s="65" t="s">
        <v>272</v>
      </c>
      <c r="C259" s="65" t="s">
        <v>273</v>
      </c>
      <c r="D259" s="5">
        <v>3.46</v>
      </c>
      <c r="E259" s="5">
        <v>1.84</v>
      </c>
      <c r="F259" s="5">
        <v>5.28</v>
      </c>
      <c r="G259" s="8" t="s">
        <v>421</v>
      </c>
      <c r="H259" s="8" t="s">
        <v>3</v>
      </c>
    </row>
    <row r="260" spans="1:8" x14ac:dyDescent="0.25">
      <c r="A260" s="20" t="s">
        <v>82</v>
      </c>
      <c r="B260" s="65" t="s">
        <v>274</v>
      </c>
      <c r="C260" s="65" t="s">
        <v>275</v>
      </c>
      <c r="D260" s="5">
        <v>2.68</v>
      </c>
      <c r="E260" s="5">
        <v>1.2</v>
      </c>
      <c r="F260" s="5">
        <v>4.08</v>
      </c>
      <c r="G260" s="8" t="s">
        <v>421</v>
      </c>
      <c r="H260" s="8" t="s">
        <v>3</v>
      </c>
    </row>
    <row r="261" spans="1:8" x14ac:dyDescent="0.25">
      <c r="A261" s="20" t="s">
        <v>83</v>
      </c>
      <c r="B261" s="65" t="s">
        <v>276</v>
      </c>
      <c r="C261" s="65" t="s">
        <v>277</v>
      </c>
      <c r="D261" s="5">
        <v>1.69</v>
      </c>
      <c r="E261" s="5">
        <v>0.56999999999999995</v>
      </c>
      <c r="F261" s="5">
        <v>3.03</v>
      </c>
      <c r="G261" s="8" t="s">
        <v>421</v>
      </c>
      <c r="H261" s="8" t="s">
        <v>3</v>
      </c>
    </row>
    <row r="262" spans="1:8" x14ac:dyDescent="0.25">
      <c r="A262" s="21" t="s">
        <v>422</v>
      </c>
      <c r="B262" s="65" t="s">
        <v>454</v>
      </c>
      <c r="C262" s="65" t="s">
        <v>455</v>
      </c>
      <c r="D262" s="5">
        <v>1.21</v>
      </c>
      <c r="E262" s="5">
        <v>0.28000000000000003</v>
      </c>
      <c r="F262" s="5">
        <v>2.35</v>
      </c>
      <c r="G262" s="8" t="s">
        <v>421</v>
      </c>
      <c r="H262" s="8" t="s">
        <v>3</v>
      </c>
    </row>
    <row r="263" spans="1:8" x14ac:dyDescent="0.25">
      <c r="A263" s="21" t="s">
        <v>423</v>
      </c>
      <c r="B263" s="65" t="s">
        <v>456</v>
      </c>
      <c r="C263" s="65" t="s">
        <v>457</v>
      </c>
      <c r="D263" s="5">
        <v>1.31</v>
      </c>
      <c r="E263" s="5">
        <v>0.51</v>
      </c>
      <c r="F263" s="5">
        <v>2.37</v>
      </c>
      <c r="G263" s="8" t="s">
        <v>421</v>
      </c>
      <c r="H263" s="8" t="s">
        <v>3</v>
      </c>
    </row>
    <row r="264" spans="1:8" x14ac:dyDescent="0.25">
      <c r="A264" s="21" t="s">
        <v>424</v>
      </c>
      <c r="B264" s="65" t="s">
        <v>458</v>
      </c>
      <c r="C264" s="65" t="s">
        <v>459</v>
      </c>
      <c r="D264" s="5">
        <v>0.94</v>
      </c>
      <c r="E264" s="5">
        <v>0.22</v>
      </c>
      <c r="F264" s="5">
        <v>1.9</v>
      </c>
      <c r="G264" s="8" t="s">
        <v>421</v>
      </c>
      <c r="H264" s="8" t="s">
        <v>3</v>
      </c>
    </row>
    <row r="265" spans="1:8" x14ac:dyDescent="0.25">
      <c r="A265" s="28" t="s">
        <v>425</v>
      </c>
      <c r="B265" s="65" t="s">
        <v>460</v>
      </c>
      <c r="C265" s="65" t="s">
        <v>461</v>
      </c>
      <c r="D265" s="27">
        <v>0.38</v>
      </c>
      <c r="E265" s="27">
        <v>0</v>
      </c>
      <c r="F265" s="27">
        <v>1.1200000000000001</v>
      </c>
      <c r="G265" s="8" t="s">
        <v>415</v>
      </c>
      <c r="H265" s="8" t="s">
        <v>3</v>
      </c>
    </row>
    <row r="266" spans="1:8" x14ac:dyDescent="0.25">
      <c r="A266" s="28" t="s">
        <v>88</v>
      </c>
      <c r="B266" s="65" t="s">
        <v>286</v>
      </c>
      <c r="C266" s="65" t="s">
        <v>287</v>
      </c>
      <c r="D266" s="27">
        <v>0.66</v>
      </c>
      <c r="E266" s="27">
        <v>0.23</v>
      </c>
      <c r="F266" s="27">
        <v>1.23</v>
      </c>
      <c r="G266" s="8" t="s">
        <v>415</v>
      </c>
      <c r="H266" s="8" t="s">
        <v>3</v>
      </c>
    </row>
    <row r="267" spans="1:8" x14ac:dyDescent="0.25">
      <c r="A267" s="28" t="s">
        <v>89</v>
      </c>
      <c r="B267" s="65" t="s">
        <v>288</v>
      </c>
      <c r="C267" s="65" t="s">
        <v>289</v>
      </c>
      <c r="D267" s="27">
        <v>0.92</v>
      </c>
      <c r="E267" s="27">
        <v>0.48</v>
      </c>
      <c r="F267" s="27">
        <v>1.56</v>
      </c>
      <c r="G267" s="8" t="s">
        <v>415</v>
      </c>
      <c r="H267" s="8" t="s">
        <v>3</v>
      </c>
    </row>
    <row r="268" spans="1:8" x14ac:dyDescent="0.25">
      <c r="A268" s="28" t="s">
        <v>90</v>
      </c>
      <c r="B268" s="65" t="s">
        <v>290</v>
      </c>
      <c r="C268" s="65" t="s">
        <v>291</v>
      </c>
      <c r="D268" s="27">
        <v>1.1100000000000001</v>
      </c>
      <c r="E268" s="27">
        <v>0.63</v>
      </c>
      <c r="F268" s="27">
        <v>1.81</v>
      </c>
      <c r="G268" s="8" t="s">
        <v>415</v>
      </c>
      <c r="H268" s="8" t="s">
        <v>3</v>
      </c>
    </row>
    <row r="269" spans="1:8" x14ac:dyDescent="0.25">
      <c r="A269" s="28" t="s">
        <v>91</v>
      </c>
      <c r="B269" s="65" t="s">
        <v>292</v>
      </c>
      <c r="C269" s="65" t="s">
        <v>293</v>
      </c>
      <c r="D269" s="27">
        <v>1.24</v>
      </c>
      <c r="E269" s="27">
        <v>0.7</v>
      </c>
      <c r="F269" s="27">
        <v>1.95</v>
      </c>
      <c r="G269" s="8" t="s">
        <v>415</v>
      </c>
      <c r="H269" s="8" t="s">
        <v>3</v>
      </c>
    </row>
    <row r="270" spans="1:8" x14ac:dyDescent="0.25">
      <c r="A270" s="28" t="s">
        <v>92</v>
      </c>
      <c r="B270" s="65" t="s">
        <v>294</v>
      </c>
      <c r="C270" s="65" t="s">
        <v>295</v>
      </c>
      <c r="D270" s="27">
        <v>1.7</v>
      </c>
      <c r="E270" s="27">
        <v>1.04</v>
      </c>
      <c r="F270" s="27">
        <v>2.5</v>
      </c>
      <c r="G270" s="8" t="s">
        <v>415</v>
      </c>
      <c r="H270" s="8" t="s">
        <v>3</v>
      </c>
    </row>
    <row r="271" spans="1:8" x14ac:dyDescent="0.25">
      <c r="A271" s="28" t="s">
        <v>93</v>
      </c>
      <c r="B271" s="65" t="s">
        <v>296</v>
      </c>
      <c r="C271" s="65" t="s">
        <v>297</v>
      </c>
      <c r="D271" s="27">
        <v>3.29</v>
      </c>
      <c r="E271" s="27">
        <v>2.29</v>
      </c>
      <c r="F271" s="27">
        <v>4.54</v>
      </c>
      <c r="G271" s="8" t="s">
        <v>415</v>
      </c>
      <c r="H271" s="8" t="s">
        <v>3</v>
      </c>
    </row>
    <row r="272" spans="1:8" x14ac:dyDescent="0.25">
      <c r="A272" s="28" t="s">
        <v>94</v>
      </c>
      <c r="B272" s="65" t="s">
        <v>298</v>
      </c>
      <c r="C272" s="65" t="s">
        <v>299</v>
      </c>
      <c r="D272" s="27">
        <v>5.53</v>
      </c>
      <c r="E272" s="27">
        <v>4.1500000000000004</v>
      </c>
      <c r="F272" s="27">
        <v>7.3</v>
      </c>
      <c r="G272" s="8" t="s">
        <v>421</v>
      </c>
      <c r="H272" s="8" t="s">
        <v>3</v>
      </c>
    </row>
    <row r="273" spans="1:8" x14ac:dyDescent="0.25">
      <c r="A273" s="28" t="s">
        <v>95</v>
      </c>
      <c r="B273" s="65" t="s">
        <v>300</v>
      </c>
      <c r="C273" s="65" t="s">
        <v>301</v>
      </c>
      <c r="D273" s="27">
        <v>8.65</v>
      </c>
      <c r="E273" s="27">
        <v>6.6</v>
      </c>
      <c r="F273" s="27">
        <v>11.29</v>
      </c>
      <c r="G273" s="8" t="s">
        <v>421</v>
      </c>
      <c r="H273" s="8" t="s">
        <v>3</v>
      </c>
    </row>
    <row r="274" spans="1:8" x14ac:dyDescent="0.25">
      <c r="A274" s="28" t="s">
        <v>96</v>
      </c>
      <c r="B274" s="65" t="s">
        <v>302</v>
      </c>
      <c r="C274" s="65" t="s">
        <v>303</v>
      </c>
      <c r="D274" s="27">
        <v>9.9700000000000006</v>
      </c>
      <c r="E274" s="27">
        <v>7.55</v>
      </c>
      <c r="F274" s="27">
        <v>12.72</v>
      </c>
      <c r="G274" s="8" t="s">
        <v>421</v>
      </c>
      <c r="H274" s="8" t="s">
        <v>3</v>
      </c>
    </row>
    <row r="275" spans="1:8" x14ac:dyDescent="0.25">
      <c r="A275" s="28" t="s">
        <v>97</v>
      </c>
      <c r="B275" s="65" t="s">
        <v>304</v>
      </c>
      <c r="C275" s="65" t="s">
        <v>305</v>
      </c>
      <c r="D275" s="27">
        <v>9.36</v>
      </c>
      <c r="E275" s="27">
        <v>6.57</v>
      </c>
      <c r="F275" s="27">
        <v>12.37</v>
      </c>
      <c r="G275" s="8" t="s">
        <v>421</v>
      </c>
      <c r="H275" s="8" t="s">
        <v>3</v>
      </c>
    </row>
    <row r="276" spans="1:8" x14ac:dyDescent="0.25">
      <c r="A276" s="28" t="s">
        <v>98</v>
      </c>
      <c r="B276" s="65" t="s">
        <v>306</v>
      </c>
      <c r="C276" s="65" t="s">
        <v>307</v>
      </c>
      <c r="D276" s="27">
        <v>6.77</v>
      </c>
      <c r="E276" s="27">
        <v>4.0999999999999996</v>
      </c>
      <c r="F276" s="27">
        <v>9.6999999999999993</v>
      </c>
      <c r="G276" s="8" t="s">
        <v>421</v>
      </c>
      <c r="H276" s="8" t="s">
        <v>3</v>
      </c>
    </row>
    <row r="277" spans="1:8" x14ac:dyDescent="0.25">
      <c r="A277" s="28" t="s">
        <v>99</v>
      </c>
      <c r="B277" s="65" t="s">
        <v>308</v>
      </c>
      <c r="C277" s="65" t="s">
        <v>309</v>
      </c>
      <c r="D277" s="27">
        <v>4.45</v>
      </c>
      <c r="E277" s="27">
        <v>2.16</v>
      </c>
      <c r="F277" s="27">
        <v>7.09</v>
      </c>
      <c r="G277" s="8" t="s">
        <v>421</v>
      </c>
      <c r="H277" s="8" t="s">
        <v>3</v>
      </c>
    </row>
    <row r="278" spans="1:8" x14ac:dyDescent="0.25">
      <c r="A278" s="28" t="s">
        <v>100</v>
      </c>
      <c r="B278" s="65" t="s">
        <v>310</v>
      </c>
      <c r="C278" s="65" t="s">
        <v>311</v>
      </c>
      <c r="D278" s="27">
        <v>3.21</v>
      </c>
      <c r="E278" s="27">
        <v>1.3</v>
      </c>
      <c r="F278" s="27">
        <v>5.39</v>
      </c>
      <c r="G278" s="8" t="s">
        <v>421</v>
      </c>
      <c r="H278" s="8" t="s">
        <v>3</v>
      </c>
    </row>
    <row r="279" spans="1:8" x14ac:dyDescent="0.25">
      <c r="A279" s="34" t="s">
        <v>101</v>
      </c>
      <c r="B279" s="65" t="s">
        <v>312</v>
      </c>
      <c r="C279" s="65" t="s">
        <v>313</v>
      </c>
      <c r="D279" s="27">
        <v>3.22</v>
      </c>
      <c r="E279" s="27">
        <v>1.45</v>
      </c>
      <c r="F279" s="27">
        <v>5.15</v>
      </c>
      <c r="G279" s="8" t="s">
        <v>421</v>
      </c>
      <c r="H279" s="8" t="s">
        <v>3</v>
      </c>
    </row>
    <row r="280" spans="1:8" x14ac:dyDescent="0.25">
      <c r="A280" s="34" t="s">
        <v>104</v>
      </c>
      <c r="B280" s="65" t="s">
        <v>318</v>
      </c>
      <c r="C280" s="65" t="s">
        <v>319</v>
      </c>
      <c r="D280" s="27">
        <v>9.8800000000000008</v>
      </c>
      <c r="E280" s="27">
        <v>7.44</v>
      </c>
      <c r="F280" s="27">
        <v>12.65</v>
      </c>
      <c r="G280" s="8" t="s">
        <v>421</v>
      </c>
      <c r="H280" s="8" t="s">
        <v>3</v>
      </c>
    </row>
    <row r="281" spans="1:8" x14ac:dyDescent="0.25">
      <c r="A281" s="34" t="s">
        <v>106</v>
      </c>
      <c r="B281" s="65" t="s">
        <v>322</v>
      </c>
      <c r="C281" s="65" t="s">
        <v>323</v>
      </c>
      <c r="D281" s="27">
        <v>20.170000000000002</v>
      </c>
      <c r="E281" s="27">
        <v>16.46</v>
      </c>
      <c r="F281" s="27">
        <v>24.55</v>
      </c>
      <c r="G281" s="8" t="s">
        <v>421</v>
      </c>
      <c r="H281" s="8" t="s">
        <v>3</v>
      </c>
    </row>
    <row r="282" spans="1:8" x14ac:dyDescent="0.25">
      <c r="A282" s="28" t="s">
        <v>426</v>
      </c>
      <c r="B282" s="65" t="s">
        <v>462</v>
      </c>
      <c r="C282" s="65" t="s">
        <v>463</v>
      </c>
      <c r="D282" s="53">
        <v>25.52</v>
      </c>
      <c r="E282" s="53">
        <v>20.79</v>
      </c>
      <c r="F282" s="53">
        <v>31.08</v>
      </c>
      <c r="G282" s="8" t="s">
        <v>421</v>
      </c>
      <c r="H282" s="8" t="s">
        <v>3</v>
      </c>
    </row>
    <row r="283" spans="1:8" x14ac:dyDescent="0.25">
      <c r="A283" s="28" t="s">
        <v>108</v>
      </c>
      <c r="B283" s="65" t="s">
        <v>326</v>
      </c>
      <c r="C283" s="65" t="s">
        <v>327</v>
      </c>
      <c r="D283" s="53">
        <v>19.84</v>
      </c>
      <c r="E283" s="53">
        <v>15.11</v>
      </c>
      <c r="F283" s="53">
        <v>25.05</v>
      </c>
      <c r="G283" s="8" t="s">
        <v>421</v>
      </c>
      <c r="H283" s="8" t="s">
        <v>3</v>
      </c>
    </row>
    <row r="284" spans="1:8" x14ac:dyDescent="0.25">
      <c r="A284" s="54" t="s">
        <v>109</v>
      </c>
      <c r="B284" s="65" t="s">
        <v>328</v>
      </c>
      <c r="C284" s="65" t="s">
        <v>329</v>
      </c>
      <c r="D284" s="27">
        <v>15.2</v>
      </c>
      <c r="E284" s="27">
        <v>10.88</v>
      </c>
      <c r="F284" s="27">
        <v>20.07</v>
      </c>
      <c r="G284" s="8" t="s">
        <v>421</v>
      </c>
      <c r="H284" s="8" t="s">
        <v>3</v>
      </c>
    </row>
    <row r="285" spans="1:8" x14ac:dyDescent="0.25">
      <c r="A285" s="28" t="s">
        <v>110</v>
      </c>
      <c r="B285" s="65" t="s">
        <v>330</v>
      </c>
      <c r="C285" s="65" t="s">
        <v>331</v>
      </c>
      <c r="D285" s="5">
        <v>11.49</v>
      </c>
      <c r="E285" s="66">
        <v>7.88</v>
      </c>
      <c r="F285" s="66">
        <v>15.78</v>
      </c>
      <c r="G285" s="8" t="s">
        <v>421</v>
      </c>
      <c r="H285" s="8" t="s">
        <v>3</v>
      </c>
    </row>
    <row r="286" spans="1:8" x14ac:dyDescent="0.25">
      <c r="A286" s="28" t="s">
        <v>111</v>
      </c>
      <c r="B286" s="65" t="s">
        <v>332</v>
      </c>
      <c r="C286" s="65" t="s">
        <v>333</v>
      </c>
      <c r="D286" s="5">
        <v>7.32</v>
      </c>
      <c r="E286" s="66">
        <v>4.18</v>
      </c>
      <c r="F286" s="66">
        <v>10.76</v>
      </c>
      <c r="G286" s="8" t="s">
        <v>421</v>
      </c>
      <c r="H286" s="8" t="s">
        <v>3</v>
      </c>
    </row>
    <row r="287" spans="1:8" x14ac:dyDescent="0.25">
      <c r="A287" s="21" t="s">
        <v>427</v>
      </c>
      <c r="B287" s="65" t="s">
        <v>464</v>
      </c>
      <c r="C287" s="65" t="s">
        <v>465</v>
      </c>
      <c r="D287" s="5">
        <v>7.52</v>
      </c>
      <c r="E287" s="5">
        <v>4.25</v>
      </c>
      <c r="F287" s="5">
        <v>10.87</v>
      </c>
      <c r="G287" s="8" t="s">
        <v>421</v>
      </c>
      <c r="H287" s="8" t="s">
        <v>3</v>
      </c>
    </row>
    <row r="288" spans="1:8" x14ac:dyDescent="0.25">
      <c r="A288" s="21" t="s">
        <v>113</v>
      </c>
      <c r="B288" s="65" t="s">
        <v>336</v>
      </c>
      <c r="C288" s="65" t="s">
        <v>337</v>
      </c>
      <c r="D288" s="5">
        <v>10.050000000000001</v>
      </c>
      <c r="E288" s="5">
        <v>7.17</v>
      </c>
      <c r="F288" s="5">
        <v>13.52</v>
      </c>
      <c r="G288" s="8" t="s">
        <v>421</v>
      </c>
      <c r="H288" s="8" t="s">
        <v>3</v>
      </c>
    </row>
    <row r="289" spans="1:8" x14ac:dyDescent="0.25">
      <c r="A289" s="21" t="s">
        <v>115</v>
      </c>
      <c r="B289" s="65" t="s">
        <v>340</v>
      </c>
      <c r="C289" s="65" t="s">
        <v>341</v>
      </c>
      <c r="D289" s="5">
        <v>10.85</v>
      </c>
      <c r="E289" s="5">
        <v>7.77</v>
      </c>
      <c r="F289" s="5">
        <v>14.35</v>
      </c>
      <c r="G289" s="8" t="s">
        <v>421</v>
      </c>
      <c r="H289" s="8" t="s">
        <v>3</v>
      </c>
    </row>
    <row r="290" spans="1:8" x14ac:dyDescent="0.25">
      <c r="A290" s="21" t="s">
        <v>116</v>
      </c>
      <c r="B290" s="65" t="s">
        <v>342</v>
      </c>
      <c r="C290" s="65" t="s">
        <v>343</v>
      </c>
      <c r="D290" s="5">
        <v>9.1199999999999992</v>
      </c>
      <c r="E290" s="5">
        <v>6.18</v>
      </c>
      <c r="F290" s="5">
        <v>12.36</v>
      </c>
      <c r="G290" s="8" t="s">
        <v>421</v>
      </c>
      <c r="H290" s="8" t="s">
        <v>3</v>
      </c>
    </row>
    <row r="291" spans="1:8" x14ac:dyDescent="0.25">
      <c r="A291" s="21" t="s">
        <v>117</v>
      </c>
      <c r="B291" s="65" t="s">
        <v>344</v>
      </c>
      <c r="C291" s="65" t="s">
        <v>345</v>
      </c>
      <c r="D291" s="5">
        <v>9.73</v>
      </c>
      <c r="E291" s="5">
        <v>6.92</v>
      </c>
      <c r="F291" s="5">
        <v>12.72</v>
      </c>
      <c r="G291" s="8" t="s">
        <v>421</v>
      </c>
      <c r="H291" s="8" t="s">
        <v>3</v>
      </c>
    </row>
    <row r="292" spans="1:8" x14ac:dyDescent="0.25">
      <c r="A292" s="21" t="s">
        <v>118</v>
      </c>
      <c r="B292" s="65" t="s">
        <v>346</v>
      </c>
      <c r="C292" s="65" t="s">
        <v>347</v>
      </c>
      <c r="D292" s="5">
        <v>12.59</v>
      </c>
      <c r="E292" s="5">
        <v>9.6300000000000008</v>
      </c>
      <c r="F292" s="5">
        <v>15.89</v>
      </c>
      <c r="G292" s="8" t="s">
        <v>421</v>
      </c>
      <c r="H292" s="8" t="s">
        <v>3</v>
      </c>
    </row>
    <row r="293" spans="1:8" x14ac:dyDescent="0.25">
      <c r="A293" s="21" t="s">
        <v>428</v>
      </c>
      <c r="B293" s="65" t="s">
        <v>466</v>
      </c>
      <c r="C293" s="65" t="s">
        <v>467</v>
      </c>
      <c r="D293" s="5">
        <v>14.51</v>
      </c>
      <c r="E293" s="5">
        <v>11.37</v>
      </c>
      <c r="F293" s="5">
        <v>18.309999999999999</v>
      </c>
      <c r="G293" s="8" t="s">
        <v>421</v>
      </c>
      <c r="H293" s="8" t="s">
        <v>3</v>
      </c>
    </row>
    <row r="294" spans="1:8" x14ac:dyDescent="0.25">
      <c r="A294" s="21" t="s">
        <v>120</v>
      </c>
      <c r="B294" s="65" t="s">
        <v>350</v>
      </c>
      <c r="C294" s="65" t="s">
        <v>351</v>
      </c>
      <c r="D294" s="5">
        <v>11.79</v>
      </c>
      <c r="E294" s="5">
        <v>8.6999999999999993</v>
      </c>
      <c r="F294" s="5">
        <v>15.35</v>
      </c>
      <c r="G294" s="8" t="s">
        <v>421</v>
      </c>
      <c r="H294" s="8" t="s">
        <v>3</v>
      </c>
    </row>
    <row r="295" spans="1:8" x14ac:dyDescent="0.25">
      <c r="A295" s="21" t="s">
        <v>123</v>
      </c>
      <c r="B295" s="65" t="s">
        <v>356</v>
      </c>
      <c r="C295" s="65" t="s">
        <v>357</v>
      </c>
      <c r="D295" s="5">
        <v>9.43</v>
      </c>
      <c r="E295" s="5">
        <v>6.25</v>
      </c>
      <c r="F295" s="5">
        <v>12.61</v>
      </c>
      <c r="G295" s="8" t="s">
        <v>421</v>
      </c>
      <c r="H295" s="8" t="s">
        <v>3</v>
      </c>
    </row>
    <row r="296" spans="1:8" x14ac:dyDescent="0.25">
      <c r="A296" s="21" t="s">
        <v>429</v>
      </c>
      <c r="B296" s="65" t="s">
        <v>468</v>
      </c>
      <c r="C296" s="65" t="s">
        <v>469</v>
      </c>
      <c r="D296" s="5">
        <v>22.45</v>
      </c>
      <c r="E296" s="5">
        <v>18.62</v>
      </c>
      <c r="F296" s="5">
        <v>26.81</v>
      </c>
      <c r="G296" s="8" t="s">
        <v>421</v>
      </c>
      <c r="H296" s="8" t="s">
        <v>3</v>
      </c>
    </row>
    <row r="297" spans="1:8" x14ac:dyDescent="0.25">
      <c r="A297" s="21" t="s">
        <v>127</v>
      </c>
      <c r="B297" s="65" t="s">
        <v>364</v>
      </c>
      <c r="C297" s="65" t="s">
        <v>365</v>
      </c>
      <c r="D297" s="5">
        <v>39.58</v>
      </c>
      <c r="E297" s="5">
        <v>33.229999999999997</v>
      </c>
      <c r="F297" s="5">
        <v>46.92</v>
      </c>
      <c r="G297" s="8" t="s">
        <v>421</v>
      </c>
      <c r="H297" s="8" t="s">
        <v>3</v>
      </c>
    </row>
    <row r="298" spans="1:8" x14ac:dyDescent="0.25">
      <c r="A298" s="21" t="s">
        <v>430</v>
      </c>
      <c r="B298" s="65" t="s">
        <v>470</v>
      </c>
      <c r="C298" s="65" t="s">
        <v>471</v>
      </c>
      <c r="D298" s="5">
        <v>61.79</v>
      </c>
      <c r="E298" s="5">
        <v>52.95</v>
      </c>
      <c r="F298" s="5">
        <v>71.66</v>
      </c>
      <c r="G298" s="8" t="s">
        <v>421</v>
      </c>
      <c r="H298" s="8" t="s">
        <v>3</v>
      </c>
    </row>
    <row r="299" spans="1:8" x14ac:dyDescent="0.25">
      <c r="A299" s="21" t="s">
        <v>431</v>
      </c>
      <c r="B299" s="65" t="s">
        <v>472</v>
      </c>
      <c r="C299" s="65" t="s">
        <v>473</v>
      </c>
      <c r="D299" s="5">
        <v>46.63</v>
      </c>
      <c r="E299" s="5">
        <v>37.659999999999997</v>
      </c>
      <c r="F299" s="5">
        <v>56.04</v>
      </c>
      <c r="G299" s="8" t="s">
        <v>421</v>
      </c>
      <c r="H299" s="8" t="s">
        <v>3</v>
      </c>
    </row>
    <row r="300" spans="1:8" x14ac:dyDescent="0.25">
      <c r="A300" s="21" t="s">
        <v>131</v>
      </c>
      <c r="B300" s="65" t="s">
        <v>372</v>
      </c>
      <c r="C300" s="65" t="s">
        <v>373</v>
      </c>
      <c r="D300" s="5">
        <v>25.78</v>
      </c>
      <c r="E300" s="5">
        <v>18.09</v>
      </c>
      <c r="F300" s="5">
        <v>33.369999999999997</v>
      </c>
      <c r="G300" s="8" t="s">
        <v>421</v>
      </c>
      <c r="H300" s="8" t="s">
        <v>3</v>
      </c>
    </row>
    <row r="301" spans="1:8" x14ac:dyDescent="0.25">
      <c r="A301" s="21" t="s">
        <v>132</v>
      </c>
      <c r="B301" s="65" t="s">
        <v>374</v>
      </c>
      <c r="C301" s="65" t="s">
        <v>375</v>
      </c>
      <c r="D301" s="5">
        <v>25.88</v>
      </c>
      <c r="E301" s="5">
        <v>19.18</v>
      </c>
      <c r="F301" s="5">
        <v>32.68</v>
      </c>
      <c r="G301" s="8" t="s">
        <v>421</v>
      </c>
      <c r="H301" s="8" t="s">
        <v>3</v>
      </c>
    </row>
    <row r="302" spans="1:8" x14ac:dyDescent="0.25">
      <c r="A302" s="21" t="s">
        <v>133</v>
      </c>
      <c r="B302" s="65" t="s">
        <v>376</v>
      </c>
      <c r="C302" s="65" t="s">
        <v>377</v>
      </c>
      <c r="D302" s="5">
        <v>40.17</v>
      </c>
      <c r="E302" s="5">
        <v>32.97</v>
      </c>
      <c r="F302" s="5">
        <v>47.95</v>
      </c>
      <c r="G302" s="8" t="s">
        <v>421</v>
      </c>
      <c r="H302" s="8" t="s">
        <v>3</v>
      </c>
    </row>
    <row r="303" spans="1:8" x14ac:dyDescent="0.25">
      <c r="A303" s="21" t="s">
        <v>134</v>
      </c>
      <c r="B303" s="65" t="s">
        <v>378</v>
      </c>
      <c r="C303" s="65" t="s">
        <v>379</v>
      </c>
      <c r="D303" s="5">
        <v>44.73</v>
      </c>
      <c r="E303" s="5">
        <v>37.5</v>
      </c>
      <c r="F303" s="5">
        <v>52.99</v>
      </c>
      <c r="G303" s="8" t="s">
        <v>421</v>
      </c>
      <c r="H303" s="8" t="s">
        <v>3</v>
      </c>
    </row>
    <row r="304" spans="1:8" x14ac:dyDescent="0.25">
      <c r="A304" s="21" t="s">
        <v>137</v>
      </c>
      <c r="B304" s="65" t="s">
        <v>384</v>
      </c>
      <c r="C304" s="65" t="s">
        <v>385</v>
      </c>
      <c r="D304" s="5">
        <v>55.66</v>
      </c>
      <c r="E304" s="5">
        <v>47.49</v>
      </c>
      <c r="F304" s="5">
        <v>64.41</v>
      </c>
      <c r="G304" s="8" t="s">
        <v>421</v>
      </c>
      <c r="H304" s="8" t="s">
        <v>3</v>
      </c>
    </row>
    <row r="305" spans="1:8" x14ac:dyDescent="0.25">
      <c r="A305" s="21" t="s">
        <v>139</v>
      </c>
      <c r="B305" s="65" t="s">
        <v>388</v>
      </c>
      <c r="C305" s="65" t="s">
        <v>389</v>
      </c>
      <c r="D305" s="5">
        <v>65.75</v>
      </c>
      <c r="E305" s="5">
        <v>56.6</v>
      </c>
      <c r="F305" s="5">
        <v>75.63</v>
      </c>
      <c r="G305" s="8" t="s">
        <v>421</v>
      </c>
      <c r="H305" s="8" t="s">
        <v>3</v>
      </c>
    </row>
    <row r="306" spans="1:8" x14ac:dyDescent="0.25">
      <c r="A306" s="21" t="s">
        <v>140</v>
      </c>
      <c r="B306" s="65" t="s">
        <v>390</v>
      </c>
      <c r="C306" s="65" t="s">
        <v>391</v>
      </c>
      <c r="D306" s="5">
        <v>76.63</v>
      </c>
      <c r="E306" s="5">
        <v>66.22</v>
      </c>
      <c r="F306" s="5">
        <v>87.51</v>
      </c>
      <c r="G306" s="8" t="s">
        <v>421</v>
      </c>
      <c r="H306" s="8" t="s">
        <v>3</v>
      </c>
    </row>
    <row r="307" spans="1:8" x14ac:dyDescent="0.25">
      <c r="A307" s="62" t="s">
        <v>142</v>
      </c>
      <c r="B307" s="65" t="s">
        <v>394</v>
      </c>
      <c r="C307" s="65" t="s">
        <v>395</v>
      </c>
      <c r="D307" s="38">
        <v>111.67</v>
      </c>
      <c r="E307" s="37">
        <v>100.02</v>
      </c>
      <c r="F307" s="38">
        <v>124.55</v>
      </c>
      <c r="G307" s="8" t="s">
        <v>421</v>
      </c>
      <c r="H307" s="8" t="s">
        <v>3</v>
      </c>
    </row>
    <row r="308" spans="1:8" x14ac:dyDescent="0.25">
      <c r="A308" s="20" t="s">
        <v>143</v>
      </c>
      <c r="B308" t="str">
        <f t="shared" ref="B308" si="6">LEFT(A308,FIND(" to ",A308))</f>
        <v xml:space="preserve">13 March 2022 </v>
      </c>
      <c r="C308" t="str">
        <f t="shared" ref="C308" si="7">TRIM(RIGHT(A308,FIND(" to ",A308)-1))</f>
        <v>19 March 2022</v>
      </c>
      <c r="D308" s="37">
        <v>124.9</v>
      </c>
      <c r="E308" s="37">
        <v>111.77</v>
      </c>
      <c r="F308" s="38">
        <v>138.31</v>
      </c>
      <c r="G308" s="8" t="s">
        <v>421</v>
      </c>
      <c r="H308" s="8" t="s">
        <v>3</v>
      </c>
    </row>
    <row r="309" spans="1:8" x14ac:dyDescent="0.25">
      <c r="A309" t="s">
        <v>492</v>
      </c>
      <c r="B309" t="s">
        <v>493</v>
      </c>
      <c r="C309" t="s">
        <v>495</v>
      </c>
      <c r="D309">
        <v>64.92</v>
      </c>
      <c r="E309">
        <v>54.81</v>
      </c>
      <c r="F309">
        <v>75.48</v>
      </c>
      <c r="G309" s="61" t="s">
        <v>421</v>
      </c>
      <c r="H309" s="8" t="s">
        <v>3</v>
      </c>
    </row>
    <row r="310" spans="1:8" x14ac:dyDescent="0.25">
      <c r="A310" s="64" t="s">
        <v>487</v>
      </c>
      <c r="B310" t="str">
        <f t="shared" ref="B310:B331" si="8">LEFT(A310,FIND(" to ",A310))</f>
        <v xml:space="preserve">17 April 2022 </v>
      </c>
      <c r="C310" t="str">
        <f t="shared" ref="C310:C331" si="9">TRIM(RIGHT(A310,FIND(" to ",A310)-1))</f>
        <v>23 April 2022</v>
      </c>
      <c r="D310" s="38">
        <v>42.78</v>
      </c>
      <c r="E310" s="38">
        <v>35.17</v>
      </c>
      <c r="F310" s="38">
        <v>51.21</v>
      </c>
      <c r="G310" s="8" t="s">
        <v>421</v>
      </c>
      <c r="H310" s="8" t="s">
        <v>3</v>
      </c>
    </row>
    <row r="311" spans="1:8" x14ac:dyDescent="0.25">
      <c r="A311" s="21" t="s">
        <v>506</v>
      </c>
      <c r="B311" t="str">
        <f t="shared" si="8"/>
        <v xml:space="preserve">23 April 2022 </v>
      </c>
      <c r="C311" t="str">
        <f t="shared" si="9"/>
        <v>29 April 2022</v>
      </c>
      <c r="D311" s="38">
        <v>38.29</v>
      </c>
      <c r="E311" s="38">
        <v>31.03</v>
      </c>
      <c r="F311" s="38">
        <v>46.37</v>
      </c>
      <c r="G311" s="8" t="s">
        <v>421</v>
      </c>
      <c r="H311" s="8" t="s">
        <v>3</v>
      </c>
    </row>
    <row r="312" spans="1:8" x14ac:dyDescent="0.25">
      <c r="A312" t="s">
        <v>497</v>
      </c>
      <c r="B312" t="str">
        <f t="shared" si="8"/>
        <v xml:space="preserve">01 May 2022 </v>
      </c>
      <c r="C312" t="str">
        <f t="shared" si="9"/>
        <v>07 May 2022</v>
      </c>
      <c r="D312">
        <v>16.899999999999999</v>
      </c>
      <c r="E312">
        <v>15.18</v>
      </c>
      <c r="F312">
        <v>18.61</v>
      </c>
      <c r="G312" t="s">
        <v>421</v>
      </c>
      <c r="H312" s="8" t="s">
        <v>0</v>
      </c>
    </row>
    <row r="313" spans="1:8" x14ac:dyDescent="0.25">
      <c r="A313" t="s">
        <v>602</v>
      </c>
      <c r="B313" t="str">
        <f t="shared" si="8"/>
        <v xml:space="preserve">13 May 2022 </v>
      </c>
      <c r="C313" t="str">
        <f t="shared" si="9"/>
        <v>19 May 2022</v>
      </c>
      <c r="D313">
        <v>15.07</v>
      </c>
      <c r="E313">
        <v>13.57</v>
      </c>
      <c r="F313">
        <v>16.64</v>
      </c>
      <c r="G313" t="s">
        <v>421</v>
      </c>
      <c r="H313" s="8" t="s">
        <v>0</v>
      </c>
    </row>
    <row r="314" spans="1:8" x14ac:dyDescent="0.25">
      <c r="A314" t="s">
        <v>514</v>
      </c>
      <c r="B314" t="str">
        <f t="shared" si="8"/>
        <v xml:space="preserve">22 May 2022 </v>
      </c>
      <c r="C314" t="str">
        <f t="shared" si="9"/>
        <v>28 May 2022</v>
      </c>
      <c r="D314">
        <v>17.62</v>
      </c>
      <c r="E314">
        <v>16.11</v>
      </c>
      <c r="F314">
        <v>19.2</v>
      </c>
      <c r="G314" t="s">
        <v>421</v>
      </c>
      <c r="H314" s="8" t="s">
        <v>0</v>
      </c>
    </row>
    <row r="315" spans="1:8" x14ac:dyDescent="0.25">
      <c r="A315" t="s">
        <v>603</v>
      </c>
      <c r="B315" t="str">
        <f t="shared" si="8"/>
        <v xml:space="preserve">28 May 2022 </v>
      </c>
      <c r="C315" t="str">
        <f t="shared" si="9"/>
        <v>3 June 2022</v>
      </c>
      <c r="D315">
        <v>23.06</v>
      </c>
      <c r="E315">
        <v>21.36</v>
      </c>
      <c r="F315">
        <v>24.89</v>
      </c>
      <c r="G315" t="s">
        <v>421</v>
      </c>
      <c r="H315" s="8" t="s">
        <v>0</v>
      </c>
    </row>
    <row r="316" spans="1:8" x14ac:dyDescent="0.25">
      <c r="A316" t="s">
        <v>604</v>
      </c>
      <c r="B316" t="str">
        <f t="shared" si="8"/>
        <v xml:space="preserve">09 June 2022 </v>
      </c>
      <c r="C316" t="str">
        <f t="shared" si="9"/>
        <v>15 June 2022</v>
      </c>
      <c r="D316">
        <v>40.1</v>
      </c>
      <c r="E316">
        <v>37.93</v>
      </c>
      <c r="F316">
        <v>42.32</v>
      </c>
      <c r="G316" t="s">
        <v>421</v>
      </c>
      <c r="H316" s="8" t="s">
        <v>0</v>
      </c>
    </row>
    <row r="317" spans="1:8" x14ac:dyDescent="0.25">
      <c r="A317" t="s">
        <v>497</v>
      </c>
      <c r="B317" t="str">
        <f t="shared" si="8"/>
        <v xml:space="preserve">01 May 2022 </v>
      </c>
      <c r="C317" t="str">
        <f t="shared" si="9"/>
        <v>07 May 2022</v>
      </c>
      <c r="D317">
        <v>24.06</v>
      </c>
      <c r="E317">
        <v>16.61</v>
      </c>
      <c r="F317">
        <v>32.18</v>
      </c>
      <c r="G317" t="s">
        <v>421</v>
      </c>
      <c r="H317" s="8" t="s">
        <v>1</v>
      </c>
    </row>
    <row r="318" spans="1:8" x14ac:dyDescent="0.25">
      <c r="A318" t="s">
        <v>602</v>
      </c>
      <c r="B318" t="str">
        <f t="shared" si="8"/>
        <v xml:space="preserve">13 May 2022 </v>
      </c>
      <c r="C318" t="str">
        <f t="shared" si="9"/>
        <v>19 May 2022</v>
      </c>
      <c r="D318">
        <v>13.82</v>
      </c>
      <c r="E318">
        <v>8.2100000000000009</v>
      </c>
      <c r="F318">
        <v>20.07</v>
      </c>
      <c r="G318" t="s">
        <v>421</v>
      </c>
      <c r="H318" s="8" t="s">
        <v>1</v>
      </c>
    </row>
    <row r="319" spans="1:8" x14ac:dyDescent="0.25">
      <c r="A319" t="s">
        <v>510</v>
      </c>
      <c r="B319" t="str">
        <f t="shared" si="8"/>
        <v xml:space="preserve">21 May 2022 </v>
      </c>
      <c r="C319" t="str">
        <f t="shared" si="9"/>
        <v>27 May 2022</v>
      </c>
      <c r="D319">
        <v>14.01</v>
      </c>
      <c r="E319">
        <v>9.08</v>
      </c>
      <c r="F319">
        <v>19.88</v>
      </c>
      <c r="G319" t="s">
        <v>421</v>
      </c>
      <c r="H319" s="8" t="s">
        <v>1</v>
      </c>
    </row>
    <row r="320" spans="1:8" x14ac:dyDescent="0.25">
      <c r="A320" t="s">
        <v>603</v>
      </c>
      <c r="B320" t="str">
        <f t="shared" si="8"/>
        <v xml:space="preserve">28 May 2022 </v>
      </c>
      <c r="C320" t="str">
        <f t="shared" si="9"/>
        <v>3 June 2022</v>
      </c>
      <c r="D320">
        <v>20.100000000000001</v>
      </c>
      <c r="E320">
        <v>14.35</v>
      </c>
      <c r="F320">
        <v>26.72</v>
      </c>
      <c r="G320" t="s">
        <v>421</v>
      </c>
      <c r="H320" s="8" t="s">
        <v>1</v>
      </c>
    </row>
    <row r="321" spans="1:8" x14ac:dyDescent="0.25">
      <c r="A321" t="s">
        <v>604</v>
      </c>
      <c r="B321" t="str">
        <f t="shared" si="8"/>
        <v xml:space="preserve">09 June 2022 </v>
      </c>
      <c r="C321" t="str">
        <f t="shared" si="9"/>
        <v>15 June 2022</v>
      </c>
      <c r="D321">
        <v>38.32</v>
      </c>
      <c r="E321">
        <v>30.64</v>
      </c>
      <c r="F321">
        <v>47.07</v>
      </c>
      <c r="G321" t="s">
        <v>421</v>
      </c>
      <c r="H321" s="8" t="s">
        <v>1</v>
      </c>
    </row>
    <row r="322" spans="1:8" x14ac:dyDescent="0.25">
      <c r="A322" t="s">
        <v>497</v>
      </c>
      <c r="B322" t="str">
        <f t="shared" si="8"/>
        <v xml:space="preserve">01 May 2022 </v>
      </c>
      <c r="C322" t="str">
        <f t="shared" si="9"/>
        <v>07 May 2022</v>
      </c>
      <c r="D322">
        <v>14.68</v>
      </c>
      <c r="E322">
        <v>8.34</v>
      </c>
      <c r="F322">
        <v>21.94</v>
      </c>
      <c r="G322" t="s">
        <v>421</v>
      </c>
      <c r="H322" s="8" t="s">
        <v>2</v>
      </c>
    </row>
    <row r="323" spans="1:8" x14ac:dyDescent="0.25">
      <c r="A323" t="s">
        <v>602</v>
      </c>
      <c r="B323" t="str">
        <f t="shared" si="8"/>
        <v xml:space="preserve">13 May 2022 </v>
      </c>
      <c r="C323" t="str">
        <f t="shared" si="9"/>
        <v>19 May 2022</v>
      </c>
      <c r="D323">
        <v>14.77</v>
      </c>
      <c r="E323">
        <v>9.5</v>
      </c>
      <c r="F323">
        <v>21.08</v>
      </c>
      <c r="G323" t="s">
        <v>421</v>
      </c>
      <c r="H323" s="8" t="s">
        <v>2</v>
      </c>
    </row>
    <row r="324" spans="1:8" x14ac:dyDescent="0.25">
      <c r="A324" t="s">
        <v>510</v>
      </c>
      <c r="B324" t="str">
        <f t="shared" si="8"/>
        <v xml:space="preserve">21 May 2022 </v>
      </c>
      <c r="C324" t="str">
        <f t="shared" si="9"/>
        <v>27 May 2022</v>
      </c>
      <c r="D324">
        <v>19.079999999999998</v>
      </c>
      <c r="E324">
        <v>13.56</v>
      </c>
      <c r="F324">
        <v>25.44</v>
      </c>
      <c r="G324" t="s">
        <v>421</v>
      </c>
      <c r="H324" s="8" t="s">
        <v>2</v>
      </c>
    </row>
    <row r="325" spans="1:8" x14ac:dyDescent="0.25">
      <c r="A325" t="s">
        <v>603</v>
      </c>
      <c r="B325" t="str">
        <f t="shared" si="8"/>
        <v xml:space="preserve">28 May 2022 </v>
      </c>
      <c r="C325" t="str">
        <f t="shared" si="9"/>
        <v>3 June 2022</v>
      </c>
      <c r="D325">
        <v>29.09</v>
      </c>
      <c r="E325">
        <v>22.06</v>
      </c>
      <c r="F325">
        <v>37.26</v>
      </c>
      <c r="G325" t="s">
        <v>421</v>
      </c>
      <c r="H325" s="8" t="s">
        <v>2</v>
      </c>
    </row>
    <row r="326" spans="1:8" x14ac:dyDescent="0.25">
      <c r="A326" t="s">
        <v>604</v>
      </c>
      <c r="B326" t="str">
        <f t="shared" si="8"/>
        <v xml:space="preserve">09 June 2022 </v>
      </c>
      <c r="C326" t="str">
        <f t="shared" si="9"/>
        <v>15 June 2022</v>
      </c>
      <c r="D326">
        <v>51.45</v>
      </c>
      <c r="E326">
        <v>41.88</v>
      </c>
      <c r="F326">
        <v>62.64</v>
      </c>
      <c r="G326" t="s">
        <v>421</v>
      </c>
      <c r="H326" s="8" t="s">
        <v>2</v>
      </c>
    </row>
    <row r="327" spans="1:8" x14ac:dyDescent="0.25">
      <c r="A327" t="s">
        <v>497</v>
      </c>
      <c r="B327" t="str">
        <f t="shared" si="8"/>
        <v xml:space="preserve">01 May 2022 </v>
      </c>
      <c r="C327" t="str">
        <f t="shared" si="9"/>
        <v>07 May 2022</v>
      </c>
      <c r="D327" s="38">
        <v>28.21</v>
      </c>
      <c r="E327" s="38">
        <v>21.8</v>
      </c>
      <c r="F327" s="38">
        <v>34.979999999999997</v>
      </c>
      <c r="G327" s="8" t="s">
        <v>421</v>
      </c>
      <c r="H327" s="8" t="s">
        <v>3</v>
      </c>
    </row>
    <row r="328" spans="1:8" x14ac:dyDescent="0.25">
      <c r="A328" t="s">
        <v>602</v>
      </c>
      <c r="B328" t="str">
        <f t="shared" si="8"/>
        <v xml:space="preserve">13 May 2022 </v>
      </c>
      <c r="C328" t="str">
        <f t="shared" si="9"/>
        <v>19 May 2022</v>
      </c>
      <c r="D328" s="38">
        <v>27.81</v>
      </c>
      <c r="E328" s="38">
        <v>21.73</v>
      </c>
      <c r="F328" s="38">
        <v>34.5</v>
      </c>
      <c r="G328" s="8" t="s">
        <v>421</v>
      </c>
      <c r="H328" s="8" t="s">
        <v>3</v>
      </c>
    </row>
    <row r="329" spans="1:8" x14ac:dyDescent="0.25">
      <c r="A329" t="s">
        <v>510</v>
      </c>
      <c r="B329" t="str">
        <f t="shared" si="8"/>
        <v xml:space="preserve">21 May 2022 </v>
      </c>
      <c r="C329" t="str">
        <f t="shared" si="9"/>
        <v>27 May 2022</v>
      </c>
      <c r="D329" s="38">
        <v>29.8</v>
      </c>
      <c r="E329" s="38">
        <v>23.36</v>
      </c>
      <c r="F329" s="38">
        <v>36.15</v>
      </c>
      <c r="G329" s="8" t="s">
        <v>421</v>
      </c>
      <c r="H329" s="8" t="s">
        <v>3</v>
      </c>
    </row>
    <row r="330" spans="1:8" x14ac:dyDescent="0.25">
      <c r="A330" t="s">
        <v>603</v>
      </c>
      <c r="B330" t="str">
        <f t="shared" si="8"/>
        <v xml:space="preserve">28 May 2022 </v>
      </c>
      <c r="C330" t="str">
        <f t="shared" si="9"/>
        <v>3 June 2022</v>
      </c>
      <c r="D330" s="38">
        <v>42.74</v>
      </c>
      <c r="E330" s="38">
        <v>35.700000000000003</v>
      </c>
      <c r="F330" s="38">
        <v>50.5</v>
      </c>
      <c r="G330" s="8" t="s">
        <v>421</v>
      </c>
      <c r="H330" s="8" t="s">
        <v>3</v>
      </c>
    </row>
    <row r="331" spans="1:8" x14ac:dyDescent="0.25">
      <c r="A331" t="s">
        <v>604</v>
      </c>
      <c r="B331" t="str">
        <f t="shared" si="8"/>
        <v xml:space="preserve">09 June 2022 </v>
      </c>
      <c r="C331" t="str">
        <f t="shared" si="9"/>
        <v>15 June 2022</v>
      </c>
      <c r="D331" s="38">
        <v>76.53</v>
      </c>
      <c r="E331" s="38">
        <v>66.930000000000007</v>
      </c>
      <c r="F331" s="38">
        <v>87.33</v>
      </c>
      <c r="G331" s="8" t="s">
        <v>421</v>
      </c>
      <c r="H331" s="8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C4C7DFFEE9B749A197B36C3B4A9D26" ma:contentTypeVersion="14" ma:contentTypeDescription="Create a new document." ma:contentTypeScope="" ma:versionID="5ceb813c535504b053dbd2b4aa5cee26">
  <xsd:schema xmlns:xsd="http://www.w3.org/2001/XMLSchema" xmlns:xs="http://www.w3.org/2001/XMLSchema" xmlns:p="http://schemas.microsoft.com/office/2006/metadata/properties" xmlns:ns3="8b1a707d-ea55-4e3c-b465-2d4ae727811f" xmlns:ns4="7584b939-a544-485e-9dc3-66dec2bd9450" targetNamespace="http://schemas.microsoft.com/office/2006/metadata/properties" ma:root="true" ma:fieldsID="84a45b73240a7223d26a5778247fccd6" ns3:_="" ns4:_="">
    <xsd:import namespace="8b1a707d-ea55-4e3c-b465-2d4ae727811f"/>
    <xsd:import namespace="7584b939-a544-485e-9dc3-66dec2bd94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a707d-ea55-4e3c-b465-2d4ae72781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4b939-a544-485e-9dc3-66dec2bd9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AB9CDA-99BA-4B12-BF80-6F7B5D892F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B321CA-5723-4FB9-813A-60C45259E5AB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7584b939-a544-485e-9dc3-66dec2bd9450"/>
    <ds:schemaRef ds:uri="8b1a707d-ea55-4e3c-b465-2d4ae727811f"/>
  </ds:schemaRefs>
</ds:datastoreItem>
</file>

<file path=customXml/itemProps3.xml><?xml version="1.0" encoding="utf-8"?>
<ds:datastoreItem xmlns:ds="http://schemas.openxmlformats.org/officeDocument/2006/customXml" ds:itemID="{BA99FCC0-F7CC-4CD3-9C2D-06A4B469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a707d-ea55-4e3c-b465-2d4ae727811f"/>
    <ds:schemaRef ds:uri="7584b939-a544-485e-9dc3-66dec2bd9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positivity</vt:lpstr>
      <vt:lpstr>positivity_long</vt:lpstr>
      <vt:lpstr>incidence</vt:lpstr>
      <vt:lpstr>incidence_long</vt:lpstr>
      <vt:lpstr>incidence_ons</vt:lpstr>
      <vt:lpstr>incidence_ons_long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mccabe-admin</dc:creator>
  <cp:lastModifiedBy>Ruth McCabe</cp:lastModifiedBy>
  <dcterms:created xsi:type="dcterms:W3CDTF">2022-04-04T13:28:39Z</dcterms:created>
  <dcterms:modified xsi:type="dcterms:W3CDTF">2023-08-18T13:40:36Z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0x0101002EC4C7DFFEE9B749A197B36C3B4A9D26</vt:lpwstr>
  </property>
</Properties>
</file>