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3332\Desktop\Logistics\"/>
    </mc:Choice>
  </mc:AlternateContent>
  <xr:revisionPtr revIDLastSave="0" documentId="13_ncr:1_{F4C0FE8C-5798-4D09-8B5F-EDEF7867B9F4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Лист4" sheetId="4" r:id="rId1"/>
    <sheet name="Лист1" sheetId="1" r:id="rId2"/>
    <sheet name="Лист2" sheetId="2" r:id="rId3"/>
    <sheet name="Лист3" sheetId="3" r:id="rId4"/>
  </sheets>
  <calcPr calcId="191029"/>
</workbook>
</file>

<file path=xl/calcChain.xml><?xml version="1.0" encoding="utf-8"?>
<calcChain xmlns="http://schemas.openxmlformats.org/spreadsheetml/2006/main">
  <c r="P94" i="1" l="1"/>
  <c r="P93" i="1"/>
  <c r="P92" i="1"/>
  <c r="P91" i="1"/>
  <c r="P90" i="1"/>
  <c r="J280" i="1" l="1"/>
  <c r="P84" i="1" l="1"/>
  <c r="P89" i="1"/>
  <c r="P88" i="1"/>
  <c r="P87" i="1" l="1"/>
  <c r="P86" i="1"/>
  <c r="P85" i="1"/>
  <c r="P83" i="1" l="1"/>
  <c r="P82" i="1"/>
  <c r="P81" i="1"/>
  <c r="P80" i="1"/>
  <c r="P79" i="1"/>
  <c r="P78" i="1" l="1"/>
  <c r="P77" i="1"/>
  <c r="P76" i="1"/>
  <c r="P75" i="1"/>
  <c r="P74" i="1" l="1"/>
  <c r="P73" i="1"/>
  <c r="P72" i="1"/>
  <c r="P71" i="1" l="1"/>
  <c r="P70" i="1"/>
  <c r="P69" i="1" l="1"/>
  <c r="P68" i="1"/>
  <c r="P66" i="1" l="1"/>
  <c r="P65" i="1" l="1"/>
  <c r="P63" i="1" l="1"/>
  <c r="P61" i="1"/>
  <c r="P59" i="1" l="1"/>
  <c r="P57" i="1" l="1"/>
  <c r="P56" i="1"/>
  <c r="P55" i="1"/>
  <c r="P54" i="1" l="1"/>
  <c r="P52" i="1" l="1"/>
  <c r="P51" i="1" l="1"/>
  <c r="P50" i="1" l="1"/>
  <c r="P49" i="1"/>
  <c r="P46" i="1" l="1"/>
  <c r="P48" i="1" l="1"/>
  <c r="P47" i="1"/>
  <c r="P45" i="1" l="1"/>
  <c r="P44" i="1" l="1"/>
  <c r="P43" i="1" l="1"/>
  <c r="P42" i="1"/>
  <c r="P41" i="1" l="1"/>
  <c r="P40" i="1"/>
  <c r="P39" i="1" l="1"/>
  <c r="P38" i="1" l="1"/>
  <c r="P37" i="1" l="1"/>
  <c r="P36" i="1" l="1"/>
  <c r="P33" i="1" l="1"/>
  <c r="J66" i="1" l="1"/>
  <c r="P32" i="1" l="1"/>
  <c r="P31" i="1" l="1"/>
  <c r="P30" i="1" l="1"/>
  <c r="P29" i="1" l="1"/>
  <c r="P28" i="1" l="1"/>
  <c r="P26" i="1" l="1"/>
  <c r="P27" i="1"/>
  <c r="P25" i="1"/>
  <c r="P23" i="1" l="1"/>
  <c r="P2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Артур</author>
    <author>Артур Юзефович</author>
  </authors>
  <commentList>
    <comment ref="H5" authorId="0" shapeId="0" xr:uid="{00000000-0006-0000-0100-000001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Елена Сухорукова</t>
        </r>
      </text>
    </comment>
    <comment ref="H8" authorId="0" shapeId="0" xr:uid="{00000000-0006-0000-0100-000002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Юрий Шмагилев
+375296322654</t>
        </r>
      </text>
    </comment>
    <comment ref="H10" authorId="0" shapeId="0" xr:uid="{00000000-0006-0000-0100-000003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Андрей Лисовский</t>
        </r>
      </text>
    </comment>
    <comment ref="H20" authorId="0" shapeId="0" xr:uid="{00000000-0006-0000-0100-000004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БелСотра</t>
        </r>
      </text>
    </comment>
    <comment ref="H21" authorId="0" shapeId="0" xr:uid="{00000000-0006-0000-0100-000005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Татьяна Макаренко</t>
        </r>
      </text>
    </comment>
    <comment ref="M21" authorId="0" shapeId="0" xr:uid="{00000000-0006-0000-0100-000006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Наушники + алкоголь</t>
        </r>
      </text>
    </comment>
    <comment ref="P21" authorId="0" shapeId="0" xr:uid="{00000000-0006-0000-0100-000007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50 евро</t>
        </r>
      </text>
    </comment>
    <comment ref="H22" authorId="0" shapeId="0" xr:uid="{00000000-0006-0000-0100-000008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Татьяна Макаренко</t>
        </r>
      </text>
    </comment>
    <comment ref="M22" authorId="0" shapeId="0" xr:uid="{00000000-0006-0000-0100-000009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Ты у меня брал в долг
</t>
        </r>
      </text>
    </comment>
    <comment ref="H23" authorId="0" shapeId="0" xr:uid="{00000000-0006-0000-0100-00000A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Ольга Зубец</t>
        </r>
      </text>
    </comment>
    <comment ref="M23" authorId="0" shapeId="0" xr:uid="{00000000-0006-0000-0100-00000B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Ноутбук</t>
        </r>
      </text>
    </comment>
    <comment ref="P23" authorId="0" shapeId="0" xr:uid="{00000000-0006-0000-0100-00000C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4000 рос руб
курс: 0,015</t>
        </r>
      </text>
    </comment>
    <comment ref="H30" authorId="0" shapeId="0" xr:uid="{00000000-0006-0000-0100-00000D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Геннадий Фёдоров</t>
        </r>
      </text>
    </comment>
    <comment ref="H32" authorId="0" shapeId="0" xr:uid="{00000000-0006-0000-0100-00000E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Анна Журавская</t>
        </r>
      </text>
    </comment>
    <comment ref="P34" authorId="1" shapeId="0" xr:uid="{00000000-0006-0000-0100-00000F000000}">
      <text>
        <r>
          <rPr>
            <b/>
            <sz val="9"/>
            <color indexed="81"/>
            <rFont val="Tahoma"/>
            <charset val="1"/>
          </rPr>
          <t>Артур Юзефович:</t>
        </r>
        <r>
          <rPr>
            <sz val="9"/>
            <color indexed="81"/>
            <rFont val="Tahoma"/>
            <charset val="1"/>
          </rPr>
          <t xml:space="preserve">
Диснейленд</t>
        </r>
      </text>
    </comment>
    <comment ref="P35" authorId="1" shapeId="0" xr:uid="{00000000-0006-0000-0100-000010000000}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Файл Париж.xlsx</t>
        </r>
      </text>
    </comment>
    <comment ref="H43" authorId="0" shapeId="0" xr:uid="{00000000-0006-0000-0100-000011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Dmitriy Logvinenko
скайп</t>
        </r>
      </text>
    </comment>
    <comment ref="H45" authorId="0" shapeId="0" xr:uid="{00000000-0006-0000-0100-000012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Анастасия Чумакова</t>
        </r>
      </text>
    </comment>
    <comment ref="H47" authorId="0" shapeId="0" xr:uid="{00000000-0006-0000-0100-000013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Marek Sereko</t>
        </r>
      </text>
    </comment>
    <comment ref="H50" authorId="1" shapeId="0" xr:uid="{00000000-0006-0000-0100-000014000000}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Светлана Макарова</t>
        </r>
      </text>
    </comment>
    <comment ref="H74" authorId="1" shapeId="0" xr:uid="{00000000-0006-0000-0100-000015000000}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 primshits@gthrees.com</t>
        </r>
      </text>
    </comment>
    <comment ref="H160" authorId="1" shapeId="0" xr:uid="{00000000-0006-0000-0100-000016000000}">
      <text>
        <r>
          <rPr>
            <b/>
            <sz val="9"/>
            <color indexed="81"/>
            <rFont val="Tahoma"/>
            <charset val="1"/>
          </rPr>
          <t>Артур Юзефович:</t>
        </r>
        <r>
          <rPr>
            <sz val="9"/>
            <color indexed="81"/>
            <rFont val="Tahoma"/>
            <charset val="1"/>
          </rPr>
          <t xml:space="preserve">
Светлана макарова
</t>
        </r>
      </text>
    </comment>
  </commentList>
</comments>
</file>

<file path=xl/sharedStrings.xml><?xml version="1.0" encoding="utf-8"?>
<sst xmlns="http://schemas.openxmlformats.org/spreadsheetml/2006/main" count="2006" uniqueCount="765">
  <si>
    <t>№ машины</t>
  </si>
  <si>
    <t>Данные на машину</t>
  </si>
  <si>
    <t>Марка</t>
  </si>
  <si>
    <t>Номер</t>
  </si>
  <si>
    <t>Reno</t>
  </si>
  <si>
    <t>АI 6966-2</t>
  </si>
  <si>
    <t>Данные на прицеп</t>
  </si>
  <si>
    <t>Велтон</t>
  </si>
  <si>
    <t>Маршрут</t>
  </si>
  <si>
    <t>Откуда</t>
  </si>
  <si>
    <t>Куда</t>
  </si>
  <si>
    <t>Раменское</t>
  </si>
  <si>
    <t>Минск</t>
  </si>
  <si>
    <t>Перевозчик</t>
  </si>
  <si>
    <t>ТрансКом</t>
  </si>
  <si>
    <t>Scania</t>
  </si>
  <si>
    <t xml:space="preserve">AH 9549-7 </t>
  </si>
  <si>
    <t>Krone</t>
  </si>
  <si>
    <t>A 3576 B-7</t>
  </si>
  <si>
    <t>Зальцбург</t>
  </si>
  <si>
    <t>Евросмарт</t>
  </si>
  <si>
    <t>АЕ 0158-6</t>
  </si>
  <si>
    <t>Samro</t>
  </si>
  <si>
    <t>Орёл</t>
  </si>
  <si>
    <t>Лиюр Авто</t>
  </si>
  <si>
    <t>Дата загрузки</t>
  </si>
  <si>
    <t>АА 8253-6</t>
  </si>
  <si>
    <t>Н/А</t>
  </si>
  <si>
    <t>3987ТВ</t>
  </si>
  <si>
    <t>МиФ-Транс</t>
  </si>
  <si>
    <t>AE 5980-1</t>
  </si>
  <si>
    <t>Koegel</t>
  </si>
  <si>
    <t>A 1836 B-1</t>
  </si>
  <si>
    <t>А 4462 А-6</t>
  </si>
  <si>
    <t>А 4362 А-2</t>
  </si>
  <si>
    <t>Би энд Би Транс</t>
  </si>
  <si>
    <t>AH 4915-7</t>
  </si>
  <si>
    <t>A 2157 B-7</t>
  </si>
  <si>
    <t>DAF</t>
  </si>
  <si>
    <t>АР 0572-5</t>
  </si>
  <si>
    <t>Welton</t>
  </si>
  <si>
    <t xml:space="preserve">А 0075 В-5       </t>
  </si>
  <si>
    <t>ООО  Навигатор</t>
  </si>
  <si>
    <t>Н628ов39</t>
  </si>
  <si>
    <t>Iveco</t>
  </si>
  <si>
    <t>А5063В-4</t>
  </si>
  <si>
    <t>Каргогарант</t>
  </si>
  <si>
    <t xml:space="preserve">АМ 7600-7 </t>
  </si>
  <si>
    <t>Mercedes</t>
  </si>
  <si>
    <t>А 7129 В-7</t>
  </si>
  <si>
    <t>Вильнюс</t>
  </si>
  <si>
    <t>АР7251-5</t>
  </si>
  <si>
    <t>А4805В-5</t>
  </si>
  <si>
    <t>Тырговиште</t>
  </si>
  <si>
    <t>ОДО"ДелуРус"</t>
  </si>
  <si>
    <t>АА 2862-7</t>
  </si>
  <si>
    <t xml:space="preserve">А 6751 В-7 </t>
  </si>
  <si>
    <t>Schmitz</t>
  </si>
  <si>
    <t>Трансила</t>
  </si>
  <si>
    <t>АО 9326-7</t>
  </si>
  <si>
    <t>А 3412 А-7</t>
  </si>
  <si>
    <t>Диана белокурова</t>
  </si>
  <si>
    <t>АА 6894-4</t>
  </si>
  <si>
    <t>А 2964 А-4</t>
  </si>
  <si>
    <t>Елена Пелейко</t>
  </si>
  <si>
    <t>АI 0983-4</t>
  </si>
  <si>
    <t>А 9479 А-4</t>
  </si>
  <si>
    <t>АО6075-5</t>
  </si>
  <si>
    <t>А9359В-5</t>
  </si>
  <si>
    <t>Алла Гринцевич</t>
  </si>
  <si>
    <t>Volvo</t>
  </si>
  <si>
    <t xml:space="preserve">АО 9051-7 </t>
  </si>
  <si>
    <t xml:space="preserve">А 6810 В-7 </t>
  </si>
  <si>
    <t xml:space="preserve">Mercedes  </t>
  </si>
  <si>
    <t xml:space="preserve">AМ 4514-3 </t>
  </si>
  <si>
    <t xml:space="preserve">AK 4499-32 </t>
  </si>
  <si>
    <t>Котельниково</t>
  </si>
  <si>
    <t>ИП Макаренко</t>
  </si>
  <si>
    <t>Schwarz</t>
  </si>
  <si>
    <t xml:space="preserve">AМ 0357-3 </t>
  </si>
  <si>
    <t>A 2286 В-3</t>
  </si>
  <si>
    <t>Man</t>
  </si>
  <si>
    <t>AB 9502-6</t>
  </si>
  <si>
    <t>А 3406 А-6</t>
  </si>
  <si>
    <t>ЧП Бурова</t>
  </si>
  <si>
    <t xml:space="preserve">AI 4694-6 </t>
  </si>
  <si>
    <t>А 9208 А-6</t>
  </si>
  <si>
    <t>ТРАНСКРАМТЕХ</t>
  </si>
  <si>
    <t xml:space="preserve">AК 5537-2 </t>
  </si>
  <si>
    <t>А 9734 А-2</t>
  </si>
  <si>
    <t>Сергей Карабухин</t>
  </si>
  <si>
    <t>(02 - 03).10.2018</t>
  </si>
  <si>
    <t>АI 8682 - 2</t>
  </si>
  <si>
    <t>SCHMITZ</t>
  </si>
  <si>
    <t>A 8388A- 2</t>
  </si>
  <si>
    <t>ДокГрузАвто</t>
  </si>
  <si>
    <t>АI 6330 - 2</t>
  </si>
  <si>
    <t>A9943A-2</t>
  </si>
  <si>
    <t>АО 4505-7</t>
  </si>
  <si>
    <t>А 4756 В-7</t>
  </si>
  <si>
    <t>Тдавто</t>
  </si>
  <si>
    <t>AK 9120-5</t>
  </si>
  <si>
    <t>A 0206 A-5</t>
  </si>
  <si>
    <t>БорЛесПром</t>
  </si>
  <si>
    <t>AM 6792-1</t>
  </si>
  <si>
    <t>Wielton</t>
  </si>
  <si>
    <t>A 9348 A-1</t>
  </si>
  <si>
    <t>АвтоКарЛайт</t>
  </si>
  <si>
    <t>Кривой Рог</t>
  </si>
  <si>
    <t>AI  8910-4</t>
  </si>
  <si>
    <t>FLIEGL</t>
  </si>
  <si>
    <t>А 9335 А-4</t>
  </si>
  <si>
    <t>Металлострой</t>
  </si>
  <si>
    <t>Виадис</t>
  </si>
  <si>
    <t>АК 1653-3</t>
  </si>
  <si>
    <t>А 9011 А-3</t>
  </si>
  <si>
    <t>ФилСвет</t>
  </si>
  <si>
    <t>АМ 2638-3</t>
  </si>
  <si>
    <t>A 3802B-3</t>
  </si>
  <si>
    <t>АВ 8354-6</t>
  </si>
  <si>
    <t>А4017А-6</t>
  </si>
  <si>
    <t>9533АА-5</t>
  </si>
  <si>
    <t>АК 7444-5</t>
  </si>
  <si>
    <t>Стоимость</t>
  </si>
  <si>
    <t>АВ 4842-2</t>
  </si>
  <si>
    <t>А 0754 А-2</t>
  </si>
  <si>
    <t>ТрансТревел</t>
  </si>
  <si>
    <t>Виктор Новицкий</t>
  </si>
  <si>
    <t>АМ 7888-5</t>
  </si>
  <si>
    <t>А2773В-5</t>
  </si>
  <si>
    <t>AC 3055-5</t>
  </si>
  <si>
    <t>А8836А-5</t>
  </si>
  <si>
    <t>АМ 3037-5</t>
  </si>
  <si>
    <t>А2280Е -5</t>
  </si>
  <si>
    <t>Долги</t>
  </si>
  <si>
    <t>Выплата</t>
  </si>
  <si>
    <t>Дата</t>
  </si>
  <si>
    <t>Киев</t>
  </si>
  <si>
    <t>Делегат Про</t>
  </si>
  <si>
    <t>АК 8816-3</t>
  </si>
  <si>
    <t>А4155А-3</t>
  </si>
  <si>
    <t>Royal delivery</t>
  </si>
  <si>
    <t>АН6560-5</t>
  </si>
  <si>
    <t>А4813В-5</t>
  </si>
  <si>
    <t>Гатово</t>
  </si>
  <si>
    <t>АМ 4336-5</t>
  </si>
  <si>
    <t xml:space="preserve">А 85-84 А-5 </t>
  </si>
  <si>
    <t>СпецАвтоПарк</t>
  </si>
  <si>
    <t>4186 IP 5</t>
  </si>
  <si>
    <t>А2312В5</t>
  </si>
  <si>
    <t>Анимар</t>
  </si>
  <si>
    <t>Казылорда</t>
  </si>
  <si>
    <t>Раладос</t>
  </si>
  <si>
    <t>25-26.10.2018</t>
  </si>
  <si>
    <t>АР 5951-7</t>
  </si>
  <si>
    <t>А 6538 В-7</t>
  </si>
  <si>
    <t>24-25.10.2018</t>
  </si>
  <si>
    <t>AK5889-4</t>
  </si>
  <si>
    <t>A6437B-4</t>
  </si>
  <si>
    <t>ОсВиРоДа</t>
  </si>
  <si>
    <t>Маз</t>
  </si>
  <si>
    <t>АР 1849-5</t>
  </si>
  <si>
    <t>А9985 В-5</t>
  </si>
  <si>
    <t>Выплата, $</t>
  </si>
  <si>
    <t>Курс</t>
  </si>
  <si>
    <t>Валюта</t>
  </si>
  <si>
    <t>EUR</t>
  </si>
  <si>
    <t>RUB</t>
  </si>
  <si>
    <t>Тайконыр</t>
  </si>
  <si>
    <t>08-09.11.2018</t>
  </si>
  <si>
    <t xml:space="preserve">АК 7145-4 </t>
  </si>
  <si>
    <t>А 5773 B-4</t>
  </si>
  <si>
    <t>A 7004 A-2</t>
  </si>
  <si>
    <t>Х156ЕС178</t>
  </si>
  <si>
    <t>Ломоносов</t>
  </si>
  <si>
    <t>aleksejdadeckin3</t>
  </si>
  <si>
    <t>AK 8282-4</t>
  </si>
  <si>
    <t>A 0301 B-4</t>
  </si>
  <si>
    <t>Mobicars</t>
  </si>
  <si>
    <t>11-12.11.2018</t>
  </si>
  <si>
    <t>АВ9283-6</t>
  </si>
  <si>
    <t>А3007А6 </t>
  </si>
  <si>
    <t>Елец</t>
  </si>
  <si>
    <t>Техно-999</t>
  </si>
  <si>
    <t>К400КО67</t>
  </si>
  <si>
    <t>A 8221A-7</t>
  </si>
  <si>
    <t>m8616365@yandex.ru</t>
  </si>
  <si>
    <t>uwk</t>
  </si>
  <si>
    <t>О525НМ67</t>
  </si>
  <si>
    <t>А9360А-7</t>
  </si>
  <si>
    <t>Mercedess</t>
  </si>
  <si>
    <t>АЕ 0680-6</t>
  </si>
  <si>
    <t>А 3753 А-6</t>
  </si>
  <si>
    <t>ИП Марочкин</t>
  </si>
  <si>
    <t>03-04.12.2018</t>
  </si>
  <si>
    <t>АI 0989-2</t>
  </si>
  <si>
    <t>А4492А-2</t>
  </si>
  <si>
    <t>Гладиэл</t>
  </si>
  <si>
    <t>AЕ 9261-3</t>
  </si>
  <si>
    <t>А 7367 А-3</t>
  </si>
  <si>
    <t>АгроИнтерТранс</t>
  </si>
  <si>
    <t>alinka-5@tut.by</t>
  </si>
  <si>
    <t>АР 2968-6</t>
  </si>
  <si>
    <t>А 1056 Е-5</t>
  </si>
  <si>
    <t xml:space="preserve">АМ 4106-3 </t>
  </si>
  <si>
    <t>Волгоград</t>
  </si>
  <si>
    <t>А 4112 В-3</t>
  </si>
  <si>
    <t>Инжиниринг Элит</t>
  </si>
  <si>
    <t>11-12.12.2018</t>
  </si>
  <si>
    <t xml:space="preserve">AE 8570-4 </t>
  </si>
  <si>
    <t>AK 5315-4</t>
  </si>
  <si>
    <t>5323АА-4</t>
  </si>
  <si>
    <t>A 5557B-4</t>
  </si>
  <si>
    <t>Виктранс</t>
  </si>
  <si>
    <t>A416KY-67</t>
  </si>
  <si>
    <t>АМ4074-39</t>
  </si>
  <si>
    <t>Лика-транс</t>
  </si>
  <si>
    <t>BYN</t>
  </si>
  <si>
    <t>Чехия</t>
  </si>
  <si>
    <t>Бухдей</t>
  </si>
  <si>
    <t>АК8897-4</t>
  </si>
  <si>
    <t>A7163B-4</t>
  </si>
  <si>
    <t>2018 - 2019 год</t>
  </si>
  <si>
    <t>X129HH33</t>
  </si>
  <si>
    <t>А1048В-7</t>
  </si>
  <si>
    <t>АЛГАРИ КАМИОН</t>
  </si>
  <si>
    <t>Renault</t>
  </si>
  <si>
    <t>Kogel</t>
  </si>
  <si>
    <t>Докгрузавтто</t>
  </si>
  <si>
    <t>АI6330-2</t>
  </si>
  <si>
    <t>AE 7388-4</t>
  </si>
  <si>
    <t>A8175A-4</t>
  </si>
  <si>
    <t>Иван Лукашевич</t>
  </si>
  <si>
    <t>Тэрро Анна</t>
  </si>
  <si>
    <t>АР 0837-7</t>
  </si>
  <si>
    <t>А 2522 Е-7</t>
  </si>
  <si>
    <t>ОДО Симул</t>
  </si>
  <si>
    <t>H043810</t>
  </si>
  <si>
    <t>97CFA10</t>
  </si>
  <si>
    <t>Катерина Алексиевич</t>
  </si>
  <si>
    <t>AO 1336-7</t>
  </si>
  <si>
    <t>ЕВ9642 50</t>
  </si>
  <si>
    <t>АЕ0031-6</t>
  </si>
  <si>
    <t>А4437А-6</t>
  </si>
  <si>
    <t>Давыдово</t>
  </si>
  <si>
    <t>anya-16071986@tut.by</t>
  </si>
  <si>
    <t>Джитрис</t>
  </si>
  <si>
    <t>М397СТ750</t>
  </si>
  <si>
    <t>ЕК7389 50</t>
  </si>
  <si>
    <t>AO8969-7</t>
  </si>
  <si>
    <t>A4035E-7</t>
  </si>
  <si>
    <t>AI 7567-6</t>
  </si>
  <si>
    <t>A0300B-6</t>
  </si>
  <si>
    <t>ЭксперссОснова</t>
  </si>
  <si>
    <t>Анна Юрасова</t>
  </si>
  <si>
    <t>AI6683-6</t>
  </si>
  <si>
    <t>А4438А-6</t>
  </si>
  <si>
    <t>AI 4421-7</t>
  </si>
  <si>
    <t>A3074A-7</t>
  </si>
  <si>
    <t>Овернокс</t>
  </si>
  <si>
    <t>AM5637-1</t>
  </si>
  <si>
    <t>A3690E-5</t>
  </si>
  <si>
    <t>Горишние</t>
  </si>
  <si>
    <t>Dzianis Khaiko</t>
  </si>
  <si>
    <t>ВІ7775АВ</t>
  </si>
  <si>
    <t>Сергій Івко</t>
  </si>
  <si>
    <t>ВІ1141ХР</t>
  </si>
  <si>
    <t>ВІ7498ВМ</t>
  </si>
  <si>
    <t>ВІ0112ХО</t>
  </si>
  <si>
    <t>ВІ0127ВВ</t>
  </si>
  <si>
    <t>ВІ6487ХР</t>
  </si>
  <si>
    <t>АС 7392-7</t>
  </si>
  <si>
    <t>А 2940 Е-7</t>
  </si>
  <si>
    <t>Армитранс</t>
  </si>
  <si>
    <t>АО 8499-7</t>
  </si>
  <si>
    <t>А 6536 В-7</t>
  </si>
  <si>
    <t>Починки</t>
  </si>
  <si>
    <t>AM 2186-7</t>
  </si>
  <si>
    <t>A8897A-7</t>
  </si>
  <si>
    <t>СвятаТранс</t>
  </si>
  <si>
    <t>AP 9394-7</t>
  </si>
  <si>
    <t>A 0863 E-7</t>
  </si>
  <si>
    <t>Лойко Алеся</t>
  </si>
  <si>
    <t>Daf</t>
  </si>
  <si>
    <t>AK 4300-4</t>
  </si>
  <si>
    <t>A 5244 B-4</t>
  </si>
  <si>
    <t>19-20.11.2019</t>
  </si>
  <si>
    <t>АТ 1104-5</t>
  </si>
  <si>
    <t>А 6948 Е-5</t>
  </si>
  <si>
    <t>Татьяна Клещенок</t>
  </si>
  <si>
    <t>АК9196-1</t>
  </si>
  <si>
    <t>А3693Е-1</t>
  </si>
  <si>
    <t>АМ7737-7</t>
  </si>
  <si>
    <t>A 9127А-7</t>
  </si>
  <si>
    <t>Егор Пришмиц</t>
  </si>
  <si>
    <t>20-21.11.2019</t>
  </si>
  <si>
    <t>АО 9212-7</t>
  </si>
  <si>
    <t>А6671В-4</t>
  </si>
  <si>
    <t>Сайкс</t>
  </si>
  <si>
    <t>АК 9053-4</t>
  </si>
  <si>
    <t>А0233В-4</t>
  </si>
  <si>
    <t>Континент груз</t>
  </si>
  <si>
    <t>21-22.11.2019</t>
  </si>
  <si>
    <t>АМ 6850-7</t>
  </si>
  <si>
    <t>А7618В-7</t>
  </si>
  <si>
    <t>Anastasia Kryzhevnikova</t>
  </si>
  <si>
    <t>tomah35-53@yandex.by</t>
  </si>
  <si>
    <t>AI 9247-3</t>
  </si>
  <si>
    <t>А5601 А-3</t>
  </si>
  <si>
    <t>K840MB39</t>
  </si>
  <si>
    <t>A 7250B-4</t>
  </si>
  <si>
    <t xml:space="preserve">АР 9708-5 </t>
  </si>
  <si>
    <t>А 3113 Е-5</t>
  </si>
  <si>
    <t>Кришталь</t>
  </si>
  <si>
    <t>AI 2935-2</t>
  </si>
  <si>
    <t>А 1136 В - 2</t>
  </si>
  <si>
    <t>Алексей Папков</t>
  </si>
  <si>
    <t>Сергей Уникорн</t>
  </si>
  <si>
    <t>АК 2284-2</t>
  </si>
  <si>
    <t>А 8903 А-2</t>
  </si>
  <si>
    <t>AP6461-5</t>
  </si>
  <si>
    <t>A1925 E-5</t>
  </si>
  <si>
    <t>atepavtotrans@gmail.com</t>
  </si>
  <si>
    <t>АР 5692-7</t>
  </si>
  <si>
    <t>А 0535 А -7</t>
  </si>
  <si>
    <t>info@wts-trans.com</t>
  </si>
  <si>
    <t>ИП Червинский А.В.</t>
  </si>
  <si>
    <t>АР 6275-7</t>
  </si>
  <si>
    <t>А1607 А-7</t>
  </si>
  <si>
    <t>AK6634-7</t>
  </si>
  <si>
    <t>A 7944В-7</t>
  </si>
  <si>
    <t>3773IP-5</t>
  </si>
  <si>
    <t>А7531В-5</t>
  </si>
  <si>
    <t>АI 9195-1</t>
  </si>
  <si>
    <t>А 7189 В-1</t>
  </si>
  <si>
    <t>Сергей Тарасюк</t>
  </si>
  <si>
    <t>Александра Акком</t>
  </si>
  <si>
    <t>АЕ 3649-7</t>
  </si>
  <si>
    <t>А2772Е-7</t>
  </si>
  <si>
    <t>28-29.11.2019</t>
  </si>
  <si>
    <t>Кабак Евгений</t>
  </si>
  <si>
    <t>АС 6271-5</t>
  </si>
  <si>
    <t>А4347Е-5</t>
  </si>
  <si>
    <t>AM3217-3</t>
  </si>
  <si>
    <t>A5087A-3</t>
  </si>
  <si>
    <t>ИП Ковзик</t>
  </si>
  <si>
    <t>А 0535 А-7</t>
  </si>
  <si>
    <t>AP0734-7</t>
  </si>
  <si>
    <t>А 0708Е-7</t>
  </si>
  <si>
    <t>AК9243-4</t>
  </si>
  <si>
    <t>А 6743 В-4</t>
  </si>
  <si>
    <t>AP2999-7</t>
  </si>
  <si>
    <t>A9478B-7</t>
  </si>
  <si>
    <t>АЕ 6935-4</t>
  </si>
  <si>
    <t>А 8986 А-4</t>
  </si>
  <si>
    <t>AI 7274-1</t>
  </si>
  <si>
    <t>A5243B-1</t>
  </si>
  <si>
    <t>АМ1820-1</t>
  </si>
  <si>
    <t>А4721Е-1</t>
  </si>
  <si>
    <t>ООО Марка</t>
  </si>
  <si>
    <t>АМ0755-1</t>
  </si>
  <si>
    <t>А2845Е-1</t>
  </si>
  <si>
    <t>АН 2273-5</t>
  </si>
  <si>
    <t>А 1032 Е-5</t>
  </si>
  <si>
    <t>Павел Тележевич</t>
  </si>
  <si>
    <t>E 732 AO 799</t>
  </si>
  <si>
    <t>A 0783 E-5</t>
  </si>
  <si>
    <t>AO8711-7</t>
  </si>
  <si>
    <t>A 5876А-7</t>
  </si>
  <si>
    <t>МелтонАвто</t>
  </si>
  <si>
    <t>АР 4598-5</t>
  </si>
  <si>
    <t>А 0712Е-5</t>
  </si>
  <si>
    <t>АМ4864-1</t>
  </si>
  <si>
    <t>А6873Е-1</t>
  </si>
  <si>
    <t>АК9191-1</t>
  </si>
  <si>
    <t>А2844Е-1</t>
  </si>
  <si>
    <t>AТ1221-5</t>
  </si>
  <si>
    <t>A6621 E-5</t>
  </si>
  <si>
    <t>Зайцево</t>
  </si>
  <si>
    <t>ИП Бекманюк</t>
  </si>
  <si>
    <t>АК7922-2</t>
  </si>
  <si>
    <t>А0588В-2</t>
  </si>
  <si>
    <t>van.a20@yandex.by</t>
  </si>
  <si>
    <t>АР 1459-5</t>
  </si>
  <si>
    <t>А 1367 В-5</t>
  </si>
  <si>
    <t>АС 8970-5</t>
  </si>
  <si>
    <t>А 5658 Е-5</t>
  </si>
  <si>
    <t>ОАО Автомобильный парк №3 г. Могилева</t>
  </si>
  <si>
    <t>АI6544-6</t>
  </si>
  <si>
    <t>А9300А-6</t>
  </si>
  <si>
    <t>ОАО Автоспецтранс</t>
  </si>
  <si>
    <t>АМ 2381-7</t>
  </si>
  <si>
    <t>А1190В-7</t>
  </si>
  <si>
    <t>АМ2508-1</t>
  </si>
  <si>
    <t>А4771Е-1</t>
  </si>
  <si>
    <t>info@interlogistic.by</t>
  </si>
  <si>
    <t>АО8133-7</t>
  </si>
  <si>
    <t>А8092 А-7</t>
  </si>
  <si>
    <t>АМ 7182-3</t>
  </si>
  <si>
    <t>А5796В-3</t>
  </si>
  <si>
    <t>AE 7765-7</t>
  </si>
  <si>
    <t>A 5143 A-7</t>
  </si>
  <si>
    <t>Пловдив</t>
  </si>
  <si>
    <t>AO 2066-7</t>
  </si>
  <si>
    <t>A 3631 B-7</t>
  </si>
  <si>
    <t>AM2960-7</t>
  </si>
  <si>
    <t xml:space="preserve">A 8353B-7 </t>
  </si>
  <si>
    <t>AM 7679-1</t>
  </si>
  <si>
    <t>A 8235 E-1</t>
  </si>
  <si>
    <t>Михаил сидорук</t>
  </si>
  <si>
    <t>АЕ 0099-6</t>
  </si>
  <si>
    <t>А5564А-6</t>
  </si>
  <si>
    <t>Катерина ЕвРосТранс</t>
  </si>
  <si>
    <t>AI 4780-6</t>
  </si>
  <si>
    <t>А 9873 А-6</t>
  </si>
  <si>
    <t>ЧТУП Дет-Транс</t>
  </si>
  <si>
    <t>AT 1488-5</t>
  </si>
  <si>
    <t>A 7270 E-5</t>
  </si>
  <si>
    <t>светлана крюковская</t>
  </si>
  <si>
    <t>С071МВ67</t>
  </si>
  <si>
    <t>АЕ4240-67</t>
  </si>
  <si>
    <t>АС 2858-7</t>
  </si>
  <si>
    <t>А 1808 А-7</t>
  </si>
  <si>
    <t>Виктор Калтович</t>
  </si>
  <si>
    <t>АI4834-6</t>
  </si>
  <si>
    <t>А9139А-6</t>
  </si>
  <si>
    <t>БелшинаТранс</t>
  </si>
  <si>
    <t>АР 7800-5</t>
  </si>
  <si>
    <t>нет</t>
  </si>
  <si>
    <t>Королёв</t>
  </si>
  <si>
    <t>Леноксавтотранс</t>
  </si>
  <si>
    <t>АС 6687-7</t>
  </si>
  <si>
    <t>А 2869 Е-7</t>
  </si>
  <si>
    <t>Alexandr Dubianetski</t>
  </si>
  <si>
    <t>АP7413-7</t>
  </si>
  <si>
    <t>А7137В-7</t>
  </si>
  <si>
    <t>АН 0778-7</t>
  </si>
  <si>
    <t>А2762В-7</t>
  </si>
  <si>
    <t>Столбцы</t>
  </si>
  <si>
    <t>opim_avtosptr@tut.by</t>
  </si>
  <si>
    <t>Калач</t>
  </si>
  <si>
    <t>Магнум Транс Авто</t>
  </si>
  <si>
    <t>АК 7145-4</t>
  </si>
  <si>
    <t>АН1946-1</t>
  </si>
  <si>
    <t>А8003Е-1</t>
  </si>
  <si>
    <t>АМ7583-1</t>
  </si>
  <si>
    <t>А8002Е-1</t>
  </si>
  <si>
    <t>АМ5089-1</t>
  </si>
  <si>
    <t>А6717Е-1</t>
  </si>
  <si>
    <t>АМ6052-1</t>
  </si>
  <si>
    <t>А6780Е-1</t>
  </si>
  <si>
    <t>АР4498-7</t>
  </si>
  <si>
    <t>A1898E 5</t>
  </si>
  <si>
    <t>zehar@list.ru</t>
  </si>
  <si>
    <t>АВ2809-2</t>
  </si>
  <si>
    <t>А8303А-2</t>
  </si>
  <si>
    <t>Сеченево</t>
  </si>
  <si>
    <t>ТрансВосток</t>
  </si>
  <si>
    <t>ATEP AVTOTRANS</t>
  </si>
  <si>
    <t>АМ5977-5</t>
  </si>
  <si>
    <t>А1100Е-5</t>
  </si>
  <si>
    <t>АС 7639-7</t>
  </si>
  <si>
    <t>А 9136 В-7</t>
  </si>
  <si>
    <t>ООО ТНА</t>
  </si>
  <si>
    <t>АP 3132-7</t>
  </si>
  <si>
    <t>А 9515 B-7</t>
  </si>
  <si>
    <t>08-09.04.2020</t>
  </si>
  <si>
    <t>M550HH32</t>
  </si>
  <si>
    <t>A1863I-1</t>
  </si>
  <si>
    <t>ЕвроКруиз</t>
  </si>
  <si>
    <t>Уфа</t>
  </si>
  <si>
    <t>АI0450-2</t>
  </si>
  <si>
    <t>А 4727 А-2</t>
  </si>
  <si>
    <t>Кралько Ольга</t>
  </si>
  <si>
    <t>AК7021-2</t>
  </si>
  <si>
    <t>A1025В-2</t>
  </si>
  <si>
    <t>Роман Чекан</t>
  </si>
  <si>
    <t>АМ 5282-3</t>
  </si>
  <si>
    <t>А 5891 В-3</t>
  </si>
  <si>
    <t>375292009619</t>
  </si>
  <si>
    <t>«ЛУЧКАРГО»</t>
  </si>
  <si>
    <t>АМ 2456-4</t>
  </si>
  <si>
    <t>А 8957 В-4</t>
  </si>
  <si>
    <t>АМ 5207-7</t>
  </si>
  <si>
    <t>А 9540 А-7</t>
  </si>
  <si>
    <t>Потапова Мария</t>
  </si>
  <si>
    <t>Италия</t>
  </si>
  <si>
    <t>AC 3908-7</t>
  </si>
  <si>
    <t>A6761B-7</t>
  </si>
  <si>
    <t>AC3908-7</t>
  </si>
  <si>
    <t>А9301В-7</t>
  </si>
  <si>
    <t>Ирина Семкова</t>
  </si>
  <si>
    <t>АК5472-7</t>
  </si>
  <si>
    <t>А8827А7</t>
  </si>
  <si>
    <t>AK3689-4</t>
  </si>
  <si>
    <t>A5203B-4</t>
  </si>
  <si>
    <t>AM 4418-1</t>
  </si>
  <si>
    <t>A 6460 E-1</t>
  </si>
  <si>
    <t>Екатеринбург</t>
  </si>
  <si>
    <t>А834ЕО-67</t>
  </si>
  <si>
    <t>АК4515-67</t>
  </si>
  <si>
    <t>AK5826-4</t>
  </si>
  <si>
    <t>А5665В-4</t>
  </si>
  <si>
    <t>Вологда</t>
  </si>
  <si>
    <t>Сергей кисель</t>
  </si>
  <si>
    <t>Valery Kreidzich</t>
  </si>
  <si>
    <t>С562НС67</t>
  </si>
  <si>
    <t>А9899Е-1</t>
  </si>
  <si>
    <t>X 760 HK 799</t>
  </si>
  <si>
    <t>EH 4128 77</t>
  </si>
  <si>
    <t>У018НО750</t>
  </si>
  <si>
    <t>ВУ726650</t>
  </si>
  <si>
    <t>Монхайм</t>
  </si>
  <si>
    <t>Дрезден</t>
  </si>
  <si>
    <t>Витольд Маркевич</t>
  </si>
  <si>
    <t>А 7672 В-4</t>
  </si>
  <si>
    <t>АК 1314-4</t>
  </si>
  <si>
    <t>anton.ramanau@rudolf.by</t>
  </si>
  <si>
    <t>AC7115-7</t>
  </si>
  <si>
    <t>A1919E-7</t>
  </si>
  <si>
    <t>АО 4447-7</t>
  </si>
  <si>
    <t>А 5131 В-7</t>
  </si>
  <si>
    <t>tsukanov@transconsult.by</t>
  </si>
  <si>
    <t>Dekotrans</t>
  </si>
  <si>
    <t>В678ХО154</t>
  </si>
  <si>
    <t>НО5286-54</t>
  </si>
  <si>
    <t>АI 1851-7</t>
  </si>
  <si>
    <t>A8505B-5</t>
  </si>
  <si>
    <t>ЧТТУП Влада-Вест</t>
  </si>
  <si>
    <t>Н763НК750</t>
  </si>
  <si>
    <t>ЕЕ467150</t>
  </si>
  <si>
    <t>Пермь</t>
  </si>
  <si>
    <t>АО 3510-7</t>
  </si>
  <si>
    <t>А 3914 В-7</t>
  </si>
  <si>
    <t>Молдова</t>
  </si>
  <si>
    <t>AI8872-1</t>
  </si>
  <si>
    <t>A9346A-1</t>
  </si>
  <si>
    <t>frigoreftrans@mail.ru</t>
  </si>
  <si>
    <t>AP 7260-7</t>
  </si>
  <si>
    <t>А 8010 А-7</t>
  </si>
  <si>
    <t>AI 8459-6</t>
  </si>
  <si>
    <t>А 0831 В-6</t>
  </si>
  <si>
    <t>auto-mobile</t>
  </si>
  <si>
    <t>АМ 1169-4</t>
  </si>
  <si>
    <t>А8016В-4</t>
  </si>
  <si>
    <t>Виталий Шпаковский</t>
  </si>
  <si>
    <t>AP6490-7</t>
  </si>
  <si>
    <t>A0558E-7</t>
  </si>
  <si>
    <t>AK 9644-1</t>
  </si>
  <si>
    <t>A 2777 E-1</t>
  </si>
  <si>
    <t>Сергей Сеглюк</t>
  </si>
  <si>
    <t>AM8535-3</t>
  </si>
  <si>
    <t>A6684В-3</t>
  </si>
  <si>
    <t>Шуранков Александр</t>
  </si>
  <si>
    <t>Ольга Павлова</t>
  </si>
  <si>
    <t>АС8451-5</t>
  </si>
  <si>
    <t>А5523Е-5</t>
  </si>
  <si>
    <t>Balkouskaya Volha</t>
  </si>
  <si>
    <t>Питер</t>
  </si>
  <si>
    <t>AI 3630-1</t>
  </si>
  <si>
    <t>A0468 I-1</t>
  </si>
  <si>
    <t>А462НХ67</t>
  </si>
  <si>
    <t>АЕ6888-67</t>
  </si>
  <si>
    <t>АМ 0783-7</t>
  </si>
  <si>
    <t>А 6763 В-7</t>
  </si>
  <si>
    <t>kravchuk@rudolf.by</t>
  </si>
  <si>
    <t>Великий новгород</t>
  </si>
  <si>
    <t>АЕ 8100-7</t>
  </si>
  <si>
    <t>А 9496 В-7</t>
  </si>
  <si>
    <t>Pavel Rusialevich</t>
  </si>
  <si>
    <t>АК 1900-7</t>
  </si>
  <si>
    <t>А 9709 А-7</t>
  </si>
  <si>
    <t>АМ 6444-7</t>
  </si>
  <si>
    <t>А 9535 А-7</t>
  </si>
  <si>
    <t>АО 9051-7</t>
  </si>
  <si>
    <t>А 6810 В-7</t>
  </si>
  <si>
    <t>Варшава</t>
  </si>
  <si>
    <t>belokurova@rudolf.by</t>
  </si>
  <si>
    <t>ba@belstil.by</t>
  </si>
  <si>
    <t>АР 3652-7</t>
  </si>
  <si>
    <t>А 6560 В-7</t>
  </si>
  <si>
    <t>Быдгощ</t>
  </si>
  <si>
    <t>LB 73392</t>
  </si>
  <si>
    <t>LB 93927</t>
  </si>
  <si>
    <t>vadim gerasimovich</t>
  </si>
  <si>
    <t>stroitehmash@tut.by</t>
  </si>
  <si>
    <t>АС9453-5</t>
  </si>
  <si>
    <t>А 6333 Е-5</t>
  </si>
  <si>
    <t>LBIR155</t>
  </si>
  <si>
    <t>LBI77SH</t>
  </si>
  <si>
    <t>WWL 63497</t>
  </si>
  <si>
    <t>WWL 1913L</t>
  </si>
  <si>
    <t>SMTime</t>
  </si>
  <si>
    <t>Подольск</t>
  </si>
  <si>
    <t xml:space="preserve">АВ 9123-2 </t>
  </si>
  <si>
    <t>09-10.07.2020</t>
  </si>
  <si>
    <t>А 9094 А-2</t>
  </si>
  <si>
    <t>dm-06@list.ru</t>
  </si>
  <si>
    <t>АН 0141-1</t>
  </si>
  <si>
    <t>А 1808 В-1</t>
  </si>
  <si>
    <t>s88300@gmail.com</t>
  </si>
  <si>
    <t>AК 9322-1</t>
  </si>
  <si>
    <t>A 7194 B-1</t>
  </si>
  <si>
    <t>drogavita@mail.ru</t>
  </si>
  <si>
    <t>AI1385-1</t>
  </si>
  <si>
    <t>A4898A-1</t>
  </si>
  <si>
    <t>16-17.07.2020</t>
  </si>
  <si>
    <t>BI 132AK</t>
  </si>
  <si>
    <t>BI 6464M  </t>
  </si>
  <si>
    <t>Владимир Лучко</t>
  </si>
  <si>
    <t>Германия 26</t>
  </si>
  <si>
    <t>Чонгар</t>
  </si>
  <si>
    <t>AI 1740-2</t>
  </si>
  <si>
    <t>A1628B-2</t>
  </si>
  <si>
    <t>лесная губерня</t>
  </si>
  <si>
    <t>Alex</t>
  </si>
  <si>
    <t>АМ8413-7</t>
  </si>
  <si>
    <t>А2316Е-7</t>
  </si>
  <si>
    <t>ЧП "ПРК-Авто"</t>
  </si>
  <si>
    <t>АС 7318-7</t>
  </si>
  <si>
    <t>Челябинск</t>
  </si>
  <si>
    <t>TranscomLog</t>
  </si>
  <si>
    <t>А 2988В-7</t>
  </si>
  <si>
    <t>АС 5277-7</t>
  </si>
  <si>
    <t>А 0907Е-7</t>
  </si>
  <si>
    <t>M309CA-177</t>
  </si>
  <si>
    <t>ЕН 1607 77</t>
  </si>
  <si>
    <t>Anastasiya Matveyenka</t>
  </si>
  <si>
    <t xml:space="preserve">АМ4864-1 </t>
  </si>
  <si>
    <t>25-26.08.2020</t>
  </si>
  <si>
    <t>BI7680X</t>
  </si>
  <si>
    <t xml:space="preserve">BI5286M </t>
  </si>
  <si>
    <t>P010KP67</t>
  </si>
  <si>
    <t>A0009E-5</t>
  </si>
  <si>
    <t>City-logistic Ltd.</t>
  </si>
  <si>
    <t>sv21ger</t>
  </si>
  <si>
    <t>sv23ger</t>
  </si>
  <si>
    <t>K 500 HX 67</t>
  </si>
  <si>
    <t>АВ 7618-67</t>
  </si>
  <si>
    <t>Москва</t>
  </si>
  <si>
    <t>tobako@tut.by</t>
  </si>
  <si>
    <t>Сыктывкар</t>
  </si>
  <si>
    <t>АМ 8271-1</t>
  </si>
  <si>
    <t>А 8795 Е-1</t>
  </si>
  <si>
    <t>АК 3849-1</t>
  </si>
  <si>
    <t>А 8596 В-1</t>
  </si>
  <si>
    <t>exile-88@yandex.by</t>
  </si>
  <si>
    <t>08-09.09.2020</t>
  </si>
  <si>
    <t>AI 4906-6</t>
  </si>
  <si>
    <t>A 9171 A-6</t>
  </si>
  <si>
    <t>pas-trans2012@mail.ru</t>
  </si>
  <si>
    <t>СафКаргоТранс</t>
  </si>
  <si>
    <t>AT 0417-5</t>
  </si>
  <si>
    <t>A 7860 E-5</t>
  </si>
  <si>
    <t>Алеся ЧТУП ПАРТРАНСКОМ</t>
  </si>
  <si>
    <t>АР 3325-7</t>
  </si>
  <si>
    <t>А 9586В-7</t>
  </si>
  <si>
    <t>ООО Давигруз</t>
  </si>
  <si>
    <t>NL283</t>
  </si>
  <si>
    <t>KPT713</t>
  </si>
  <si>
    <t>0503 АМ -4</t>
  </si>
  <si>
    <t>А 8476 В-4</t>
  </si>
  <si>
    <t>Наталья Кондратенко</t>
  </si>
  <si>
    <t>АС 1196-5</t>
  </si>
  <si>
    <t>А 0822 Е -5 </t>
  </si>
  <si>
    <t>Иван Анищенков</t>
  </si>
  <si>
    <t>AC 1052-5</t>
  </si>
  <si>
    <t>A 3656 E-5</t>
  </si>
  <si>
    <t>Segen Veronika</t>
  </si>
  <si>
    <t>АP0039-5</t>
  </si>
  <si>
    <t xml:space="preserve">А9074В-5 </t>
  </si>
  <si>
    <t>Анастасия Приходько</t>
  </si>
  <si>
    <t>R257CB</t>
  </si>
  <si>
    <t>NMA850</t>
  </si>
  <si>
    <t>АМ7701-1</t>
  </si>
  <si>
    <t>А 7791 Е-1</t>
  </si>
  <si>
    <t>kfhmaksimuk1@mail.ru</t>
  </si>
  <si>
    <t>AI6996-6</t>
  </si>
  <si>
    <t>А9494А-6</t>
  </si>
  <si>
    <t>АМ 8511-3</t>
  </si>
  <si>
    <t>А 6337 В-3</t>
  </si>
  <si>
    <t>Нижневартовск</t>
  </si>
  <si>
    <t>6479660@mail.ru</t>
  </si>
  <si>
    <t>mvt.klochkov@gmail.com</t>
  </si>
  <si>
    <t>АС 0128-7</t>
  </si>
  <si>
    <t>А 9888 В-7</t>
  </si>
  <si>
    <t>halqaro@mail.ru</t>
  </si>
  <si>
    <t>AO 1623-7</t>
  </si>
  <si>
    <t>А 3672 B-7</t>
  </si>
  <si>
    <t>Фрахтекс УП</t>
  </si>
  <si>
    <t>АI2957-2</t>
  </si>
  <si>
    <t>A5549A-2</t>
  </si>
  <si>
    <t>ztrans07@mail.ru</t>
  </si>
  <si>
    <t>АВ 8233-4</t>
  </si>
  <si>
    <t>А 8376 А-4</t>
  </si>
  <si>
    <t>27-28.09.2020</t>
  </si>
  <si>
    <t>bantrans2009@mail.ru</t>
  </si>
  <si>
    <t>AI7034-1</t>
  </si>
  <si>
    <t>A5111B-1</t>
  </si>
  <si>
    <t>tirbug@mail.ru</t>
  </si>
  <si>
    <t>Ford</t>
  </si>
  <si>
    <t>АН 3826-1</t>
  </si>
  <si>
    <t>АК 5154 67</t>
  </si>
  <si>
    <t>ko@tonger.by</t>
  </si>
  <si>
    <t>АК5373-4</t>
  </si>
  <si>
    <t>А 3099 В-4</t>
  </si>
  <si>
    <t>itson@mail.ru</t>
  </si>
  <si>
    <t>АМ 0559-7</t>
  </si>
  <si>
    <t>А 0626 Е-7</t>
  </si>
  <si>
    <t>Владимир Царь (скайп)</t>
  </si>
  <si>
    <t>АР 7944-5</t>
  </si>
  <si>
    <t>А 0188 Е-5</t>
  </si>
  <si>
    <t>Грузконсалт</t>
  </si>
  <si>
    <t>АС 8452-7</t>
  </si>
  <si>
    <t>А 5802 Е-7</t>
  </si>
  <si>
    <t>Yan Keda</t>
  </si>
  <si>
    <t>АP 7123-7</t>
  </si>
  <si>
    <t>А 9520 B-7 </t>
  </si>
  <si>
    <t>АС 2869-7</t>
  </si>
  <si>
    <t>А2156Е-7</t>
  </si>
  <si>
    <t>АК 2597-4</t>
  </si>
  <si>
    <t>А 8846 Е-5</t>
  </si>
  <si>
    <t>375298761152</t>
  </si>
  <si>
    <t>АР 2400-5</t>
  </si>
  <si>
    <t>А3758 Е-5</t>
  </si>
  <si>
    <t>Nagorsk</t>
  </si>
  <si>
    <t>АА9855-7</t>
  </si>
  <si>
    <t>А2752В-7</t>
  </si>
  <si>
    <t>АН0625-7</t>
  </si>
  <si>
    <t>А1091В-7</t>
  </si>
  <si>
    <t>AР 3344-7</t>
  </si>
  <si>
    <t>А1614 Е-7</t>
  </si>
  <si>
    <t>Смоленск</t>
  </si>
  <si>
    <t>30-31.10.2020</t>
  </si>
  <si>
    <t>Ольга Райко</t>
  </si>
  <si>
    <t>М874ТО 31</t>
  </si>
  <si>
    <t>А9590 В-7</t>
  </si>
  <si>
    <t>АР 9317-7</t>
  </si>
  <si>
    <t>А 2105 E-7</t>
  </si>
  <si>
    <t>Таранда Валентина</t>
  </si>
  <si>
    <t>АI2237-1</t>
  </si>
  <si>
    <t>A 3453В-1</t>
  </si>
  <si>
    <t>5233141@mail.ru</t>
  </si>
  <si>
    <t>АМ 1535-1</t>
  </si>
  <si>
    <t>А9091Е-1</t>
  </si>
  <si>
    <t>duganovtrans@yandex.by</t>
  </si>
  <si>
    <t>logist798@mail.ru</t>
  </si>
  <si>
    <t>AI 3435-6</t>
  </si>
  <si>
    <t>А 0993 В-6</t>
  </si>
  <si>
    <t>tikhonovich.67@mail.ru</t>
  </si>
  <si>
    <t>296280771snt@mail.ru</t>
  </si>
  <si>
    <t>AA9919-7</t>
  </si>
  <si>
    <t>A4497B-7</t>
  </si>
  <si>
    <t>АА5365-6</t>
  </si>
  <si>
    <t>А2731А-6</t>
  </si>
  <si>
    <t>dispap_3@mail.ru</t>
  </si>
  <si>
    <t>AO6128-7</t>
  </si>
  <si>
    <t>А 9141 А-7</t>
  </si>
  <si>
    <t>green2012@rambler.ru</t>
  </si>
  <si>
    <t>АМ 4860-7</t>
  </si>
  <si>
    <t>А9347 А-7</t>
  </si>
  <si>
    <t>АК 9889-2</t>
  </si>
  <si>
    <t>А 5986 А-2</t>
  </si>
  <si>
    <t>АМ 1296-3</t>
  </si>
  <si>
    <t>A 4348B-3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</si>
</sst>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#,##0\ [$USD];[Red]\-#,##0\ [$USD]"/>
    <numFmt numFmtId="165" formatCode="#,##0\ [$USD]"/>
    <numFmt numFmtId="166" formatCode="[$-419]d\ mmm\ yy;@"/>
    <numFmt numFmtId="167" formatCode="0.0000"/>
    <numFmt numFmtId="168" formatCode="#,##0.00\ [$USD]"/>
    <numFmt numFmtId="169" formatCode="#,##0.0000\ [$USD];[Red]\-#,##0.0000\ [$USD]"/>
  </numFmts>
  <fonts count="13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rgb="FFFF0000"/>
      <name val="Calibri"/>
      <family val="2"/>
      <charset val="204"/>
      <scheme val="minor"/>
    </font>
    <font>
      <sz val="11"/>
      <color theme="8" tint="-0.499984740745262"/>
      <name val="Calibri"/>
      <family val="2"/>
      <charset val="204"/>
      <scheme val="minor"/>
    </font>
    <font>
      <sz val="10"/>
      <color theme="8" tint="-0.499984740745262"/>
      <name val="Arial Unicode MS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4"/>
      <color theme="8" tint="-0.499984740745262"/>
      <name val="Calibri"/>
      <family val="2"/>
      <charset val="204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2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rgb="FFFF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7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1" xfId="0" applyFont="1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1" xfId="0" applyFont="1" applyFill="1" applyBorder="1" applyAlignment="1"/>
    <xf numFmtId="14" fontId="3" fillId="0" borderId="1" xfId="0" applyNumberFormat="1" applyFont="1" applyBorder="1"/>
    <xf numFmtId="14" fontId="3" fillId="0" borderId="1" xfId="0" applyNumberFormat="1" applyFont="1" applyBorder="1" applyAlignment="1">
      <alignment horizontal="left"/>
    </xf>
    <xf numFmtId="0" fontId="3" fillId="0" borderId="1" xfId="0" applyFont="1" applyBorder="1"/>
    <xf numFmtId="0" fontId="0" fillId="0" borderId="2" xfId="0" applyBorder="1" applyAlignment="1">
      <alignment horizontal="center"/>
    </xf>
    <xf numFmtId="14" fontId="3" fillId="0" borderId="2" xfId="0" applyNumberFormat="1" applyFont="1" applyBorder="1" applyAlignment="1">
      <alignment horizontal="left"/>
    </xf>
    <xf numFmtId="0" fontId="0" fillId="0" borderId="1" xfId="0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5" fontId="10" fillId="0" borderId="5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left"/>
    </xf>
    <xf numFmtId="0" fontId="0" fillId="0" borderId="1" xfId="0" applyFill="1" applyBorder="1" applyAlignment="1">
      <alignment horizontal="center" vertical="center"/>
    </xf>
    <xf numFmtId="167" fontId="0" fillId="0" borderId="1" xfId="0" applyNumberFormat="1" applyBorder="1" applyAlignment="1">
      <alignment horizontal="center"/>
    </xf>
    <xf numFmtId="4" fontId="0" fillId="0" borderId="1" xfId="0" applyNumberFormat="1" applyBorder="1" applyAlignment="1">
      <alignment horizontal="center"/>
    </xf>
    <xf numFmtId="165" fontId="0" fillId="0" borderId="5" xfId="0" applyNumberFormat="1" applyFont="1" applyBorder="1" applyAlignment="1">
      <alignment horizontal="center" vertical="center"/>
    </xf>
    <xf numFmtId="0" fontId="3" fillId="2" borderId="1" xfId="0" applyFont="1" applyFill="1" applyBorder="1"/>
    <xf numFmtId="14" fontId="3" fillId="2" borderId="1" xfId="0" applyNumberFormat="1" applyFont="1" applyFill="1" applyBorder="1"/>
    <xf numFmtId="14" fontId="3" fillId="2" borderId="2" xfId="0" applyNumberFormat="1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0" fillId="2" borderId="1" xfId="0" applyFill="1" applyBorder="1"/>
    <xf numFmtId="164" fontId="0" fillId="0" borderId="0" xfId="0" applyNumberFormat="1"/>
    <xf numFmtId="0" fontId="3" fillId="0" borderId="2" xfId="0" applyFont="1" applyBorder="1"/>
    <xf numFmtId="165" fontId="11" fillId="0" borderId="5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165" fontId="0" fillId="0" borderId="5" xfId="0" applyNumberFormat="1" applyBorder="1" applyAlignment="1">
      <alignment horizontal="center" vertical="center"/>
    </xf>
    <xf numFmtId="14" fontId="3" fillId="0" borderId="2" xfId="0" applyNumberFormat="1" applyFont="1" applyBorder="1" applyAlignment="1">
      <alignment horizontal="left" vertical="center"/>
    </xf>
    <xf numFmtId="168" fontId="0" fillId="0" borderId="1" xfId="0" applyNumberFormat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14" fontId="3" fillId="4" borderId="2" xfId="0" applyNumberFormat="1" applyFont="1" applyFill="1" applyBorder="1" applyAlignment="1">
      <alignment horizontal="left" vertical="center"/>
    </xf>
    <xf numFmtId="0" fontId="3" fillId="4" borderId="0" xfId="0" applyFont="1" applyFill="1"/>
    <xf numFmtId="0" fontId="3" fillId="4" borderId="1" xfId="0" applyFont="1" applyFill="1" applyBorder="1" applyAlignment="1">
      <alignment horizontal="left" vertical="center" wrapText="1"/>
    </xf>
    <xf numFmtId="14" fontId="3" fillId="4" borderId="2" xfId="0" applyNumberFormat="1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left"/>
    </xf>
    <xf numFmtId="14" fontId="3" fillId="4" borderId="2" xfId="0" applyNumberFormat="1" applyFont="1" applyFill="1" applyBorder="1" applyAlignment="1">
      <alignment horizontal="left"/>
    </xf>
    <xf numFmtId="165" fontId="0" fillId="4" borderId="5" xfId="0" applyNumberFormat="1" applyFill="1" applyBorder="1" applyAlignment="1">
      <alignment horizontal="center"/>
    </xf>
    <xf numFmtId="0" fontId="3" fillId="3" borderId="1" xfId="0" applyFont="1" applyFill="1" applyBorder="1" applyAlignment="1">
      <alignment horizontal="left"/>
    </xf>
    <xf numFmtId="14" fontId="3" fillId="3" borderId="2" xfId="0" applyNumberFormat="1" applyFont="1" applyFill="1" applyBorder="1" applyAlignment="1">
      <alignment horizontal="left"/>
    </xf>
    <xf numFmtId="165" fontId="0" fillId="3" borderId="5" xfId="0" applyNumberFormat="1" applyFill="1" applyBorder="1" applyAlignment="1">
      <alignment horizontal="center"/>
    </xf>
    <xf numFmtId="49" fontId="3" fillId="4" borderId="1" xfId="0" applyNumberFormat="1" applyFont="1" applyFill="1" applyBorder="1" applyAlignment="1">
      <alignment horizontal="left"/>
    </xf>
    <xf numFmtId="49" fontId="3" fillId="3" borderId="1" xfId="0" applyNumberFormat="1" applyFont="1" applyFill="1" applyBorder="1" applyAlignment="1">
      <alignment horizontal="left"/>
    </xf>
    <xf numFmtId="0" fontId="3" fillId="4" borderId="1" xfId="0" applyFont="1" applyFill="1" applyBorder="1"/>
    <xf numFmtId="165" fontId="0" fillId="4" borderId="5" xfId="0" applyNumberFormat="1" applyFill="1" applyBorder="1" applyAlignment="1">
      <alignment horizontal="center" vertical="center"/>
    </xf>
    <xf numFmtId="0" fontId="3" fillId="3" borderId="1" xfId="0" applyFont="1" applyFill="1" applyBorder="1"/>
    <xf numFmtId="165" fontId="0" fillId="3" borderId="5" xfId="0" applyNumberFormat="1" applyFill="1" applyBorder="1" applyAlignment="1">
      <alignment horizontal="center" vertical="center"/>
    </xf>
    <xf numFmtId="169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66" fontId="0" fillId="0" borderId="1" xfId="0" applyNumberFormat="1" applyBorder="1"/>
    <xf numFmtId="0" fontId="0" fillId="0" borderId="0" xfId="0" applyAlignment="1">
      <alignment horizontal="center" vertical="center"/>
    </xf>
    <xf numFmtId="166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165" fontId="11" fillId="4" borderId="5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vertical="center"/>
    </xf>
    <xf numFmtId="165" fontId="3" fillId="4" borderId="5" xfId="0" applyNumberFormat="1" applyFont="1" applyFill="1" applyBorder="1" applyAlignment="1">
      <alignment horizontal="center" vertical="center"/>
    </xf>
    <xf numFmtId="165" fontId="0" fillId="4" borderId="5" xfId="0" applyNumberFormat="1" applyFont="1" applyFill="1" applyBorder="1" applyAlignment="1">
      <alignment horizontal="center" vertical="center"/>
    </xf>
    <xf numFmtId="0" fontId="3" fillId="0" borderId="0" xfId="0" applyFont="1"/>
    <xf numFmtId="167" fontId="0" fillId="0" borderId="6" xfId="0" applyNumberFormat="1" applyFill="1" applyBorder="1" applyAlignment="1">
      <alignment horizontal="center"/>
    </xf>
    <xf numFmtId="14" fontId="3" fillId="4" borderId="2" xfId="0" applyNumberFormat="1" applyFont="1" applyFill="1" applyBorder="1" applyAlignment="1">
      <alignment vertical="center"/>
    </xf>
    <xf numFmtId="0" fontId="12" fillId="0" borderId="0" xfId="0" applyFont="1" applyAlignment="1">
      <alignment horizontal="center" vertical="center"/>
    </xf>
    <xf numFmtId="14" fontId="3" fillId="4" borderId="2" xfId="0" applyNumberFormat="1" applyFont="1" applyFill="1" applyBorder="1"/>
    <xf numFmtId="168" fontId="0" fillId="0" borderId="0" xfId="0" applyNumberFormat="1"/>
    <xf numFmtId="165" fontId="0" fillId="0" borderId="0" xfId="0" applyNumberFormat="1"/>
    <xf numFmtId="0" fontId="3" fillId="4" borderId="1" xfId="0" quotePrefix="1" applyFont="1" applyFill="1" applyBorder="1" applyAlignment="1">
      <alignment horizontal="left" vertical="center"/>
    </xf>
    <xf numFmtId="0" fontId="2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A3" sqref="A3"/>
    </sheetView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280"/>
  <sheetViews>
    <sheetView tabSelected="1" topLeftCell="A73" zoomScaleNormal="100" workbookViewId="0">
      <selection activeCell="P94" sqref="P94:T94"/>
    </sheetView>
  </sheetViews>
  <sheetFormatPr defaultRowHeight="15"/>
  <cols>
    <col min="1" max="1" width="13.140625" customWidth="1"/>
    <col min="2" max="2" width="12.7109375" customWidth="1"/>
    <col min="3" max="3" width="12" customWidth="1"/>
    <col min="4" max="4" width="11.140625" customWidth="1"/>
    <col min="5" max="5" width="12" customWidth="1"/>
    <col min="6" max="6" width="14.28515625" customWidth="1"/>
    <col min="7" max="7" width="16.28515625" customWidth="1"/>
    <col min="8" max="8" width="15.85546875" customWidth="1"/>
    <col min="9" max="9" width="16.28515625" customWidth="1"/>
    <col min="10" max="10" width="10.7109375" customWidth="1"/>
    <col min="11" max="11" width="13.85546875" bestFit="1" customWidth="1"/>
    <col min="13" max="13" width="11.5703125" customWidth="1"/>
    <col min="14" max="14" width="11.85546875" customWidth="1"/>
    <col min="15" max="15" width="2.5703125" customWidth="1"/>
    <col min="16" max="16" width="11" customWidth="1"/>
    <col min="17" max="17" width="12.28515625" customWidth="1"/>
    <col min="18" max="18" width="10.5703125" customWidth="1"/>
    <col min="20" max="20" width="9.5703125" bestFit="1" customWidth="1"/>
    <col min="22" max="22" width="14.28515625" customWidth="1"/>
  </cols>
  <sheetData>
    <row r="1" spans="1:9" ht="15.75">
      <c r="A1" s="3" t="s">
        <v>0</v>
      </c>
      <c r="B1" s="75" t="s">
        <v>1</v>
      </c>
      <c r="C1" s="75"/>
      <c r="D1" s="75" t="s">
        <v>6</v>
      </c>
      <c r="E1" s="75"/>
      <c r="F1" s="75" t="s">
        <v>8</v>
      </c>
      <c r="G1" s="75"/>
      <c r="H1" s="5" t="s">
        <v>13</v>
      </c>
      <c r="I1" s="5" t="s">
        <v>25</v>
      </c>
    </row>
    <row r="2" spans="1:9">
      <c r="A2" s="1"/>
      <c r="B2" s="4" t="s">
        <v>2</v>
      </c>
      <c r="C2" s="4" t="s">
        <v>3</v>
      </c>
      <c r="D2" s="4" t="s">
        <v>2</v>
      </c>
      <c r="E2" s="4" t="s">
        <v>3</v>
      </c>
      <c r="F2" s="4" t="s">
        <v>9</v>
      </c>
      <c r="G2" s="6" t="s">
        <v>10</v>
      </c>
      <c r="H2" s="1"/>
      <c r="I2" s="1"/>
    </row>
    <row r="3" spans="1:9" ht="15" customHeight="1">
      <c r="A3" s="2">
        <v>1</v>
      </c>
      <c r="B3" s="7" t="s">
        <v>4</v>
      </c>
      <c r="C3" s="8" t="s">
        <v>5</v>
      </c>
      <c r="D3" s="8" t="s">
        <v>7</v>
      </c>
      <c r="E3" s="8" t="s">
        <v>34</v>
      </c>
      <c r="F3" s="7" t="s">
        <v>11</v>
      </c>
      <c r="G3" s="9" t="s">
        <v>12</v>
      </c>
      <c r="H3" s="10" t="s">
        <v>14</v>
      </c>
      <c r="I3" s="11">
        <v>42927</v>
      </c>
    </row>
    <row r="4" spans="1:9">
      <c r="A4" s="2">
        <v>2</v>
      </c>
      <c r="B4" s="12" t="s">
        <v>15</v>
      </c>
      <c r="C4" s="12" t="s">
        <v>16</v>
      </c>
      <c r="D4" s="12" t="s">
        <v>17</v>
      </c>
      <c r="E4" s="12" t="s">
        <v>18</v>
      </c>
      <c r="F4" s="12" t="s">
        <v>12</v>
      </c>
      <c r="G4" s="12" t="s">
        <v>19</v>
      </c>
      <c r="H4" s="10" t="s">
        <v>20</v>
      </c>
      <c r="I4" s="11">
        <v>42923</v>
      </c>
    </row>
    <row r="5" spans="1:9">
      <c r="A5" s="2">
        <v>3</v>
      </c>
      <c r="B5" s="12" t="s">
        <v>15</v>
      </c>
      <c r="C5" s="12" t="s">
        <v>30</v>
      </c>
      <c r="D5" s="12" t="s">
        <v>31</v>
      </c>
      <c r="E5" s="12" t="s">
        <v>32</v>
      </c>
      <c r="F5" s="12" t="s">
        <v>12</v>
      </c>
      <c r="G5" s="12" t="s">
        <v>19</v>
      </c>
      <c r="H5" s="10" t="s">
        <v>35</v>
      </c>
      <c r="I5" s="11">
        <v>42927</v>
      </c>
    </row>
    <row r="6" spans="1:9">
      <c r="A6" s="2">
        <v>4</v>
      </c>
      <c r="B6" s="12" t="s">
        <v>15</v>
      </c>
      <c r="C6" s="12" t="s">
        <v>36</v>
      </c>
      <c r="D6" s="12" t="s">
        <v>31</v>
      </c>
      <c r="E6" s="12" t="s">
        <v>37</v>
      </c>
      <c r="F6" s="12" t="s">
        <v>12</v>
      </c>
      <c r="G6" s="12" t="s">
        <v>19</v>
      </c>
      <c r="H6" s="10" t="s">
        <v>20</v>
      </c>
      <c r="I6" s="11">
        <v>42930</v>
      </c>
    </row>
    <row r="7" spans="1:9">
      <c r="A7" s="2">
        <v>5</v>
      </c>
      <c r="B7" s="12" t="s">
        <v>15</v>
      </c>
      <c r="C7" s="12" t="s">
        <v>26</v>
      </c>
      <c r="D7" s="12" t="s">
        <v>27</v>
      </c>
      <c r="E7" s="12" t="s">
        <v>28</v>
      </c>
      <c r="F7" s="12" t="s">
        <v>23</v>
      </c>
      <c r="G7" s="12" t="s">
        <v>12</v>
      </c>
      <c r="H7" s="10" t="s">
        <v>29</v>
      </c>
      <c r="I7" s="11">
        <v>42928</v>
      </c>
    </row>
    <row r="8" spans="1:9">
      <c r="A8" s="2">
        <v>6</v>
      </c>
      <c r="B8" s="12" t="s">
        <v>4</v>
      </c>
      <c r="C8" s="12" t="s">
        <v>21</v>
      </c>
      <c r="D8" s="12" t="s">
        <v>22</v>
      </c>
      <c r="E8" s="12" t="s">
        <v>33</v>
      </c>
      <c r="F8" s="7" t="s">
        <v>23</v>
      </c>
      <c r="G8" s="12" t="s">
        <v>12</v>
      </c>
      <c r="H8" s="10" t="s">
        <v>24</v>
      </c>
      <c r="I8" s="11">
        <v>42928</v>
      </c>
    </row>
    <row r="9" spans="1:9">
      <c r="A9" s="2">
        <v>7</v>
      </c>
      <c r="B9" s="12" t="s">
        <v>38</v>
      </c>
      <c r="C9" s="12" t="s">
        <v>39</v>
      </c>
      <c r="D9" s="12" t="s">
        <v>40</v>
      </c>
      <c r="E9" s="12" t="s">
        <v>41</v>
      </c>
      <c r="F9" s="12" t="s">
        <v>23</v>
      </c>
      <c r="G9" s="12" t="s">
        <v>12</v>
      </c>
      <c r="H9" s="10" t="s">
        <v>42</v>
      </c>
      <c r="I9" s="11">
        <v>42948</v>
      </c>
    </row>
    <row r="10" spans="1:9">
      <c r="A10" s="2">
        <v>8</v>
      </c>
      <c r="B10" s="12" t="s">
        <v>44</v>
      </c>
      <c r="C10" s="12" t="s">
        <v>43</v>
      </c>
      <c r="D10" s="12" t="s">
        <v>27</v>
      </c>
      <c r="E10" s="12" t="s">
        <v>45</v>
      </c>
      <c r="F10" s="12" t="s">
        <v>12</v>
      </c>
      <c r="G10" s="12" t="s">
        <v>50</v>
      </c>
      <c r="H10" s="10" t="s">
        <v>46</v>
      </c>
      <c r="I10" s="11">
        <v>42947</v>
      </c>
    </row>
    <row r="11" spans="1:9">
      <c r="A11" s="2">
        <v>9</v>
      </c>
      <c r="B11" s="12" t="s">
        <v>48</v>
      </c>
      <c r="C11" s="12" t="s">
        <v>47</v>
      </c>
      <c r="D11" s="12" t="s">
        <v>31</v>
      </c>
      <c r="E11" s="12" t="s">
        <v>49</v>
      </c>
      <c r="F11" s="12" t="s">
        <v>23</v>
      </c>
      <c r="G11" s="12" t="s">
        <v>12</v>
      </c>
      <c r="H11" s="10" t="s">
        <v>42</v>
      </c>
      <c r="I11" s="11">
        <v>42949</v>
      </c>
    </row>
    <row r="12" spans="1:9">
      <c r="A12" s="2">
        <v>10</v>
      </c>
      <c r="B12" s="12" t="s">
        <v>27</v>
      </c>
      <c r="C12" s="12" t="s">
        <v>51</v>
      </c>
      <c r="D12" s="12" t="s">
        <v>27</v>
      </c>
      <c r="E12" s="12" t="s">
        <v>52</v>
      </c>
      <c r="F12" s="12" t="s">
        <v>12</v>
      </c>
      <c r="G12" s="12" t="s">
        <v>53</v>
      </c>
      <c r="H12" s="10" t="s">
        <v>54</v>
      </c>
      <c r="I12" s="11">
        <v>42963</v>
      </c>
    </row>
    <row r="13" spans="1:9">
      <c r="A13" s="2">
        <v>11</v>
      </c>
      <c r="B13" s="12" t="s">
        <v>48</v>
      </c>
      <c r="C13" s="12" t="s">
        <v>55</v>
      </c>
      <c r="D13" s="12" t="s">
        <v>57</v>
      </c>
      <c r="E13" s="12" t="s">
        <v>56</v>
      </c>
      <c r="F13" s="12" t="s">
        <v>12</v>
      </c>
      <c r="G13" s="12" t="s">
        <v>50</v>
      </c>
      <c r="H13" s="10" t="s">
        <v>58</v>
      </c>
      <c r="I13" s="11">
        <v>42965</v>
      </c>
    </row>
    <row r="14" spans="1:9">
      <c r="A14" s="2">
        <v>12</v>
      </c>
      <c r="B14" s="12" t="s">
        <v>27</v>
      </c>
      <c r="C14" s="12" t="s">
        <v>59</v>
      </c>
      <c r="D14" s="12" t="s">
        <v>27</v>
      </c>
      <c r="E14" s="12" t="s">
        <v>60</v>
      </c>
      <c r="F14" s="12" t="s">
        <v>11</v>
      </c>
      <c r="G14" s="12" t="s">
        <v>12</v>
      </c>
      <c r="H14" s="10" t="s">
        <v>61</v>
      </c>
      <c r="I14" s="11">
        <v>42975</v>
      </c>
    </row>
    <row r="15" spans="1:9">
      <c r="A15" s="2">
        <v>13</v>
      </c>
      <c r="B15" s="12" t="s">
        <v>27</v>
      </c>
      <c r="C15" s="12" t="s">
        <v>62</v>
      </c>
      <c r="D15" s="12" t="s">
        <v>27</v>
      </c>
      <c r="E15" s="12" t="s">
        <v>63</v>
      </c>
      <c r="F15" s="12" t="s">
        <v>11</v>
      </c>
      <c r="G15" s="12" t="s">
        <v>12</v>
      </c>
      <c r="H15" s="10" t="s">
        <v>64</v>
      </c>
      <c r="I15" s="11">
        <v>42976</v>
      </c>
    </row>
    <row r="16" spans="1:9">
      <c r="A16" s="2">
        <v>14</v>
      </c>
      <c r="B16" s="12" t="s">
        <v>27</v>
      </c>
      <c r="C16" s="12" t="s">
        <v>65</v>
      </c>
      <c r="D16" s="12" t="s">
        <v>27</v>
      </c>
      <c r="E16" s="12" t="s">
        <v>66</v>
      </c>
      <c r="F16" s="12" t="s">
        <v>11</v>
      </c>
      <c r="G16" s="12" t="s">
        <v>12</v>
      </c>
      <c r="H16" s="10" t="s">
        <v>64</v>
      </c>
      <c r="I16" s="11">
        <v>42978</v>
      </c>
    </row>
    <row r="17" spans="1:20">
      <c r="A17" s="2">
        <v>15</v>
      </c>
      <c r="B17" s="12" t="s">
        <v>48</v>
      </c>
      <c r="C17" s="12" t="s">
        <v>55</v>
      </c>
      <c r="D17" s="12" t="s">
        <v>57</v>
      </c>
      <c r="E17" s="12" t="s">
        <v>56</v>
      </c>
      <c r="F17" s="12" t="s">
        <v>12</v>
      </c>
      <c r="G17" s="12" t="s">
        <v>50</v>
      </c>
      <c r="H17" s="10" t="s">
        <v>58</v>
      </c>
      <c r="I17" s="11">
        <v>42982</v>
      </c>
    </row>
    <row r="18" spans="1:20">
      <c r="A18" s="2">
        <v>16</v>
      </c>
      <c r="B18" s="12" t="s">
        <v>48</v>
      </c>
      <c r="C18" s="12" t="s">
        <v>67</v>
      </c>
      <c r="D18" s="12" t="s">
        <v>31</v>
      </c>
      <c r="E18" s="12" t="s">
        <v>68</v>
      </c>
      <c r="F18" s="12" t="s">
        <v>12</v>
      </c>
      <c r="G18" s="12" t="s">
        <v>53</v>
      </c>
      <c r="H18" s="10" t="s">
        <v>69</v>
      </c>
      <c r="I18" s="11">
        <v>42982</v>
      </c>
    </row>
    <row r="19" spans="1:20" ht="18.75">
      <c r="A19" s="2">
        <v>17</v>
      </c>
      <c r="B19" s="12"/>
      <c r="C19" s="12"/>
      <c r="D19" s="76" t="s">
        <v>222</v>
      </c>
      <c r="E19" s="77"/>
      <c r="F19" s="77"/>
      <c r="G19" s="78"/>
      <c r="H19" s="10"/>
      <c r="I19" s="11"/>
      <c r="J19" t="s">
        <v>123</v>
      </c>
      <c r="M19" s="15" t="s">
        <v>134</v>
      </c>
      <c r="N19" s="15" t="s">
        <v>136</v>
      </c>
      <c r="P19" s="15" t="s">
        <v>163</v>
      </c>
      <c r="Q19" s="20" t="s">
        <v>135</v>
      </c>
      <c r="R19" s="2" t="s">
        <v>164</v>
      </c>
      <c r="S19" s="2" t="s">
        <v>165</v>
      </c>
      <c r="T19" s="15" t="s">
        <v>136</v>
      </c>
    </row>
    <row r="20" spans="1:20" ht="15.75">
      <c r="A20" s="2">
        <v>18</v>
      </c>
      <c r="B20" s="24" t="s">
        <v>70</v>
      </c>
      <c r="C20" s="24" t="s">
        <v>71</v>
      </c>
      <c r="D20" s="24" t="s">
        <v>57</v>
      </c>
      <c r="E20" s="24" t="s">
        <v>72</v>
      </c>
      <c r="F20" s="24" t="s">
        <v>12</v>
      </c>
      <c r="G20" s="24" t="s">
        <v>50</v>
      </c>
      <c r="H20" s="25" t="s">
        <v>61</v>
      </c>
      <c r="I20" s="26">
        <v>43374</v>
      </c>
      <c r="J20" s="18">
        <v>50</v>
      </c>
      <c r="M20" s="16">
        <v>100</v>
      </c>
      <c r="N20" s="17">
        <v>43372</v>
      </c>
      <c r="P20" s="36">
        <v>200</v>
      </c>
      <c r="Q20" s="22"/>
      <c r="R20" s="21"/>
      <c r="S20" s="2"/>
      <c r="T20" s="17">
        <v>43379</v>
      </c>
    </row>
    <row r="21" spans="1:20" ht="15.75">
      <c r="A21" s="2">
        <v>19</v>
      </c>
      <c r="B21" s="24" t="s">
        <v>73</v>
      </c>
      <c r="C21" s="24" t="s">
        <v>74</v>
      </c>
      <c r="D21" s="24" t="s">
        <v>17</v>
      </c>
      <c r="E21" s="24" t="s">
        <v>75</v>
      </c>
      <c r="F21" s="24" t="s">
        <v>76</v>
      </c>
      <c r="G21" s="24" t="s">
        <v>12</v>
      </c>
      <c r="H21" s="25" t="s">
        <v>77</v>
      </c>
      <c r="I21" s="26">
        <v>43375</v>
      </c>
      <c r="J21" s="18">
        <v>50</v>
      </c>
      <c r="M21" s="16">
        <v>100</v>
      </c>
      <c r="N21" s="17"/>
      <c r="P21" s="36">
        <f>ROUND(Q21*R21, 0)</f>
        <v>55</v>
      </c>
      <c r="Q21" s="22">
        <v>50</v>
      </c>
      <c r="R21" s="21">
        <v>1.1000000000000001</v>
      </c>
      <c r="S21" s="2" t="s">
        <v>166</v>
      </c>
      <c r="T21" s="17">
        <v>43385</v>
      </c>
    </row>
    <row r="22" spans="1:20" ht="15.75">
      <c r="A22" s="2">
        <v>20</v>
      </c>
      <c r="B22" s="24" t="s">
        <v>73</v>
      </c>
      <c r="C22" s="24" t="s">
        <v>79</v>
      </c>
      <c r="D22" s="24" t="s">
        <v>78</v>
      </c>
      <c r="E22" s="24" t="s">
        <v>80</v>
      </c>
      <c r="F22" s="24" t="s">
        <v>76</v>
      </c>
      <c r="G22" s="24" t="s">
        <v>12</v>
      </c>
      <c r="H22" s="25" t="s">
        <v>77</v>
      </c>
      <c r="I22" s="26">
        <v>43375</v>
      </c>
      <c r="J22" s="18">
        <v>50</v>
      </c>
      <c r="M22" s="16">
        <v>-100</v>
      </c>
      <c r="N22" s="17">
        <v>43488</v>
      </c>
      <c r="P22" s="36">
        <v>200</v>
      </c>
      <c r="Q22" s="22"/>
      <c r="R22" s="21"/>
      <c r="S22" s="2"/>
      <c r="T22" s="17">
        <v>43399</v>
      </c>
    </row>
    <row r="23" spans="1:20" ht="15.75">
      <c r="A23" s="2">
        <v>21</v>
      </c>
      <c r="B23" s="24" t="s">
        <v>81</v>
      </c>
      <c r="C23" s="24" t="s">
        <v>82</v>
      </c>
      <c r="D23" s="24" t="s">
        <v>57</v>
      </c>
      <c r="E23" s="24" t="s">
        <v>83</v>
      </c>
      <c r="F23" s="24" t="s">
        <v>76</v>
      </c>
      <c r="G23" s="24" t="s">
        <v>12</v>
      </c>
      <c r="H23" s="24" t="s">
        <v>84</v>
      </c>
      <c r="I23" s="26">
        <v>43375</v>
      </c>
      <c r="J23" s="18">
        <v>50</v>
      </c>
      <c r="M23" s="16">
        <v>264</v>
      </c>
      <c r="N23" s="17">
        <v>43511</v>
      </c>
      <c r="P23" s="36">
        <f>ROUND(Q23/R23, 0)</f>
        <v>60</v>
      </c>
      <c r="Q23" s="22">
        <v>4000</v>
      </c>
      <c r="R23" s="21">
        <v>66.599999999999994</v>
      </c>
      <c r="S23" s="2" t="s">
        <v>167</v>
      </c>
      <c r="T23" s="17">
        <v>43400</v>
      </c>
    </row>
    <row r="24" spans="1:20" ht="15.75">
      <c r="A24" s="2">
        <v>22</v>
      </c>
      <c r="B24" s="24" t="s">
        <v>38</v>
      </c>
      <c r="C24" s="24" t="s">
        <v>85</v>
      </c>
      <c r="D24" s="24" t="s">
        <v>31</v>
      </c>
      <c r="E24" s="24" t="s">
        <v>86</v>
      </c>
      <c r="F24" s="24" t="s">
        <v>76</v>
      </c>
      <c r="G24" s="24" t="s">
        <v>12</v>
      </c>
      <c r="H24" s="24" t="s">
        <v>87</v>
      </c>
      <c r="I24" s="26">
        <v>43375</v>
      </c>
      <c r="J24" s="18">
        <v>50</v>
      </c>
      <c r="M24" s="16"/>
      <c r="N24" s="17"/>
      <c r="P24" s="36">
        <v>700</v>
      </c>
      <c r="Q24" s="22"/>
      <c r="R24" s="21"/>
      <c r="S24" s="2"/>
      <c r="T24" s="17">
        <v>43408</v>
      </c>
    </row>
    <row r="25" spans="1:20" ht="15.75">
      <c r="A25" s="2">
        <v>23</v>
      </c>
      <c r="B25" s="24" t="s">
        <v>4</v>
      </c>
      <c r="C25" s="24" t="s">
        <v>88</v>
      </c>
      <c r="D25" s="24" t="s">
        <v>27</v>
      </c>
      <c r="E25" s="24" t="s">
        <v>89</v>
      </c>
      <c r="F25" s="24" t="s">
        <v>76</v>
      </c>
      <c r="G25" s="24" t="s">
        <v>12</v>
      </c>
      <c r="H25" s="24" t="s">
        <v>90</v>
      </c>
      <c r="I25" s="27" t="s">
        <v>91</v>
      </c>
      <c r="J25" s="18">
        <v>50</v>
      </c>
      <c r="M25" s="16"/>
      <c r="N25" s="17"/>
      <c r="P25" s="36">
        <f>ROUND(Q25/R25, 0)</f>
        <v>9</v>
      </c>
      <c r="Q25" s="22">
        <v>20</v>
      </c>
      <c r="R25" s="21">
        <v>2.1499000000000001</v>
      </c>
      <c r="S25" s="2" t="s">
        <v>217</v>
      </c>
      <c r="T25" s="17"/>
    </row>
    <row r="26" spans="1:20" ht="15.75">
      <c r="A26" s="2">
        <v>24</v>
      </c>
      <c r="B26" s="24" t="s">
        <v>15</v>
      </c>
      <c r="C26" s="24" t="s">
        <v>92</v>
      </c>
      <c r="D26" s="24" t="s">
        <v>93</v>
      </c>
      <c r="E26" s="24" t="s">
        <v>94</v>
      </c>
      <c r="F26" s="24" t="s">
        <v>76</v>
      </c>
      <c r="G26" s="24" t="s">
        <v>12</v>
      </c>
      <c r="H26" s="24" t="s">
        <v>95</v>
      </c>
      <c r="I26" s="26">
        <v>43375</v>
      </c>
      <c r="J26" s="18">
        <v>50</v>
      </c>
      <c r="M26" s="16"/>
      <c r="N26" s="17"/>
      <c r="P26" s="36">
        <f t="shared" ref="P26:P32" si="0">ROUND(Q26/R26, 0)</f>
        <v>19</v>
      </c>
      <c r="Q26" s="22">
        <v>40</v>
      </c>
      <c r="R26" s="21">
        <v>2.1499000000000001</v>
      </c>
      <c r="S26" s="2" t="s">
        <v>217</v>
      </c>
      <c r="T26" s="17"/>
    </row>
    <row r="27" spans="1:20" ht="15.75">
      <c r="A27" s="2">
        <v>25</v>
      </c>
      <c r="B27" s="28" t="s">
        <v>4</v>
      </c>
      <c r="C27" s="28" t="s">
        <v>96</v>
      </c>
      <c r="D27" s="28" t="s">
        <v>31</v>
      </c>
      <c r="E27" s="28" t="s">
        <v>97</v>
      </c>
      <c r="F27" s="28" t="s">
        <v>76</v>
      </c>
      <c r="G27" s="28" t="s">
        <v>12</v>
      </c>
      <c r="H27" s="28" t="s">
        <v>95</v>
      </c>
      <c r="I27" s="26">
        <v>43376</v>
      </c>
      <c r="J27" s="18">
        <v>50</v>
      </c>
      <c r="M27" s="16"/>
      <c r="N27" s="17"/>
      <c r="P27" s="36">
        <f t="shared" si="0"/>
        <v>14</v>
      </c>
      <c r="Q27" s="22">
        <v>30</v>
      </c>
      <c r="R27" s="21">
        <v>2.1499000000000001</v>
      </c>
      <c r="S27" s="2" t="s">
        <v>217</v>
      </c>
      <c r="T27" s="17"/>
    </row>
    <row r="28" spans="1:20" ht="15.75">
      <c r="A28" s="2">
        <v>26</v>
      </c>
      <c r="B28" s="28" t="s">
        <v>15</v>
      </c>
      <c r="C28" s="28" t="s">
        <v>98</v>
      </c>
      <c r="D28" s="28" t="s">
        <v>57</v>
      </c>
      <c r="E28" s="28" t="s">
        <v>99</v>
      </c>
      <c r="F28" s="28" t="s">
        <v>76</v>
      </c>
      <c r="G28" s="28" t="s">
        <v>12</v>
      </c>
      <c r="H28" s="28" t="s">
        <v>100</v>
      </c>
      <c r="I28" s="26">
        <v>43375</v>
      </c>
      <c r="J28" s="18">
        <v>50</v>
      </c>
      <c r="M28" s="16"/>
      <c r="N28" s="17"/>
      <c r="P28" s="36">
        <f t="shared" si="0"/>
        <v>12</v>
      </c>
      <c r="Q28" s="22">
        <v>25</v>
      </c>
      <c r="R28" s="21">
        <v>2.1499000000000001</v>
      </c>
      <c r="S28" s="2" t="s">
        <v>217</v>
      </c>
      <c r="T28" s="17"/>
    </row>
    <row r="29" spans="1:20" ht="15.75">
      <c r="A29" s="2">
        <v>27</v>
      </c>
      <c r="B29" s="28" t="s">
        <v>4</v>
      </c>
      <c r="C29" s="28" t="s">
        <v>101</v>
      </c>
      <c r="D29" s="28" t="s">
        <v>17</v>
      </c>
      <c r="E29" s="28" t="s">
        <v>102</v>
      </c>
      <c r="F29" s="28" t="s">
        <v>76</v>
      </c>
      <c r="G29" s="28" t="s">
        <v>12</v>
      </c>
      <c r="H29" s="28" t="s">
        <v>103</v>
      </c>
      <c r="I29" s="26">
        <v>43376</v>
      </c>
      <c r="J29" s="18">
        <v>50</v>
      </c>
      <c r="M29" s="16"/>
      <c r="N29" s="17"/>
      <c r="P29" s="36">
        <f t="shared" si="0"/>
        <v>6</v>
      </c>
      <c r="Q29" s="22">
        <v>12</v>
      </c>
      <c r="R29" s="21">
        <v>2.1429999999999998</v>
      </c>
      <c r="S29" s="2" t="s">
        <v>217</v>
      </c>
      <c r="T29" s="17">
        <v>43519</v>
      </c>
    </row>
    <row r="30" spans="1:20" ht="15.75">
      <c r="A30" s="2">
        <v>28</v>
      </c>
      <c r="B30" s="28" t="s">
        <v>38</v>
      </c>
      <c r="C30" s="28" t="s">
        <v>104</v>
      </c>
      <c r="D30" s="28" t="s">
        <v>105</v>
      </c>
      <c r="E30" s="28" t="s">
        <v>106</v>
      </c>
      <c r="F30" s="28" t="s">
        <v>76</v>
      </c>
      <c r="G30" s="28" t="s">
        <v>12</v>
      </c>
      <c r="H30" s="28" t="s">
        <v>107</v>
      </c>
      <c r="I30" s="26">
        <v>43376</v>
      </c>
      <c r="J30" s="18">
        <v>50</v>
      </c>
      <c r="M30" s="16"/>
      <c r="N30" s="17"/>
      <c r="P30" s="36">
        <f t="shared" si="0"/>
        <v>47</v>
      </c>
      <c r="Q30" s="22">
        <v>100</v>
      </c>
      <c r="R30" s="21">
        <v>2.1419999999999999</v>
      </c>
      <c r="S30" s="2" t="s">
        <v>217</v>
      </c>
      <c r="T30" s="17">
        <v>43523</v>
      </c>
    </row>
    <row r="31" spans="1:20" ht="15.75">
      <c r="A31" s="2">
        <v>29</v>
      </c>
      <c r="B31" s="29"/>
      <c r="C31" s="29"/>
      <c r="D31" s="29"/>
      <c r="E31" s="28"/>
      <c r="F31" s="28" t="s">
        <v>12</v>
      </c>
      <c r="G31" s="28" t="s">
        <v>108</v>
      </c>
      <c r="H31" s="28"/>
      <c r="I31" s="26">
        <v>43376</v>
      </c>
      <c r="J31" s="18">
        <v>20</v>
      </c>
      <c r="M31" s="16"/>
      <c r="N31" s="17"/>
      <c r="P31" s="36">
        <f t="shared" si="0"/>
        <v>156</v>
      </c>
      <c r="Q31" s="22">
        <v>327</v>
      </c>
      <c r="R31" s="21">
        <v>2.093</v>
      </c>
      <c r="S31" s="2" t="s">
        <v>217</v>
      </c>
      <c r="T31" s="17">
        <v>43718</v>
      </c>
    </row>
    <row r="32" spans="1:20" ht="15.75">
      <c r="A32" s="2">
        <v>30</v>
      </c>
      <c r="B32" s="28" t="s">
        <v>38</v>
      </c>
      <c r="C32" s="28" t="s">
        <v>109</v>
      </c>
      <c r="D32" s="28" t="s">
        <v>110</v>
      </c>
      <c r="E32" s="28" t="s">
        <v>111</v>
      </c>
      <c r="F32" s="28" t="s">
        <v>12</v>
      </c>
      <c r="G32" s="28" t="s">
        <v>112</v>
      </c>
      <c r="H32" s="28" t="s">
        <v>113</v>
      </c>
      <c r="I32" s="26">
        <v>43376</v>
      </c>
      <c r="J32" s="18">
        <v>50</v>
      </c>
      <c r="M32" s="16"/>
      <c r="N32" s="17"/>
      <c r="P32" s="36">
        <f t="shared" si="0"/>
        <v>19</v>
      </c>
      <c r="Q32" s="22">
        <v>40</v>
      </c>
      <c r="R32" s="21">
        <v>2.077</v>
      </c>
      <c r="S32" s="2" t="s">
        <v>217</v>
      </c>
      <c r="T32" s="17">
        <v>43736</v>
      </c>
    </row>
    <row r="33" spans="1:20" ht="15.75">
      <c r="A33" s="2">
        <v>31</v>
      </c>
      <c r="B33" s="28" t="s">
        <v>81</v>
      </c>
      <c r="C33" s="28" t="s">
        <v>114</v>
      </c>
      <c r="D33" s="28" t="s">
        <v>31</v>
      </c>
      <c r="E33" s="28" t="s">
        <v>115</v>
      </c>
      <c r="F33" s="28" t="s">
        <v>12</v>
      </c>
      <c r="G33" s="28" t="s">
        <v>112</v>
      </c>
      <c r="H33" s="28" t="s">
        <v>116</v>
      </c>
      <c r="I33" s="26">
        <v>43376</v>
      </c>
      <c r="J33" s="18">
        <v>50</v>
      </c>
      <c r="M33" s="16"/>
      <c r="N33" s="17"/>
      <c r="P33" s="36">
        <f>ROUND(Q33*R33, 0)</f>
        <v>395</v>
      </c>
      <c r="Q33" s="22">
        <v>362</v>
      </c>
      <c r="R33" s="21">
        <v>1.0900000000000001</v>
      </c>
      <c r="S33" s="2" t="s">
        <v>166</v>
      </c>
      <c r="T33" s="17">
        <v>43692</v>
      </c>
    </row>
    <row r="34" spans="1:20" ht="15.75">
      <c r="A34" s="2">
        <v>32</v>
      </c>
      <c r="B34" s="7" t="s">
        <v>38</v>
      </c>
      <c r="C34" s="7" t="s">
        <v>117</v>
      </c>
      <c r="D34" s="7" t="s">
        <v>17</v>
      </c>
      <c r="E34" s="7" t="s">
        <v>118</v>
      </c>
      <c r="F34" s="7" t="s">
        <v>12</v>
      </c>
      <c r="G34" s="7" t="s">
        <v>112</v>
      </c>
      <c r="H34" s="7" t="s">
        <v>116</v>
      </c>
      <c r="I34" s="14">
        <v>43376</v>
      </c>
      <c r="J34" s="18">
        <v>50</v>
      </c>
      <c r="M34" s="16"/>
      <c r="N34" s="17"/>
      <c r="P34" s="36">
        <v>216</v>
      </c>
      <c r="Q34" s="22"/>
      <c r="R34" s="21"/>
      <c r="S34" s="2"/>
      <c r="T34" s="17">
        <v>43583</v>
      </c>
    </row>
    <row r="35" spans="1:20" ht="15.75">
      <c r="A35" s="13">
        <v>33</v>
      </c>
      <c r="B35" s="7" t="s">
        <v>38</v>
      </c>
      <c r="C35" s="7" t="s">
        <v>119</v>
      </c>
      <c r="D35" s="7" t="s">
        <v>27</v>
      </c>
      <c r="E35" s="7" t="s">
        <v>120</v>
      </c>
      <c r="F35" s="7" t="s">
        <v>12</v>
      </c>
      <c r="G35" s="7" t="s">
        <v>108</v>
      </c>
      <c r="H35" s="7"/>
      <c r="I35" s="14">
        <v>43376</v>
      </c>
      <c r="J35" s="18">
        <v>50</v>
      </c>
      <c r="M35" s="16"/>
      <c r="N35" s="17"/>
      <c r="P35" s="36">
        <v>252.86</v>
      </c>
      <c r="Q35" s="22"/>
      <c r="R35" s="21"/>
      <c r="S35" s="2"/>
      <c r="T35" s="17">
        <v>43585</v>
      </c>
    </row>
    <row r="36" spans="1:20" ht="15.75">
      <c r="A36" s="13">
        <v>34</v>
      </c>
      <c r="B36" s="7" t="s">
        <v>27</v>
      </c>
      <c r="C36" s="7" t="s">
        <v>122</v>
      </c>
      <c r="D36" s="7" t="s">
        <v>27</v>
      </c>
      <c r="E36" s="7" t="s">
        <v>121</v>
      </c>
      <c r="F36" s="7" t="s">
        <v>76</v>
      </c>
      <c r="G36" s="7" t="s">
        <v>12</v>
      </c>
      <c r="H36" s="7"/>
      <c r="I36" s="14">
        <v>43376</v>
      </c>
      <c r="J36" s="18">
        <v>50</v>
      </c>
      <c r="M36" s="16"/>
      <c r="N36" s="17"/>
      <c r="P36" s="36">
        <f>Q36*R36</f>
        <v>773.90000000000009</v>
      </c>
      <c r="Q36" s="22">
        <v>710</v>
      </c>
      <c r="R36" s="21">
        <v>1.0900000000000001</v>
      </c>
      <c r="S36" s="2" t="s">
        <v>166</v>
      </c>
      <c r="T36" s="17">
        <v>43739</v>
      </c>
    </row>
    <row r="37" spans="1:20" ht="15.75">
      <c r="A37" s="13">
        <v>35</v>
      </c>
      <c r="B37" s="7" t="s">
        <v>48</v>
      </c>
      <c r="C37" s="7" t="s">
        <v>124</v>
      </c>
      <c r="D37" s="7" t="s">
        <v>17</v>
      </c>
      <c r="E37" s="7" t="s">
        <v>125</v>
      </c>
      <c r="F37" s="7" t="s">
        <v>12</v>
      </c>
      <c r="G37" s="7" t="s">
        <v>112</v>
      </c>
      <c r="H37" s="7" t="s">
        <v>126</v>
      </c>
      <c r="I37" s="14">
        <v>43378</v>
      </c>
      <c r="J37" s="18">
        <v>50</v>
      </c>
      <c r="M37" s="16"/>
      <c r="N37" s="17"/>
      <c r="P37" s="36">
        <f>Q37/R37</f>
        <v>36.51411879259981</v>
      </c>
      <c r="Q37" s="22">
        <v>75</v>
      </c>
      <c r="R37" s="21">
        <v>2.0539999999999998</v>
      </c>
      <c r="S37" s="2" t="s">
        <v>217</v>
      </c>
      <c r="T37" s="17">
        <v>43791</v>
      </c>
    </row>
    <row r="38" spans="1:20" ht="15.75">
      <c r="A38" s="13">
        <v>36</v>
      </c>
      <c r="B38" s="7" t="s">
        <v>70</v>
      </c>
      <c r="C38" s="7" t="s">
        <v>128</v>
      </c>
      <c r="D38" s="7" t="s">
        <v>17</v>
      </c>
      <c r="E38" s="7" t="s">
        <v>129</v>
      </c>
      <c r="F38" s="7" t="s">
        <v>12</v>
      </c>
      <c r="G38" s="7" t="s">
        <v>112</v>
      </c>
      <c r="H38" s="7" t="s">
        <v>127</v>
      </c>
      <c r="I38" s="14">
        <v>43378</v>
      </c>
      <c r="J38" s="18">
        <v>50</v>
      </c>
      <c r="M38" s="16"/>
      <c r="N38" s="17"/>
      <c r="P38" s="36">
        <f>Q38/R38</f>
        <v>94.786729857819907</v>
      </c>
      <c r="Q38" s="22">
        <v>200</v>
      </c>
      <c r="R38" s="21">
        <v>2.11</v>
      </c>
      <c r="S38" s="2" t="s">
        <v>217</v>
      </c>
      <c r="T38" s="17">
        <v>43798</v>
      </c>
    </row>
    <row r="39" spans="1:20" ht="15.75">
      <c r="A39" s="13">
        <v>37</v>
      </c>
      <c r="B39" s="7" t="s">
        <v>81</v>
      </c>
      <c r="C39" s="7" t="s">
        <v>130</v>
      </c>
      <c r="D39" s="7" t="s">
        <v>57</v>
      </c>
      <c r="E39" s="7" t="s">
        <v>131</v>
      </c>
      <c r="F39" s="7" t="s">
        <v>12</v>
      </c>
      <c r="G39" s="7" t="s">
        <v>112</v>
      </c>
      <c r="H39" s="7" t="s">
        <v>127</v>
      </c>
      <c r="I39" s="14">
        <v>43381</v>
      </c>
      <c r="J39" s="18">
        <v>50</v>
      </c>
      <c r="M39" s="16"/>
      <c r="N39" s="17"/>
      <c r="P39" s="36">
        <f>Q39/R39</f>
        <v>155.14434453383814</v>
      </c>
      <c r="Q39" s="22">
        <v>327.82</v>
      </c>
      <c r="R39" s="21">
        <v>2.113</v>
      </c>
      <c r="S39" s="2" t="s">
        <v>217</v>
      </c>
      <c r="T39" s="17">
        <v>43809</v>
      </c>
    </row>
    <row r="40" spans="1:20" ht="15.75">
      <c r="A40" s="13">
        <v>38</v>
      </c>
      <c r="B40" s="7" t="s">
        <v>70</v>
      </c>
      <c r="C40" s="7" t="s">
        <v>132</v>
      </c>
      <c r="D40" s="7" t="s">
        <v>17</v>
      </c>
      <c r="E40" s="7" t="s">
        <v>133</v>
      </c>
      <c r="F40" s="7" t="s">
        <v>12</v>
      </c>
      <c r="G40" s="7" t="s">
        <v>112</v>
      </c>
      <c r="H40" s="7" t="s">
        <v>127</v>
      </c>
      <c r="I40" s="14">
        <v>43381</v>
      </c>
      <c r="J40" s="18">
        <v>50</v>
      </c>
      <c r="M40" s="16"/>
      <c r="N40" s="17"/>
      <c r="P40" s="36">
        <f>Q40/R40</f>
        <v>16.650808753568032</v>
      </c>
      <c r="Q40" s="22">
        <v>35</v>
      </c>
      <c r="R40" s="21">
        <v>2.1019999999999999</v>
      </c>
      <c r="S40" s="2" t="s">
        <v>217</v>
      </c>
      <c r="T40" s="17">
        <v>43811</v>
      </c>
    </row>
    <row r="41" spans="1:20" ht="15.75">
      <c r="A41" s="13">
        <v>39</v>
      </c>
      <c r="B41" s="7" t="s">
        <v>38</v>
      </c>
      <c r="C41" s="7" t="s">
        <v>117</v>
      </c>
      <c r="D41" s="7" t="s">
        <v>17</v>
      </c>
      <c r="E41" s="7" t="s">
        <v>118</v>
      </c>
      <c r="F41" s="7" t="s">
        <v>12</v>
      </c>
      <c r="G41" s="7" t="s">
        <v>112</v>
      </c>
      <c r="H41" s="7" t="s">
        <v>116</v>
      </c>
      <c r="I41" s="14">
        <v>43381</v>
      </c>
      <c r="J41" s="18">
        <v>50</v>
      </c>
      <c r="M41" s="16"/>
      <c r="N41" s="17"/>
      <c r="P41" s="36">
        <f>Q41*R41</f>
        <v>38.993500000000004</v>
      </c>
      <c r="Q41" s="22">
        <v>35</v>
      </c>
      <c r="R41" s="21">
        <v>1.1141000000000001</v>
      </c>
      <c r="S41" s="2" t="s">
        <v>166</v>
      </c>
      <c r="T41" s="17">
        <v>43810</v>
      </c>
    </row>
    <row r="42" spans="1:20" ht="15.75">
      <c r="A42" s="13">
        <v>40</v>
      </c>
      <c r="B42" s="7" t="s">
        <v>70</v>
      </c>
      <c r="C42" s="7" t="s">
        <v>139</v>
      </c>
      <c r="D42" s="7" t="s">
        <v>57</v>
      </c>
      <c r="E42" s="7" t="s">
        <v>140</v>
      </c>
      <c r="F42" s="7" t="s">
        <v>12</v>
      </c>
      <c r="G42" s="7" t="s">
        <v>137</v>
      </c>
      <c r="H42" s="7" t="s">
        <v>138</v>
      </c>
      <c r="I42" s="14">
        <v>43382</v>
      </c>
      <c r="J42" s="18">
        <v>50</v>
      </c>
      <c r="M42" s="16"/>
      <c r="N42" s="17"/>
      <c r="P42" s="36">
        <f>Q42/R42</f>
        <v>28.502208921191389</v>
      </c>
      <c r="Q42" s="22">
        <v>60</v>
      </c>
      <c r="R42" s="21">
        <v>2.1051000000000002</v>
      </c>
      <c r="S42" s="2" t="s">
        <v>217</v>
      </c>
      <c r="T42" s="17">
        <v>43816</v>
      </c>
    </row>
    <row r="43" spans="1:20" ht="15.75">
      <c r="A43" s="13">
        <v>41</v>
      </c>
      <c r="B43" s="7" t="s">
        <v>4</v>
      </c>
      <c r="C43" s="7" t="s">
        <v>142</v>
      </c>
      <c r="D43" s="7" t="s">
        <v>17</v>
      </c>
      <c r="E43" s="7" t="s">
        <v>143</v>
      </c>
      <c r="F43" s="7" t="s">
        <v>12</v>
      </c>
      <c r="G43" s="7" t="s">
        <v>50</v>
      </c>
      <c r="H43" s="7" t="s">
        <v>141</v>
      </c>
      <c r="I43" s="14">
        <v>43389</v>
      </c>
      <c r="J43" s="18">
        <v>50</v>
      </c>
      <c r="M43" s="16"/>
      <c r="N43" s="17"/>
      <c r="P43" s="36">
        <f>Q43/R43</f>
        <v>95.310712924132687</v>
      </c>
      <c r="Q43" s="22">
        <v>200</v>
      </c>
      <c r="R43" s="21">
        <v>2.0983999999999998</v>
      </c>
      <c r="S43" s="2" t="s">
        <v>217</v>
      </c>
      <c r="T43" s="17">
        <v>43826</v>
      </c>
    </row>
    <row r="44" spans="1:20" ht="15.75">
      <c r="A44" s="13">
        <v>42</v>
      </c>
      <c r="B44" s="12" t="s">
        <v>15</v>
      </c>
      <c r="C44" s="12" t="s">
        <v>145</v>
      </c>
      <c r="D44" s="12" t="s">
        <v>27</v>
      </c>
      <c r="E44" s="12" t="s">
        <v>146</v>
      </c>
      <c r="F44" s="12" t="s">
        <v>12</v>
      </c>
      <c r="G44" s="12" t="s">
        <v>144</v>
      </c>
      <c r="H44" s="12" t="s">
        <v>147</v>
      </c>
      <c r="I44" s="14">
        <v>43395</v>
      </c>
      <c r="J44" s="18">
        <v>50</v>
      </c>
      <c r="P44" s="36">
        <f>Q44*R44</f>
        <v>61.281000000000006</v>
      </c>
      <c r="Q44" s="57">
        <v>55</v>
      </c>
      <c r="R44" s="56">
        <v>1.1142000000000001</v>
      </c>
      <c r="S44" s="15" t="s">
        <v>166</v>
      </c>
      <c r="T44" s="17">
        <v>43817</v>
      </c>
    </row>
    <row r="45" spans="1:20" ht="15.75">
      <c r="A45" s="13">
        <v>43</v>
      </c>
      <c r="B45" s="12" t="s">
        <v>4</v>
      </c>
      <c r="C45" s="12" t="s">
        <v>148</v>
      </c>
      <c r="D45" s="12" t="s">
        <v>57</v>
      </c>
      <c r="E45" s="12" t="s">
        <v>149</v>
      </c>
      <c r="F45" s="12" t="s">
        <v>12</v>
      </c>
      <c r="G45" s="12" t="s">
        <v>112</v>
      </c>
      <c r="H45" s="12" t="s">
        <v>150</v>
      </c>
      <c r="I45" s="14">
        <v>43396</v>
      </c>
      <c r="J45" s="18">
        <v>50</v>
      </c>
      <c r="P45" s="36">
        <f>Q45/R45</f>
        <v>275.12723845428843</v>
      </c>
      <c r="Q45" s="57">
        <v>583.82000000000005</v>
      </c>
      <c r="R45" s="56">
        <v>2.1219999999999999</v>
      </c>
      <c r="S45" s="15" t="s">
        <v>217</v>
      </c>
      <c r="T45" s="17">
        <v>43840</v>
      </c>
    </row>
    <row r="46" spans="1:20" ht="15.75">
      <c r="A46" s="13">
        <v>44</v>
      </c>
      <c r="B46" s="12" t="s">
        <v>70</v>
      </c>
      <c r="C46" s="12" t="s">
        <v>154</v>
      </c>
      <c r="D46" s="12" t="s">
        <v>27</v>
      </c>
      <c r="E46" s="12" t="s">
        <v>155</v>
      </c>
      <c r="F46" s="12" t="s">
        <v>151</v>
      </c>
      <c r="G46" s="12" t="s">
        <v>12</v>
      </c>
      <c r="H46" s="12" t="s">
        <v>152</v>
      </c>
      <c r="I46" s="19" t="s">
        <v>153</v>
      </c>
      <c r="J46" s="18">
        <v>50</v>
      </c>
      <c r="P46" s="36">
        <f>Q46*R46</f>
        <v>222.82000000000002</v>
      </c>
      <c r="Q46" s="57">
        <v>200</v>
      </c>
      <c r="R46" s="21">
        <v>1.1141000000000001</v>
      </c>
      <c r="S46" s="15" t="s">
        <v>166</v>
      </c>
      <c r="T46" s="17">
        <v>43837</v>
      </c>
    </row>
    <row r="47" spans="1:20" ht="15.75">
      <c r="A47" s="13">
        <v>45</v>
      </c>
      <c r="B47" s="12" t="s">
        <v>44</v>
      </c>
      <c r="C47" s="12" t="s">
        <v>157</v>
      </c>
      <c r="D47" s="12" t="s">
        <v>27</v>
      </c>
      <c r="E47" s="12" t="s">
        <v>158</v>
      </c>
      <c r="F47" s="12" t="s">
        <v>12</v>
      </c>
      <c r="G47" s="12" t="s">
        <v>112</v>
      </c>
      <c r="H47" s="12" t="s">
        <v>159</v>
      </c>
      <c r="I47" s="19" t="s">
        <v>156</v>
      </c>
      <c r="J47" s="18">
        <v>50</v>
      </c>
      <c r="P47" s="36">
        <f>Q47/R47</f>
        <v>-8.1745659314875656</v>
      </c>
      <c r="Q47" s="57">
        <v>-17.420000000000002</v>
      </c>
      <c r="R47" s="56">
        <v>2.1309999999999998</v>
      </c>
      <c r="S47" s="15" t="s">
        <v>217</v>
      </c>
      <c r="T47" s="17">
        <v>43858</v>
      </c>
    </row>
    <row r="48" spans="1:20" ht="15.75">
      <c r="A48" s="13">
        <v>46</v>
      </c>
      <c r="B48" s="12" t="s">
        <v>160</v>
      </c>
      <c r="C48" s="12" t="s">
        <v>161</v>
      </c>
      <c r="D48" s="12" t="s">
        <v>27</v>
      </c>
      <c r="E48" s="12" t="s">
        <v>162</v>
      </c>
      <c r="F48" s="12" t="s">
        <v>12</v>
      </c>
      <c r="G48" s="12" t="s">
        <v>144</v>
      </c>
      <c r="H48" s="12" t="s">
        <v>147</v>
      </c>
      <c r="I48" s="14">
        <v>43409</v>
      </c>
      <c r="J48" s="18">
        <v>50</v>
      </c>
      <c r="P48" s="36">
        <f>Q48/R48</f>
        <v>-6.039418113561708</v>
      </c>
      <c r="Q48" s="57">
        <v>-12.87</v>
      </c>
      <c r="R48" s="56">
        <v>2.1309999999999998</v>
      </c>
      <c r="S48" s="15" t="s">
        <v>217</v>
      </c>
      <c r="T48" s="17">
        <v>43858</v>
      </c>
    </row>
    <row r="49" spans="1:20" ht="15.75">
      <c r="A49" s="13">
        <v>47</v>
      </c>
      <c r="B49" s="7" t="s">
        <v>70</v>
      </c>
      <c r="C49" s="7" t="s">
        <v>132</v>
      </c>
      <c r="D49" s="7" t="s">
        <v>17</v>
      </c>
      <c r="E49" s="7" t="s">
        <v>133</v>
      </c>
      <c r="F49" s="7" t="s">
        <v>12</v>
      </c>
      <c r="G49" s="7" t="s">
        <v>112</v>
      </c>
      <c r="H49" s="7" t="s">
        <v>127</v>
      </c>
      <c r="I49" s="14">
        <v>43409</v>
      </c>
      <c r="J49" s="18">
        <v>50</v>
      </c>
      <c r="P49" s="36">
        <f>Q49/R49</f>
        <v>457.66590389016017</v>
      </c>
      <c r="Q49" s="57">
        <v>1000</v>
      </c>
      <c r="R49" s="56">
        <v>2.1850000000000001</v>
      </c>
      <c r="S49" s="15" t="s">
        <v>217</v>
      </c>
      <c r="T49" s="17">
        <v>43871</v>
      </c>
    </row>
    <row r="50" spans="1:20" ht="15.75">
      <c r="A50" s="13">
        <v>48</v>
      </c>
      <c r="B50" s="12" t="s">
        <v>15</v>
      </c>
      <c r="C50" s="12" t="s">
        <v>170</v>
      </c>
      <c r="D50" s="12" t="s">
        <v>17</v>
      </c>
      <c r="E50" s="12" t="s">
        <v>171</v>
      </c>
      <c r="F50" s="12" t="s">
        <v>168</v>
      </c>
      <c r="G50" s="12" t="s">
        <v>12</v>
      </c>
      <c r="H50" s="12" t="s">
        <v>441</v>
      </c>
      <c r="I50" s="19" t="s">
        <v>169</v>
      </c>
      <c r="J50" s="18">
        <v>50</v>
      </c>
      <c r="P50" s="36">
        <f>Q50/R50</f>
        <v>45.226544622425628</v>
      </c>
      <c r="Q50" s="57">
        <v>98.82</v>
      </c>
      <c r="R50" s="56">
        <v>2.1850000000000001</v>
      </c>
      <c r="S50" s="15" t="s">
        <v>217</v>
      </c>
      <c r="T50" s="17">
        <v>43871</v>
      </c>
    </row>
    <row r="51" spans="1:20" ht="15.75">
      <c r="A51" s="13">
        <v>49</v>
      </c>
      <c r="B51" s="12" t="s">
        <v>27</v>
      </c>
      <c r="C51" s="12" t="s">
        <v>173</v>
      </c>
      <c r="D51" s="12" t="s">
        <v>31</v>
      </c>
      <c r="E51" s="12" t="s">
        <v>172</v>
      </c>
      <c r="F51" s="12" t="s">
        <v>12</v>
      </c>
      <c r="G51" s="12" t="s">
        <v>174</v>
      </c>
      <c r="H51" s="12" t="s">
        <v>175</v>
      </c>
      <c r="I51" s="14">
        <v>43412</v>
      </c>
      <c r="J51" s="18">
        <v>50</v>
      </c>
      <c r="P51" s="36">
        <f>Q51*R51</f>
        <v>167.62020000000001</v>
      </c>
      <c r="Q51" s="57">
        <v>153.78</v>
      </c>
      <c r="R51" s="56">
        <v>1.0900000000000001</v>
      </c>
      <c r="S51" s="15" t="s">
        <v>166</v>
      </c>
      <c r="T51" s="17">
        <v>43887</v>
      </c>
    </row>
    <row r="52" spans="1:20">
      <c r="A52" s="13">
        <v>50</v>
      </c>
      <c r="B52" s="7" t="s">
        <v>70</v>
      </c>
      <c r="C52" s="7" t="s">
        <v>176</v>
      </c>
      <c r="D52" s="7" t="s">
        <v>57</v>
      </c>
      <c r="E52" s="7" t="s">
        <v>177</v>
      </c>
      <c r="F52" s="7" t="s">
        <v>168</v>
      </c>
      <c r="G52" s="7" t="s">
        <v>12</v>
      </c>
      <c r="H52" s="7" t="s">
        <v>178</v>
      </c>
      <c r="I52" s="19" t="s">
        <v>179</v>
      </c>
      <c r="J52" s="23">
        <v>50</v>
      </c>
      <c r="P52" s="36">
        <f>Q52/R52</f>
        <v>178.64320485909516</v>
      </c>
      <c r="Q52" s="57">
        <v>400</v>
      </c>
      <c r="R52" s="56">
        <v>2.2391000000000001</v>
      </c>
      <c r="S52" s="15" t="s">
        <v>217</v>
      </c>
      <c r="T52" s="17">
        <v>43887</v>
      </c>
    </row>
    <row r="53" spans="1:20">
      <c r="A53" s="13">
        <v>51</v>
      </c>
      <c r="B53" s="7" t="s">
        <v>160</v>
      </c>
      <c r="C53" s="7" t="s">
        <v>180</v>
      </c>
      <c r="D53" s="7" t="s">
        <v>27</v>
      </c>
      <c r="E53" s="7" t="s">
        <v>181</v>
      </c>
      <c r="F53" s="7" t="s">
        <v>182</v>
      </c>
      <c r="G53" s="7" t="s">
        <v>12</v>
      </c>
      <c r="H53" s="7" t="s">
        <v>183</v>
      </c>
      <c r="I53" s="14">
        <v>43433</v>
      </c>
      <c r="J53" s="23">
        <v>50</v>
      </c>
      <c r="P53" s="36">
        <v>100</v>
      </c>
      <c r="Q53" s="57"/>
      <c r="R53" s="56"/>
      <c r="S53" s="15"/>
      <c r="T53" s="58">
        <v>43900</v>
      </c>
    </row>
    <row r="54" spans="1:20">
      <c r="A54" s="13">
        <v>52</v>
      </c>
      <c r="B54" s="7" t="s">
        <v>27</v>
      </c>
      <c r="C54" s="7" t="s">
        <v>184</v>
      </c>
      <c r="D54" s="7" t="s">
        <v>27</v>
      </c>
      <c r="E54" s="7" t="s">
        <v>185</v>
      </c>
      <c r="F54" s="7" t="s">
        <v>182</v>
      </c>
      <c r="G54" s="7" t="s">
        <v>12</v>
      </c>
      <c r="H54" s="7" t="s">
        <v>186</v>
      </c>
      <c r="I54" s="14">
        <v>43433</v>
      </c>
      <c r="J54" s="23">
        <v>50</v>
      </c>
      <c r="P54" s="36">
        <f>Q54/R54</f>
        <v>116.39169997448764</v>
      </c>
      <c r="Q54" s="57">
        <v>273.73</v>
      </c>
      <c r="R54" s="56">
        <v>2.3517999999999999</v>
      </c>
      <c r="S54" s="15" t="s">
        <v>217</v>
      </c>
      <c r="T54" s="58">
        <v>43900</v>
      </c>
    </row>
    <row r="55" spans="1:20">
      <c r="A55" s="13">
        <v>53</v>
      </c>
      <c r="B55" s="7" t="s">
        <v>27</v>
      </c>
      <c r="C55" s="7" t="s">
        <v>188</v>
      </c>
      <c r="D55" s="7" t="s">
        <v>27</v>
      </c>
      <c r="E55" s="7" t="s">
        <v>189</v>
      </c>
      <c r="F55" s="7" t="s">
        <v>182</v>
      </c>
      <c r="G55" s="7" t="s">
        <v>12</v>
      </c>
      <c r="H55" s="7" t="s">
        <v>187</v>
      </c>
      <c r="I55" s="14">
        <v>43433</v>
      </c>
      <c r="J55" s="23">
        <v>50</v>
      </c>
      <c r="P55" s="36">
        <f>Q55/R55</f>
        <v>33.269476372924643</v>
      </c>
      <c r="Q55" s="57">
        <v>72.94</v>
      </c>
      <c r="R55" s="56">
        <v>2.1924000000000001</v>
      </c>
      <c r="S55" s="15" t="s">
        <v>217</v>
      </c>
      <c r="T55" s="58">
        <v>43873</v>
      </c>
    </row>
    <row r="56" spans="1:20">
      <c r="A56" s="13">
        <v>54</v>
      </c>
      <c r="B56" s="7" t="s">
        <v>190</v>
      </c>
      <c r="C56" s="7" t="s">
        <v>191</v>
      </c>
      <c r="D56" s="7" t="s">
        <v>17</v>
      </c>
      <c r="E56" s="7" t="s">
        <v>192</v>
      </c>
      <c r="F56" s="7" t="s">
        <v>182</v>
      </c>
      <c r="G56" s="7" t="s">
        <v>12</v>
      </c>
      <c r="H56" s="7" t="s">
        <v>193</v>
      </c>
      <c r="I56" s="14">
        <v>43437</v>
      </c>
      <c r="J56" s="23">
        <v>50</v>
      </c>
      <c r="P56" s="36">
        <f>Q56/R56</f>
        <v>11.722442805823407</v>
      </c>
      <c r="Q56" s="57">
        <v>24.8</v>
      </c>
      <c r="R56" s="59">
        <v>2.1156000000000001</v>
      </c>
      <c r="S56" s="15" t="s">
        <v>217</v>
      </c>
      <c r="T56" s="58">
        <v>43853</v>
      </c>
    </row>
    <row r="57" spans="1:20">
      <c r="A57" s="13">
        <v>55</v>
      </c>
      <c r="B57" s="12" t="s">
        <v>15</v>
      </c>
      <c r="C57" s="12" t="s">
        <v>195</v>
      </c>
      <c r="D57" s="12" t="s">
        <v>17</v>
      </c>
      <c r="E57" s="12" t="s">
        <v>196</v>
      </c>
      <c r="F57" s="12" t="s">
        <v>182</v>
      </c>
      <c r="G57" s="12" t="s">
        <v>12</v>
      </c>
      <c r="H57" s="12" t="s">
        <v>197</v>
      </c>
      <c r="I57" s="31" t="s">
        <v>194</v>
      </c>
      <c r="J57" s="32">
        <v>50</v>
      </c>
      <c r="P57" s="36">
        <f>Q57/R57</f>
        <v>178.74698364465098</v>
      </c>
      <c r="Q57" s="57">
        <v>400</v>
      </c>
      <c r="R57" s="56">
        <v>2.2378</v>
      </c>
      <c r="S57" s="15" t="s">
        <v>217</v>
      </c>
      <c r="T57" s="58">
        <v>43888</v>
      </c>
    </row>
    <row r="58" spans="1:20">
      <c r="A58" s="13">
        <v>56</v>
      </c>
      <c r="B58" s="12" t="s">
        <v>160</v>
      </c>
      <c r="C58" s="12" t="s">
        <v>198</v>
      </c>
      <c r="D58" s="12" t="s">
        <v>27</v>
      </c>
      <c r="E58" s="12" t="s">
        <v>199</v>
      </c>
      <c r="F58" s="12" t="s">
        <v>182</v>
      </c>
      <c r="G58" s="12" t="s">
        <v>12</v>
      </c>
      <c r="H58" s="12" t="s">
        <v>200</v>
      </c>
      <c r="I58" s="14">
        <v>43440</v>
      </c>
      <c r="J58" s="32">
        <v>50</v>
      </c>
      <c r="P58" s="36">
        <v>180</v>
      </c>
      <c r="Q58" s="57"/>
      <c r="R58" s="56"/>
      <c r="S58" s="15"/>
      <c r="T58" s="60">
        <v>43936</v>
      </c>
    </row>
    <row r="59" spans="1:20">
      <c r="A59" s="13">
        <v>57</v>
      </c>
      <c r="B59" s="12" t="s">
        <v>27</v>
      </c>
      <c r="C59" s="12" t="s">
        <v>202</v>
      </c>
      <c r="D59" s="12" t="s">
        <v>27</v>
      </c>
      <c r="E59" s="12" t="s">
        <v>203</v>
      </c>
      <c r="F59" s="12" t="s">
        <v>182</v>
      </c>
      <c r="G59" s="12" t="s">
        <v>12</v>
      </c>
      <c r="H59" s="12" t="s">
        <v>201</v>
      </c>
      <c r="I59" s="19" t="s">
        <v>194</v>
      </c>
      <c r="J59" s="32">
        <v>50</v>
      </c>
      <c r="P59" s="36">
        <f>Q59/R59</f>
        <v>130.65580286168523</v>
      </c>
      <c r="Q59" s="57">
        <v>328.73</v>
      </c>
      <c r="R59" s="56">
        <v>2.516</v>
      </c>
      <c r="S59" s="15" t="s">
        <v>217</v>
      </c>
      <c r="T59" s="60">
        <v>43931</v>
      </c>
    </row>
    <row r="60" spans="1:20">
      <c r="A60" s="13">
        <v>58</v>
      </c>
      <c r="B60" s="12" t="s">
        <v>4</v>
      </c>
      <c r="C60" s="12" t="s">
        <v>204</v>
      </c>
      <c r="D60" s="12" t="s">
        <v>27</v>
      </c>
      <c r="E60" s="12" t="s">
        <v>206</v>
      </c>
      <c r="F60" s="12" t="s">
        <v>205</v>
      </c>
      <c r="G60" s="12" t="s">
        <v>12</v>
      </c>
      <c r="H60" s="12" t="s">
        <v>207</v>
      </c>
      <c r="I60" s="14">
        <v>43444</v>
      </c>
      <c r="J60" s="32">
        <v>50</v>
      </c>
      <c r="P60" s="36">
        <v>50</v>
      </c>
      <c r="Q60" s="57"/>
      <c r="R60" s="56"/>
      <c r="S60" s="15"/>
      <c r="T60" s="60">
        <v>43932</v>
      </c>
    </row>
    <row r="61" spans="1:20">
      <c r="A61" s="13">
        <v>59</v>
      </c>
      <c r="B61" s="12" t="s">
        <v>15</v>
      </c>
      <c r="C61" s="12" t="s">
        <v>209</v>
      </c>
      <c r="D61" s="12" t="s">
        <v>27</v>
      </c>
      <c r="E61" s="12" t="s">
        <v>211</v>
      </c>
      <c r="F61" s="12" t="s">
        <v>182</v>
      </c>
      <c r="G61" s="12" t="s">
        <v>12</v>
      </c>
      <c r="H61" s="12" t="s">
        <v>213</v>
      </c>
      <c r="I61" s="19" t="s">
        <v>208</v>
      </c>
      <c r="J61" s="32">
        <v>50</v>
      </c>
      <c r="P61" s="36">
        <f>Q61/R61</f>
        <v>22.56055095566045</v>
      </c>
      <c r="Q61" s="57">
        <v>58.31</v>
      </c>
      <c r="R61" s="56">
        <v>2.5846</v>
      </c>
      <c r="S61" s="15" t="s">
        <v>217</v>
      </c>
      <c r="T61" s="60">
        <v>43925</v>
      </c>
    </row>
    <row r="62" spans="1:20">
      <c r="A62" s="13">
        <v>60</v>
      </c>
      <c r="B62" s="12" t="s">
        <v>190</v>
      </c>
      <c r="C62" s="12" t="s">
        <v>210</v>
      </c>
      <c r="D62" s="12" t="s">
        <v>27</v>
      </c>
      <c r="E62" s="12" t="s">
        <v>212</v>
      </c>
      <c r="F62" s="12" t="s">
        <v>182</v>
      </c>
      <c r="G62" s="12" t="s">
        <v>12</v>
      </c>
      <c r="H62" s="12" t="s">
        <v>213</v>
      </c>
      <c r="I62" s="19" t="s">
        <v>208</v>
      </c>
      <c r="J62" s="32">
        <v>50</v>
      </c>
      <c r="P62" s="36">
        <v>500</v>
      </c>
      <c r="Q62" s="61"/>
      <c r="R62" s="61"/>
      <c r="S62" s="1"/>
      <c r="T62" s="60">
        <v>43942</v>
      </c>
    </row>
    <row r="63" spans="1:20">
      <c r="A63" s="13">
        <v>61</v>
      </c>
      <c r="B63" s="33" t="s">
        <v>38</v>
      </c>
      <c r="C63" s="33" t="s">
        <v>214</v>
      </c>
      <c r="D63" s="33" t="s">
        <v>27</v>
      </c>
      <c r="E63" s="33" t="s">
        <v>215</v>
      </c>
      <c r="F63" s="33" t="s">
        <v>182</v>
      </c>
      <c r="G63" s="33" t="s">
        <v>12</v>
      </c>
      <c r="H63" s="33" t="s">
        <v>216</v>
      </c>
      <c r="I63" s="35">
        <v>43441</v>
      </c>
      <c r="J63" s="34">
        <v>50</v>
      </c>
      <c r="P63" s="36">
        <f>Q63/R63</f>
        <v>-61.738424045491463</v>
      </c>
      <c r="Q63" s="61">
        <v>-152</v>
      </c>
      <c r="R63" s="21">
        <v>2.4620000000000002</v>
      </c>
      <c r="S63" s="2" t="s">
        <v>217</v>
      </c>
      <c r="T63" s="60">
        <v>43942</v>
      </c>
    </row>
    <row r="64" spans="1:20">
      <c r="A64" s="13">
        <v>62</v>
      </c>
      <c r="B64" s="12" t="s">
        <v>15</v>
      </c>
      <c r="C64" s="12" t="s">
        <v>220</v>
      </c>
      <c r="D64" s="12" t="s">
        <v>27</v>
      </c>
      <c r="E64" s="12" t="s">
        <v>221</v>
      </c>
      <c r="F64" s="12" t="s">
        <v>12</v>
      </c>
      <c r="G64" s="12" t="s">
        <v>218</v>
      </c>
      <c r="H64" s="12" t="s">
        <v>219</v>
      </c>
      <c r="I64" s="14">
        <v>43497</v>
      </c>
      <c r="J64" s="62">
        <v>50</v>
      </c>
      <c r="P64" s="36">
        <v>100</v>
      </c>
      <c r="Q64" s="61"/>
      <c r="R64" s="21"/>
      <c r="S64" s="2"/>
      <c r="T64" s="60">
        <v>43951</v>
      </c>
    </row>
    <row r="65" spans="1:20">
      <c r="A65" s="13">
        <v>63</v>
      </c>
      <c r="B65" s="12" t="s">
        <v>27</v>
      </c>
      <c r="C65" s="12" t="s">
        <v>223</v>
      </c>
      <c r="D65" s="12" t="s">
        <v>27</v>
      </c>
      <c r="E65" s="12" t="s">
        <v>224</v>
      </c>
      <c r="F65" s="12" t="s">
        <v>182</v>
      </c>
      <c r="G65" s="12" t="s">
        <v>12</v>
      </c>
      <c r="H65" s="12" t="s">
        <v>225</v>
      </c>
      <c r="I65" s="14">
        <v>43518</v>
      </c>
      <c r="J65" s="62">
        <v>50</v>
      </c>
      <c r="P65" s="36">
        <f>Q65/R65</f>
        <v>215.11065573770492</v>
      </c>
      <c r="Q65" s="61">
        <v>524.87</v>
      </c>
      <c r="R65" s="21">
        <v>2.44</v>
      </c>
      <c r="S65" s="2" t="s">
        <v>217</v>
      </c>
      <c r="T65" s="60">
        <v>43951</v>
      </c>
    </row>
    <row r="66" spans="1:20">
      <c r="A66" s="13">
        <v>64</v>
      </c>
      <c r="B66" s="12"/>
      <c r="C66" s="12"/>
      <c r="D66" s="12"/>
      <c r="E66" s="12"/>
      <c r="F66" s="12"/>
      <c r="G66" s="12"/>
      <c r="H66" s="12"/>
      <c r="I66" s="19"/>
      <c r="J66" s="62">
        <f>-400</f>
        <v>-400</v>
      </c>
      <c r="P66" s="36">
        <f>Q66/R66</f>
        <v>134.99096583442838</v>
      </c>
      <c r="Q66" s="61">
        <v>328.73</v>
      </c>
      <c r="R66" s="21">
        <v>2.4352</v>
      </c>
      <c r="S66" s="2" t="s">
        <v>217</v>
      </c>
      <c r="T66" s="60">
        <v>43963</v>
      </c>
    </row>
    <row r="67" spans="1:20">
      <c r="A67" s="13">
        <v>65</v>
      </c>
      <c r="B67" s="38" t="s">
        <v>226</v>
      </c>
      <c r="C67" s="38" t="s">
        <v>229</v>
      </c>
      <c r="D67" s="38" t="s">
        <v>227</v>
      </c>
      <c r="E67" s="38" t="s">
        <v>97</v>
      </c>
      <c r="F67" s="38" t="s">
        <v>12</v>
      </c>
      <c r="G67" s="38" t="s">
        <v>50</v>
      </c>
      <c r="H67" s="38" t="s">
        <v>228</v>
      </c>
      <c r="I67" s="39">
        <v>43711</v>
      </c>
      <c r="J67" s="52">
        <v>50</v>
      </c>
      <c r="K67" s="37"/>
      <c r="P67" s="36">
        <v>50</v>
      </c>
      <c r="Q67" s="61"/>
      <c r="R67" s="21"/>
      <c r="S67" s="2"/>
      <c r="T67" s="60">
        <v>43979</v>
      </c>
    </row>
    <row r="68" spans="1:20">
      <c r="A68" s="13">
        <v>66</v>
      </c>
      <c r="B68" s="38" t="s">
        <v>226</v>
      </c>
      <c r="C68" s="38" t="s">
        <v>230</v>
      </c>
      <c r="D68" s="38" t="s">
        <v>27</v>
      </c>
      <c r="E68" s="38" t="s">
        <v>231</v>
      </c>
      <c r="F68" s="38" t="s">
        <v>12</v>
      </c>
      <c r="G68" s="38" t="s">
        <v>50</v>
      </c>
      <c r="H68" s="38" t="s">
        <v>232</v>
      </c>
      <c r="I68" s="39">
        <v>43711</v>
      </c>
      <c r="J68" s="52">
        <v>50</v>
      </c>
      <c r="K68" s="37"/>
      <c r="P68" s="36">
        <f>Q68/R68</f>
        <v>-20.746887966804977</v>
      </c>
      <c r="Q68" s="61">
        <v>-50</v>
      </c>
      <c r="R68" s="21">
        <v>2.41</v>
      </c>
      <c r="S68" s="2" t="s">
        <v>217</v>
      </c>
      <c r="T68" s="60">
        <v>43981</v>
      </c>
    </row>
    <row r="69" spans="1:20">
      <c r="A69" s="13">
        <v>67</v>
      </c>
      <c r="B69" s="38" t="s">
        <v>15</v>
      </c>
      <c r="C69" s="38" t="s">
        <v>237</v>
      </c>
      <c r="D69" s="38" t="s">
        <v>57</v>
      </c>
      <c r="E69" s="38" t="s">
        <v>238</v>
      </c>
      <c r="F69" s="38" t="s">
        <v>12</v>
      </c>
      <c r="G69" s="38" t="s">
        <v>19</v>
      </c>
      <c r="H69" s="38" t="s">
        <v>239</v>
      </c>
      <c r="I69" s="39">
        <v>43721</v>
      </c>
      <c r="J69" s="52">
        <v>50</v>
      </c>
      <c r="K69" s="37"/>
      <c r="P69" s="36">
        <f>Q69/R69</f>
        <v>-15.008755107145834</v>
      </c>
      <c r="Q69" s="61">
        <v>-36</v>
      </c>
      <c r="R69" s="21">
        <v>2.3986000000000001</v>
      </c>
      <c r="S69" s="2" t="s">
        <v>217</v>
      </c>
      <c r="T69" s="60">
        <v>43974</v>
      </c>
    </row>
    <row r="70" spans="1:20">
      <c r="A70" s="13">
        <v>68</v>
      </c>
      <c r="B70" s="38" t="s">
        <v>81</v>
      </c>
      <c r="C70" s="38" t="s">
        <v>240</v>
      </c>
      <c r="D70" s="38" t="s">
        <v>57</v>
      </c>
      <c r="E70" s="38" t="s">
        <v>241</v>
      </c>
      <c r="F70" s="38" t="s">
        <v>12</v>
      </c>
      <c r="G70" s="38" t="s">
        <v>19</v>
      </c>
      <c r="H70" s="38" t="s">
        <v>233</v>
      </c>
      <c r="I70" s="39">
        <v>43719</v>
      </c>
      <c r="J70" s="52">
        <v>50</v>
      </c>
      <c r="K70" s="37"/>
      <c r="P70" s="36">
        <f>Q70/R70</f>
        <v>125.60184216035168</v>
      </c>
      <c r="Q70" s="61">
        <v>300</v>
      </c>
      <c r="R70" s="21">
        <v>2.3885000000000001</v>
      </c>
      <c r="S70" s="2" t="s">
        <v>217</v>
      </c>
      <c r="T70" s="60">
        <v>43986</v>
      </c>
    </row>
    <row r="71" spans="1:20">
      <c r="A71" s="13">
        <v>69</v>
      </c>
      <c r="B71" s="38" t="s">
        <v>27</v>
      </c>
      <c r="C71" s="38" t="s">
        <v>234</v>
      </c>
      <c r="D71" s="38" t="s">
        <v>27</v>
      </c>
      <c r="E71" s="38" t="s">
        <v>235</v>
      </c>
      <c r="F71" s="38" t="s">
        <v>12</v>
      </c>
      <c r="G71" s="38" t="s">
        <v>50</v>
      </c>
      <c r="H71" s="38" t="s">
        <v>236</v>
      </c>
      <c r="I71" s="39">
        <v>43724</v>
      </c>
      <c r="J71" s="52">
        <v>50</v>
      </c>
      <c r="K71" s="37"/>
      <c r="P71" s="36">
        <f>Q71/R71</f>
        <v>138.20895522388062</v>
      </c>
      <c r="Q71" s="61">
        <v>328.73</v>
      </c>
      <c r="R71" s="21">
        <v>2.3784999999999998</v>
      </c>
      <c r="S71" s="2" t="s">
        <v>217</v>
      </c>
      <c r="T71" s="60">
        <v>43992</v>
      </c>
    </row>
    <row r="72" spans="1:20">
      <c r="A72" s="13">
        <v>70</v>
      </c>
      <c r="B72" s="38" t="s">
        <v>38</v>
      </c>
      <c r="C72" s="38" t="s">
        <v>242</v>
      </c>
      <c r="D72" s="38" t="s">
        <v>27</v>
      </c>
      <c r="E72" s="38" t="s">
        <v>243</v>
      </c>
      <c r="F72" s="38" t="s">
        <v>244</v>
      </c>
      <c r="G72" s="38" t="s">
        <v>12</v>
      </c>
      <c r="H72" s="40" t="s">
        <v>245</v>
      </c>
      <c r="I72" s="39">
        <v>43732</v>
      </c>
      <c r="J72" s="52">
        <v>50</v>
      </c>
      <c r="K72" s="37"/>
      <c r="P72" s="36">
        <f>Q72*R72-20</f>
        <v>36.499999999999993</v>
      </c>
      <c r="Q72" s="61">
        <v>50</v>
      </c>
      <c r="R72" s="68">
        <v>1.1299999999999999</v>
      </c>
      <c r="S72" s="2" t="s">
        <v>166</v>
      </c>
      <c r="T72" s="60">
        <v>43998</v>
      </c>
    </row>
    <row r="73" spans="1:20">
      <c r="A73" s="13">
        <v>71</v>
      </c>
      <c r="B73" s="38" t="s">
        <v>27</v>
      </c>
      <c r="C73" s="40" t="s">
        <v>249</v>
      </c>
      <c r="D73" s="38" t="s">
        <v>27</v>
      </c>
      <c r="E73" s="38" t="s">
        <v>250</v>
      </c>
      <c r="F73" s="38" t="s">
        <v>12</v>
      </c>
      <c r="G73" s="38" t="s">
        <v>50</v>
      </c>
      <c r="H73" s="38" t="s">
        <v>246</v>
      </c>
      <c r="I73" s="39">
        <v>43735</v>
      </c>
      <c r="J73" s="52">
        <v>51</v>
      </c>
      <c r="P73" s="36">
        <f>Q73*R73-20</f>
        <v>147.655</v>
      </c>
      <c r="Q73" s="61">
        <v>150</v>
      </c>
      <c r="R73" s="21">
        <v>1.1176999999999999</v>
      </c>
      <c r="S73" s="2" t="s">
        <v>166</v>
      </c>
      <c r="T73" s="60">
        <v>44002</v>
      </c>
    </row>
    <row r="74" spans="1:20">
      <c r="A74" s="13">
        <v>72</v>
      </c>
      <c r="B74" s="38" t="s">
        <v>15</v>
      </c>
      <c r="C74" s="38" t="s">
        <v>247</v>
      </c>
      <c r="D74" s="38" t="s">
        <v>57</v>
      </c>
      <c r="E74" s="38" t="s">
        <v>248</v>
      </c>
      <c r="F74" s="38" t="s">
        <v>244</v>
      </c>
      <c r="G74" s="38" t="s">
        <v>12</v>
      </c>
      <c r="H74" s="41" t="s">
        <v>246</v>
      </c>
      <c r="I74" s="42">
        <v>43733</v>
      </c>
      <c r="J74" s="52">
        <v>50</v>
      </c>
      <c r="P74" s="36">
        <f>Q74/R74</f>
        <v>62.181320731252328</v>
      </c>
      <c r="Q74" s="61">
        <v>150</v>
      </c>
      <c r="R74" s="21">
        <v>2.4123000000000001</v>
      </c>
      <c r="S74" s="2" t="s">
        <v>217</v>
      </c>
      <c r="T74" s="60">
        <v>44012</v>
      </c>
    </row>
    <row r="75" spans="1:20">
      <c r="A75" s="13">
        <v>73</v>
      </c>
      <c r="B75" s="38" t="s">
        <v>160</v>
      </c>
      <c r="C75" s="38" t="s">
        <v>251</v>
      </c>
      <c r="D75" s="38" t="s">
        <v>160</v>
      </c>
      <c r="E75" s="38" t="s">
        <v>252</v>
      </c>
      <c r="F75" s="38" t="s">
        <v>12</v>
      </c>
      <c r="G75" s="38" t="s">
        <v>50</v>
      </c>
      <c r="H75" s="38" t="s">
        <v>253</v>
      </c>
      <c r="I75" s="39">
        <v>43738</v>
      </c>
      <c r="J75" s="52">
        <v>50</v>
      </c>
      <c r="P75" s="36">
        <f>Q75*R75</f>
        <v>112.44000000000001</v>
      </c>
      <c r="Q75" s="61">
        <v>100</v>
      </c>
      <c r="R75" s="21">
        <v>1.1244000000000001</v>
      </c>
      <c r="S75" s="2" t="s">
        <v>166</v>
      </c>
      <c r="T75" s="60">
        <v>44017</v>
      </c>
    </row>
    <row r="76" spans="1:20">
      <c r="A76" s="13">
        <v>74</v>
      </c>
      <c r="B76" s="38" t="s">
        <v>27</v>
      </c>
      <c r="C76" s="38" t="s">
        <v>255</v>
      </c>
      <c r="D76" s="38" t="s">
        <v>27</v>
      </c>
      <c r="E76" s="38" t="s">
        <v>256</v>
      </c>
      <c r="F76" s="38" t="s">
        <v>244</v>
      </c>
      <c r="G76" s="38" t="s">
        <v>12</v>
      </c>
      <c r="H76" s="38" t="s">
        <v>254</v>
      </c>
      <c r="I76" s="39">
        <v>43735</v>
      </c>
      <c r="J76" s="52">
        <v>50</v>
      </c>
      <c r="P76" s="36">
        <f>Q76/R76</f>
        <v>41.298422400264307</v>
      </c>
      <c r="Q76" s="57">
        <v>100</v>
      </c>
      <c r="R76" s="56">
        <v>2.4214000000000002</v>
      </c>
      <c r="S76" s="15" t="s">
        <v>217</v>
      </c>
      <c r="T76" s="60">
        <v>44017</v>
      </c>
    </row>
    <row r="77" spans="1:20">
      <c r="A77" s="13">
        <v>75</v>
      </c>
      <c r="B77" s="43" t="s">
        <v>27</v>
      </c>
      <c r="C77" s="43" t="s">
        <v>257</v>
      </c>
      <c r="D77" s="43" t="s">
        <v>27</v>
      </c>
      <c r="E77" s="43" t="s">
        <v>258</v>
      </c>
      <c r="F77" s="43" t="s">
        <v>12</v>
      </c>
      <c r="G77" s="43" t="s">
        <v>50</v>
      </c>
      <c r="H77" s="43" t="s">
        <v>259</v>
      </c>
      <c r="I77" s="44">
        <v>43722</v>
      </c>
      <c r="J77" s="45">
        <v>50</v>
      </c>
      <c r="P77" s="36">
        <f>Q77/R77</f>
        <v>134.73093159555719</v>
      </c>
      <c r="Q77" s="61">
        <v>328.73</v>
      </c>
      <c r="R77" s="56">
        <v>2.4399000000000002</v>
      </c>
      <c r="S77" s="15" t="s">
        <v>217</v>
      </c>
      <c r="T77" s="58">
        <v>44022</v>
      </c>
    </row>
    <row r="78" spans="1:20">
      <c r="A78" s="13">
        <v>76</v>
      </c>
      <c r="B78" s="46" t="s">
        <v>15</v>
      </c>
      <c r="C78" s="46" t="s">
        <v>260</v>
      </c>
      <c r="D78" s="46" t="s">
        <v>27</v>
      </c>
      <c r="E78" s="46" t="s">
        <v>261</v>
      </c>
      <c r="F78" s="46" t="s">
        <v>12</v>
      </c>
      <c r="G78" s="46" t="s">
        <v>262</v>
      </c>
      <c r="H78" s="46" t="s">
        <v>263</v>
      </c>
      <c r="I78" s="47">
        <v>43722</v>
      </c>
      <c r="J78" s="48">
        <v>0</v>
      </c>
      <c r="P78" s="36">
        <f>Q78*R78</f>
        <v>338.99999999999994</v>
      </c>
      <c r="Q78" s="57">
        <v>300</v>
      </c>
      <c r="R78" s="56">
        <v>1.1299999999999999</v>
      </c>
      <c r="S78" s="15" t="s">
        <v>166</v>
      </c>
      <c r="T78" s="58">
        <v>44022</v>
      </c>
    </row>
    <row r="79" spans="1:20" ht="14.45" customHeight="1">
      <c r="A79" s="13">
        <v>77</v>
      </c>
      <c r="B79" s="43" t="s">
        <v>38</v>
      </c>
      <c r="C79" s="43" t="s">
        <v>264</v>
      </c>
      <c r="D79" s="43" t="s">
        <v>27</v>
      </c>
      <c r="E79" s="43" t="s">
        <v>266</v>
      </c>
      <c r="F79" s="43" t="s">
        <v>12</v>
      </c>
      <c r="G79" s="43" t="s">
        <v>262</v>
      </c>
      <c r="H79" s="49" t="s">
        <v>265</v>
      </c>
      <c r="I79" s="44">
        <v>43759</v>
      </c>
      <c r="J79" s="45">
        <v>50</v>
      </c>
      <c r="P79" s="36">
        <f>Q79*R79</f>
        <v>141.25</v>
      </c>
      <c r="Q79" s="57">
        <v>125</v>
      </c>
      <c r="R79" s="56">
        <v>1.1299999999999999</v>
      </c>
      <c r="S79" s="15" t="s">
        <v>166</v>
      </c>
      <c r="T79" s="58">
        <v>44022</v>
      </c>
    </row>
    <row r="80" spans="1:20" ht="14.45" customHeight="1">
      <c r="A80" s="13">
        <v>78</v>
      </c>
      <c r="B80" s="43" t="s">
        <v>226</v>
      </c>
      <c r="C80" s="43" t="s">
        <v>267</v>
      </c>
      <c r="D80" s="43" t="s">
        <v>27</v>
      </c>
      <c r="E80" s="43" t="s">
        <v>268</v>
      </c>
      <c r="F80" s="43" t="s">
        <v>12</v>
      </c>
      <c r="G80" s="43" t="s">
        <v>262</v>
      </c>
      <c r="H80" s="49" t="s">
        <v>265</v>
      </c>
      <c r="I80" s="44">
        <v>43760</v>
      </c>
      <c r="J80" s="45">
        <v>50</v>
      </c>
      <c r="P80" s="36">
        <f>-Q80/R80</f>
        <v>-66.140169526566055</v>
      </c>
      <c r="Q80" s="70">
        <v>159.96</v>
      </c>
      <c r="R80" s="56">
        <v>2.4184999999999999</v>
      </c>
      <c r="S80" s="15" t="s">
        <v>217</v>
      </c>
      <c r="T80" s="17">
        <v>44026</v>
      </c>
    </row>
    <row r="81" spans="1:22">
      <c r="A81" s="13">
        <v>79</v>
      </c>
      <c r="B81" s="43" t="s">
        <v>226</v>
      </c>
      <c r="C81" s="43" t="s">
        <v>269</v>
      </c>
      <c r="D81" s="43" t="s">
        <v>27</v>
      </c>
      <c r="E81" s="43" t="s">
        <v>270</v>
      </c>
      <c r="F81" s="43" t="s">
        <v>12</v>
      </c>
      <c r="G81" s="43" t="s">
        <v>262</v>
      </c>
      <c r="H81" s="49" t="s">
        <v>265</v>
      </c>
      <c r="I81" s="44">
        <v>43760</v>
      </c>
      <c r="J81" s="45">
        <v>50</v>
      </c>
      <c r="P81" s="36">
        <f t="shared" ref="P81:P90" si="1">Q81/R81</f>
        <v>63.311820929662609</v>
      </c>
      <c r="Q81" s="57">
        <v>155</v>
      </c>
      <c r="R81" s="56">
        <v>2.4481999999999999</v>
      </c>
      <c r="S81" s="15" t="s">
        <v>217</v>
      </c>
      <c r="T81" s="17">
        <v>44064</v>
      </c>
    </row>
    <row r="82" spans="1:22">
      <c r="A82" s="13">
        <v>80</v>
      </c>
      <c r="B82" s="43" t="s">
        <v>48</v>
      </c>
      <c r="C82" s="43" t="s">
        <v>271</v>
      </c>
      <c r="D82" s="43" t="s">
        <v>27</v>
      </c>
      <c r="E82" s="43" t="s">
        <v>272</v>
      </c>
      <c r="F82" s="43" t="s">
        <v>12</v>
      </c>
      <c r="G82" s="43" t="s">
        <v>50</v>
      </c>
      <c r="H82" s="49" t="s">
        <v>273</v>
      </c>
      <c r="I82" s="44">
        <v>43775</v>
      </c>
      <c r="J82" s="45">
        <v>50</v>
      </c>
      <c r="P82" s="36">
        <f t="shared" si="1"/>
        <v>134.2741606077935</v>
      </c>
      <c r="Q82" s="61">
        <v>328.73</v>
      </c>
      <c r="R82" s="56">
        <v>2.4481999999999999</v>
      </c>
      <c r="S82" s="15" t="s">
        <v>217</v>
      </c>
      <c r="T82" s="17">
        <v>44055</v>
      </c>
    </row>
    <row r="83" spans="1:22">
      <c r="A83" s="13">
        <v>81</v>
      </c>
      <c r="B83" s="43" t="s">
        <v>70</v>
      </c>
      <c r="C83" s="43" t="s">
        <v>274</v>
      </c>
      <c r="D83" s="43" t="s">
        <v>27</v>
      </c>
      <c r="E83" s="43" t="s">
        <v>275</v>
      </c>
      <c r="F83" s="43" t="s">
        <v>12</v>
      </c>
      <c r="G83" s="43" t="s">
        <v>218</v>
      </c>
      <c r="H83" s="49" t="s">
        <v>152</v>
      </c>
      <c r="I83" s="44">
        <v>43782</v>
      </c>
      <c r="J83" s="45">
        <v>50</v>
      </c>
      <c r="P83" s="36">
        <f t="shared" si="1"/>
        <v>846.09862159501131</v>
      </c>
      <c r="Q83" s="57">
        <v>2062.4499999999998</v>
      </c>
      <c r="R83" s="56">
        <v>2.4376000000000002</v>
      </c>
      <c r="S83" s="15" t="s">
        <v>217</v>
      </c>
      <c r="T83" s="17">
        <v>44050</v>
      </c>
    </row>
    <row r="84" spans="1:22">
      <c r="A84" s="13">
        <v>82</v>
      </c>
      <c r="B84" s="43" t="s">
        <v>70</v>
      </c>
      <c r="C84" s="43" t="s">
        <v>277</v>
      </c>
      <c r="D84" s="43" t="s">
        <v>27</v>
      </c>
      <c r="E84" s="43" t="s">
        <v>278</v>
      </c>
      <c r="F84" s="43" t="s">
        <v>276</v>
      </c>
      <c r="G84" s="43" t="s">
        <v>12</v>
      </c>
      <c r="H84" s="49" t="s">
        <v>279</v>
      </c>
      <c r="I84" s="44">
        <v>43783</v>
      </c>
      <c r="J84" s="45">
        <v>50</v>
      </c>
      <c r="P84" s="36">
        <f t="shared" si="1"/>
        <v>13.183667319572097</v>
      </c>
      <c r="Q84" s="57">
        <v>35</v>
      </c>
      <c r="R84" s="56">
        <v>2.6547999999999998</v>
      </c>
      <c r="S84" s="15" t="s">
        <v>217</v>
      </c>
      <c r="T84" s="17">
        <v>44075</v>
      </c>
    </row>
    <row r="85" spans="1:22">
      <c r="A85" s="13">
        <v>83</v>
      </c>
      <c r="B85" s="43" t="s">
        <v>70</v>
      </c>
      <c r="C85" s="43" t="s">
        <v>280</v>
      </c>
      <c r="D85" s="43" t="s">
        <v>57</v>
      </c>
      <c r="E85" s="43" t="s">
        <v>281</v>
      </c>
      <c r="F85" s="43" t="s">
        <v>276</v>
      </c>
      <c r="G85" s="43" t="s">
        <v>12</v>
      </c>
      <c r="H85" s="49" t="s">
        <v>282</v>
      </c>
      <c r="I85" s="44">
        <v>43783</v>
      </c>
      <c r="J85" s="45">
        <v>50</v>
      </c>
      <c r="P85" s="36">
        <f t="shared" si="1"/>
        <v>8.3516817250018978</v>
      </c>
      <c r="Q85" s="57">
        <v>22</v>
      </c>
      <c r="R85" s="56">
        <v>2.6341999999999999</v>
      </c>
      <c r="S85" s="15" t="s">
        <v>217</v>
      </c>
      <c r="T85" s="17">
        <v>44081</v>
      </c>
    </row>
    <row r="86" spans="1:22">
      <c r="A86" s="13">
        <v>84</v>
      </c>
      <c r="B86" s="43" t="s">
        <v>283</v>
      </c>
      <c r="C86" s="43" t="s">
        <v>284</v>
      </c>
      <c r="D86" s="43" t="s">
        <v>27</v>
      </c>
      <c r="E86" s="43" t="s">
        <v>285</v>
      </c>
      <c r="F86" s="43" t="s">
        <v>12</v>
      </c>
      <c r="G86" s="43" t="s">
        <v>50</v>
      </c>
      <c r="H86" s="49" t="s">
        <v>246</v>
      </c>
      <c r="I86" s="44">
        <v>43782</v>
      </c>
      <c r="J86" s="45">
        <v>50</v>
      </c>
      <c r="P86" s="36">
        <f t="shared" si="1"/>
        <v>7.5858145268348194</v>
      </c>
      <c r="Q86" s="57">
        <v>20</v>
      </c>
      <c r="R86" s="56">
        <v>2.6364999999999998</v>
      </c>
      <c r="S86" s="15" t="s">
        <v>217</v>
      </c>
      <c r="T86" s="17">
        <v>44082</v>
      </c>
      <c r="V86" s="72"/>
    </row>
    <row r="87" spans="1:22">
      <c r="A87" s="13">
        <v>85</v>
      </c>
      <c r="B87" s="43" t="s">
        <v>27</v>
      </c>
      <c r="C87" s="43" t="s">
        <v>287</v>
      </c>
      <c r="D87" s="43" t="s">
        <v>27</v>
      </c>
      <c r="E87" s="43" t="s">
        <v>288</v>
      </c>
      <c r="F87" s="43" t="s">
        <v>276</v>
      </c>
      <c r="G87" s="43" t="s">
        <v>12</v>
      </c>
      <c r="H87" s="49" t="s">
        <v>289</v>
      </c>
      <c r="I87" s="44" t="s">
        <v>286</v>
      </c>
      <c r="J87" s="45">
        <v>50</v>
      </c>
      <c r="P87" s="36">
        <f t="shared" si="1"/>
        <v>124.85472292908962</v>
      </c>
      <c r="Q87" s="61">
        <v>328.73</v>
      </c>
      <c r="R87" s="56">
        <v>2.6328999999999998</v>
      </c>
      <c r="S87" s="15" t="s">
        <v>217</v>
      </c>
      <c r="T87" s="17">
        <v>44084</v>
      </c>
    </row>
    <row r="88" spans="1:22">
      <c r="A88" s="13">
        <v>86</v>
      </c>
      <c r="B88" s="46" t="s">
        <v>70</v>
      </c>
      <c r="C88" s="46" t="s">
        <v>290</v>
      </c>
      <c r="D88" s="46" t="s">
        <v>27</v>
      </c>
      <c r="E88" s="46" t="s">
        <v>291</v>
      </c>
      <c r="F88" s="46" t="s">
        <v>12</v>
      </c>
      <c r="G88" s="46" t="s">
        <v>50</v>
      </c>
      <c r="H88" s="50" t="s">
        <v>359</v>
      </c>
      <c r="I88" s="47">
        <v>43787</v>
      </c>
      <c r="J88" s="48">
        <v>0</v>
      </c>
      <c r="P88" s="36">
        <f t="shared" si="1"/>
        <v>38.433452477036013</v>
      </c>
      <c r="Q88" s="57">
        <v>100</v>
      </c>
      <c r="R88" s="56">
        <v>2.6019000000000001</v>
      </c>
      <c r="S88" s="15" t="s">
        <v>217</v>
      </c>
      <c r="T88" s="17">
        <v>44076</v>
      </c>
    </row>
    <row r="89" spans="1:22">
      <c r="A89" s="13">
        <v>87</v>
      </c>
      <c r="B89" s="43" t="s">
        <v>27</v>
      </c>
      <c r="C89" s="43" t="s">
        <v>292</v>
      </c>
      <c r="D89" s="43" t="s">
        <v>27</v>
      </c>
      <c r="E89" s="43" t="s">
        <v>293</v>
      </c>
      <c r="F89" s="43" t="s">
        <v>12</v>
      </c>
      <c r="G89" s="43" t="s">
        <v>50</v>
      </c>
      <c r="H89" s="49" t="s">
        <v>294</v>
      </c>
      <c r="I89" s="44">
        <v>43787</v>
      </c>
      <c r="J89" s="45">
        <v>50</v>
      </c>
      <c r="P89" s="36">
        <f t="shared" si="1"/>
        <v>87.303704833053814</v>
      </c>
      <c r="Q89" s="57">
        <v>229.05</v>
      </c>
      <c r="R89" s="56">
        <v>2.6236000000000002</v>
      </c>
      <c r="S89" s="15" t="s">
        <v>217</v>
      </c>
      <c r="T89" s="17">
        <v>44105</v>
      </c>
    </row>
    <row r="90" spans="1:22">
      <c r="A90" s="13">
        <v>88</v>
      </c>
      <c r="B90" s="43" t="s">
        <v>38</v>
      </c>
      <c r="C90" s="43" t="s">
        <v>296</v>
      </c>
      <c r="D90" s="43" t="s">
        <v>27</v>
      </c>
      <c r="E90" s="43" t="s">
        <v>297</v>
      </c>
      <c r="F90" s="43" t="s">
        <v>276</v>
      </c>
      <c r="G90" s="43" t="s">
        <v>12</v>
      </c>
      <c r="H90" s="49" t="s">
        <v>298</v>
      </c>
      <c r="I90" s="44" t="s">
        <v>295</v>
      </c>
      <c r="J90" s="45">
        <v>50</v>
      </c>
      <c r="P90" s="36">
        <f>Q90/R90</f>
        <v>127.51357641582624</v>
      </c>
      <c r="Q90" s="61">
        <v>328.73</v>
      </c>
      <c r="R90" s="56">
        <v>2.5779999999999998</v>
      </c>
      <c r="S90" s="15" t="s">
        <v>217</v>
      </c>
      <c r="T90" s="17">
        <v>44114</v>
      </c>
    </row>
    <row r="91" spans="1:22">
      <c r="A91" s="13">
        <v>89</v>
      </c>
      <c r="B91" s="43" t="s">
        <v>27</v>
      </c>
      <c r="C91" s="43" t="s">
        <v>299</v>
      </c>
      <c r="D91" s="43" t="s">
        <v>27</v>
      </c>
      <c r="E91" s="43" t="s">
        <v>300</v>
      </c>
      <c r="F91" s="43" t="s">
        <v>276</v>
      </c>
      <c r="G91" s="43" t="s">
        <v>12</v>
      </c>
      <c r="H91" s="49" t="s">
        <v>301</v>
      </c>
      <c r="I91" s="44">
        <v>43789</v>
      </c>
      <c r="J91" s="45">
        <v>50</v>
      </c>
      <c r="P91" s="36">
        <f>Q91/R91</f>
        <v>59.016143770941213</v>
      </c>
      <c r="Q91" s="57">
        <v>155</v>
      </c>
      <c r="R91" s="56">
        <v>2.6263999999999998</v>
      </c>
      <c r="S91" s="15" t="s">
        <v>217</v>
      </c>
      <c r="T91" s="17">
        <v>44134</v>
      </c>
    </row>
    <row r="92" spans="1:22">
      <c r="A92" s="13">
        <v>90</v>
      </c>
      <c r="B92" s="43" t="s">
        <v>226</v>
      </c>
      <c r="C92" s="43" t="s">
        <v>303</v>
      </c>
      <c r="D92" s="43" t="s">
        <v>27</v>
      </c>
      <c r="E92" s="43" t="s">
        <v>304</v>
      </c>
      <c r="F92" s="43" t="s">
        <v>276</v>
      </c>
      <c r="G92" s="43" t="s">
        <v>12</v>
      </c>
      <c r="H92" s="49" t="s">
        <v>305</v>
      </c>
      <c r="I92" s="44" t="s">
        <v>302</v>
      </c>
      <c r="J92" s="45">
        <v>50</v>
      </c>
      <c r="P92" s="36">
        <f>Q92*R92</f>
        <v>88.717500000000001</v>
      </c>
      <c r="Q92" s="57">
        <v>75</v>
      </c>
      <c r="R92" s="56">
        <v>1.1829000000000001</v>
      </c>
      <c r="S92" s="15" t="s">
        <v>166</v>
      </c>
      <c r="T92" s="17">
        <v>44133</v>
      </c>
    </row>
    <row r="93" spans="1:22">
      <c r="A93" s="13">
        <v>91</v>
      </c>
      <c r="B93" s="51" t="s">
        <v>15</v>
      </c>
      <c r="C93" s="51" t="s">
        <v>307</v>
      </c>
      <c r="D93" s="51" t="s">
        <v>27</v>
      </c>
      <c r="E93" s="51" t="s">
        <v>308</v>
      </c>
      <c r="F93" s="51" t="s">
        <v>276</v>
      </c>
      <c r="G93" s="51" t="s">
        <v>12</v>
      </c>
      <c r="H93" s="51" t="s">
        <v>306</v>
      </c>
      <c r="I93" s="44">
        <v>43790</v>
      </c>
      <c r="J93" s="52">
        <v>50</v>
      </c>
      <c r="P93" s="36">
        <f>Q93*R93</f>
        <v>473.16</v>
      </c>
      <c r="Q93" s="57">
        <v>400</v>
      </c>
      <c r="R93" s="56">
        <v>1.1829000000000001</v>
      </c>
      <c r="S93" s="15" t="s">
        <v>166</v>
      </c>
      <c r="T93" s="17">
        <v>44133</v>
      </c>
    </row>
    <row r="94" spans="1:22">
      <c r="A94" s="13">
        <v>92</v>
      </c>
      <c r="B94" s="51" t="s">
        <v>27</v>
      </c>
      <c r="C94" s="51" t="s">
        <v>309</v>
      </c>
      <c r="D94" s="51" t="s">
        <v>27</v>
      </c>
      <c r="E94" s="51" t="s">
        <v>310</v>
      </c>
      <c r="F94" s="51" t="s">
        <v>276</v>
      </c>
      <c r="G94" s="51" t="s">
        <v>12</v>
      </c>
      <c r="H94" s="51" t="s">
        <v>289</v>
      </c>
      <c r="I94" s="44" t="s">
        <v>302</v>
      </c>
      <c r="J94" s="52">
        <v>50</v>
      </c>
      <c r="P94" s="36">
        <f>Q94/R94</f>
        <v>177.67627078941206</v>
      </c>
      <c r="Q94" s="57">
        <v>455.1</v>
      </c>
      <c r="R94" s="56">
        <v>2.5613999999999999</v>
      </c>
      <c r="S94" s="15" t="s">
        <v>217</v>
      </c>
      <c r="T94" s="17">
        <v>44151</v>
      </c>
    </row>
    <row r="95" spans="1:22">
      <c r="A95" s="13">
        <v>93</v>
      </c>
      <c r="B95" s="51" t="s">
        <v>27</v>
      </c>
      <c r="C95" s="51" t="s">
        <v>311</v>
      </c>
      <c r="D95" s="51" t="s">
        <v>27</v>
      </c>
      <c r="E95" s="51" t="s">
        <v>312</v>
      </c>
      <c r="F95" s="51" t="s">
        <v>276</v>
      </c>
      <c r="G95" s="51" t="s">
        <v>12</v>
      </c>
      <c r="H95" s="51" t="s">
        <v>313</v>
      </c>
      <c r="I95" s="44">
        <v>43791</v>
      </c>
      <c r="J95" s="52">
        <v>50</v>
      </c>
      <c r="P95" s="36"/>
      <c r="Q95" s="57"/>
      <c r="R95" s="56"/>
      <c r="S95" s="15"/>
      <c r="T95" s="17"/>
    </row>
    <row r="96" spans="1:22">
      <c r="A96" s="13">
        <v>94</v>
      </c>
      <c r="B96" s="53" t="s">
        <v>27</v>
      </c>
      <c r="C96" s="53" t="s">
        <v>314</v>
      </c>
      <c r="D96" s="53" t="s">
        <v>27</v>
      </c>
      <c r="E96" s="53" t="s">
        <v>315</v>
      </c>
      <c r="F96" s="53" t="s">
        <v>276</v>
      </c>
      <c r="G96" s="53" t="s">
        <v>12</v>
      </c>
      <c r="H96" s="53" t="s">
        <v>316</v>
      </c>
      <c r="I96" s="47">
        <v>43791</v>
      </c>
      <c r="J96" s="54">
        <v>0</v>
      </c>
    </row>
    <row r="97" spans="1:10">
      <c r="A97" s="13">
        <v>95</v>
      </c>
      <c r="B97" s="51" t="s">
        <v>15</v>
      </c>
      <c r="C97" s="51" t="s">
        <v>318</v>
      </c>
      <c r="D97" s="51" t="s">
        <v>57</v>
      </c>
      <c r="E97" s="51" t="s">
        <v>319</v>
      </c>
      <c r="F97" s="51" t="s">
        <v>276</v>
      </c>
      <c r="G97" s="51" t="s">
        <v>12</v>
      </c>
      <c r="H97" s="51" t="s">
        <v>317</v>
      </c>
      <c r="I97" s="44">
        <v>43791</v>
      </c>
      <c r="J97" s="52">
        <v>50</v>
      </c>
    </row>
    <row r="98" spans="1:10">
      <c r="A98" s="13">
        <v>96</v>
      </c>
      <c r="B98" s="51" t="s">
        <v>70</v>
      </c>
      <c r="C98" s="51" t="s">
        <v>320</v>
      </c>
      <c r="D98" s="51" t="s">
        <v>31</v>
      </c>
      <c r="E98" s="51" t="s">
        <v>321</v>
      </c>
      <c r="F98" s="51" t="s">
        <v>12</v>
      </c>
      <c r="G98" s="51" t="s">
        <v>50</v>
      </c>
      <c r="H98" s="51" t="s">
        <v>322</v>
      </c>
      <c r="I98" s="44">
        <v>43790</v>
      </c>
      <c r="J98" s="52">
        <v>50</v>
      </c>
    </row>
    <row r="99" spans="1:10">
      <c r="A99" s="13">
        <v>97</v>
      </c>
      <c r="B99" s="51" t="s">
        <v>27</v>
      </c>
      <c r="C99" s="51" t="s">
        <v>323</v>
      </c>
      <c r="D99" s="51" t="s">
        <v>27</v>
      </c>
      <c r="E99" s="51" t="s">
        <v>324</v>
      </c>
      <c r="F99" s="51" t="s">
        <v>12</v>
      </c>
      <c r="G99" s="51" t="s">
        <v>50</v>
      </c>
      <c r="H99" s="51" t="s">
        <v>325</v>
      </c>
      <c r="I99" s="44">
        <v>43790</v>
      </c>
      <c r="J99" s="52">
        <v>50</v>
      </c>
    </row>
    <row r="100" spans="1:10">
      <c r="A100" s="13">
        <v>98</v>
      </c>
      <c r="B100" s="51" t="s">
        <v>160</v>
      </c>
      <c r="C100" s="51" t="s">
        <v>327</v>
      </c>
      <c r="D100" s="51" t="s">
        <v>57</v>
      </c>
      <c r="E100" s="51" t="s">
        <v>328</v>
      </c>
      <c r="F100" s="51" t="s">
        <v>12</v>
      </c>
      <c r="G100" s="51" t="s">
        <v>276</v>
      </c>
      <c r="H100" s="51" t="s">
        <v>326</v>
      </c>
      <c r="I100" s="44">
        <v>43792</v>
      </c>
      <c r="J100" s="52">
        <v>50</v>
      </c>
    </row>
    <row r="101" spans="1:10">
      <c r="A101" s="13">
        <v>99</v>
      </c>
      <c r="B101" s="51" t="s">
        <v>27</v>
      </c>
      <c r="C101" s="51" t="s">
        <v>329</v>
      </c>
      <c r="D101" s="51" t="s">
        <v>27</v>
      </c>
      <c r="E101" s="51" t="s">
        <v>330</v>
      </c>
      <c r="F101" s="51" t="s">
        <v>12</v>
      </c>
      <c r="G101" s="51" t="s">
        <v>50</v>
      </c>
      <c r="H101" s="51" t="s">
        <v>246</v>
      </c>
      <c r="I101" s="44">
        <v>43794</v>
      </c>
      <c r="J101" s="52">
        <v>50</v>
      </c>
    </row>
    <row r="102" spans="1:10">
      <c r="A102" s="13">
        <v>100</v>
      </c>
      <c r="B102" s="38" t="s">
        <v>81</v>
      </c>
      <c r="C102" s="38" t="s">
        <v>434</v>
      </c>
      <c r="D102" s="38" t="s">
        <v>17</v>
      </c>
      <c r="E102" s="38" t="s">
        <v>435</v>
      </c>
      <c r="F102" s="38" t="s">
        <v>12</v>
      </c>
      <c r="G102" s="38" t="s">
        <v>50</v>
      </c>
      <c r="H102" s="38" t="s">
        <v>433</v>
      </c>
      <c r="I102" s="39">
        <v>43879</v>
      </c>
      <c r="J102" s="52">
        <v>50</v>
      </c>
    </row>
    <row r="103" spans="1:10">
      <c r="A103" s="13">
        <v>91</v>
      </c>
      <c r="B103" s="51" t="s">
        <v>15</v>
      </c>
      <c r="C103" s="51" t="s">
        <v>307</v>
      </c>
      <c r="D103" s="51" t="s">
        <v>27</v>
      </c>
      <c r="E103" s="51" t="s">
        <v>308</v>
      </c>
      <c r="F103" s="51" t="s">
        <v>276</v>
      </c>
      <c r="G103" s="51" t="s">
        <v>12</v>
      </c>
      <c r="H103" s="51" t="s">
        <v>306</v>
      </c>
      <c r="I103" s="44">
        <v>43790</v>
      </c>
      <c r="J103" s="52">
        <v>50</v>
      </c>
    </row>
    <row r="104" spans="1:10">
      <c r="A104" s="13">
        <v>101</v>
      </c>
      <c r="B104" s="51" t="s">
        <v>27</v>
      </c>
      <c r="C104" s="51" t="s">
        <v>331</v>
      </c>
      <c r="D104" s="51" t="s">
        <v>27</v>
      </c>
      <c r="E104" s="51" t="s">
        <v>332</v>
      </c>
      <c r="F104" s="51" t="s">
        <v>12</v>
      </c>
      <c r="G104" s="51" t="s">
        <v>50</v>
      </c>
      <c r="H104" s="51" t="s">
        <v>246</v>
      </c>
      <c r="I104" s="44">
        <v>43794</v>
      </c>
      <c r="J104" s="52">
        <v>50</v>
      </c>
    </row>
    <row r="105" spans="1:10">
      <c r="A105" s="13">
        <v>102</v>
      </c>
      <c r="B105" s="51" t="s">
        <v>160</v>
      </c>
      <c r="C105" s="51" t="s">
        <v>327</v>
      </c>
      <c r="D105" s="51" t="s">
        <v>57</v>
      </c>
      <c r="E105" s="51" t="s">
        <v>328</v>
      </c>
      <c r="F105" s="51" t="s">
        <v>276</v>
      </c>
      <c r="G105" s="51" t="s">
        <v>12</v>
      </c>
      <c r="H105" s="51" t="s">
        <v>326</v>
      </c>
      <c r="I105" s="44">
        <v>43794</v>
      </c>
      <c r="J105" s="52">
        <v>50</v>
      </c>
    </row>
    <row r="106" spans="1:10">
      <c r="A106" s="13">
        <v>103</v>
      </c>
      <c r="B106" s="51" t="s">
        <v>15</v>
      </c>
      <c r="C106" s="51" t="s">
        <v>333</v>
      </c>
      <c r="D106" s="51" t="s">
        <v>57</v>
      </c>
      <c r="E106" s="51" t="s">
        <v>334</v>
      </c>
      <c r="F106" s="51" t="s">
        <v>276</v>
      </c>
      <c r="G106" s="51" t="s">
        <v>12</v>
      </c>
      <c r="H106" s="51" t="s">
        <v>335</v>
      </c>
      <c r="I106" s="44">
        <v>43798</v>
      </c>
      <c r="J106" s="52">
        <v>50</v>
      </c>
    </row>
    <row r="107" spans="1:10" ht="14.45" customHeight="1">
      <c r="A107" s="13">
        <v>104</v>
      </c>
      <c r="B107" s="51" t="s">
        <v>226</v>
      </c>
      <c r="C107" s="51" t="s">
        <v>337</v>
      </c>
      <c r="D107" s="51" t="s">
        <v>27</v>
      </c>
      <c r="E107" s="51" t="s">
        <v>338</v>
      </c>
      <c r="F107" s="51" t="s">
        <v>276</v>
      </c>
      <c r="G107" s="51" t="s">
        <v>12</v>
      </c>
      <c r="H107" s="51" t="s">
        <v>336</v>
      </c>
      <c r="I107" s="39" t="s">
        <v>339</v>
      </c>
      <c r="J107" s="52">
        <v>50</v>
      </c>
    </row>
    <row r="108" spans="1:10" ht="14.45" customHeight="1">
      <c r="A108" s="13">
        <v>105</v>
      </c>
      <c r="B108" s="51" t="s">
        <v>70</v>
      </c>
      <c r="C108" s="51" t="s">
        <v>341</v>
      </c>
      <c r="D108" s="51" t="s">
        <v>57</v>
      </c>
      <c r="E108" s="51" t="s">
        <v>342</v>
      </c>
      <c r="F108" s="51" t="s">
        <v>276</v>
      </c>
      <c r="G108" s="51" t="s">
        <v>12</v>
      </c>
      <c r="H108" s="51" t="s">
        <v>340</v>
      </c>
      <c r="I108" s="39">
        <v>43797</v>
      </c>
      <c r="J108" s="52">
        <v>50</v>
      </c>
    </row>
    <row r="109" spans="1:10">
      <c r="A109" s="13">
        <v>106</v>
      </c>
      <c r="B109" s="51" t="s">
        <v>70</v>
      </c>
      <c r="C109" s="51" t="s">
        <v>343</v>
      </c>
      <c r="D109" s="51" t="s">
        <v>17</v>
      </c>
      <c r="E109" s="51" t="s">
        <v>344</v>
      </c>
      <c r="F109" s="51" t="s">
        <v>276</v>
      </c>
      <c r="G109" s="51" t="s">
        <v>12</v>
      </c>
      <c r="H109" s="51" t="s">
        <v>345</v>
      </c>
      <c r="I109" s="39">
        <v>43798</v>
      </c>
      <c r="J109" s="52">
        <v>50</v>
      </c>
    </row>
    <row r="110" spans="1:10">
      <c r="A110" s="13">
        <v>107</v>
      </c>
      <c r="B110" s="51" t="s">
        <v>27</v>
      </c>
      <c r="C110" s="51" t="s">
        <v>320</v>
      </c>
      <c r="D110" s="51" t="s">
        <v>27</v>
      </c>
      <c r="E110" s="51" t="s">
        <v>321</v>
      </c>
      <c r="F110" s="51" t="s">
        <v>12</v>
      </c>
      <c r="G110" s="51" t="s">
        <v>50</v>
      </c>
      <c r="H110" s="51" t="s">
        <v>322</v>
      </c>
      <c r="I110" s="39">
        <v>43798</v>
      </c>
      <c r="J110" s="52">
        <v>50</v>
      </c>
    </row>
    <row r="111" spans="1:10">
      <c r="A111" s="13">
        <v>108</v>
      </c>
      <c r="B111" s="51" t="s">
        <v>27</v>
      </c>
      <c r="C111" s="51" t="s">
        <v>323</v>
      </c>
      <c r="D111" s="51" t="s">
        <v>27</v>
      </c>
      <c r="E111" s="51" t="s">
        <v>346</v>
      </c>
      <c r="F111" s="51" t="s">
        <v>12</v>
      </c>
      <c r="G111" s="51" t="s">
        <v>50</v>
      </c>
      <c r="H111" s="51" t="s">
        <v>325</v>
      </c>
      <c r="I111" s="39">
        <v>43797</v>
      </c>
      <c r="J111" s="52">
        <v>50</v>
      </c>
    </row>
    <row r="112" spans="1:10">
      <c r="A112" s="13">
        <v>109</v>
      </c>
      <c r="B112" s="51" t="s">
        <v>27</v>
      </c>
      <c r="C112" s="51" t="s">
        <v>347</v>
      </c>
      <c r="D112" s="51" t="s">
        <v>27</v>
      </c>
      <c r="E112" s="51" t="s">
        <v>348</v>
      </c>
      <c r="F112" s="51" t="s">
        <v>12</v>
      </c>
      <c r="G112" s="51" t="s">
        <v>50</v>
      </c>
      <c r="H112" s="51" t="s">
        <v>246</v>
      </c>
      <c r="I112" s="39">
        <v>43801</v>
      </c>
      <c r="J112" s="52">
        <v>50</v>
      </c>
    </row>
    <row r="113" spans="1:10">
      <c r="A113" s="13">
        <v>110</v>
      </c>
      <c r="B113" s="51" t="s">
        <v>27</v>
      </c>
      <c r="C113" s="51" t="s">
        <v>353</v>
      </c>
      <c r="D113" s="51" t="s">
        <v>27</v>
      </c>
      <c r="E113" s="51" t="s">
        <v>354</v>
      </c>
      <c r="F113" s="51" t="s">
        <v>12</v>
      </c>
      <c r="G113" s="51" t="s">
        <v>50</v>
      </c>
      <c r="H113" s="51" t="s">
        <v>246</v>
      </c>
      <c r="I113" s="39">
        <v>43803</v>
      </c>
      <c r="J113" s="52">
        <v>50</v>
      </c>
    </row>
    <row r="114" spans="1:10">
      <c r="A114" s="13">
        <v>111</v>
      </c>
      <c r="B114" s="51" t="s">
        <v>27</v>
      </c>
      <c r="C114" s="51" t="s">
        <v>349</v>
      </c>
      <c r="D114" s="51" t="s">
        <v>27</v>
      </c>
      <c r="E114" s="51" t="s">
        <v>350</v>
      </c>
      <c r="F114" s="51" t="s">
        <v>12</v>
      </c>
      <c r="G114" s="51" t="s">
        <v>50</v>
      </c>
      <c r="H114" s="51" t="s">
        <v>246</v>
      </c>
      <c r="I114" s="39">
        <v>43802</v>
      </c>
      <c r="J114" s="52">
        <v>50</v>
      </c>
    </row>
    <row r="115" spans="1:10">
      <c r="A115" s="13">
        <v>112</v>
      </c>
      <c r="B115" s="51" t="s">
        <v>27</v>
      </c>
      <c r="C115" s="51" t="s">
        <v>355</v>
      </c>
      <c r="D115" s="51" t="s">
        <v>27</v>
      </c>
      <c r="E115" s="51" t="s">
        <v>356</v>
      </c>
      <c r="F115" s="51" t="s">
        <v>12</v>
      </c>
      <c r="G115" s="51" t="s">
        <v>50</v>
      </c>
      <c r="H115" s="51" t="s">
        <v>246</v>
      </c>
      <c r="I115" s="39">
        <v>43804</v>
      </c>
      <c r="J115" s="52">
        <v>50</v>
      </c>
    </row>
    <row r="116" spans="1:10">
      <c r="A116" s="13">
        <v>113</v>
      </c>
      <c r="B116" s="51" t="s">
        <v>70</v>
      </c>
      <c r="C116" s="51" t="s">
        <v>351</v>
      </c>
      <c r="D116" s="51" t="s">
        <v>17</v>
      </c>
      <c r="E116" s="51" t="s">
        <v>352</v>
      </c>
      <c r="F116" s="51" t="s">
        <v>12</v>
      </c>
      <c r="G116" s="51" t="s">
        <v>50</v>
      </c>
      <c r="H116" s="40" t="s">
        <v>322</v>
      </c>
      <c r="I116" s="39">
        <v>43802</v>
      </c>
      <c r="J116" s="52">
        <v>50</v>
      </c>
    </row>
    <row r="117" spans="1:10">
      <c r="A117" s="13">
        <v>114</v>
      </c>
      <c r="B117" s="51" t="s">
        <v>70</v>
      </c>
      <c r="C117" s="51" t="s">
        <v>357</v>
      </c>
      <c r="D117" s="51" t="s">
        <v>27</v>
      </c>
      <c r="E117" s="51" t="s">
        <v>358</v>
      </c>
      <c r="F117" s="51" t="s">
        <v>12</v>
      </c>
      <c r="G117" s="51" t="s">
        <v>50</v>
      </c>
      <c r="H117" s="51" t="s">
        <v>359</v>
      </c>
      <c r="I117" s="39">
        <v>43808</v>
      </c>
      <c r="J117" s="52">
        <v>50</v>
      </c>
    </row>
    <row r="118" spans="1:10">
      <c r="A118" s="13">
        <v>115</v>
      </c>
      <c r="B118" s="51" t="s">
        <v>27</v>
      </c>
      <c r="C118" s="51" t="s">
        <v>331</v>
      </c>
      <c r="D118" s="51" t="s">
        <v>27</v>
      </c>
      <c r="E118" s="51" t="s">
        <v>332</v>
      </c>
      <c r="F118" s="51" t="s">
        <v>12</v>
      </c>
      <c r="G118" s="51" t="s">
        <v>50</v>
      </c>
      <c r="H118" s="51" t="s">
        <v>246</v>
      </c>
      <c r="I118" s="39">
        <v>43809</v>
      </c>
      <c r="J118" s="45">
        <v>50</v>
      </c>
    </row>
    <row r="119" spans="1:10">
      <c r="A119" s="13">
        <v>116</v>
      </c>
      <c r="B119" s="51" t="s">
        <v>70</v>
      </c>
      <c r="C119" s="51" t="s">
        <v>360</v>
      </c>
      <c r="D119" s="51" t="s">
        <v>57</v>
      </c>
      <c r="E119" s="51" t="s">
        <v>361</v>
      </c>
      <c r="F119" s="51" t="s">
        <v>12</v>
      </c>
      <c r="G119" s="51" t="s">
        <v>50</v>
      </c>
      <c r="H119" s="51" t="s">
        <v>359</v>
      </c>
      <c r="I119" s="39">
        <v>43808</v>
      </c>
      <c r="J119" s="45">
        <v>50</v>
      </c>
    </row>
    <row r="120" spans="1:10">
      <c r="A120" s="13">
        <v>117</v>
      </c>
      <c r="B120" s="51" t="s">
        <v>81</v>
      </c>
      <c r="C120" s="51" t="s">
        <v>362</v>
      </c>
      <c r="D120" s="51" t="s">
        <v>57</v>
      </c>
      <c r="E120" s="51" t="s">
        <v>363</v>
      </c>
      <c r="F120" s="51" t="s">
        <v>12</v>
      </c>
      <c r="G120" s="51" t="s">
        <v>50</v>
      </c>
      <c r="H120" s="51" t="s">
        <v>364</v>
      </c>
      <c r="I120" s="39">
        <v>43809</v>
      </c>
      <c r="J120" s="45">
        <v>50</v>
      </c>
    </row>
    <row r="121" spans="1:10">
      <c r="A121" s="13">
        <v>118</v>
      </c>
      <c r="B121" s="51" t="s">
        <v>48</v>
      </c>
      <c r="C121" s="51" t="s">
        <v>365</v>
      </c>
      <c r="D121" s="51" t="s">
        <v>57</v>
      </c>
      <c r="E121" s="51" t="s">
        <v>366</v>
      </c>
      <c r="F121" s="51" t="s">
        <v>12</v>
      </c>
      <c r="G121" s="51" t="s">
        <v>50</v>
      </c>
      <c r="H121" s="51" t="s">
        <v>246</v>
      </c>
      <c r="I121" s="39">
        <v>43808</v>
      </c>
      <c r="J121" s="45">
        <v>50</v>
      </c>
    </row>
    <row r="122" spans="1:10">
      <c r="A122" s="13">
        <v>119</v>
      </c>
      <c r="B122" s="51" t="s">
        <v>15</v>
      </c>
      <c r="C122" s="51" t="s">
        <v>367</v>
      </c>
      <c r="D122" s="51" t="s">
        <v>27</v>
      </c>
      <c r="E122" s="51" t="s">
        <v>368</v>
      </c>
      <c r="F122" s="51" t="s">
        <v>12</v>
      </c>
      <c r="G122" s="51" t="s">
        <v>50</v>
      </c>
      <c r="H122" s="51" t="s">
        <v>246</v>
      </c>
      <c r="I122" s="39">
        <v>43815</v>
      </c>
      <c r="J122" s="45">
        <v>50</v>
      </c>
    </row>
    <row r="123" spans="1:10">
      <c r="A123" s="13">
        <v>120</v>
      </c>
      <c r="B123" s="51" t="s">
        <v>27</v>
      </c>
      <c r="C123" s="51" t="s">
        <v>323</v>
      </c>
      <c r="D123" s="51" t="s">
        <v>27</v>
      </c>
      <c r="E123" s="51" t="s">
        <v>346</v>
      </c>
      <c r="F123" s="51" t="s">
        <v>12</v>
      </c>
      <c r="G123" s="51" t="s">
        <v>50</v>
      </c>
      <c r="H123" s="51" t="s">
        <v>325</v>
      </c>
      <c r="I123" s="39">
        <v>43815</v>
      </c>
      <c r="J123" s="45">
        <v>50</v>
      </c>
    </row>
    <row r="124" spans="1:10">
      <c r="A124" s="13">
        <v>121</v>
      </c>
      <c r="B124" s="51" t="s">
        <v>15</v>
      </c>
      <c r="C124" s="51" t="s">
        <v>370</v>
      </c>
      <c r="D124" s="51" t="s">
        <v>57</v>
      </c>
      <c r="E124" s="51" t="s">
        <v>371</v>
      </c>
      <c r="F124" s="51" t="s">
        <v>12</v>
      </c>
      <c r="G124" s="51" t="s">
        <v>50</v>
      </c>
      <c r="H124" s="51" t="s">
        <v>369</v>
      </c>
      <c r="I124" s="39">
        <v>43816</v>
      </c>
      <c r="J124" s="45">
        <v>50</v>
      </c>
    </row>
    <row r="125" spans="1:10">
      <c r="A125" s="13">
        <v>122</v>
      </c>
      <c r="B125" s="51" t="s">
        <v>70</v>
      </c>
      <c r="C125" s="51" t="s">
        <v>372</v>
      </c>
      <c r="D125" s="51" t="s">
        <v>27</v>
      </c>
      <c r="E125" s="51" t="s">
        <v>373</v>
      </c>
      <c r="F125" s="51" t="s">
        <v>12</v>
      </c>
      <c r="G125" s="51" t="s">
        <v>50</v>
      </c>
      <c r="H125" s="51" t="s">
        <v>359</v>
      </c>
      <c r="I125" s="39">
        <v>43816</v>
      </c>
      <c r="J125" s="45">
        <v>50</v>
      </c>
    </row>
    <row r="126" spans="1:10">
      <c r="A126" s="13">
        <v>123</v>
      </c>
      <c r="B126" s="51" t="s">
        <v>70</v>
      </c>
      <c r="C126" s="51" t="s">
        <v>290</v>
      </c>
      <c r="D126" s="51" t="s">
        <v>27</v>
      </c>
      <c r="E126" s="51" t="s">
        <v>291</v>
      </c>
      <c r="F126" s="51" t="s">
        <v>12</v>
      </c>
      <c r="G126" s="51" t="s">
        <v>50</v>
      </c>
      <c r="H126" s="51" t="s">
        <v>359</v>
      </c>
      <c r="I126" s="39">
        <v>43816</v>
      </c>
      <c r="J126" s="45">
        <v>50</v>
      </c>
    </row>
    <row r="127" spans="1:10">
      <c r="A127" s="13">
        <v>124</v>
      </c>
      <c r="B127" s="51" t="s">
        <v>70</v>
      </c>
      <c r="C127" s="51" t="s">
        <v>357</v>
      </c>
      <c r="D127" s="51" t="s">
        <v>27</v>
      </c>
      <c r="E127" s="51" t="s">
        <v>358</v>
      </c>
      <c r="F127" s="51" t="s">
        <v>12</v>
      </c>
      <c r="G127" s="51" t="s">
        <v>50</v>
      </c>
      <c r="H127" s="51" t="s">
        <v>359</v>
      </c>
      <c r="I127" s="39">
        <v>43816</v>
      </c>
      <c r="J127" s="45">
        <v>50</v>
      </c>
    </row>
    <row r="128" spans="1:10">
      <c r="A128" s="13">
        <v>125</v>
      </c>
      <c r="B128" s="51" t="s">
        <v>70</v>
      </c>
      <c r="C128" s="51" t="s">
        <v>374</v>
      </c>
      <c r="D128" s="51" t="s">
        <v>57</v>
      </c>
      <c r="E128" s="51" t="s">
        <v>375</v>
      </c>
      <c r="F128" s="51" t="s">
        <v>12</v>
      </c>
      <c r="G128" s="51" t="s">
        <v>50</v>
      </c>
      <c r="H128" s="51" t="s">
        <v>359</v>
      </c>
      <c r="I128" s="39">
        <v>43816</v>
      </c>
      <c r="J128" s="45">
        <v>50</v>
      </c>
    </row>
    <row r="129" spans="1:11">
      <c r="A129" s="13">
        <v>125</v>
      </c>
      <c r="B129" s="51" t="s">
        <v>70</v>
      </c>
      <c r="C129" s="51" t="s">
        <v>367</v>
      </c>
      <c r="D129" s="51" t="s">
        <v>57</v>
      </c>
      <c r="E129" s="51" t="s">
        <v>368</v>
      </c>
      <c r="F129" s="51" t="s">
        <v>12</v>
      </c>
      <c r="G129" s="51" t="s">
        <v>50</v>
      </c>
      <c r="H129" s="51" t="s">
        <v>359</v>
      </c>
      <c r="I129" s="39">
        <v>44183</v>
      </c>
      <c r="J129" s="45">
        <v>50</v>
      </c>
    </row>
    <row r="130" spans="1:11">
      <c r="A130" s="13">
        <v>126</v>
      </c>
      <c r="B130" s="51" t="s">
        <v>48</v>
      </c>
      <c r="C130" s="51" t="s">
        <v>376</v>
      </c>
      <c r="D130" s="51" t="s">
        <v>31</v>
      </c>
      <c r="E130" s="51" t="s">
        <v>377</v>
      </c>
      <c r="F130" s="51" t="s">
        <v>12</v>
      </c>
      <c r="G130" s="51" t="s">
        <v>50</v>
      </c>
      <c r="H130" s="40" t="s">
        <v>322</v>
      </c>
      <c r="I130" s="39">
        <v>43860</v>
      </c>
      <c r="J130" s="45">
        <v>50</v>
      </c>
    </row>
    <row r="131" spans="1:11">
      <c r="A131" s="13">
        <v>127</v>
      </c>
      <c r="B131" s="51" t="s">
        <v>226</v>
      </c>
      <c r="C131" s="51" t="s">
        <v>380</v>
      </c>
      <c r="D131" s="51" t="s">
        <v>57</v>
      </c>
      <c r="E131" s="51" t="s">
        <v>381</v>
      </c>
      <c r="F131" s="51" t="s">
        <v>378</v>
      </c>
      <c r="G131" s="51" t="s">
        <v>12</v>
      </c>
      <c r="H131" s="51" t="s">
        <v>379</v>
      </c>
      <c r="I131" s="39">
        <v>43861</v>
      </c>
      <c r="J131" s="45">
        <v>50</v>
      </c>
    </row>
    <row r="132" spans="1:11">
      <c r="A132" s="13">
        <v>128</v>
      </c>
      <c r="B132" s="51" t="s">
        <v>81</v>
      </c>
      <c r="C132" s="51" t="s">
        <v>383</v>
      </c>
      <c r="D132" s="51" t="s">
        <v>27</v>
      </c>
      <c r="E132" s="51" t="s">
        <v>384</v>
      </c>
      <c r="F132" s="51" t="s">
        <v>378</v>
      </c>
      <c r="G132" s="51" t="s">
        <v>12</v>
      </c>
      <c r="H132" s="51" t="s">
        <v>382</v>
      </c>
      <c r="I132" s="39">
        <v>43864</v>
      </c>
      <c r="J132" s="45">
        <v>50</v>
      </c>
    </row>
    <row r="133" spans="1:11">
      <c r="A133" s="13">
        <v>129</v>
      </c>
      <c r="B133" s="51" t="s">
        <v>81</v>
      </c>
      <c r="C133" s="51" t="s">
        <v>385</v>
      </c>
      <c r="D133" s="51" t="s">
        <v>57</v>
      </c>
      <c r="E133" s="51" t="s">
        <v>386</v>
      </c>
      <c r="F133" s="51" t="s">
        <v>378</v>
      </c>
      <c r="G133" s="51" t="s">
        <v>12</v>
      </c>
      <c r="H133" s="51" t="s">
        <v>382</v>
      </c>
      <c r="I133" s="44">
        <v>43864</v>
      </c>
      <c r="J133" s="45">
        <v>50</v>
      </c>
    </row>
    <row r="134" spans="1:11">
      <c r="A134" s="13">
        <v>130</v>
      </c>
      <c r="B134" s="51" t="s">
        <v>160</v>
      </c>
      <c r="C134" s="51" t="s">
        <v>388</v>
      </c>
      <c r="D134" s="51" t="s">
        <v>27</v>
      </c>
      <c r="E134" s="51" t="s">
        <v>389</v>
      </c>
      <c r="F134" s="51" t="s">
        <v>378</v>
      </c>
      <c r="G134" s="51" t="s">
        <v>12</v>
      </c>
      <c r="H134" s="51" t="s">
        <v>387</v>
      </c>
      <c r="I134" s="44">
        <v>43861</v>
      </c>
      <c r="J134" s="45">
        <v>50</v>
      </c>
    </row>
    <row r="135" spans="1:11">
      <c r="A135" s="13">
        <v>131</v>
      </c>
      <c r="B135" s="51" t="s">
        <v>70</v>
      </c>
      <c r="C135" s="51" t="s">
        <v>393</v>
      </c>
      <c r="D135" s="51" t="s">
        <v>27</v>
      </c>
      <c r="E135" s="51" t="s">
        <v>394</v>
      </c>
      <c r="F135" s="51" t="s">
        <v>12</v>
      </c>
      <c r="G135" s="51" t="s">
        <v>50</v>
      </c>
      <c r="H135" s="51" t="s">
        <v>359</v>
      </c>
      <c r="I135" s="44">
        <v>43864</v>
      </c>
      <c r="J135" s="45">
        <v>50</v>
      </c>
      <c r="K135" s="55"/>
    </row>
    <row r="136" spans="1:11">
      <c r="A136" s="13">
        <v>132</v>
      </c>
      <c r="B136" s="51" t="s">
        <v>160</v>
      </c>
      <c r="C136" s="51" t="s">
        <v>391</v>
      </c>
      <c r="D136" s="51" t="s">
        <v>17</v>
      </c>
      <c r="E136" s="51" t="s">
        <v>392</v>
      </c>
      <c r="F136" s="51" t="s">
        <v>12</v>
      </c>
      <c r="G136" s="51" t="s">
        <v>50</v>
      </c>
      <c r="H136" s="51" t="s">
        <v>390</v>
      </c>
      <c r="I136" s="44">
        <v>43864</v>
      </c>
      <c r="J136" s="45">
        <v>50</v>
      </c>
    </row>
    <row r="137" spans="1:11">
      <c r="A137" s="13">
        <v>133</v>
      </c>
      <c r="B137" s="51" t="s">
        <v>48</v>
      </c>
      <c r="C137" s="51" t="s">
        <v>396</v>
      </c>
      <c r="D137" s="51" t="s">
        <v>27</v>
      </c>
      <c r="E137" s="51" t="s">
        <v>397</v>
      </c>
      <c r="F137" s="51" t="s">
        <v>378</v>
      </c>
      <c r="G137" s="51" t="s">
        <v>12</v>
      </c>
      <c r="H137" s="51" t="s">
        <v>395</v>
      </c>
      <c r="I137" s="44">
        <v>43865</v>
      </c>
      <c r="J137" s="45">
        <v>50</v>
      </c>
    </row>
    <row r="138" spans="1:11">
      <c r="A138" s="13">
        <v>128</v>
      </c>
      <c r="B138" s="51" t="s">
        <v>81</v>
      </c>
      <c r="C138" s="51" t="s">
        <v>383</v>
      </c>
      <c r="D138" s="51" t="s">
        <v>27</v>
      </c>
      <c r="E138" s="51" t="s">
        <v>384</v>
      </c>
      <c r="F138" s="51" t="s">
        <v>378</v>
      </c>
      <c r="G138" s="51" t="s">
        <v>12</v>
      </c>
      <c r="H138" s="51" t="s">
        <v>382</v>
      </c>
      <c r="I138" s="39">
        <v>43864</v>
      </c>
      <c r="J138" s="45">
        <v>50</v>
      </c>
    </row>
    <row r="139" spans="1:11">
      <c r="A139" s="13">
        <v>134</v>
      </c>
      <c r="B139" s="51" t="s">
        <v>70</v>
      </c>
      <c r="C139" s="51" t="s">
        <v>290</v>
      </c>
      <c r="D139" s="51" t="s">
        <v>57</v>
      </c>
      <c r="E139" s="51" t="s">
        <v>291</v>
      </c>
      <c r="F139" s="51" t="s">
        <v>12</v>
      </c>
      <c r="G139" s="51" t="s">
        <v>50</v>
      </c>
      <c r="H139" s="51" t="s">
        <v>359</v>
      </c>
      <c r="I139" s="44">
        <v>43866</v>
      </c>
      <c r="J139" s="45">
        <v>50</v>
      </c>
    </row>
    <row r="140" spans="1:11">
      <c r="A140" s="13">
        <v>135</v>
      </c>
      <c r="B140" s="51" t="s">
        <v>15</v>
      </c>
      <c r="C140" s="51" t="s">
        <v>398</v>
      </c>
      <c r="D140" s="51" t="s">
        <v>17</v>
      </c>
      <c r="E140" s="51" t="s">
        <v>399</v>
      </c>
      <c r="F140" s="51" t="s">
        <v>12</v>
      </c>
      <c r="G140" s="51" t="s">
        <v>50</v>
      </c>
      <c r="H140" s="51" t="s">
        <v>294</v>
      </c>
      <c r="I140" s="44">
        <v>43865</v>
      </c>
      <c r="J140" s="45">
        <v>50</v>
      </c>
    </row>
    <row r="141" spans="1:11" ht="14.45" customHeight="1">
      <c r="A141" s="13">
        <v>136</v>
      </c>
      <c r="B141" s="51" t="s">
        <v>226</v>
      </c>
      <c r="C141" s="51" t="s">
        <v>400</v>
      </c>
      <c r="D141" s="51" t="s">
        <v>27</v>
      </c>
      <c r="E141" s="51" t="s">
        <v>401</v>
      </c>
      <c r="F141" s="51" t="s">
        <v>12</v>
      </c>
      <c r="G141" s="51" t="s">
        <v>50</v>
      </c>
      <c r="H141" s="51" t="s">
        <v>294</v>
      </c>
      <c r="I141" s="44">
        <v>43865</v>
      </c>
      <c r="J141" s="45">
        <v>50</v>
      </c>
    </row>
    <row r="142" spans="1:11" ht="14.45" customHeight="1">
      <c r="A142" s="13">
        <v>137</v>
      </c>
      <c r="B142" s="51" t="s">
        <v>70</v>
      </c>
      <c r="C142" s="51" t="s">
        <v>360</v>
      </c>
      <c r="D142" s="51" t="s">
        <v>57</v>
      </c>
      <c r="E142" s="51" t="s">
        <v>361</v>
      </c>
      <c r="F142" s="51" t="s">
        <v>12</v>
      </c>
      <c r="G142" s="51" t="s">
        <v>50</v>
      </c>
      <c r="H142" s="51" t="s">
        <v>359</v>
      </c>
      <c r="I142" s="44">
        <v>43866</v>
      </c>
      <c r="J142" s="45">
        <v>50</v>
      </c>
    </row>
    <row r="143" spans="1:11" ht="14.45" customHeight="1">
      <c r="A143" s="13">
        <v>138</v>
      </c>
      <c r="B143" s="51" t="s">
        <v>226</v>
      </c>
      <c r="C143" s="51" t="s">
        <v>403</v>
      </c>
      <c r="D143" s="51" t="s">
        <v>27</v>
      </c>
      <c r="E143" s="51" t="s">
        <v>404</v>
      </c>
      <c r="F143" s="51" t="s">
        <v>12</v>
      </c>
      <c r="G143" s="51" t="s">
        <v>402</v>
      </c>
      <c r="H143" s="40" t="s">
        <v>395</v>
      </c>
      <c r="I143" s="44">
        <v>43866</v>
      </c>
      <c r="J143" s="45">
        <v>50</v>
      </c>
    </row>
    <row r="144" spans="1:11" ht="14.45" customHeight="1">
      <c r="A144" s="13">
        <v>139</v>
      </c>
      <c r="B144" s="51" t="s">
        <v>160</v>
      </c>
      <c r="C144" s="51" t="s">
        <v>424</v>
      </c>
      <c r="D144" s="51" t="s">
        <v>160</v>
      </c>
      <c r="E144" s="51" t="s">
        <v>425</v>
      </c>
      <c r="F144" s="51" t="s">
        <v>205</v>
      </c>
      <c r="G144" s="51" t="s">
        <v>12</v>
      </c>
      <c r="H144" s="51" t="s">
        <v>426</v>
      </c>
      <c r="I144" s="44">
        <v>43868</v>
      </c>
      <c r="J144" s="45">
        <v>50</v>
      </c>
    </row>
    <row r="145" spans="1:10" ht="14.45" customHeight="1">
      <c r="A145" s="13">
        <v>140</v>
      </c>
      <c r="B145" s="51" t="s">
        <v>27</v>
      </c>
      <c r="C145" s="51" t="s">
        <v>405</v>
      </c>
      <c r="D145" s="51" t="s">
        <v>27</v>
      </c>
      <c r="E145" s="51" t="s">
        <v>406</v>
      </c>
      <c r="F145" s="51" t="s">
        <v>12</v>
      </c>
      <c r="G145" s="51" t="s">
        <v>50</v>
      </c>
      <c r="H145" s="51" t="s">
        <v>294</v>
      </c>
      <c r="I145" s="44">
        <v>43867</v>
      </c>
      <c r="J145" s="45">
        <v>50</v>
      </c>
    </row>
    <row r="146" spans="1:10" ht="14.45" customHeight="1">
      <c r="A146" s="13">
        <v>141</v>
      </c>
      <c r="B146" s="51" t="s">
        <v>70</v>
      </c>
      <c r="C146" s="51" t="s">
        <v>421</v>
      </c>
      <c r="D146" s="51" t="s">
        <v>57</v>
      </c>
      <c r="E146" s="51" t="s">
        <v>422</v>
      </c>
      <c r="F146" s="51" t="s">
        <v>12</v>
      </c>
      <c r="G146" s="51" t="s">
        <v>50</v>
      </c>
      <c r="H146" s="51" t="s">
        <v>423</v>
      </c>
      <c r="I146" s="44">
        <v>43867</v>
      </c>
      <c r="J146" s="45">
        <v>50</v>
      </c>
    </row>
    <row r="147" spans="1:10" ht="14.45" customHeight="1">
      <c r="A147" s="13">
        <v>142</v>
      </c>
      <c r="B147" s="51" t="s">
        <v>27</v>
      </c>
      <c r="C147" s="51" t="s">
        <v>407</v>
      </c>
      <c r="D147" s="51" t="s">
        <v>27</v>
      </c>
      <c r="E147" s="51" t="s">
        <v>408</v>
      </c>
      <c r="F147" s="51" t="s">
        <v>205</v>
      </c>
      <c r="G147" s="51" t="s">
        <v>12</v>
      </c>
      <c r="H147" s="51" t="s">
        <v>409</v>
      </c>
      <c r="I147" s="44">
        <v>43867</v>
      </c>
      <c r="J147" s="45">
        <v>50</v>
      </c>
    </row>
    <row r="148" spans="1:10">
      <c r="A148" s="13">
        <v>143</v>
      </c>
      <c r="B148" s="51" t="s">
        <v>27</v>
      </c>
      <c r="C148" s="51" t="s">
        <v>410</v>
      </c>
      <c r="D148" s="51" t="s">
        <v>27</v>
      </c>
      <c r="E148" s="51" t="s">
        <v>411</v>
      </c>
      <c r="F148" s="51" t="s">
        <v>205</v>
      </c>
      <c r="G148" s="51" t="s">
        <v>12</v>
      </c>
      <c r="H148" s="51" t="s">
        <v>412</v>
      </c>
      <c r="I148" s="44">
        <v>43868</v>
      </c>
      <c r="J148" s="45">
        <v>50</v>
      </c>
    </row>
    <row r="149" spans="1:10">
      <c r="A149" s="13">
        <v>144</v>
      </c>
      <c r="B149" s="51" t="s">
        <v>15</v>
      </c>
      <c r="C149" s="51" t="s">
        <v>413</v>
      </c>
      <c r="D149" s="51" t="s">
        <v>31</v>
      </c>
      <c r="E149" s="51" t="s">
        <v>414</v>
      </c>
      <c r="F149" s="51" t="s">
        <v>205</v>
      </c>
      <c r="G149" s="51" t="s">
        <v>12</v>
      </c>
      <c r="H149" s="51" t="s">
        <v>415</v>
      </c>
      <c r="I149" s="44">
        <v>43867</v>
      </c>
      <c r="J149" s="45">
        <v>50</v>
      </c>
    </row>
    <row r="150" spans="1:10" ht="14.45" customHeight="1">
      <c r="A150" s="13">
        <v>145</v>
      </c>
      <c r="B150" s="51" t="s">
        <v>70</v>
      </c>
      <c r="C150" s="51" t="s">
        <v>372</v>
      </c>
      <c r="D150" s="51" t="s">
        <v>27</v>
      </c>
      <c r="E150" s="51" t="s">
        <v>373</v>
      </c>
      <c r="F150" s="51" t="s">
        <v>12</v>
      </c>
      <c r="G150" s="51" t="s">
        <v>50</v>
      </c>
      <c r="H150" s="51" t="s">
        <v>359</v>
      </c>
      <c r="I150" s="44">
        <v>43868</v>
      </c>
      <c r="J150" s="45">
        <v>50</v>
      </c>
    </row>
    <row r="151" spans="1:10" ht="14.45" customHeight="1">
      <c r="A151" s="13">
        <v>146</v>
      </c>
      <c r="B151" s="51" t="s">
        <v>38</v>
      </c>
      <c r="C151" s="51" t="s">
        <v>416</v>
      </c>
      <c r="D151" s="51" t="s">
        <v>57</v>
      </c>
      <c r="E151" s="51" t="s">
        <v>417</v>
      </c>
      <c r="F151" s="51" t="s">
        <v>12</v>
      </c>
      <c r="G151" s="51" t="s">
        <v>50</v>
      </c>
      <c r="H151" s="51" t="s">
        <v>294</v>
      </c>
      <c r="I151" s="44">
        <v>43868</v>
      </c>
      <c r="J151" s="45">
        <v>50</v>
      </c>
    </row>
    <row r="152" spans="1:10">
      <c r="A152" s="13">
        <v>147</v>
      </c>
      <c r="B152" s="51" t="s">
        <v>38</v>
      </c>
      <c r="C152" s="51" t="s">
        <v>419</v>
      </c>
      <c r="D152" s="51" t="s">
        <v>31</v>
      </c>
      <c r="E152" s="51" t="s">
        <v>420</v>
      </c>
      <c r="F152" s="51" t="s">
        <v>205</v>
      </c>
      <c r="G152" s="51" t="s">
        <v>12</v>
      </c>
      <c r="H152" s="51" t="s">
        <v>418</v>
      </c>
      <c r="I152" s="44">
        <v>43867</v>
      </c>
      <c r="J152" s="45">
        <v>50</v>
      </c>
    </row>
    <row r="153" spans="1:10">
      <c r="A153" s="13">
        <v>148</v>
      </c>
      <c r="B153" s="38" t="s">
        <v>190</v>
      </c>
      <c r="C153" s="38" t="s">
        <v>427</v>
      </c>
      <c r="D153" s="38" t="s">
        <v>27</v>
      </c>
      <c r="E153" s="38" t="s">
        <v>428</v>
      </c>
      <c r="F153" s="38" t="s">
        <v>12</v>
      </c>
      <c r="G153" s="38" t="s">
        <v>429</v>
      </c>
      <c r="H153" s="38" t="s">
        <v>430</v>
      </c>
      <c r="I153" s="39">
        <v>43871</v>
      </c>
      <c r="J153" s="52">
        <v>50</v>
      </c>
    </row>
    <row r="154" spans="1:10">
      <c r="A154" s="13">
        <v>149</v>
      </c>
      <c r="B154" s="38" t="s">
        <v>190</v>
      </c>
      <c r="C154" s="38" t="s">
        <v>431</v>
      </c>
      <c r="D154" s="38" t="s">
        <v>57</v>
      </c>
      <c r="E154" s="38" t="s">
        <v>432</v>
      </c>
      <c r="F154" s="38" t="s">
        <v>12</v>
      </c>
      <c r="G154" s="38" t="s">
        <v>50</v>
      </c>
      <c r="H154" s="40" t="s">
        <v>201</v>
      </c>
      <c r="I154" s="39">
        <v>43868</v>
      </c>
      <c r="J154" s="52">
        <v>50</v>
      </c>
    </row>
    <row r="155" spans="1:10">
      <c r="A155" s="13">
        <v>150</v>
      </c>
      <c r="B155" s="38" t="s">
        <v>70</v>
      </c>
      <c r="C155" s="38" t="s">
        <v>374</v>
      </c>
      <c r="D155" s="38" t="s">
        <v>27</v>
      </c>
      <c r="E155" s="38" t="s">
        <v>375</v>
      </c>
      <c r="F155" s="38" t="s">
        <v>12</v>
      </c>
      <c r="G155" s="38" t="s">
        <v>50</v>
      </c>
      <c r="H155" s="38" t="s">
        <v>359</v>
      </c>
      <c r="I155" s="39">
        <v>43871</v>
      </c>
      <c r="J155" s="52">
        <v>50</v>
      </c>
    </row>
    <row r="156" spans="1:10">
      <c r="A156" s="13">
        <v>151</v>
      </c>
      <c r="B156" s="38" t="s">
        <v>70</v>
      </c>
      <c r="C156" s="38" t="s">
        <v>357</v>
      </c>
      <c r="D156" s="38" t="s">
        <v>57</v>
      </c>
      <c r="E156" s="38" t="s">
        <v>358</v>
      </c>
      <c r="F156" s="38" t="s">
        <v>12</v>
      </c>
      <c r="G156" s="38" t="s">
        <v>50</v>
      </c>
      <c r="H156" s="38" t="s">
        <v>359</v>
      </c>
      <c r="I156" s="39">
        <v>43872</v>
      </c>
      <c r="J156" s="52">
        <v>50</v>
      </c>
    </row>
    <row r="157" spans="1:10">
      <c r="A157" s="13">
        <v>152</v>
      </c>
      <c r="B157" s="38" t="s">
        <v>81</v>
      </c>
      <c r="C157" s="38" t="s">
        <v>434</v>
      </c>
      <c r="D157" s="38" t="s">
        <v>17</v>
      </c>
      <c r="E157" s="38" t="s">
        <v>435</v>
      </c>
      <c r="F157" s="38" t="s">
        <v>12</v>
      </c>
      <c r="G157" s="38" t="s">
        <v>50</v>
      </c>
      <c r="H157" s="38" t="s">
        <v>433</v>
      </c>
      <c r="I157" s="39">
        <v>43879</v>
      </c>
      <c r="J157" s="52">
        <v>50</v>
      </c>
    </row>
    <row r="158" spans="1:10">
      <c r="A158" s="13">
        <v>153</v>
      </c>
      <c r="B158" s="38" t="s">
        <v>160</v>
      </c>
      <c r="C158" s="38" t="s">
        <v>436</v>
      </c>
      <c r="D158" s="38" t="s">
        <v>27</v>
      </c>
      <c r="E158" s="38" t="s">
        <v>437</v>
      </c>
      <c r="F158" s="38" t="s">
        <v>438</v>
      </c>
      <c r="G158" s="38" t="s">
        <v>12</v>
      </c>
      <c r="H158" s="40" t="s">
        <v>439</v>
      </c>
      <c r="I158" s="39">
        <v>43885</v>
      </c>
      <c r="J158" s="52">
        <v>50</v>
      </c>
    </row>
    <row r="159" spans="1:10">
      <c r="A159" s="13">
        <v>154</v>
      </c>
      <c r="B159" s="38" t="s">
        <v>81</v>
      </c>
      <c r="C159" s="38" t="s">
        <v>434</v>
      </c>
      <c r="D159" s="38" t="s">
        <v>17</v>
      </c>
      <c r="E159" s="38" t="s">
        <v>435</v>
      </c>
      <c r="F159" s="38" t="s">
        <v>12</v>
      </c>
      <c r="G159" s="38" t="s">
        <v>50</v>
      </c>
      <c r="H159" s="38" t="s">
        <v>433</v>
      </c>
      <c r="I159" s="39">
        <v>43887</v>
      </c>
      <c r="J159" s="52">
        <v>50</v>
      </c>
    </row>
    <row r="160" spans="1:10">
      <c r="A160" s="13">
        <v>155</v>
      </c>
      <c r="B160" s="38" t="s">
        <v>15</v>
      </c>
      <c r="C160" s="38" t="s">
        <v>442</v>
      </c>
      <c r="D160" s="38" t="s">
        <v>17</v>
      </c>
      <c r="E160" s="38" t="s">
        <v>171</v>
      </c>
      <c r="F160" s="38" t="s">
        <v>440</v>
      </c>
      <c r="G160" s="38" t="s">
        <v>12</v>
      </c>
      <c r="H160" s="38" t="s">
        <v>441</v>
      </c>
      <c r="I160" s="39">
        <v>43889</v>
      </c>
      <c r="J160" s="52">
        <v>50</v>
      </c>
    </row>
    <row r="161" spans="1:10">
      <c r="A161" s="13">
        <v>156</v>
      </c>
      <c r="B161" s="38" t="s">
        <v>38</v>
      </c>
      <c r="C161" s="38" t="s">
        <v>443</v>
      </c>
      <c r="D161" s="38" t="s">
        <v>31</v>
      </c>
      <c r="E161" s="38" t="s">
        <v>444</v>
      </c>
      <c r="F161" s="38" t="s">
        <v>12</v>
      </c>
      <c r="G161" s="38" t="s">
        <v>50</v>
      </c>
      <c r="H161" s="38" t="s">
        <v>359</v>
      </c>
      <c r="I161" s="39">
        <v>43892</v>
      </c>
      <c r="J161" s="52">
        <v>50</v>
      </c>
    </row>
    <row r="162" spans="1:10">
      <c r="A162" s="13">
        <v>157</v>
      </c>
      <c r="B162" s="38" t="s">
        <v>70</v>
      </c>
      <c r="C162" s="38" t="s">
        <v>445</v>
      </c>
      <c r="D162" s="38" t="s">
        <v>31</v>
      </c>
      <c r="E162" s="38" t="s">
        <v>446</v>
      </c>
      <c r="F162" s="38" t="s">
        <v>12</v>
      </c>
      <c r="G162" s="38" t="s">
        <v>50</v>
      </c>
      <c r="H162" s="38" t="s">
        <v>359</v>
      </c>
      <c r="I162" s="39">
        <v>43899</v>
      </c>
      <c r="J162" s="52">
        <v>50</v>
      </c>
    </row>
    <row r="163" spans="1:10">
      <c r="A163" s="13">
        <v>158</v>
      </c>
      <c r="B163" s="38" t="s">
        <v>70</v>
      </c>
      <c r="C163" s="38" t="s">
        <v>447</v>
      </c>
      <c r="D163" s="38" t="s">
        <v>31</v>
      </c>
      <c r="E163" s="38" t="s">
        <v>448</v>
      </c>
      <c r="F163" s="38" t="s">
        <v>12</v>
      </c>
      <c r="G163" s="38" t="s">
        <v>50</v>
      </c>
      <c r="H163" s="38" t="s">
        <v>359</v>
      </c>
      <c r="I163" s="39">
        <v>43899</v>
      </c>
      <c r="J163" s="52">
        <v>50</v>
      </c>
    </row>
    <row r="164" spans="1:10">
      <c r="A164" s="13">
        <v>159</v>
      </c>
      <c r="B164" s="38" t="s">
        <v>70</v>
      </c>
      <c r="C164" s="38" t="s">
        <v>449</v>
      </c>
      <c r="D164" s="38" t="s">
        <v>27</v>
      </c>
      <c r="E164" s="38" t="s">
        <v>450</v>
      </c>
      <c r="F164" s="38" t="s">
        <v>12</v>
      </c>
      <c r="G164" s="38" t="s">
        <v>50</v>
      </c>
      <c r="H164" s="38" t="s">
        <v>359</v>
      </c>
      <c r="I164" s="39">
        <v>43900</v>
      </c>
      <c r="J164" s="52">
        <v>50</v>
      </c>
    </row>
    <row r="165" spans="1:10">
      <c r="A165" s="13">
        <v>160</v>
      </c>
      <c r="B165" s="38" t="s">
        <v>38</v>
      </c>
      <c r="C165" s="38" t="s">
        <v>451</v>
      </c>
      <c r="D165" s="38" t="s">
        <v>27</v>
      </c>
      <c r="E165" s="38" t="s">
        <v>452</v>
      </c>
      <c r="F165" s="38" t="s">
        <v>12</v>
      </c>
      <c r="G165" s="38" t="s">
        <v>50</v>
      </c>
      <c r="H165" s="38" t="s">
        <v>453</v>
      </c>
      <c r="I165" s="39">
        <v>43900</v>
      </c>
      <c r="J165" s="52">
        <v>50</v>
      </c>
    </row>
    <row r="166" spans="1:10" ht="14.45" customHeight="1">
      <c r="A166" s="13">
        <v>161</v>
      </c>
      <c r="B166" s="38" t="s">
        <v>81</v>
      </c>
      <c r="C166" s="38" t="s">
        <v>454</v>
      </c>
      <c r="D166" s="38" t="s">
        <v>27</v>
      </c>
      <c r="E166" s="38" t="s">
        <v>455</v>
      </c>
      <c r="F166" s="38" t="s">
        <v>456</v>
      </c>
      <c r="G166" s="38" t="s">
        <v>12</v>
      </c>
      <c r="H166" s="38" t="s">
        <v>457</v>
      </c>
      <c r="I166" s="39">
        <v>43915</v>
      </c>
      <c r="J166" s="52">
        <v>50</v>
      </c>
    </row>
    <row r="167" spans="1:10" ht="14.45" customHeight="1">
      <c r="A167" s="13">
        <v>162</v>
      </c>
      <c r="B167" s="38" t="s">
        <v>70</v>
      </c>
      <c r="C167" s="38" t="s">
        <v>374</v>
      </c>
      <c r="D167" s="38" t="s">
        <v>27</v>
      </c>
      <c r="E167" s="38" t="s">
        <v>375</v>
      </c>
      <c r="F167" s="38" t="s">
        <v>12</v>
      </c>
      <c r="G167" s="38" t="s">
        <v>50</v>
      </c>
      <c r="H167" s="38" t="s">
        <v>359</v>
      </c>
      <c r="I167" s="39">
        <v>43920</v>
      </c>
      <c r="J167" s="52">
        <v>30</v>
      </c>
    </row>
    <row r="168" spans="1:10">
      <c r="A168" s="13">
        <v>163</v>
      </c>
      <c r="B168" s="38" t="s">
        <v>38</v>
      </c>
      <c r="C168" s="38" t="s">
        <v>443</v>
      </c>
      <c r="D168" s="38" t="s">
        <v>31</v>
      </c>
      <c r="E168" s="38" t="s">
        <v>444</v>
      </c>
      <c r="F168" s="38" t="s">
        <v>12</v>
      </c>
      <c r="G168" s="38" t="s">
        <v>50</v>
      </c>
      <c r="H168" s="38" t="s">
        <v>359</v>
      </c>
      <c r="I168" s="39">
        <v>43920</v>
      </c>
      <c r="J168" s="52">
        <v>30</v>
      </c>
    </row>
    <row r="169" spans="1:10">
      <c r="A169" s="13">
        <v>164</v>
      </c>
      <c r="B169" s="38" t="s">
        <v>226</v>
      </c>
      <c r="C169" s="38" t="s">
        <v>459</v>
      </c>
      <c r="D169" s="38" t="s">
        <v>31</v>
      </c>
      <c r="E169" s="38" t="s">
        <v>460</v>
      </c>
      <c r="F169" s="38" t="s">
        <v>12</v>
      </c>
      <c r="G169" s="38" t="s">
        <v>50</v>
      </c>
      <c r="H169" s="38" t="s">
        <v>458</v>
      </c>
      <c r="I169" s="39">
        <v>43920</v>
      </c>
      <c r="J169" s="52">
        <v>30</v>
      </c>
    </row>
    <row r="170" spans="1:10">
      <c r="A170" s="13">
        <v>165</v>
      </c>
      <c r="B170" s="38" t="s">
        <v>70</v>
      </c>
      <c r="C170" s="38" t="s">
        <v>357</v>
      </c>
      <c r="D170" s="38" t="s">
        <v>27</v>
      </c>
      <c r="E170" s="38" t="s">
        <v>358</v>
      </c>
      <c r="F170" s="38" t="s">
        <v>12</v>
      </c>
      <c r="G170" s="38" t="s">
        <v>50</v>
      </c>
      <c r="H170" s="38" t="s">
        <v>359</v>
      </c>
      <c r="I170" s="39">
        <v>43921</v>
      </c>
      <c r="J170" s="52">
        <v>30</v>
      </c>
    </row>
    <row r="171" spans="1:10">
      <c r="A171" s="13">
        <v>166</v>
      </c>
      <c r="B171" s="38" t="s">
        <v>27</v>
      </c>
      <c r="C171" s="38" t="s">
        <v>461</v>
      </c>
      <c r="D171" s="38" t="s">
        <v>27</v>
      </c>
      <c r="E171" s="38" t="s">
        <v>462</v>
      </c>
      <c r="F171" s="38" t="s">
        <v>205</v>
      </c>
      <c r="G171" s="38" t="s">
        <v>12</v>
      </c>
      <c r="H171" s="38" t="s">
        <v>463</v>
      </c>
      <c r="I171" s="39">
        <v>43929</v>
      </c>
      <c r="J171" s="52">
        <v>50</v>
      </c>
    </row>
    <row r="172" spans="1:10">
      <c r="A172" s="13">
        <v>167</v>
      </c>
      <c r="B172" s="38" t="s">
        <v>70</v>
      </c>
      <c r="C172" s="38" t="s">
        <v>393</v>
      </c>
      <c r="D172" s="38" t="s">
        <v>27</v>
      </c>
      <c r="E172" s="38" t="s">
        <v>394</v>
      </c>
      <c r="F172" s="38" t="s">
        <v>12</v>
      </c>
      <c r="G172" s="38" t="s">
        <v>50</v>
      </c>
      <c r="H172" s="38" t="s">
        <v>359</v>
      </c>
      <c r="I172" s="39">
        <v>43921</v>
      </c>
      <c r="J172" s="52">
        <v>30</v>
      </c>
    </row>
    <row r="173" spans="1:10">
      <c r="A173" s="13">
        <v>168</v>
      </c>
      <c r="B173" s="38" t="s">
        <v>81</v>
      </c>
      <c r="C173" s="38" t="s">
        <v>464</v>
      </c>
      <c r="D173" s="38" t="s">
        <v>31</v>
      </c>
      <c r="E173" s="38" t="s">
        <v>465</v>
      </c>
      <c r="F173" s="38" t="s">
        <v>205</v>
      </c>
      <c r="G173" s="38" t="s">
        <v>12</v>
      </c>
      <c r="H173" s="38" t="s">
        <v>294</v>
      </c>
      <c r="I173" s="39">
        <v>43929</v>
      </c>
      <c r="J173" s="52">
        <v>50</v>
      </c>
    </row>
    <row r="174" spans="1:10">
      <c r="A174" s="13">
        <v>169</v>
      </c>
      <c r="B174" s="38" t="s">
        <v>81</v>
      </c>
      <c r="C174" s="38" t="s">
        <v>467</v>
      </c>
      <c r="D174" s="38" t="s">
        <v>105</v>
      </c>
      <c r="E174" s="38" t="s">
        <v>468</v>
      </c>
      <c r="F174" s="38" t="s">
        <v>12</v>
      </c>
      <c r="G174" s="38" t="s">
        <v>19</v>
      </c>
      <c r="H174" s="38" t="s">
        <v>469</v>
      </c>
      <c r="I174" s="39" t="s">
        <v>466</v>
      </c>
      <c r="J174" s="52">
        <v>50</v>
      </c>
    </row>
    <row r="175" spans="1:10">
      <c r="A175" s="13">
        <v>170</v>
      </c>
      <c r="B175" s="43" t="s">
        <v>15</v>
      </c>
      <c r="C175" s="43" t="s">
        <v>471</v>
      </c>
      <c r="D175" s="43" t="s">
        <v>57</v>
      </c>
      <c r="E175" s="43" t="s">
        <v>472</v>
      </c>
      <c r="F175" s="43" t="s">
        <v>470</v>
      </c>
      <c r="G175" s="43" t="s">
        <v>12</v>
      </c>
      <c r="H175" s="43" t="s">
        <v>473</v>
      </c>
      <c r="I175" s="44">
        <v>43942</v>
      </c>
      <c r="J175" s="52">
        <v>50</v>
      </c>
    </row>
    <row r="176" spans="1:10">
      <c r="A176" s="13">
        <v>171</v>
      </c>
      <c r="B176" s="43" t="s">
        <v>15</v>
      </c>
      <c r="C176" s="43" t="s">
        <v>474</v>
      </c>
      <c r="D176" s="43" t="s">
        <v>27</v>
      </c>
      <c r="E176" s="43" t="s">
        <v>475</v>
      </c>
      <c r="F176" s="43" t="s">
        <v>470</v>
      </c>
      <c r="G176" s="43" t="s">
        <v>12</v>
      </c>
      <c r="H176" s="43" t="s">
        <v>476</v>
      </c>
      <c r="I176" s="44">
        <v>43942</v>
      </c>
      <c r="J176" s="52">
        <v>50</v>
      </c>
    </row>
    <row r="177" spans="1:10">
      <c r="A177" s="13">
        <v>172</v>
      </c>
      <c r="B177" s="43" t="s">
        <v>27</v>
      </c>
      <c r="C177" s="43" t="s">
        <v>477</v>
      </c>
      <c r="D177" s="43" t="s">
        <v>27</v>
      </c>
      <c r="E177" s="43" t="s">
        <v>478</v>
      </c>
      <c r="F177" s="43" t="s">
        <v>470</v>
      </c>
      <c r="G177" s="43" t="s">
        <v>12</v>
      </c>
      <c r="H177" s="49" t="s">
        <v>479</v>
      </c>
      <c r="I177" s="44">
        <v>43942</v>
      </c>
      <c r="J177" s="52">
        <v>50</v>
      </c>
    </row>
    <row r="178" spans="1:10">
      <c r="A178" s="13">
        <v>173</v>
      </c>
      <c r="B178" s="43" t="s">
        <v>15</v>
      </c>
      <c r="C178" s="43" t="s">
        <v>481</v>
      </c>
      <c r="D178" s="43" t="s">
        <v>105</v>
      </c>
      <c r="E178" s="43" t="s">
        <v>482</v>
      </c>
      <c r="F178" s="43" t="s">
        <v>470</v>
      </c>
      <c r="G178" s="43" t="s">
        <v>12</v>
      </c>
      <c r="H178" s="43" t="s">
        <v>480</v>
      </c>
      <c r="I178" s="44">
        <v>43943</v>
      </c>
      <c r="J178" s="52">
        <v>50</v>
      </c>
    </row>
    <row r="179" spans="1:10">
      <c r="A179" s="13">
        <v>174</v>
      </c>
      <c r="B179" s="43" t="s">
        <v>81</v>
      </c>
      <c r="C179" s="43" t="s">
        <v>483</v>
      </c>
      <c r="D179" s="43" t="s">
        <v>31</v>
      </c>
      <c r="E179" s="43" t="s">
        <v>484</v>
      </c>
      <c r="F179" s="43" t="s">
        <v>470</v>
      </c>
      <c r="G179" s="43" t="s">
        <v>12</v>
      </c>
      <c r="H179" s="43" t="s">
        <v>485</v>
      </c>
      <c r="I179" s="44">
        <v>43947</v>
      </c>
      <c r="J179" s="52">
        <v>50</v>
      </c>
    </row>
    <row r="180" spans="1:10">
      <c r="A180" s="13">
        <v>175</v>
      </c>
      <c r="B180" s="43" t="s">
        <v>27</v>
      </c>
      <c r="C180" s="43" t="s">
        <v>487</v>
      </c>
      <c r="D180" s="43" t="s">
        <v>27</v>
      </c>
      <c r="E180" s="43" t="s">
        <v>488</v>
      </c>
      <c r="F180" s="43" t="s">
        <v>12</v>
      </c>
      <c r="G180" s="43" t="s">
        <v>486</v>
      </c>
      <c r="H180" s="43" t="s">
        <v>473</v>
      </c>
      <c r="I180" s="44">
        <v>43950</v>
      </c>
      <c r="J180" s="52">
        <v>50</v>
      </c>
    </row>
    <row r="181" spans="1:10">
      <c r="A181" s="13">
        <v>176</v>
      </c>
      <c r="B181" s="43" t="s">
        <v>27</v>
      </c>
      <c r="C181" s="43" t="s">
        <v>489</v>
      </c>
      <c r="D181" s="43" t="s">
        <v>27</v>
      </c>
      <c r="E181" s="43" t="s">
        <v>490</v>
      </c>
      <c r="F181" s="43" t="s">
        <v>12</v>
      </c>
      <c r="G181" s="43" t="s">
        <v>486</v>
      </c>
      <c r="H181" s="43" t="s">
        <v>473</v>
      </c>
      <c r="I181" s="44">
        <v>43951</v>
      </c>
      <c r="J181" s="52">
        <v>50</v>
      </c>
    </row>
    <row r="182" spans="1:10">
      <c r="A182" s="13">
        <v>177</v>
      </c>
      <c r="B182" s="43" t="s">
        <v>27</v>
      </c>
      <c r="C182" s="43" t="s">
        <v>492</v>
      </c>
      <c r="D182" s="43" t="s">
        <v>27</v>
      </c>
      <c r="E182" s="43" t="s">
        <v>493</v>
      </c>
      <c r="F182" s="43" t="s">
        <v>12</v>
      </c>
      <c r="G182" s="43" t="s">
        <v>486</v>
      </c>
      <c r="H182" s="43" t="s">
        <v>491</v>
      </c>
      <c r="I182" s="44">
        <v>43950</v>
      </c>
      <c r="J182" s="52">
        <v>50</v>
      </c>
    </row>
    <row r="183" spans="1:10">
      <c r="A183" s="13">
        <v>178</v>
      </c>
      <c r="B183" s="43" t="s">
        <v>15</v>
      </c>
      <c r="C183" s="43" t="s">
        <v>494</v>
      </c>
      <c r="D183" s="43" t="s">
        <v>57</v>
      </c>
      <c r="E183" s="43" t="s">
        <v>495</v>
      </c>
      <c r="F183" s="43" t="s">
        <v>12</v>
      </c>
      <c r="G183" s="43" t="s">
        <v>218</v>
      </c>
      <c r="H183" s="43" t="s">
        <v>219</v>
      </c>
      <c r="I183" s="44">
        <v>43958</v>
      </c>
      <c r="J183" s="52">
        <v>50</v>
      </c>
    </row>
    <row r="184" spans="1:10">
      <c r="A184" s="13">
        <v>179</v>
      </c>
      <c r="B184" s="43" t="s">
        <v>27</v>
      </c>
      <c r="C184" s="43" t="s">
        <v>496</v>
      </c>
      <c r="D184" s="43" t="s">
        <v>27</v>
      </c>
      <c r="E184" s="43" t="s">
        <v>497</v>
      </c>
      <c r="F184" s="43" t="s">
        <v>470</v>
      </c>
      <c r="G184" s="43" t="s">
        <v>12</v>
      </c>
      <c r="H184" s="43" t="s">
        <v>473</v>
      </c>
      <c r="I184" s="44">
        <v>43965</v>
      </c>
      <c r="J184" s="52">
        <v>50</v>
      </c>
    </row>
    <row r="185" spans="1:10">
      <c r="A185" s="13">
        <v>180</v>
      </c>
      <c r="B185" s="43" t="s">
        <v>27</v>
      </c>
      <c r="C185" s="43" t="s">
        <v>499</v>
      </c>
      <c r="D185" s="43" t="s">
        <v>27</v>
      </c>
      <c r="E185" s="43" t="s">
        <v>500</v>
      </c>
      <c r="F185" s="43" t="s">
        <v>498</v>
      </c>
      <c r="G185" s="43" t="s">
        <v>12</v>
      </c>
      <c r="H185" s="43" t="s">
        <v>187</v>
      </c>
      <c r="I185" s="44">
        <v>43970</v>
      </c>
      <c r="J185" s="52">
        <v>50</v>
      </c>
    </row>
    <row r="186" spans="1:10">
      <c r="A186" s="2">
        <v>181</v>
      </c>
      <c r="B186" s="38" t="s">
        <v>15</v>
      </c>
      <c r="C186" s="38" t="s">
        <v>501</v>
      </c>
      <c r="D186" s="38" t="s">
        <v>57</v>
      </c>
      <c r="E186" s="38" t="s">
        <v>502</v>
      </c>
      <c r="F186" s="38" t="s">
        <v>12</v>
      </c>
      <c r="G186" s="38" t="s">
        <v>218</v>
      </c>
      <c r="H186" s="38" t="s">
        <v>219</v>
      </c>
      <c r="I186" s="39">
        <v>43976</v>
      </c>
      <c r="J186" s="63">
        <v>50</v>
      </c>
    </row>
    <row r="187" spans="1:10">
      <c r="A187" s="2">
        <v>182</v>
      </c>
      <c r="B187" s="64" t="s">
        <v>283</v>
      </c>
      <c r="C187" s="64" t="s">
        <v>524</v>
      </c>
      <c r="D187" s="64" t="s">
        <v>27</v>
      </c>
      <c r="E187" s="64" t="s">
        <v>525</v>
      </c>
      <c r="F187" s="64" t="s">
        <v>429</v>
      </c>
      <c r="G187" s="64" t="s">
        <v>12</v>
      </c>
      <c r="H187" s="64" t="s">
        <v>523</v>
      </c>
      <c r="I187" s="39">
        <v>43980</v>
      </c>
      <c r="J187" s="63">
        <v>50</v>
      </c>
    </row>
    <row r="188" spans="1:10">
      <c r="A188" s="2">
        <v>183</v>
      </c>
      <c r="B188" s="64" t="s">
        <v>70</v>
      </c>
      <c r="C188" s="64" t="s">
        <v>506</v>
      </c>
      <c r="D188" s="64" t="s">
        <v>57</v>
      </c>
      <c r="E188" s="64" t="s">
        <v>507</v>
      </c>
      <c r="F188" s="64" t="s">
        <v>503</v>
      </c>
      <c r="G188" s="64" t="s">
        <v>12</v>
      </c>
      <c r="H188" s="64" t="s">
        <v>505</v>
      </c>
      <c r="I188" s="39">
        <v>43977</v>
      </c>
      <c r="J188" s="63">
        <v>50</v>
      </c>
    </row>
    <row r="189" spans="1:10">
      <c r="A189" s="2">
        <v>184</v>
      </c>
      <c r="B189" s="64" t="s">
        <v>48</v>
      </c>
      <c r="C189" s="64" t="s">
        <v>508</v>
      </c>
      <c r="D189" s="64" t="s">
        <v>57</v>
      </c>
      <c r="E189" s="64" t="s">
        <v>509</v>
      </c>
      <c r="F189" s="64" t="s">
        <v>503</v>
      </c>
      <c r="G189" s="64" t="s">
        <v>12</v>
      </c>
      <c r="H189" s="64" t="s">
        <v>504</v>
      </c>
      <c r="I189" s="39">
        <v>43977</v>
      </c>
      <c r="J189" s="63">
        <v>50</v>
      </c>
    </row>
    <row r="190" spans="1:10">
      <c r="A190" s="2">
        <v>185</v>
      </c>
      <c r="B190" s="64" t="s">
        <v>15</v>
      </c>
      <c r="C190" s="64" t="s">
        <v>510</v>
      </c>
      <c r="D190" s="64" t="s">
        <v>31</v>
      </c>
      <c r="E190" s="64" t="s">
        <v>511</v>
      </c>
      <c r="F190" s="64" t="s">
        <v>470</v>
      </c>
      <c r="G190" s="64" t="s">
        <v>512</v>
      </c>
      <c r="H190" s="64" t="s">
        <v>491</v>
      </c>
      <c r="I190" s="39">
        <v>43977</v>
      </c>
      <c r="J190" s="63">
        <v>50</v>
      </c>
    </row>
    <row r="191" spans="1:10">
      <c r="A191" s="2">
        <v>186</v>
      </c>
      <c r="B191" s="64" t="s">
        <v>81</v>
      </c>
      <c r="C191" s="64" t="s">
        <v>516</v>
      </c>
      <c r="D191" s="64" t="s">
        <v>17</v>
      </c>
      <c r="E191" s="64" t="s">
        <v>515</v>
      </c>
      <c r="F191" s="64" t="s">
        <v>12</v>
      </c>
      <c r="G191" s="64" t="s">
        <v>513</v>
      </c>
      <c r="H191" s="64" t="s">
        <v>514</v>
      </c>
      <c r="I191" s="39">
        <v>43977</v>
      </c>
      <c r="J191" s="52">
        <v>50</v>
      </c>
    </row>
    <row r="192" spans="1:10" ht="14.45" customHeight="1">
      <c r="A192" s="2">
        <v>187</v>
      </c>
      <c r="B192" s="64" t="s">
        <v>27</v>
      </c>
      <c r="C192" s="64" t="s">
        <v>518</v>
      </c>
      <c r="D192" s="64" t="s">
        <v>27</v>
      </c>
      <c r="E192" s="64" t="s">
        <v>519</v>
      </c>
      <c r="F192" s="64" t="s">
        <v>12</v>
      </c>
      <c r="G192" s="64" t="s">
        <v>513</v>
      </c>
      <c r="H192" s="64" t="s">
        <v>517</v>
      </c>
      <c r="I192" s="39">
        <v>43979</v>
      </c>
      <c r="J192" s="52">
        <v>50</v>
      </c>
    </row>
    <row r="193" spans="1:11" ht="14.45" customHeight="1">
      <c r="A193" s="2">
        <v>188</v>
      </c>
      <c r="B193" s="64" t="s">
        <v>27</v>
      </c>
      <c r="C193" s="64" t="s">
        <v>520</v>
      </c>
      <c r="D193" s="64" t="s">
        <v>27</v>
      </c>
      <c r="E193" s="64" t="s">
        <v>521</v>
      </c>
      <c r="F193" s="64" t="s">
        <v>12</v>
      </c>
      <c r="G193" s="64" t="s">
        <v>402</v>
      </c>
      <c r="H193" s="64" t="s">
        <v>522</v>
      </c>
      <c r="I193" s="39">
        <v>43980</v>
      </c>
      <c r="J193" s="52">
        <v>50</v>
      </c>
    </row>
    <row r="194" spans="1:11">
      <c r="A194" s="2">
        <v>189</v>
      </c>
      <c r="B194" s="64" t="s">
        <v>81</v>
      </c>
      <c r="C194" s="64" t="s">
        <v>526</v>
      </c>
      <c r="D194" s="64" t="s">
        <v>27</v>
      </c>
      <c r="E194" s="64" t="s">
        <v>527</v>
      </c>
      <c r="F194" s="64" t="s">
        <v>12</v>
      </c>
      <c r="G194" s="64" t="s">
        <v>429</v>
      </c>
      <c r="H194" s="64" t="s">
        <v>528</v>
      </c>
      <c r="I194" s="39">
        <v>43983</v>
      </c>
      <c r="J194" s="52">
        <v>50</v>
      </c>
    </row>
    <row r="195" spans="1:11">
      <c r="A195" s="2">
        <v>190</v>
      </c>
      <c r="B195" s="64" t="s">
        <v>15</v>
      </c>
      <c r="C195" s="64" t="s">
        <v>529</v>
      </c>
      <c r="D195" s="64" t="s">
        <v>31</v>
      </c>
      <c r="E195" s="64" t="s">
        <v>530</v>
      </c>
      <c r="F195" s="64" t="s">
        <v>470</v>
      </c>
      <c r="G195" s="64" t="s">
        <v>512</v>
      </c>
      <c r="H195" s="64" t="s">
        <v>491</v>
      </c>
      <c r="I195" s="39">
        <v>43984</v>
      </c>
      <c r="J195" s="52">
        <v>50</v>
      </c>
    </row>
    <row r="196" spans="1:11">
      <c r="A196" s="2">
        <v>191</v>
      </c>
      <c r="B196" s="64" t="s">
        <v>27</v>
      </c>
      <c r="C196" s="64" t="s">
        <v>532</v>
      </c>
      <c r="D196" s="64" t="s">
        <v>27</v>
      </c>
      <c r="E196" s="64" t="s">
        <v>533</v>
      </c>
      <c r="F196" s="64" t="s">
        <v>531</v>
      </c>
      <c r="G196" s="64" t="s">
        <v>512</v>
      </c>
      <c r="H196" s="64" t="s">
        <v>473</v>
      </c>
      <c r="I196" s="39">
        <v>43987</v>
      </c>
      <c r="J196" s="65">
        <v>50</v>
      </c>
    </row>
    <row r="197" spans="1:11" ht="14.45" customHeight="1">
      <c r="A197" s="2">
        <v>192</v>
      </c>
      <c r="B197" s="64" t="s">
        <v>38</v>
      </c>
      <c r="C197" s="64" t="s">
        <v>535</v>
      </c>
      <c r="D197" s="64" t="s">
        <v>105</v>
      </c>
      <c r="E197" s="64" t="s">
        <v>536</v>
      </c>
      <c r="F197" s="64" t="s">
        <v>12</v>
      </c>
      <c r="G197" s="64" t="s">
        <v>534</v>
      </c>
      <c r="H197" s="64" t="s">
        <v>537</v>
      </c>
      <c r="I197" s="39">
        <v>43997</v>
      </c>
      <c r="J197" s="52">
        <v>50</v>
      </c>
    </row>
    <row r="198" spans="1:11" ht="14.45" customHeight="1">
      <c r="A198" s="2">
        <v>193</v>
      </c>
      <c r="B198" s="64" t="s">
        <v>38</v>
      </c>
      <c r="C198" s="64" t="s">
        <v>538</v>
      </c>
      <c r="D198" s="64" t="s">
        <v>27</v>
      </c>
      <c r="E198" s="64" t="s">
        <v>539</v>
      </c>
      <c r="F198" s="64" t="s">
        <v>470</v>
      </c>
      <c r="G198" s="64" t="s">
        <v>12</v>
      </c>
      <c r="H198" s="64" t="s">
        <v>187</v>
      </c>
      <c r="I198" s="39">
        <v>43999</v>
      </c>
      <c r="J198" s="52">
        <v>50</v>
      </c>
    </row>
    <row r="199" spans="1:11" ht="14.45" customHeight="1">
      <c r="A199" s="2">
        <v>194</v>
      </c>
      <c r="B199" s="38" t="s">
        <v>15</v>
      </c>
      <c r="C199" s="38" t="s">
        <v>540</v>
      </c>
      <c r="D199" s="38" t="s">
        <v>31</v>
      </c>
      <c r="E199" s="38" t="s">
        <v>541</v>
      </c>
      <c r="F199" s="38" t="s">
        <v>205</v>
      </c>
      <c r="G199" s="38" t="s">
        <v>12</v>
      </c>
      <c r="H199" s="38" t="s">
        <v>542</v>
      </c>
      <c r="I199" s="39">
        <v>43999</v>
      </c>
      <c r="J199" s="66">
        <v>50</v>
      </c>
    </row>
    <row r="200" spans="1:11" ht="14.45" customHeight="1">
      <c r="A200" s="2">
        <v>195</v>
      </c>
      <c r="B200" s="38" t="s">
        <v>81</v>
      </c>
      <c r="C200" s="38" t="s">
        <v>543</v>
      </c>
      <c r="D200" s="38" t="s">
        <v>27</v>
      </c>
      <c r="E200" s="38" t="s">
        <v>544</v>
      </c>
      <c r="F200" s="38" t="s">
        <v>205</v>
      </c>
      <c r="G200" s="38" t="s">
        <v>12</v>
      </c>
      <c r="H200" s="38" t="s">
        <v>545</v>
      </c>
      <c r="I200" s="39">
        <v>44001</v>
      </c>
      <c r="J200" s="66">
        <v>50</v>
      </c>
    </row>
    <row r="201" spans="1:11" ht="14.45" customHeight="1">
      <c r="A201" s="2">
        <v>196</v>
      </c>
      <c r="B201" s="38" t="s">
        <v>15</v>
      </c>
      <c r="C201" s="38" t="s">
        <v>546</v>
      </c>
      <c r="D201" s="38" t="s">
        <v>17</v>
      </c>
      <c r="E201" s="38" t="s">
        <v>547</v>
      </c>
      <c r="F201" s="38" t="s">
        <v>470</v>
      </c>
      <c r="G201" s="38" t="s">
        <v>512</v>
      </c>
      <c r="H201" s="38" t="s">
        <v>239</v>
      </c>
      <c r="I201" s="39">
        <v>44001</v>
      </c>
      <c r="J201" s="66">
        <v>50</v>
      </c>
    </row>
    <row r="202" spans="1:11" ht="14.45" customHeight="1">
      <c r="A202" s="2">
        <v>197</v>
      </c>
      <c r="B202" s="38" t="s">
        <v>27</v>
      </c>
      <c r="C202" s="38" t="s">
        <v>567</v>
      </c>
      <c r="D202" s="38" t="s">
        <v>27</v>
      </c>
      <c r="E202" s="38" t="s">
        <v>568</v>
      </c>
      <c r="F202" s="38" t="s">
        <v>429</v>
      </c>
      <c r="G202" s="38" t="s">
        <v>12</v>
      </c>
      <c r="H202" s="38" t="s">
        <v>569</v>
      </c>
      <c r="I202" s="39">
        <v>44004</v>
      </c>
      <c r="J202" s="65">
        <v>50</v>
      </c>
      <c r="K202" s="67"/>
    </row>
    <row r="203" spans="1:11" ht="14.45" customHeight="1">
      <c r="A203" s="2">
        <v>198</v>
      </c>
      <c r="B203" s="43" t="s">
        <v>27</v>
      </c>
      <c r="C203" s="43" t="s">
        <v>548</v>
      </c>
      <c r="D203" s="43" t="s">
        <v>27</v>
      </c>
      <c r="E203" s="43" t="s">
        <v>549</v>
      </c>
      <c r="F203" s="43" t="s">
        <v>205</v>
      </c>
      <c r="G203" s="43" t="s">
        <v>12</v>
      </c>
      <c r="H203" s="43" t="s">
        <v>550</v>
      </c>
      <c r="I203" s="44">
        <v>43999</v>
      </c>
      <c r="J203" s="66">
        <v>50</v>
      </c>
    </row>
    <row r="204" spans="1:11" ht="14.45" customHeight="1">
      <c r="A204" s="2">
        <v>199</v>
      </c>
      <c r="B204" s="43" t="s">
        <v>15</v>
      </c>
      <c r="C204" s="43" t="s">
        <v>551</v>
      </c>
      <c r="D204" s="43" t="s">
        <v>57</v>
      </c>
      <c r="E204" s="43" t="s">
        <v>552</v>
      </c>
      <c r="F204" s="43" t="s">
        <v>205</v>
      </c>
      <c r="G204" s="43" t="s">
        <v>12</v>
      </c>
      <c r="H204" s="43" t="s">
        <v>553</v>
      </c>
      <c r="I204" s="44">
        <v>43999</v>
      </c>
      <c r="J204" s="66">
        <v>50</v>
      </c>
    </row>
    <row r="205" spans="1:11">
      <c r="A205" s="2">
        <v>200</v>
      </c>
      <c r="B205" s="43" t="s">
        <v>27</v>
      </c>
      <c r="C205" s="43" t="s">
        <v>555</v>
      </c>
      <c r="D205" s="43" t="s">
        <v>27</v>
      </c>
      <c r="E205" s="43" t="s">
        <v>556</v>
      </c>
      <c r="F205" s="43" t="s">
        <v>12</v>
      </c>
      <c r="G205" s="43" t="s">
        <v>50</v>
      </c>
      <c r="H205" s="43" t="s">
        <v>557</v>
      </c>
      <c r="I205" s="44">
        <v>44000</v>
      </c>
      <c r="J205" s="66">
        <v>50</v>
      </c>
    </row>
    <row r="206" spans="1:11">
      <c r="A206" s="2">
        <v>201</v>
      </c>
      <c r="B206" s="43" t="s">
        <v>38</v>
      </c>
      <c r="C206" s="43" t="s">
        <v>561</v>
      </c>
      <c r="D206" s="43" t="s">
        <v>27</v>
      </c>
      <c r="E206" s="43" t="s">
        <v>562</v>
      </c>
      <c r="F206" s="43" t="s">
        <v>205</v>
      </c>
      <c r="G206" s="43" t="s">
        <v>12</v>
      </c>
      <c r="H206" s="43" t="s">
        <v>554</v>
      </c>
      <c r="I206" s="44">
        <v>44001</v>
      </c>
      <c r="J206" s="66">
        <v>50</v>
      </c>
    </row>
    <row r="207" spans="1:11">
      <c r="A207" s="2">
        <v>202</v>
      </c>
      <c r="B207" s="43" t="s">
        <v>27</v>
      </c>
      <c r="C207" s="43" t="s">
        <v>559</v>
      </c>
      <c r="D207" s="43" t="s">
        <v>27</v>
      </c>
      <c r="E207" s="43" t="s">
        <v>560</v>
      </c>
      <c r="F207" s="43" t="s">
        <v>12</v>
      </c>
      <c r="G207" s="43" t="s">
        <v>558</v>
      </c>
      <c r="H207" s="43">
        <v>375444674783</v>
      </c>
      <c r="I207" s="44">
        <v>44000</v>
      </c>
      <c r="J207" s="66">
        <v>50</v>
      </c>
    </row>
    <row r="208" spans="1:11">
      <c r="A208" s="2">
        <v>203</v>
      </c>
      <c r="B208" s="43" t="s">
        <v>70</v>
      </c>
      <c r="C208" s="43" t="s">
        <v>563</v>
      </c>
      <c r="D208" s="43" t="s">
        <v>27</v>
      </c>
      <c r="E208" s="43" t="s">
        <v>564</v>
      </c>
      <c r="F208" s="43" t="s">
        <v>566</v>
      </c>
      <c r="G208" s="43" t="s">
        <v>12</v>
      </c>
      <c r="H208" s="43" t="s">
        <v>565</v>
      </c>
      <c r="I208" s="44">
        <v>44001</v>
      </c>
      <c r="J208" s="66">
        <v>50</v>
      </c>
    </row>
    <row r="209" spans="1:10">
      <c r="A209" s="2">
        <v>204</v>
      </c>
      <c r="B209" s="43" t="s">
        <v>226</v>
      </c>
      <c r="C209" s="43" t="s">
        <v>570</v>
      </c>
      <c r="D209" s="43" t="s">
        <v>31</v>
      </c>
      <c r="E209" s="43" t="s">
        <v>571</v>
      </c>
      <c r="F209" s="43" t="s">
        <v>12</v>
      </c>
      <c r="G209" s="43" t="s">
        <v>50</v>
      </c>
      <c r="H209" s="43" t="s">
        <v>236</v>
      </c>
      <c r="I209" s="44">
        <v>44007</v>
      </c>
      <c r="J209" s="66">
        <v>50</v>
      </c>
    </row>
    <row r="210" spans="1:10">
      <c r="A210" s="2">
        <v>205</v>
      </c>
      <c r="B210" s="43" t="s">
        <v>81</v>
      </c>
      <c r="C210" s="43" t="s">
        <v>572</v>
      </c>
      <c r="D210" s="43" t="s">
        <v>31</v>
      </c>
      <c r="E210" s="43" t="s">
        <v>573</v>
      </c>
      <c r="F210" s="43" t="s">
        <v>531</v>
      </c>
      <c r="G210" s="43" t="s">
        <v>512</v>
      </c>
      <c r="H210" s="43" t="s">
        <v>485</v>
      </c>
      <c r="I210" s="44">
        <v>44014</v>
      </c>
      <c r="J210" s="66">
        <v>50</v>
      </c>
    </row>
    <row r="211" spans="1:10">
      <c r="A211" s="2">
        <v>206</v>
      </c>
      <c r="B211" s="43" t="s">
        <v>27</v>
      </c>
      <c r="C211" s="43" t="s">
        <v>574</v>
      </c>
      <c r="D211" s="43" t="s">
        <v>27</v>
      </c>
      <c r="E211" s="43" t="s">
        <v>575</v>
      </c>
      <c r="F211" s="43" t="s">
        <v>12</v>
      </c>
      <c r="G211" s="43" t="s">
        <v>576</v>
      </c>
      <c r="H211" s="43" t="s">
        <v>577</v>
      </c>
      <c r="I211" s="44">
        <v>44013</v>
      </c>
      <c r="J211" s="66">
        <v>50</v>
      </c>
    </row>
    <row r="212" spans="1:10" ht="14.45" customHeight="1">
      <c r="A212" s="2">
        <v>207</v>
      </c>
      <c r="B212" s="43" t="s">
        <v>38</v>
      </c>
      <c r="C212" s="43" t="s">
        <v>579</v>
      </c>
      <c r="D212" s="43" t="s">
        <v>27</v>
      </c>
      <c r="E212" s="43" t="s">
        <v>580</v>
      </c>
      <c r="F212" s="43" t="s">
        <v>12</v>
      </c>
      <c r="G212" s="43" t="s">
        <v>576</v>
      </c>
      <c r="H212" s="43" t="s">
        <v>578</v>
      </c>
      <c r="I212" s="44">
        <v>44014</v>
      </c>
      <c r="J212" s="66">
        <v>50</v>
      </c>
    </row>
    <row r="213" spans="1:10" ht="14.45" customHeight="1">
      <c r="A213" s="2">
        <v>208</v>
      </c>
      <c r="B213" s="43" t="s">
        <v>27</v>
      </c>
      <c r="C213" s="43" t="s">
        <v>582</v>
      </c>
      <c r="D213" s="43" t="s">
        <v>27</v>
      </c>
      <c r="E213" s="43" t="s">
        <v>583</v>
      </c>
      <c r="F213" s="43" t="s">
        <v>12</v>
      </c>
      <c r="G213" s="43" t="s">
        <v>581</v>
      </c>
      <c r="H213" s="43" t="s">
        <v>584</v>
      </c>
      <c r="I213" s="44">
        <v>44019</v>
      </c>
      <c r="J213" s="66">
        <v>50</v>
      </c>
    </row>
    <row r="214" spans="1:10">
      <c r="A214" s="2">
        <v>209</v>
      </c>
      <c r="B214" s="43" t="s">
        <v>48</v>
      </c>
      <c r="C214" s="43" t="s">
        <v>586</v>
      </c>
      <c r="D214" s="43" t="s">
        <v>27</v>
      </c>
      <c r="E214" s="43" t="s">
        <v>587</v>
      </c>
      <c r="F214" s="43" t="s">
        <v>12</v>
      </c>
      <c r="G214" s="43" t="s">
        <v>581</v>
      </c>
      <c r="H214" s="43" t="s">
        <v>585</v>
      </c>
      <c r="I214" s="44">
        <v>44022</v>
      </c>
      <c r="J214" s="66">
        <v>50</v>
      </c>
    </row>
    <row r="215" spans="1:10">
      <c r="A215" s="2">
        <v>210</v>
      </c>
      <c r="B215" s="43" t="s">
        <v>70</v>
      </c>
      <c r="C215" s="43" t="s">
        <v>588</v>
      </c>
      <c r="D215" s="43" t="s">
        <v>27</v>
      </c>
      <c r="E215" s="43" t="s">
        <v>589</v>
      </c>
      <c r="F215" s="43" t="s">
        <v>12</v>
      </c>
      <c r="G215" s="43" t="s">
        <v>581</v>
      </c>
      <c r="H215" s="43" t="s">
        <v>491</v>
      </c>
      <c r="I215" s="44">
        <v>44021</v>
      </c>
      <c r="J215" s="66">
        <v>50</v>
      </c>
    </row>
    <row r="216" spans="1:10" ht="14.45" customHeight="1">
      <c r="A216" s="2">
        <v>211</v>
      </c>
      <c r="B216" s="43" t="s">
        <v>70</v>
      </c>
      <c r="C216" s="43" t="s">
        <v>590</v>
      </c>
      <c r="D216" s="43" t="s">
        <v>31</v>
      </c>
      <c r="E216" s="43" t="s">
        <v>591</v>
      </c>
      <c r="F216" s="43" t="s">
        <v>12</v>
      </c>
      <c r="G216" s="43" t="s">
        <v>581</v>
      </c>
      <c r="H216" s="43" t="s">
        <v>592</v>
      </c>
      <c r="I216" s="44">
        <v>44020</v>
      </c>
      <c r="J216" s="66">
        <v>50</v>
      </c>
    </row>
    <row r="217" spans="1:10" ht="14.45" customHeight="1">
      <c r="A217" s="2">
        <v>212</v>
      </c>
      <c r="B217" s="43" t="s">
        <v>27</v>
      </c>
      <c r="C217" s="43" t="s">
        <v>604</v>
      </c>
      <c r="D217" s="43" t="s">
        <v>27</v>
      </c>
      <c r="E217" s="43" t="s">
        <v>605</v>
      </c>
      <c r="F217" s="43" t="s">
        <v>593</v>
      </c>
      <c r="G217" s="43" t="s">
        <v>12</v>
      </c>
      <c r="H217" s="43" t="s">
        <v>578</v>
      </c>
      <c r="I217" s="44">
        <v>44021</v>
      </c>
      <c r="J217" s="66">
        <v>50</v>
      </c>
    </row>
    <row r="218" spans="1:10" ht="14.45" customHeight="1">
      <c r="A218" s="2">
        <v>213</v>
      </c>
      <c r="B218" s="38" t="s">
        <v>27</v>
      </c>
      <c r="C218" s="38" t="s">
        <v>594</v>
      </c>
      <c r="D218" s="38" t="s">
        <v>27</v>
      </c>
      <c r="E218" s="38" t="s">
        <v>596</v>
      </c>
      <c r="F218" s="38" t="s">
        <v>378</v>
      </c>
      <c r="G218" s="38" t="s">
        <v>12</v>
      </c>
      <c r="H218" s="38" t="s">
        <v>597</v>
      </c>
      <c r="I218" s="71" t="s">
        <v>595</v>
      </c>
      <c r="J218" s="66">
        <v>50</v>
      </c>
    </row>
    <row r="219" spans="1:10">
      <c r="A219" s="2">
        <v>214</v>
      </c>
      <c r="B219" s="38" t="s">
        <v>27</v>
      </c>
      <c r="C219" s="64" t="s">
        <v>598</v>
      </c>
      <c r="D219" s="38" t="s">
        <v>27</v>
      </c>
      <c r="E219" s="64" t="s">
        <v>599</v>
      </c>
      <c r="F219" s="38" t="s">
        <v>378</v>
      </c>
      <c r="G219" s="38" t="s">
        <v>12</v>
      </c>
      <c r="H219" s="64" t="s">
        <v>600</v>
      </c>
      <c r="I219" s="71" t="s">
        <v>595</v>
      </c>
      <c r="J219" s="52">
        <v>50</v>
      </c>
    </row>
    <row r="220" spans="1:10">
      <c r="A220" s="2">
        <v>215</v>
      </c>
      <c r="B220" s="38" t="s">
        <v>27</v>
      </c>
      <c r="C220" s="64" t="s">
        <v>601</v>
      </c>
      <c r="D220" s="38" t="s">
        <v>27</v>
      </c>
      <c r="E220" s="64" t="s">
        <v>602</v>
      </c>
      <c r="F220" s="38" t="s">
        <v>378</v>
      </c>
      <c r="G220" s="38" t="s">
        <v>12</v>
      </c>
      <c r="H220" s="64" t="s">
        <v>603</v>
      </c>
      <c r="I220" s="71" t="s">
        <v>595</v>
      </c>
      <c r="J220" s="52">
        <v>50</v>
      </c>
    </row>
    <row r="221" spans="1:10">
      <c r="A221" s="2">
        <v>216</v>
      </c>
      <c r="B221" s="64" t="s">
        <v>283</v>
      </c>
      <c r="C221" s="64" t="s">
        <v>607</v>
      </c>
      <c r="D221" s="64" t="s">
        <v>57</v>
      </c>
      <c r="E221" s="64" t="s">
        <v>608</v>
      </c>
      <c r="F221" s="64" t="s">
        <v>12</v>
      </c>
      <c r="G221" s="64" t="s">
        <v>576</v>
      </c>
      <c r="H221" s="64" t="s">
        <v>491</v>
      </c>
      <c r="I221" s="69" t="s">
        <v>606</v>
      </c>
      <c r="J221" s="52">
        <v>50</v>
      </c>
    </row>
    <row r="222" spans="1:10">
      <c r="A222" s="2">
        <v>217</v>
      </c>
      <c r="B222" s="64" t="s">
        <v>15</v>
      </c>
      <c r="C222" s="64" t="s">
        <v>481</v>
      </c>
      <c r="D222" s="64" t="s">
        <v>105</v>
      </c>
      <c r="E222" s="64" t="s">
        <v>482</v>
      </c>
      <c r="F222" s="64" t="s">
        <v>12</v>
      </c>
      <c r="G222" s="64" t="s">
        <v>610</v>
      </c>
      <c r="H222" s="64" t="s">
        <v>609</v>
      </c>
      <c r="I222" s="39">
        <v>44028</v>
      </c>
      <c r="J222" s="52">
        <v>50</v>
      </c>
    </row>
    <row r="223" spans="1:10">
      <c r="A223" s="2">
        <v>218</v>
      </c>
      <c r="B223" s="64" t="s">
        <v>70</v>
      </c>
      <c r="C223" s="64" t="s">
        <v>612</v>
      </c>
      <c r="D223" s="64" t="s">
        <v>17</v>
      </c>
      <c r="E223" s="64" t="s">
        <v>613</v>
      </c>
      <c r="F223" s="64" t="s">
        <v>12</v>
      </c>
      <c r="G223" s="64" t="s">
        <v>611</v>
      </c>
      <c r="H223" s="64" t="s">
        <v>614</v>
      </c>
      <c r="I223" s="39">
        <v>44039</v>
      </c>
      <c r="J223" s="52">
        <v>50</v>
      </c>
    </row>
    <row r="224" spans="1:10">
      <c r="A224" s="2">
        <v>219</v>
      </c>
      <c r="B224" s="64" t="s">
        <v>27</v>
      </c>
      <c r="C224" s="64" t="s">
        <v>447</v>
      </c>
      <c r="D224" s="64" t="s">
        <v>27</v>
      </c>
      <c r="E224" s="64" t="s">
        <v>448</v>
      </c>
      <c r="F224" s="64" t="s">
        <v>12</v>
      </c>
      <c r="G224" s="64" t="s">
        <v>50</v>
      </c>
      <c r="H224" s="64" t="s">
        <v>615</v>
      </c>
      <c r="I224" s="39">
        <v>44041</v>
      </c>
      <c r="J224" s="52">
        <v>30</v>
      </c>
    </row>
    <row r="225" spans="1:11" ht="14.45" customHeight="1">
      <c r="A225" s="2">
        <v>220</v>
      </c>
      <c r="B225" s="64" t="s">
        <v>226</v>
      </c>
      <c r="C225" s="64" t="s">
        <v>616</v>
      </c>
      <c r="D225" s="64" t="s">
        <v>27</v>
      </c>
      <c r="E225" s="64" t="s">
        <v>617</v>
      </c>
      <c r="F225" s="64" t="s">
        <v>12</v>
      </c>
      <c r="G225" s="64" t="s">
        <v>50</v>
      </c>
      <c r="H225" s="64" t="s">
        <v>618</v>
      </c>
      <c r="I225" s="39">
        <v>44049</v>
      </c>
      <c r="J225" s="52">
        <v>30</v>
      </c>
      <c r="K225" s="73"/>
    </row>
    <row r="226" spans="1:11" ht="14.45" customHeight="1">
      <c r="A226" s="2">
        <v>221</v>
      </c>
      <c r="B226" s="64" t="s">
        <v>38</v>
      </c>
      <c r="C226" s="64" t="s">
        <v>619</v>
      </c>
      <c r="D226" s="64" t="s">
        <v>17</v>
      </c>
      <c r="E226" s="64" t="s">
        <v>622</v>
      </c>
      <c r="F226" s="64" t="s">
        <v>620</v>
      </c>
      <c r="G226" s="64" t="s">
        <v>12</v>
      </c>
      <c r="H226" s="64" t="s">
        <v>621</v>
      </c>
      <c r="I226" s="39">
        <v>44054</v>
      </c>
      <c r="J226" s="52">
        <v>50</v>
      </c>
    </row>
    <row r="227" spans="1:11">
      <c r="A227" s="2">
        <v>222</v>
      </c>
      <c r="B227" s="64" t="s">
        <v>38</v>
      </c>
      <c r="C227" s="64" t="s">
        <v>623</v>
      </c>
      <c r="D227" s="64" t="s">
        <v>17</v>
      </c>
      <c r="E227" s="64" t="s">
        <v>624</v>
      </c>
      <c r="F227" s="64" t="s">
        <v>620</v>
      </c>
      <c r="G227" s="64" t="s">
        <v>12</v>
      </c>
      <c r="H227" s="64" t="s">
        <v>621</v>
      </c>
      <c r="I227" s="39">
        <v>44055</v>
      </c>
      <c r="J227" s="52">
        <v>50</v>
      </c>
    </row>
    <row r="228" spans="1:11">
      <c r="A228" s="2">
        <v>223</v>
      </c>
      <c r="B228" s="64" t="s">
        <v>70</v>
      </c>
      <c r="C228" s="64" t="s">
        <v>625</v>
      </c>
      <c r="D228" s="64" t="s">
        <v>57</v>
      </c>
      <c r="E228" s="64" t="s">
        <v>626</v>
      </c>
      <c r="F228" s="64" t="s">
        <v>12</v>
      </c>
      <c r="G228" s="64" t="s">
        <v>50</v>
      </c>
      <c r="H228" s="64" t="s">
        <v>627</v>
      </c>
      <c r="I228" s="39">
        <v>44056</v>
      </c>
      <c r="J228" s="52">
        <v>30</v>
      </c>
    </row>
    <row r="229" spans="1:11">
      <c r="A229" s="2">
        <v>224</v>
      </c>
      <c r="B229" s="64" t="s">
        <v>70</v>
      </c>
      <c r="C229" s="64" t="s">
        <v>628</v>
      </c>
      <c r="D229" s="64" t="s">
        <v>27</v>
      </c>
      <c r="E229" s="64" t="s">
        <v>373</v>
      </c>
      <c r="F229" s="64" t="s">
        <v>12</v>
      </c>
      <c r="G229" s="64" t="s">
        <v>50</v>
      </c>
      <c r="H229" s="64" t="s">
        <v>359</v>
      </c>
      <c r="I229" s="39" t="s">
        <v>629</v>
      </c>
      <c r="J229" s="52">
        <v>30</v>
      </c>
    </row>
    <row r="230" spans="1:11">
      <c r="A230" s="2">
        <v>225</v>
      </c>
      <c r="B230" s="64" t="s">
        <v>27</v>
      </c>
      <c r="C230" s="64" t="s">
        <v>630</v>
      </c>
      <c r="D230" s="64" t="s">
        <v>27</v>
      </c>
      <c r="E230" s="64" t="s">
        <v>631</v>
      </c>
      <c r="F230" s="64" t="s">
        <v>12</v>
      </c>
      <c r="G230" s="64" t="s">
        <v>576</v>
      </c>
      <c r="H230" s="64"/>
      <c r="I230" s="39">
        <v>44028</v>
      </c>
      <c r="J230" s="52">
        <v>50</v>
      </c>
    </row>
    <row r="231" spans="1:11" ht="14.45" customHeight="1">
      <c r="A231" s="2">
        <v>226</v>
      </c>
      <c r="B231" s="64" t="s">
        <v>27</v>
      </c>
      <c r="C231" s="64" t="s">
        <v>632</v>
      </c>
      <c r="D231" s="64" t="s">
        <v>27</v>
      </c>
      <c r="E231" s="64" t="s">
        <v>633</v>
      </c>
      <c r="F231" s="64" t="s">
        <v>378</v>
      </c>
      <c r="G231" s="64" t="s">
        <v>12</v>
      </c>
      <c r="H231" s="64" t="s">
        <v>634</v>
      </c>
      <c r="I231" s="39">
        <v>44068</v>
      </c>
      <c r="J231" s="52">
        <v>50</v>
      </c>
    </row>
    <row r="232" spans="1:11" ht="14.45" customHeight="1">
      <c r="A232" s="2">
        <v>227</v>
      </c>
      <c r="B232" s="64" t="s">
        <v>27</v>
      </c>
      <c r="C232" s="64" t="s">
        <v>635</v>
      </c>
      <c r="D232" s="64" t="s">
        <v>27</v>
      </c>
      <c r="E232" s="64" t="s">
        <v>636</v>
      </c>
      <c r="F232" s="64" t="s">
        <v>12</v>
      </c>
      <c r="G232" s="64" t="s">
        <v>53</v>
      </c>
      <c r="H232" s="64" t="s">
        <v>473</v>
      </c>
      <c r="I232" s="39">
        <v>44069</v>
      </c>
      <c r="J232" s="52">
        <v>50</v>
      </c>
    </row>
    <row r="233" spans="1:11">
      <c r="A233" s="2">
        <v>228</v>
      </c>
      <c r="B233" s="64" t="s">
        <v>27</v>
      </c>
      <c r="C233" s="64" t="s">
        <v>637</v>
      </c>
      <c r="D233" s="64" t="s">
        <v>27</v>
      </c>
      <c r="E233" s="64" t="s">
        <v>638</v>
      </c>
      <c r="F233" s="64" t="s">
        <v>639</v>
      </c>
      <c r="G233" s="64" t="s">
        <v>512</v>
      </c>
      <c r="H233" s="64" t="s">
        <v>640</v>
      </c>
      <c r="I233" s="39">
        <v>44078</v>
      </c>
      <c r="J233" s="52">
        <v>50</v>
      </c>
    </row>
    <row r="234" spans="1:11">
      <c r="A234" s="2">
        <v>229</v>
      </c>
      <c r="B234" s="38" t="s">
        <v>38</v>
      </c>
      <c r="C234" s="38" t="s">
        <v>642</v>
      </c>
      <c r="D234" s="38" t="s">
        <v>31</v>
      </c>
      <c r="E234" s="38" t="s">
        <v>643</v>
      </c>
      <c r="F234" s="38" t="s">
        <v>641</v>
      </c>
      <c r="G234" s="38" t="s">
        <v>12</v>
      </c>
      <c r="H234" s="38" t="s">
        <v>646</v>
      </c>
      <c r="I234" s="39">
        <v>44076</v>
      </c>
      <c r="J234" s="66">
        <v>50</v>
      </c>
    </row>
    <row r="235" spans="1:11">
      <c r="A235" s="2">
        <v>230</v>
      </c>
      <c r="B235" s="38" t="s">
        <v>38</v>
      </c>
      <c r="C235" s="38" t="s">
        <v>644</v>
      </c>
      <c r="D235" s="38" t="s">
        <v>31</v>
      </c>
      <c r="E235" s="38" t="s">
        <v>645</v>
      </c>
      <c r="F235" s="38" t="s">
        <v>641</v>
      </c>
      <c r="G235" s="38" t="s">
        <v>12</v>
      </c>
      <c r="H235" s="38" t="s">
        <v>646</v>
      </c>
      <c r="I235" s="39">
        <v>44076</v>
      </c>
      <c r="J235" s="66">
        <v>50</v>
      </c>
    </row>
    <row r="236" spans="1:11">
      <c r="A236" s="2">
        <v>231</v>
      </c>
      <c r="B236" s="43" t="s">
        <v>38</v>
      </c>
      <c r="C236" s="43" t="s">
        <v>648</v>
      </c>
      <c r="D236" s="43" t="s">
        <v>105</v>
      </c>
      <c r="E236" s="43" t="s">
        <v>649</v>
      </c>
      <c r="F236" s="43" t="s">
        <v>641</v>
      </c>
      <c r="G236" s="43" t="s">
        <v>12</v>
      </c>
      <c r="H236" s="43" t="s">
        <v>650</v>
      </c>
      <c r="I236" s="44" t="s">
        <v>647</v>
      </c>
      <c r="J236" s="66">
        <v>50</v>
      </c>
    </row>
    <row r="237" spans="1:11">
      <c r="A237" s="2">
        <v>232</v>
      </c>
      <c r="B237" s="43" t="s">
        <v>226</v>
      </c>
      <c r="C237" s="43" t="s">
        <v>652</v>
      </c>
      <c r="D237" s="43" t="s">
        <v>31</v>
      </c>
      <c r="E237" s="43" t="s">
        <v>653</v>
      </c>
      <c r="F237" s="43" t="s">
        <v>12</v>
      </c>
      <c r="G237" s="43" t="s">
        <v>50</v>
      </c>
      <c r="H237" s="43" t="s">
        <v>651</v>
      </c>
      <c r="I237" s="44">
        <v>44081</v>
      </c>
      <c r="J237" s="66">
        <v>30</v>
      </c>
    </row>
    <row r="238" spans="1:11">
      <c r="A238" s="2">
        <v>233</v>
      </c>
      <c r="B238" s="43" t="s">
        <v>38</v>
      </c>
      <c r="C238" s="43" t="s">
        <v>655</v>
      </c>
      <c r="D238" s="43" t="s">
        <v>105</v>
      </c>
      <c r="E238" s="43" t="s">
        <v>656</v>
      </c>
      <c r="F238" s="43" t="s">
        <v>12</v>
      </c>
      <c r="G238" s="43" t="s">
        <v>50</v>
      </c>
      <c r="H238" s="43" t="s">
        <v>654</v>
      </c>
      <c r="I238" s="44">
        <v>44082</v>
      </c>
      <c r="J238" s="66">
        <v>30</v>
      </c>
    </row>
    <row r="239" spans="1:11">
      <c r="A239" s="2">
        <v>234</v>
      </c>
      <c r="B239" s="43" t="s">
        <v>70</v>
      </c>
      <c r="C239" s="43" t="s">
        <v>659</v>
      </c>
      <c r="D239" s="43" t="s">
        <v>57</v>
      </c>
      <c r="E239" s="43" t="s">
        <v>658</v>
      </c>
      <c r="F239" s="43" t="s">
        <v>12</v>
      </c>
      <c r="G239" s="43" t="s">
        <v>50</v>
      </c>
      <c r="H239" s="43" t="s">
        <v>657</v>
      </c>
      <c r="I239" s="44">
        <v>44081</v>
      </c>
      <c r="J239" s="66">
        <v>30</v>
      </c>
    </row>
    <row r="240" spans="1:11" ht="14.45" customHeight="1">
      <c r="A240" s="2">
        <v>235</v>
      </c>
      <c r="B240" s="43" t="s">
        <v>27</v>
      </c>
      <c r="C240" s="43" t="s">
        <v>669</v>
      </c>
      <c r="D240" s="43" t="s">
        <v>27</v>
      </c>
      <c r="E240" s="43" t="s">
        <v>670</v>
      </c>
      <c r="F240" s="43" t="s">
        <v>12</v>
      </c>
      <c r="G240" s="43" t="s">
        <v>50</v>
      </c>
      <c r="H240" s="43" t="s">
        <v>668</v>
      </c>
      <c r="I240" s="44">
        <v>44083</v>
      </c>
      <c r="J240" s="66">
        <v>30</v>
      </c>
    </row>
    <row r="241" spans="1:10" ht="14.45" customHeight="1">
      <c r="A241" s="2">
        <v>236</v>
      </c>
      <c r="B241" s="43" t="s">
        <v>70</v>
      </c>
      <c r="C241" s="43" t="s">
        <v>660</v>
      </c>
      <c r="D241" s="43" t="s">
        <v>27</v>
      </c>
      <c r="E241" s="43" t="s">
        <v>661</v>
      </c>
      <c r="F241" s="43" t="s">
        <v>12</v>
      </c>
      <c r="G241" s="43" t="s">
        <v>53</v>
      </c>
      <c r="H241" s="43" t="s">
        <v>662</v>
      </c>
      <c r="I241" s="44">
        <v>44084</v>
      </c>
      <c r="J241" s="66">
        <v>50</v>
      </c>
    </row>
    <row r="242" spans="1:10">
      <c r="A242" s="2">
        <v>237</v>
      </c>
      <c r="B242" s="43" t="s">
        <v>15</v>
      </c>
      <c r="C242" s="43" t="s">
        <v>663</v>
      </c>
      <c r="D242" s="43" t="s">
        <v>57</v>
      </c>
      <c r="E242" s="43" t="s">
        <v>664</v>
      </c>
      <c r="F242" s="43" t="s">
        <v>641</v>
      </c>
      <c r="G242" s="43" t="s">
        <v>12</v>
      </c>
      <c r="H242" s="43" t="s">
        <v>665</v>
      </c>
      <c r="I242" s="44">
        <v>44085</v>
      </c>
      <c r="J242" s="66">
        <v>50</v>
      </c>
    </row>
    <row r="243" spans="1:10">
      <c r="A243" s="2">
        <v>238</v>
      </c>
      <c r="B243" s="43" t="s">
        <v>15</v>
      </c>
      <c r="C243" s="43" t="s">
        <v>666</v>
      </c>
      <c r="D243" s="43" t="s">
        <v>57</v>
      </c>
      <c r="E243" s="43" t="s">
        <v>667</v>
      </c>
      <c r="F243" s="43" t="s">
        <v>641</v>
      </c>
      <c r="G243" s="43" t="s">
        <v>12</v>
      </c>
      <c r="H243" s="43" t="s">
        <v>665</v>
      </c>
      <c r="I243" s="44">
        <v>44084</v>
      </c>
      <c r="J243" s="66">
        <v>50</v>
      </c>
    </row>
    <row r="244" spans="1:10">
      <c r="A244" s="2">
        <v>239</v>
      </c>
      <c r="B244" s="38" t="s">
        <v>27</v>
      </c>
      <c r="C244" s="38" t="s">
        <v>672</v>
      </c>
      <c r="D244" s="38" t="s">
        <v>27</v>
      </c>
      <c r="E244" s="38" t="s">
        <v>673</v>
      </c>
      <c r="F244" s="38" t="s">
        <v>12</v>
      </c>
      <c r="G244" s="38" t="s">
        <v>53</v>
      </c>
      <c r="H244" s="38" t="s">
        <v>671</v>
      </c>
      <c r="I244" s="39">
        <v>44084</v>
      </c>
      <c r="J244" s="63">
        <v>50</v>
      </c>
    </row>
    <row r="245" spans="1:10">
      <c r="A245" s="2">
        <v>240</v>
      </c>
      <c r="B245" s="38" t="s">
        <v>27</v>
      </c>
      <c r="C245" s="38" t="s">
        <v>674</v>
      </c>
      <c r="D245" s="38" t="s">
        <v>27</v>
      </c>
      <c r="E245" s="38" t="s">
        <v>675</v>
      </c>
      <c r="F245" s="38" t="s">
        <v>12</v>
      </c>
      <c r="G245" s="38" t="s">
        <v>53</v>
      </c>
      <c r="H245" s="38" t="s">
        <v>676</v>
      </c>
      <c r="I245" s="39">
        <v>44083</v>
      </c>
      <c r="J245" s="52">
        <v>50</v>
      </c>
    </row>
    <row r="246" spans="1:10" ht="14.45" customHeight="1">
      <c r="A246" s="2">
        <v>241</v>
      </c>
      <c r="B246" s="38" t="s">
        <v>15</v>
      </c>
      <c r="C246" s="38" t="s">
        <v>677</v>
      </c>
      <c r="D246" s="38" t="s">
        <v>31</v>
      </c>
      <c r="E246" s="38" t="s">
        <v>678</v>
      </c>
      <c r="F246" s="38" t="s">
        <v>12</v>
      </c>
      <c r="G246" s="38" t="s">
        <v>53</v>
      </c>
      <c r="H246" s="38" t="s">
        <v>683</v>
      </c>
      <c r="I246" s="39">
        <v>44088</v>
      </c>
      <c r="J246" s="52">
        <v>50</v>
      </c>
    </row>
    <row r="247" spans="1:10" ht="14.45" customHeight="1">
      <c r="A247" s="2">
        <v>242</v>
      </c>
      <c r="B247" s="38" t="s">
        <v>70</v>
      </c>
      <c r="C247" s="38" t="s">
        <v>679</v>
      </c>
      <c r="D247" s="38" t="s">
        <v>57</v>
      </c>
      <c r="E247" s="38" t="s">
        <v>680</v>
      </c>
      <c r="F247" s="38" t="s">
        <v>681</v>
      </c>
      <c r="G247" s="38" t="s">
        <v>12</v>
      </c>
      <c r="H247" s="38" t="s">
        <v>682</v>
      </c>
      <c r="I247" s="39">
        <v>44089</v>
      </c>
      <c r="J247" s="52">
        <v>50</v>
      </c>
    </row>
    <row r="248" spans="1:10">
      <c r="A248" s="2">
        <v>243</v>
      </c>
      <c r="B248" s="43" t="s">
        <v>27</v>
      </c>
      <c r="C248" s="43" t="s">
        <v>669</v>
      </c>
      <c r="D248" s="43" t="s">
        <v>27</v>
      </c>
      <c r="E248" s="43" t="s">
        <v>670</v>
      </c>
      <c r="F248" s="43" t="s">
        <v>12</v>
      </c>
      <c r="G248" s="43" t="s">
        <v>50</v>
      </c>
      <c r="H248" s="43" t="s">
        <v>668</v>
      </c>
      <c r="I248" s="44">
        <v>44088</v>
      </c>
      <c r="J248" s="66">
        <v>30</v>
      </c>
    </row>
    <row r="249" spans="1:10">
      <c r="A249" s="2">
        <v>244</v>
      </c>
      <c r="B249" s="38" t="s">
        <v>190</v>
      </c>
      <c r="C249" s="38" t="s">
        <v>684</v>
      </c>
      <c r="D249" s="38" t="s">
        <v>27</v>
      </c>
      <c r="E249" s="38" t="s">
        <v>685</v>
      </c>
      <c r="F249" s="38" t="s">
        <v>470</v>
      </c>
      <c r="G249" s="38" t="s">
        <v>12</v>
      </c>
      <c r="H249" s="38" t="s">
        <v>686</v>
      </c>
      <c r="I249" s="39">
        <v>44089</v>
      </c>
      <c r="J249" s="52">
        <v>50</v>
      </c>
    </row>
    <row r="250" spans="1:10" ht="15" customHeight="1">
      <c r="A250" s="2">
        <v>245</v>
      </c>
      <c r="B250" s="38" t="s">
        <v>27</v>
      </c>
      <c r="C250" s="38" t="s">
        <v>687</v>
      </c>
      <c r="D250" s="38" t="s">
        <v>27</v>
      </c>
      <c r="E250" s="38" t="s">
        <v>688</v>
      </c>
      <c r="F250" s="38" t="s">
        <v>12</v>
      </c>
      <c r="G250" s="38" t="s">
        <v>50</v>
      </c>
      <c r="H250" s="38" t="s">
        <v>689</v>
      </c>
      <c r="I250" s="39">
        <v>44089</v>
      </c>
      <c r="J250" s="52">
        <v>30</v>
      </c>
    </row>
    <row r="251" spans="1:10" ht="15" customHeight="1">
      <c r="A251" s="2">
        <v>246</v>
      </c>
      <c r="B251" s="38" t="s">
        <v>27</v>
      </c>
      <c r="C251" s="38" t="s">
        <v>690</v>
      </c>
      <c r="D251" s="38" t="s">
        <v>27</v>
      </c>
      <c r="E251" s="38" t="s">
        <v>691</v>
      </c>
      <c r="F251" s="38" t="s">
        <v>378</v>
      </c>
      <c r="G251" s="38" t="s">
        <v>12</v>
      </c>
      <c r="H251" s="38" t="s">
        <v>692</v>
      </c>
      <c r="I251" s="39">
        <v>44103</v>
      </c>
      <c r="J251" s="52">
        <v>50</v>
      </c>
    </row>
    <row r="252" spans="1:10">
      <c r="A252" s="2">
        <v>247</v>
      </c>
      <c r="B252" s="38" t="s">
        <v>27</v>
      </c>
      <c r="C252" s="38" t="s">
        <v>693</v>
      </c>
      <c r="D252" s="38" t="s">
        <v>27</v>
      </c>
      <c r="E252" s="38" t="s">
        <v>694</v>
      </c>
      <c r="F252" s="38" t="s">
        <v>378</v>
      </c>
      <c r="G252" s="38" t="s">
        <v>12</v>
      </c>
      <c r="H252" s="38" t="s">
        <v>696</v>
      </c>
      <c r="I252" s="39" t="s">
        <v>695</v>
      </c>
      <c r="J252" s="52">
        <v>50</v>
      </c>
    </row>
    <row r="253" spans="1:10">
      <c r="A253" s="2">
        <v>248</v>
      </c>
      <c r="B253" s="38" t="s">
        <v>27</v>
      </c>
      <c r="C253" s="38" t="s">
        <v>697</v>
      </c>
      <c r="D253" s="38" t="s">
        <v>27</v>
      </c>
      <c r="E253" s="38" t="s">
        <v>698</v>
      </c>
      <c r="F253" s="38" t="s">
        <v>378</v>
      </c>
      <c r="G253" s="38" t="s">
        <v>12</v>
      </c>
      <c r="H253" s="38" t="s">
        <v>699</v>
      </c>
      <c r="I253" s="39" t="s">
        <v>695</v>
      </c>
      <c r="J253" s="52">
        <v>50</v>
      </c>
    </row>
    <row r="254" spans="1:10">
      <c r="A254" s="2">
        <v>249</v>
      </c>
      <c r="B254" s="38" t="s">
        <v>700</v>
      </c>
      <c r="C254" s="38" t="s">
        <v>701</v>
      </c>
      <c r="D254" s="38" t="s">
        <v>105</v>
      </c>
      <c r="E254" s="38" t="s">
        <v>702</v>
      </c>
      <c r="F254" s="38" t="s">
        <v>12</v>
      </c>
      <c r="G254" s="38" t="s">
        <v>53</v>
      </c>
      <c r="H254" s="38" t="s">
        <v>703</v>
      </c>
      <c r="I254" s="39">
        <v>44103</v>
      </c>
      <c r="J254" s="52">
        <v>50</v>
      </c>
    </row>
    <row r="255" spans="1:10">
      <c r="A255" s="2">
        <v>250</v>
      </c>
      <c r="B255" s="38" t="s">
        <v>27</v>
      </c>
      <c r="C255" s="38" t="s">
        <v>704</v>
      </c>
      <c r="D255" s="38" t="s">
        <v>27</v>
      </c>
      <c r="E255" s="38" t="s">
        <v>705</v>
      </c>
      <c r="F255" s="38" t="s">
        <v>12</v>
      </c>
      <c r="G255" s="38" t="s">
        <v>512</v>
      </c>
      <c r="H255" s="38" t="s">
        <v>706</v>
      </c>
      <c r="I255" s="39">
        <v>44102</v>
      </c>
      <c r="J255" s="52">
        <v>50</v>
      </c>
    </row>
    <row r="256" spans="1:10">
      <c r="A256" s="2">
        <v>251</v>
      </c>
      <c r="B256" s="38" t="s">
        <v>27</v>
      </c>
      <c r="C256" s="38" t="s">
        <v>707</v>
      </c>
      <c r="D256" s="38" t="s">
        <v>27</v>
      </c>
      <c r="E256" s="38" t="s">
        <v>708</v>
      </c>
      <c r="F256" s="38" t="s">
        <v>12</v>
      </c>
      <c r="G256" s="38" t="s">
        <v>53</v>
      </c>
      <c r="H256" s="38" t="s">
        <v>709</v>
      </c>
      <c r="I256" s="39">
        <v>44120</v>
      </c>
      <c r="J256" s="52">
        <v>50</v>
      </c>
    </row>
    <row r="257" spans="1:10">
      <c r="A257" s="2">
        <v>252</v>
      </c>
      <c r="B257" s="38" t="s">
        <v>38</v>
      </c>
      <c r="C257" s="38" t="s">
        <v>710</v>
      </c>
      <c r="D257" s="38" t="s">
        <v>17</v>
      </c>
      <c r="E257" s="38" t="s">
        <v>711</v>
      </c>
      <c r="F257" s="38" t="s">
        <v>593</v>
      </c>
      <c r="G257" s="38" t="s">
        <v>12</v>
      </c>
      <c r="H257" s="38" t="s">
        <v>712</v>
      </c>
      <c r="I257" s="39">
        <v>44120</v>
      </c>
      <c r="J257" s="52">
        <v>50</v>
      </c>
    </row>
    <row r="258" spans="1:10">
      <c r="A258" s="2">
        <v>253</v>
      </c>
      <c r="B258" s="38" t="s">
        <v>48</v>
      </c>
      <c r="C258" s="38" t="s">
        <v>713</v>
      </c>
      <c r="D258" s="38" t="s">
        <v>57</v>
      </c>
      <c r="E258" s="38" t="s">
        <v>714</v>
      </c>
      <c r="F258" s="38" t="s">
        <v>593</v>
      </c>
      <c r="G258" s="38" t="s">
        <v>12</v>
      </c>
      <c r="H258" s="38" t="s">
        <v>715</v>
      </c>
      <c r="I258" s="39">
        <v>44120</v>
      </c>
      <c r="J258" s="52">
        <v>50</v>
      </c>
    </row>
    <row r="259" spans="1:10">
      <c r="A259" s="2">
        <v>254</v>
      </c>
      <c r="B259" s="38" t="s">
        <v>81</v>
      </c>
      <c r="C259" s="38" t="s">
        <v>716</v>
      </c>
      <c r="D259" s="38" t="s">
        <v>31</v>
      </c>
      <c r="E259" s="38" t="s">
        <v>717</v>
      </c>
      <c r="F259" s="38" t="s">
        <v>12</v>
      </c>
      <c r="G259" s="38" t="s">
        <v>512</v>
      </c>
      <c r="H259" s="38" t="s">
        <v>485</v>
      </c>
      <c r="I259" s="39">
        <v>44120</v>
      </c>
      <c r="J259" s="52">
        <v>50</v>
      </c>
    </row>
    <row r="260" spans="1:10">
      <c r="A260" s="2">
        <v>255</v>
      </c>
      <c r="B260" s="38" t="s">
        <v>81</v>
      </c>
      <c r="C260" s="38" t="s">
        <v>718</v>
      </c>
      <c r="D260" s="38" t="s">
        <v>17</v>
      </c>
      <c r="E260" s="38" t="s">
        <v>719</v>
      </c>
      <c r="F260" s="38" t="s">
        <v>12</v>
      </c>
      <c r="G260" s="38" t="s">
        <v>50</v>
      </c>
      <c r="H260" s="38" t="s">
        <v>294</v>
      </c>
      <c r="I260" s="39">
        <v>44123</v>
      </c>
      <c r="J260" s="52">
        <v>30</v>
      </c>
    </row>
    <row r="261" spans="1:10">
      <c r="A261" s="2">
        <v>256</v>
      </c>
      <c r="B261" s="38" t="s">
        <v>27</v>
      </c>
      <c r="C261" s="38" t="s">
        <v>720</v>
      </c>
      <c r="D261" s="38" t="s">
        <v>27</v>
      </c>
      <c r="E261" s="38" t="s">
        <v>721</v>
      </c>
      <c r="F261" s="38" t="s">
        <v>593</v>
      </c>
      <c r="G261" s="38" t="s">
        <v>12</v>
      </c>
      <c r="H261" s="74" t="s">
        <v>722</v>
      </c>
      <c r="I261" s="39">
        <v>44120</v>
      </c>
      <c r="J261" s="52">
        <v>50</v>
      </c>
    </row>
    <row r="262" spans="1:10">
      <c r="A262" s="2">
        <v>257</v>
      </c>
      <c r="B262" s="43" t="s">
        <v>27</v>
      </c>
      <c r="C262" s="43" t="s">
        <v>723</v>
      </c>
      <c r="D262" s="43" t="s">
        <v>27</v>
      </c>
      <c r="E262" s="43" t="s">
        <v>724</v>
      </c>
      <c r="F262" s="43" t="s">
        <v>12</v>
      </c>
      <c r="G262" s="43" t="s">
        <v>50</v>
      </c>
      <c r="H262" s="43" t="s">
        <v>725</v>
      </c>
      <c r="I262" s="44">
        <v>44123</v>
      </c>
      <c r="J262" s="52">
        <v>30</v>
      </c>
    </row>
    <row r="263" spans="1:10">
      <c r="A263" s="2">
        <v>258</v>
      </c>
      <c r="B263" s="43" t="s">
        <v>27</v>
      </c>
      <c r="C263" s="43" t="s">
        <v>726</v>
      </c>
      <c r="D263" s="43" t="s">
        <v>27</v>
      </c>
      <c r="E263" s="43" t="s">
        <v>727</v>
      </c>
      <c r="F263" s="43" t="s">
        <v>12</v>
      </c>
      <c r="G263" s="43" t="s">
        <v>50</v>
      </c>
      <c r="H263" s="43" t="s">
        <v>294</v>
      </c>
      <c r="I263" s="44">
        <v>44123</v>
      </c>
      <c r="J263" s="52">
        <v>30</v>
      </c>
    </row>
    <row r="264" spans="1:10">
      <c r="A264" s="2">
        <v>259</v>
      </c>
      <c r="B264" s="43" t="s">
        <v>27</v>
      </c>
      <c r="C264" s="43" t="s">
        <v>728</v>
      </c>
      <c r="D264" s="43" t="s">
        <v>27</v>
      </c>
      <c r="E264" s="43" t="s">
        <v>729</v>
      </c>
      <c r="F264" s="43" t="s">
        <v>12</v>
      </c>
      <c r="G264" s="43" t="s">
        <v>53</v>
      </c>
      <c r="H264" s="43" t="s">
        <v>709</v>
      </c>
      <c r="I264" s="44">
        <v>44127</v>
      </c>
      <c r="J264" s="52">
        <v>50</v>
      </c>
    </row>
    <row r="265" spans="1:10">
      <c r="A265" s="2">
        <v>260</v>
      </c>
      <c r="B265" s="43" t="s">
        <v>27</v>
      </c>
      <c r="C265" s="43" t="s">
        <v>730</v>
      </c>
      <c r="D265" s="43" t="s">
        <v>27</v>
      </c>
      <c r="E265" s="43" t="s">
        <v>731</v>
      </c>
      <c r="F265" s="43" t="s">
        <v>732</v>
      </c>
      <c r="G265" s="43" t="s">
        <v>12</v>
      </c>
      <c r="H265" s="43" t="s">
        <v>739</v>
      </c>
      <c r="I265" s="44" t="s">
        <v>733</v>
      </c>
      <c r="J265" s="52">
        <v>50</v>
      </c>
    </row>
    <row r="266" spans="1:10">
      <c r="A266" s="2">
        <v>261</v>
      </c>
      <c r="B266" s="43" t="s">
        <v>27</v>
      </c>
      <c r="C266" s="43" t="s">
        <v>756</v>
      </c>
      <c r="D266" s="43" t="s">
        <v>27</v>
      </c>
      <c r="E266" s="43" t="s">
        <v>757</v>
      </c>
      <c r="F266" s="43" t="s">
        <v>732</v>
      </c>
      <c r="G266" s="43" t="s">
        <v>12</v>
      </c>
      <c r="H266" s="43" t="s">
        <v>739</v>
      </c>
      <c r="I266" s="44" t="s">
        <v>733</v>
      </c>
      <c r="J266" s="52">
        <v>50</v>
      </c>
    </row>
    <row r="267" spans="1:10">
      <c r="A267" s="2">
        <v>262</v>
      </c>
      <c r="B267" s="43" t="s">
        <v>27</v>
      </c>
      <c r="C267" s="43" t="s">
        <v>735</v>
      </c>
      <c r="D267" s="43" t="s">
        <v>27</v>
      </c>
      <c r="E267" s="43" t="s">
        <v>736</v>
      </c>
      <c r="F267" s="43" t="s">
        <v>732</v>
      </c>
      <c r="G267" s="43" t="s">
        <v>12</v>
      </c>
      <c r="H267" s="43" t="s">
        <v>739</v>
      </c>
      <c r="I267" s="44" t="s">
        <v>733</v>
      </c>
      <c r="J267" s="52">
        <v>50</v>
      </c>
    </row>
    <row r="268" spans="1:10">
      <c r="A268" s="2">
        <v>263</v>
      </c>
      <c r="B268" s="43" t="s">
        <v>27</v>
      </c>
      <c r="C268" s="43" t="s">
        <v>737</v>
      </c>
      <c r="D268" s="43" t="s">
        <v>27</v>
      </c>
      <c r="E268" s="43" t="s">
        <v>738</v>
      </c>
      <c r="F268" s="43" t="s">
        <v>732</v>
      </c>
      <c r="G268" s="43" t="s">
        <v>12</v>
      </c>
      <c r="H268" s="43" t="s">
        <v>734</v>
      </c>
      <c r="I268" s="44">
        <v>44133</v>
      </c>
      <c r="J268" s="52">
        <v>50</v>
      </c>
    </row>
    <row r="269" spans="1:10">
      <c r="A269" s="2">
        <v>264</v>
      </c>
      <c r="B269" s="43" t="s">
        <v>226</v>
      </c>
      <c r="C269" s="43" t="s">
        <v>740</v>
      </c>
      <c r="D269" s="43" t="s">
        <v>27</v>
      </c>
      <c r="E269" s="43" t="s">
        <v>741</v>
      </c>
      <c r="F269" s="43" t="s">
        <v>732</v>
      </c>
      <c r="G269" s="43" t="s">
        <v>12</v>
      </c>
      <c r="H269" s="43" t="s">
        <v>742</v>
      </c>
      <c r="I269" s="44">
        <v>44133</v>
      </c>
      <c r="J269" s="52">
        <v>50</v>
      </c>
    </row>
    <row r="270" spans="1:10">
      <c r="A270" s="2">
        <v>265</v>
      </c>
      <c r="B270" s="43" t="s">
        <v>160</v>
      </c>
      <c r="C270" s="43" t="s">
        <v>743</v>
      </c>
      <c r="D270" s="43" t="s">
        <v>31</v>
      </c>
      <c r="E270" s="43" t="s">
        <v>744</v>
      </c>
      <c r="F270" s="43" t="s">
        <v>732</v>
      </c>
      <c r="G270" s="43" t="s">
        <v>12</v>
      </c>
      <c r="H270" s="43" t="s">
        <v>745</v>
      </c>
      <c r="I270" s="44">
        <v>44133</v>
      </c>
      <c r="J270" s="52">
        <v>50</v>
      </c>
    </row>
    <row r="271" spans="1:10">
      <c r="A271" s="2">
        <v>266</v>
      </c>
      <c r="B271" s="43" t="s">
        <v>15</v>
      </c>
      <c r="C271" s="43" t="s">
        <v>747</v>
      </c>
      <c r="D271" s="43" t="s">
        <v>27</v>
      </c>
      <c r="E271" s="43" t="s">
        <v>748</v>
      </c>
      <c r="F271" s="43" t="s">
        <v>732</v>
      </c>
      <c r="G271" s="43" t="s">
        <v>12</v>
      </c>
      <c r="H271" s="43" t="s">
        <v>746</v>
      </c>
      <c r="I271" s="44">
        <v>44133</v>
      </c>
      <c r="J271" s="52">
        <v>50</v>
      </c>
    </row>
    <row r="272" spans="1:10">
      <c r="A272" s="2">
        <v>267</v>
      </c>
      <c r="B272" s="43" t="s">
        <v>283</v>
      </c>
      <c r="C272" s="43" t="s">
        <v>763</v>
      </c>
      <c r="D272" s="43" t="s">
        <v>17</v>
      </c>
      <c r="E272" s="43" t="s">
        <v>764</v>
      </c>
      <c r="F272" s="43" t="s">
        <v>732</v>
      </c>
      <c r="G272" s="43" t="s">
        <v>12</v>
      </c>
      <c r="H272" s="43" t="s">
        <v>749</v>
      </c>
      <c r="I272" s="44">
        <v>44134</v>
      </c>
      <c r="J272" s="52">
        <v>50</v>
      </c>
    </row>
    <row r="273" spans="1:10">
      <c r="A273" s="2">
        <v>268</v>
      </c>
      <c r="B273" s="43" t="s">
        <v>70</v>
      </c>
      <c r="C273" s="43" t="s">
        <v>751</v>
      </c>
      <c r="D273" s="43" t="s">
        <v>31</v>
      </c>
      <c r="E273" s="43" t="s">
        <v>752</v>
      </c>
      <c r="F273" s="43" t="s">
        <v>732</v>
      </c>
      <c r="G273" s="43" t="s">
        <v>12</v>
      </c>
      <c r="H273" s="43" t="s">
        <v>750</v>
      </c>
      <c r="I273" s="44">
        <v>44133</v>
      </c>
      <c r="J273" s="52">
        <v>50</v>
      </c>
    </row>
    <row r="274" spans="1:10">
      <c r="A274" s="2">
        <v>269</v>
      </c>
      <c r="B274" s="43" t="s">
        <v>44</v>
      </c>
      <c r="C274" s="43" t="s">
        <v>753</v>
      </c>
      <c r="D274" s="43" t="s">
        <v>27</v>
      </c>
      <c r="E274" s="43" t="s">
        <v>754</v>
      </c>
      <c r="F274" s="43" t="s">
        <v>732</v>
      </c>
      <c r="G274" s="43" t="s">
        <v>12</v>
      </c>
      <c r="H274" s="43" t="s">
        <v>755</v>
      </c>
      <c r="I274" s="44">
        <v>44133</v>
      </c>
      <c r="J274" s="52">
        <v>50</v>
      </c>
    </row>
    <row r="275" spans="1:10">
      <c r="A275" s="2">
        <v>270</v>
      </c>
      <c r="B275" s="43" t="s">
        <v>283</v>
      </c>
      <c r="C275" s="43" t="s">
        <v>761</v>
      </c>
      <c r="D275" s="43" t="s">
        <v>17</v>
      </c>
      <c r="E275" s="43" t="s">
        <v>762</v>
      </c>
      <c r="F275" s="43" t="s">
        <v>732</v>
      </c>
      <c r="G275" s="43" t="s">
        <v>12</v>
      </c>
      <c r="H275" s="43" t="s">
        <v>758</v>
      </c>
      <c r="I275" s="44">
        <v>44133</v>
      </c>
      <c r="J275" s="52">
        <v>50</v>
      </c>
    </row>
    <row r="276" spans="1:10">
      <c r="A276" s="2">
        <v>271</v>
      </c>
      <c r="B276" s="43" t="s">
        <v>27</v>
      </c>
      <c r="C276" s="43" t="s">
        <v>759</v>
      </c>
      <c r="D276" s="43" t="s">
        <v>27</v>
      </c>
      <c r="E276" s="43" t="s">
        <v>760</v>
      </c>
      <c r="F276" s="43" t="s">
        <v>12</v>
      </c>
      <c r="G276" s="43" t="s">
        <v>53</v>
      </c>
      <c r="H276" s="43" t="s">
        <v>709</v>
      </c>
      <c r="I276" s="44">
        <v>44137</v>
      </c>
      <c r="J276" s="52">
        <v>50</v>
      </c>
    </row>
    <row r="277" spans="1:10">
      <c r="A277" s="2">
        <v>272</v>
      </c>
      <c r="B277" s="7"/>
      <c r="C277" s="7"/>
      <c r="D277" s="7"/>
      <c r="E277" s="7"/>
      <c r="F277" s="7"/>
      <c r="G277" s="7"/>
      <c r="H277" s="7"/>
      <c r="I277" s="14"/>
      <c r="J277" s="34"/>
    </row>
    <row r="278" spans="1:10">
      <c r="A278" s="2">
        <v>273</v>
      </c>
      <c r="B278" s="7"/>
      <c r="C278" s="7"/>
      <c r="D278" s="7"/>
      <c r="E278" s="7"/>
      <c r="F278" s="7"/>
      <c r="G278" s="7"/>
      <c r="H278" s="7"/>
      <c r="I278" s="14"/>
      <c r="J278" s="34"/>
    </row>
    <row r="279" spans="1:10">
      <c r="A279" s="2">
        <v>274</v>
      </c>
      <c r="B279" s="7"/>
      <c r="C279" s="7"/>
      <c r="D279" s="7"/>
      <c r="E279" s="7"/>
      <c r="F279" s="7"/>
      <c r="G279" s="7"/>
      <c r="H279" s="7"/>
      <c r="I279" s="14"/>
      <c r="J279" s="34"/>
    </row>
    <row r="280" spans="1:10">
      <c r="J280" s="30">
        <f>SUM(J20:J279)-SUM(M20:M43)-SUM(P20:P95)</f>
        <v>1314.0055168640301</v>
      </c>
    </row>
  </sheetData>
  <mergeCells count="4">
    <mergeCell ref="B1:C1"/>
    <mergeCell ref="D1:E1"/>
    <mergeCell ref="F1:G1"/>
    <mergeCell ref="D19:G19"/>
  </mergeCells>
  <pageMargins left="0.7" right="0.7" top="0.75" bottom="0.75" header="0.3" footer="0.3"/>
  <pageSetup paperSize="9" orientation="portrait" horizontalDpi="300" verticalDpi="300" r:id="rId1"/>
  <ignoredErrors>
    <ignoredError sqref="H261" numberStoredAsText="1"/>
  </ignoredError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Лист4</vt:lpstr>
      <vt:lpstr>Лист1</vt:lpstr>
      <vt:lpstr>Лист2</vt:lpstr>
      <vt:lpstr>Лист3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Артур</dc:creator>
  <cp:lastModifiedBy>Артур Юзефович</cp:lastModifiedBy>
  <dcterms:created xsi:type="dcterms:W3CDTF">2017-07-06T09:56:40Z</dcterms:created>
  <dcterms:modified xsi:type="dcterms:W3CDTF">2020-11-22T16:46:23Z</dcterms:modified>
</cp:coreProperties>
</file>