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R:\Excel Assignment\"/>
    </mc:Choice>
  </mc:AlternateContent>
  <xr:revisionPtr revIDLastSave="0" documentId="13_ncr:1_{50AC5BFC-58B6-45AE-B7FC-EA1DF3EE6D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data">Source!$C$6:$F$40</definedName>
    <definedName name="hdata">Source!$C$5:$F$5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O11" i="1" l="1"/>
  <c r="O10" i="1"/>
  <c r="N17" i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N11" i="1"/>
  <c r="N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<sst xmlns="http://schemas.openxmlformats.org/spreadsheetml/2006/main" count="480" uniqueCount="104">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</sst>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C1267CD-47B1-43B1-B2A9-4DF4F239867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abSelected="1" workbookViewId="0">
      <selection activeCell="M17" sqref="M17"/>
    </sheetView>
  </sheetViews>
  <sheetFormatPr defaultColWidth="14.44140625" defaultRowHeight="15" customHeight="1" x14ac:dyDescent="0.3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 x14ac:dyDescent="0.3"/>
    <row r="2" spans="3:15" ht="14.25" customHeight="1" x14ac:dyDescent="0.3"/>
    <row r="3" spans="3:15" ht="14.25" customHeight="1" x14ac:dyDescent="0.3"/>
    <row r="4" spans="3:15" ht="14.25" customHeight="1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3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3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3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3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3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 x14ac:dyDescent="0.3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6">
        <f>MAX(K5:K42)</f>
        <v>92000</v>
      </c>
      <c r="O10" s="6" t="str">
        <f>INDEX($D$5:$D$42,MATCH($N$10,K5:K42,0))</f>
        <v>Dinesh</v>
      </c>
    </row>
    <row r="11" spans="3:15" ht="14.25" customHeight="1" x14ac:dyDescent="0.3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INDEX($D$5:$D$42,MATCH($N$10,K6:K43,0))</f>
        <v>Vishnu</v>
      </c>
    </row>
    <row r="12" spans="3:15" ht="14.25" customHeight="1" x14ac:dyDescent="0.3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 x14ac:dyDescent="0.3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 x14ac:dyDescent="0.3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3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 x14ac:dyDescent="0.3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4" ht="14.25" customHeight="1" x14ac:dyDescent="0.3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  <c r="N17">
        <f>MATCH($N$10,$K$5:$K$42,0)</f>
        <v>9</v>
      </c>
    </row>
    <row r="18" spans="3:14" ht="14.25" customHeight="1" x14ac:dyDescent="0.3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4" ht="14.25" customHeight="1" x14ac:dyDescent="0.3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4" ht="14.25" customHeight="1" x14ac:dyDescent="0.3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4" ht="14.25" customHeight="1" x14ac:dyDescent="0.3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4" ht="14.25" customHeight="1" x14ac:dyDescent="0.3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4" ht="14.25" customHeight="1" x14ac:dyDescent="0.3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4" ht="14.25" customHeight="1" x14ac:dyDescent="0.3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4" ht="14.25" customHeight="1" x14ac:dyDescent="0.3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4" ht="14.25" customHeight="1" x14ac:dyDescent="0.3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4" ht="14.25" customHeight="1" x14ac:dyDescent="0.3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4" ht="14.25" customHeight="1" x14ac:dyDescent="0.3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4" ht="14.25" customHeight="1" x14ac:dyDescent="0.3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4" ht="14.25" customHeight="1" x14ac:dyDescent="0.3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4" ht="14.25" customHeight="1" x14ac:dyDescent="0.3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4" ht="14.25" customHeight="1" x14ac:dyDescent="0.3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3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3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3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3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3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3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3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3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3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3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3"/>
    <row r="44" spans="3:11" ht="14.25" customHeight="1" x14ac:dyDescent="0.3"/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workbookViewId="0">
      <selection activeCell="M9" sqref="M9"/>
    </sheetView>
  </sheetViews>
  <sheetFormatPr defaultColWidth="14.44140625" defaultRowHeight="15" customHeight="1" x14ac:dyDescent="0.3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9" width="8.6640625" customWidth="1"/>
    <col min="10" max="10" width="21.33203125" bestFit="1" customWidth="1"/>
    <col min="11" max="11" width="11.44140625" customWidth="1"/>
    <col min="12" max="26" width="8.6640625" customWidth="1"/>
  </cols>
  <sheetData>
    <row r="1" spans="3:11" ht="14.25" customHeight="1" x14ac:dyDescent="0.3"/>
    <row r="2" spans="3:11" ht="14.25" customHeight="1" x14ac:dyDescent="0.3">
      <c r="D2" s="9" t="s">
        <v>101</v>
      </c>
    </row>
    <row r="3" spans="3:11" ht="14.25" customHeight="1" x14ac:dyDescent="0.3">
      <c r="D3" s="9" t="s">
        <v>102</v>
      </c>
    </row>
    <row r="4" spans="3:11" ht="14.25" customHeight="1" x14ac:dyDescent="0.3">
      <c r="D4" s="9" t="s">
        <v>103</v>
      </c>
    </row>
    <row r="5" spans="3:11" ht="14.25" customHeight="1" x14ac:dyDescent="0.3"/>
    <row r="6" spans="3:11" ht="14.25" customHeight="1" x14ac:dyDescent="0.3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 x14ac:dyDescent="0.3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 t="shared" ref="I7:I44" si="0">IFERROR(VLOOKUP($C7,data,MATCH($I$6,hdata,0),0),"Retried")</f>
        <v>North</v>
      </c>
      <c r="J7" s="6" t="str">
        <f t="shared" ref="J7:J44" si="1">IFERROR(VLOOKUP($C7,data,MATCH($J$6,hdata,0),0),"Retried")</f>
        <v>FLM</v>
      </c>
      <c r="K7" s="6">
        <f t="shared" ref="K7:K44" si="2">IFERROR(VLOOKUP($C7,data,MATCH($K$6,hdata,0),0),"Retried")</f>
        <v>48000</v>
      </c>
    </row>
    <row r="8" spans="3:11" ht="14.25" customHeight="1" x14ac:dyDescent="0.3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 t="shared" si="0"/>
        <v>North</v>
      </c>
      <c r="J8" s="6" t="str">
        <f t="shared" si="1"/>
        <v>Digital Marketing</v>
      </c>
      <c r="K8" s="6">
        <f t="shared" si="2"/>
        <v>35000</v>
      </c>
    </row>
    <row r="9" spans="3:11" ht="14.25" customHeight="1" x14ac:dyDescent="0.3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 t="shared" si="0"/>
        <v>North</v>
      </c>
      <c r="J9" s="6" t="str">
        <f t="shared" si="1"/>
        <v>Digital Marketing</v>
      </c>
      <c r="K9" s="6">
        <f t="shared" si="2"/>
        <v>67000</v>
      </c>
    </row>
    <row r="10" spans="3:11" ht="14.25" customHeight="1" x14ac:dyDescent="0.3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 t="shared" si="0"/>
        <v>South</v>
      </c>
      <c r="J10" s="6" t="str">
        <f t="shared" si="1"/>
        <v>Inside Sales</v>
      </c>
      <c r="K10" s="6">
        <f t="shared" si="2"/>
        <v>87000</v>
      </c>
    </row>
    <row r="11" spans="3:11" ht="14.25" customHeight="1" x14ac:dyDescent="0.3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 t="shared" si="0"/>
        <v>North</v>
      </c>
      <c r="J11" s="6" t="str">
        <f t="shared" si="1"/>
        <v>Marketing</v>
      </c>
      <c r="K11" s="6">
        <f t="shared" si="2"/>
        <v>22000</v>
      </c>
    </row>
    <row r="12" spans="3:11" ht="14.25" customHeight="1" x14ac:dyDescent="0.3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 t="shared" si="0"/>
        <v>North</v>
      </c>
      <c r="J12" s="6" t="str">
        <f t="shared" si="1"/>
        <v>Director</v>
      </c>
      <c r="K12" s="6">
        <f t="shared" si="2"/>
        <v>91000</v>
      </c>
    </row>
    <row r="13" spans="3:11" ht="14.25" customHeight="1" x14ac:dyDescent="0.3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 t="shared" si="0"/>
        <v>Mid West</v>
      </c>
      <c r="J13" s="6" t="str">
        <f t="shared" si="1"/>
        <v>Learning &amp; Development</v>
      </c>
      <c r="K13" s="6">
        <f t="shared" si="2"/>
        <v>77000</v>
      </c>
    </row>
    <row r="14" spans="3:11" ht="14.25" customHeight="1" x14ac:dyDescent="0.3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 t="shared" si="0"/>
        <v>Mid West</v>
      </c>
      <c r="J14" s="6" t="str">
        <f t="shared" si="1"/>
        <v>Digital Marketing</v>
      </c>
      <c r="K14" s="6">
        <f t="shared" si="2"/>
        <v>45000</v>
      </c>
    </row>
    <row r="15" spans="3:11" ht="14.25" customHeight="1" x14ac:dyDescent="0.3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 t="shared" si="0"/>
        <v>East</v>
      </c>
      <c r="J15" s="6" t="str">
        <f t="shared" si="1"/>
        <v>Digital Marketing</v>
      </c>
      <c r="K15" s="6">
        <f t="shared" si="2"/>
        <v>92000</v>
      </c>
    </row>
    <row r="16" spans="3:11" ht="14.25" customHeight="1" x14ac:dyDescent="0.3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 t="shared" si="0"/>
        <v>North</v>
      </c>
      <c r="J16" s="6" t="str">
        <f t="shared" si="1"/>
        <v>Inside Sales</v>
      </c>
      <c r="K16" s="6">
        <f t="shared" si="2"/>
        <v>50000</v>
      </c>
    </row>
    <row r="17" spans="3:11" ht="14.25" customHeight="1" x14ac:dyDescent="0.3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 t="shared" si="0"/>
        <v>South</v>
      </c>
      <c r="J17" s="6" t="str">
        <f t="shared" si="1"/>
        <v>Learning &amp; Development</v>
      </c>
      <c r="K17" s="6">
        <f t="shared" si="2"/>
        <v>37000</v>
      </c>
    </row>
    <row r="18" spans="3:11" ht="14.25" customHeight="1" x14ac:dyDescent="0.3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 t="shared" si="0"/>
        <v>East</v>
      </c>
      <c r="J18" s="6" t="str">
        <f t="shared" si="1"/>
        <v>Learning &amp; Development</v>
      </c>
      <c r="K18" s="6">
        <f t="shared" si="2"/>
        <v>43000</v>
      </c>
    </row>
    <row r="19" spans="3:11" ht="14.25" customHeight="1" x14ac:dyDescent="0.3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 t="shared" si="0"/>
        <v>East</v>
      </c>
      <c r="J19" s="6" t="str">
        <f t="shared" si="1"/>
        <v>CEO</v>
      </c>
      <c r="K19" s="6">
        <f t="shared" si="2"/>
        <v>90000</v>
      </c>
    </row>
    <row r="20" spans="3:11" ht="14.25" customHeight="1" x14ac:dyDescent="0.3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 t="shared" si="0"/>
        <v>Retried</v>
      </c>
      <c r="J20" s="6" t="str">
        <f t="shared" si="1"/>
        <v>Retried</v>
      </c>
      <c r="K20" s="6" t="str">
        <f t="shared" si="2"/>
        <v>Retried</v>
      </c>
    </row>
    <row r="21" spans="3:11" ht="14.25" customHeight="1" x14ac:dyDescent="0.3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 t="shared" si="0"/>
        <v>South</v>
      </c>
      <c r="J21" s="6" t="str">
        <f t="shared" si="1"/>
        <v>Digital Marketing</v>
      </c>
      <c r="K21" s="6">
        <f t="shared" si="2"/>
        <v>82000</v>
      </c>
    </row>
    <row r="22" spans="3:11" ht="14.25" customHeight="1" x14ac:dyDescent="0.3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 t="shared" si="0"/>
        <v>South</v>
      </c>
      <c r="J22" s="6" t="str">
        <f t="shared" si="1"/>
        <v>Inside Sales</v>
      </c>
      <c r="K22" s="6">
        <f t="shared" si="2"/>
        <v>67000</v>
      </c>
    </row>
    <row r="23" spans="3:11" ht="14.25" customHeight="1" x14ac:dyDescent="0.3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 t="shared" si="0"/>
        <v>South</v>
      </c>
      <c r="J23" s="6" t="str">
        <f t="shared" si="1"/>
        <v>CCD</v>
      </c>
      <c r="K23" s="6">
        <f t="shared" si="2"/>
        <v>85000</v>
      </c>
    </row>
    <row r="24" spans="3:11" ht="14.25" customHeight="1" x14ac:dyDescent="0.3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 t="shared" si="0"/>
        <v>South</v>
      </c>
      <c r="J24" s="6" t="str">
        <f t="shared" si="1"/>
        <v>FLM</v>
      </c>
      <c r="K24" s="6">
        <f t="shared" si="2"/>
        <v>62000</v>
      </c>
    </row>
    <row r="25" spans="3:11" ht="14.25" customHeight="1" x14ac:dyDescent="0.3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 t="shared" si="0"/>
        <v>Mid West</v>
      </c>
      <c r="J25" s="6" t="str">
        <f t="shared" si="1"/>
        <v>Inside Sales</v>
      </c>
      <c r="K25" s="6">
        <f t="shared" si="2"/>
        <v>15000</v>
      </c>
    </row>
    <row r="26" spans="3:11" ht="14.25" customHeight="1" x14ac:dyDescent="0.3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 t="shared" si="0"/>
        <v>South</v>
      </c>
      <c r="J26" s="6" t="str">
        <f t="shared" si="1"/>
        <v>Operations</v>
      </c>
      <c r="K26" s="6">
        <f t="shared" si="2"/>
        <v>81000</v>
      </c>
    </row>
    <row r="27" spans="3:11" ht="14.25" customHeight="1" x14ac:dyDescent="0.3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 t="shared" si="0"/>
        <v>South</v>
      </c>
      <c r="J27" s="6" t="str">
        <f t="shared" si="1"/>
        <v>Finance</v>
      </c>
      <c r="K27" s="6">
        <f t="shared" si="2"/>
        <v>19000</v>
      </c>
    </row>
    <row r="28" spans="3:11" ht="14.25" customHeight="1" x14ac:dyDescent="0.3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 t="shared" si="0"/>
        <v>East</v>
      </c>
      <c r="J28" s="6" t="str">
        <f t="shared" si="1"/>
        <v>Inside Sales</v>
      </c>
      <c r="K28" s="6">
        <f t="shared" si="2"/>
        <v>75000</v>
      </c>
    </row>
    <row r="29" spans="3:11" ht="14.25" customHeight="1" x14ac:dyDescent="0.3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 t="shared" si="0"/>
        <v>East</v>
      </c>
      <c r="J29" s="6" t="str">
        <f t="shared" si="1"/>
        <v>Finance</v>
      </c>
      <c r="K29" s="6">
        <f t="shared" si="2"/>
        <v>49000</v>
      </c>
    </row>
    <row r="30" spans="3:11" ht="14.25" customHeight="1" x14ac:dyDescent="0.3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 t="shared" si="0"/>
        <v>Retried</v>
      </c>
      <c r="J30" s="6" t="str">
        <f t="shared" si="1"/>
        <v>Retried</v>
      </c>
      <c r="K30" s="6" t="str">
        <f t="shared" si="2"/>
        <v>Retried</v>
      </c>
    </row>
    <row r="31" spans="3:11" ht="14.25" customHeight="1" x14ac:dyDescent="0.3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 t="shared" si="0"/>
        <v>Mid West</v>
      </c>
      <c r="J31" s="6" t="str">
        <f t="shared" si="1"/>
        <v>Finance</v>
      </c>
      <c r="K31" s="6">
        <f t="shared" si="2"/>
        <v>83000</v>
      </c>
    </row>
    <row r="32" spans="3:11" ht="14.25" customHeight="1" x14ac:dyDescent="0.3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 t="shared" si="0"/>
        <v>South</v>
      </c>
      <c r="J32" s="6" t="str">
        <f t="shared" si="1"/>
        <v>Sales</v>
      </c>
      <c r="K32" s="6">
        <f t="shared" si="2"/>
        <v>53000</v>
      </c>
    </row>
    <row r="33" spans="3:11" ht="14.25" customHeight="1" x14ac:dyDescent="0.3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 t="shared" si="0"/>
        <v>South</v>
      </c>
      <c r="J33" s="6" t="str">
        <f t="shared" si="1"/>
        <v>Operations</v>
      </c>
      <c r="K33" s="6">
        <f t="shared" si="2"/>
        <v>65000</v>
      </c>
    </row>
    <row r="34" spans="3:11" ht="14.25" customHeight="1" x14ac:dyDescent="0.3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 t="shared" si="0"/>
        <v>North</v>
      </c>
      <c r="J34" s="6" t="str">
        <f t="shared" si="1"/>
        <v>Finance</v>
      </c>
      <c r="K34" s="6">
        <f t="shared" si="2"/>
        <v>85000</v>
      </c>
    </row>
    <row r="35" spans="3:11" ht="14.25" customHeight="1" x14ac:dyDescent="0.3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 t="shared" si="0"/>
        <v>East</v>
      </c>
      <c r="J35" s="6" t="str">
        <f t="shared" si="1"/>
        <v>Inside Sales</v>
      </c>
      <c r="K35" s="6">
        <f t="shared" si="2"/>
        <v>20000</v>
      </c>
    </row>
    <row r="36" spans="3:11" ht="14.25" customHeight="1" x14ac:dyDescent="0.3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 t="shared" si="0"/>
        <v>East</v>
      </c>
      <c r="J36" s="6" t="str">
        <f t="shared" si="1"/>
        <v>CCD</v>
      </c>
      <c r="K36" s="6">
        <f t="shared" si="2"/>
        <v>47000</v>
      </c>
    </row>
    <row r="37" spans="3:11" ht="14.25" customHeight="1" x14ac:dyDescent="0.3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 t="shared" si="0"/>
        <v>South</v>
      </c>
      <c r="J37" s="6" t="str">
        <f t="shared" si="1"/>
        <v>Director</v>
      </c>
      <c r="K37" s="6">
        <f t="shared" si="2"/>
        <v>87000</v>
      </c>
    </row>
    <row r="38" spans="3:11" ht="14.25" customHeight="1" x14ac:dyDescent="0.3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 t="shared" si="0"/>
        <v>Retried</v>
      </c>
      <c r="J38" s="6" t="str">
        <f t="shared" si="1"/>
        <v>Retried</v>
      </c>
      <c r="K38" s="6" t="str">
        <f t="shared" si="2"/>
        <v>Retried</v>
      </c>
    </row>
    <row r="39" spans="3:11" ht="14.25" customHeight="1" x14ac:dyDescent="0.3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 t="shared" si="0"/>
        <v>East</v>
      </c>
      <c r="J39" s="6" t="str">
        <f t="shared" si="1"/>
        <v>Marketing</v>
      </c>
      <c r="K39" s="6">
        <f t="shared" si="2"/>
        <v>27000</v>
      </c>
    </row>
    <row r="40" spans="3:11" ht="14.25" customHeight="1" x14ac:dyDescent="0.3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 t="shared" si="0"/>
        <v>North</v>
      </c>
      <c r="J40" s="6" t="str">
        <f t="shared" si="1"/>
        <v>Digital Marketing</v>
      </c>
      <c r="K40" s="6">
        <f t="shared" si="2"/>
        <v>81000</v>
      </c>
    </row>
    <row r="41" spans="3:11" ht="14.25" customHeight="1" x14ac:dyDescent="0.3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 t="shared" si="0"/>
        <v>North</v>
      </c>
      <c r="J41" s="6" t="str">
        <f t="shared" si="1"/>
        <v>Sales</v>
      </c>
      <c r="K41" s="6">
        <f t="shared" si="2"/>
        <v>52000</v>
      </c>
    </row>
    <row r="42" spans="3:11" ht="14.25" customHeight="1" x14ac:dyDescent="0.3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 t="shared" si="0"/>
        <v>South</v>
      </c>
      <c r="J42" s="6" t="str">
        <f t="shared" si="1"/>
        <v>Marketing</v>
      </c>
      <c r="K42" s="6">
        <f t="shared" si="2"/>
        <v>58000</v>
      </c>
    </row>
    <row r="43" spans="3:11" ht="14.25" customHeight="1" x14ac:dyDescent="0.3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 t="shared" si="0"/>
        <v>Mid West</v>
      </c>
      <c r="J43" s="6" t="str">
        <f t="shared" si="1"/>
        <v>Marketing</v>
      </c>
      <c r="K43" s="6">
        <f t="shared" si="2"/>
        <v>47000</v>
      </c>
    </row>
    <row r="44" spans="3:11" ht="14.25" customHeight="1" x14ac:dyDescent="0.3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 t="shared" si="0"/>
        <v>North</v>
      </c>
      <c r="J44" s="6" t="str">
        <f t="shared" si="1"/>
        <v>CCD</v>
      </c>
      <c r="K44" s="6">
        <f t="shared" si="2"/>
        <v>26000</v>
      </c>
    </row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C5" sqref="C5:F5"/>
    </sheetView>
  </sheetViews>
  <sheetFormatPr defaultColWidth="14.44140625" defaultRowHeight="15" customHeight="1" x14ac:dyDescent="0.3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 x14ac:dyDescent="0.3"/>
    <row r="2" spans="3:6" ht="14.25" customHeight="1" x14ac:dyDescent="0.3"/>
    <row r="3" spans="3:6" ht="14.25" customHeight="1" x14ac:dyDescent="0.3"/>
    <row r="4" spans="3:6" ht="14.25" customHeight="1" x14ac:dyDescent="0.3"/>
    <row r="5" spans="3:6" ht="14.25" customHeight="1" x14ac:dyDescent="0.3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3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3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3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3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3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3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3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3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3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3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3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3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3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3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3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3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3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3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3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3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3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3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3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3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3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3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3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3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3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3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3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3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3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3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3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3"/>
    <row r="42" spans="3:6" ht="14.25" customHeight="1" x14ac:dyDescent="0.3"/>
    <row r="43" spans="3:6" ht="14.25" customHeight="1" x14ac:dyDescent="0.3"/>
    <row r="44" spans="3:6" ht="14.25" customHeight="1" x14ac:dyDescent="0.3"/>
    <row r="45" spans="3:6" ht="14.25" customHeight="1" x14ac:dyDescent="0.3"/>
    <row r="46" spans="3:6" ht="14.25" customHeight="1" x14ac:dyDescent="0.3"/>
    <row r="47" spans="3:6" ht="14.25" customHeight="1" x14ac:dyDescent="0.3"/>
    <row r="48" spans="3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Index&amp;Match</vt:lpstr>
      <vt:lpstr>Master Emp sheet</vt:lpstr>
      <vt:lpstr>Source</vt:lpstr>
      <vt:lpstr>data</vt:lpstr>
      <vt:lpstr>hdata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rutvik bambhaniya</cp:lastModifiedBy>
  <dcterms:created xsi:type="dcterms:W3CDTF">2022-07-27T06:45:44Z</dcterms:created>
  <dcterms:modified xsi:type="dcterms:W3CDTF">2025-06-04T12:15:11Z</dcterms:modified>
</cp:coreProperties>
</file>