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17"/>
  </bookViews>
  <sheets>
    <sheet name="X15" sheetId="20" r:id="rId1"/>
    <sheet name="X14" sheetId="19" r:id="rId2"/>
    <sheet name="X13" sheetId="18" r:id="rId3"/>
    <sheet name="X12" sheetId="17" r:id="rId4"/>
    <sheet name="X11" sheetId="16" r:id="rId5"/>
    <sheet name="X10" sheetId="15" r:id="rId6"/>
    <sheet name="X9" sheetId="14" r:id="rId7"/>
    <sheet name="X8" sheetId="13" r:id="rId8"/>
    <sheet name="X7" sheetId="12" r:id="rId9"/>
    <sheet name="X6" sheetId="11" r:id="rId10"/>
    <sheet name="X5" sheetId="10" r:id="rId11"/>
    <sheet name="X4" sheetId="9" r:id="rId12"/>
    <sheet name="X3" sheetId="8" r:id="rId13"/>
    <sheet name="X2" sheetId="7" r:id="rId14"/>
    <sheet name="X1" sheetId="6" r:id="rId15"/>
    <sheet name="MRData" sheetId="4" r:id="rId16"/>
    <sheet name="COMPUTE" sheetId="2" r:id="rId17"/>
    <sheet name="Sheet1" sheetId="1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0" l="1"/>
  <c r="B9" i="19"/>
  <c r="B9" i="18"/>
  <c r="B9" i="17"/>
  <c r="B9" i="16"/>
  <c r="B9" i="15"/>
  <c r="B9" i="14"/>
  <c r="B9" i="13"/>
  <c r="B9" i="12"/>
  <c r="B9" i="11"/>
  <c r="B9" i="10"/>
  <c r="B9" i="9"/>
  <c r="B9" i="8"/>
  <c r="B9" i="7"/>
  <c r="B9" i="6"/>
  <c r="B8" i="2"/>
  <c r="L2" i="2" a="1"/>
  <c r="L2" i="2" s="1"/>
  <c r="W6" i="2" l="1"/>
  <c r="AA5" i="2"/>
  <c r="W4" i="2"/>
  <c r="W3" i="2"/>
  <c r="W2" i="2"/>
  <c r="Z6" i="2"/>
  <c r="V6" i="2"/>
  <c r="R6" i="2"/>
  <c r="N6" i="2"/>
  <c r="Z5" i="2"/>
  <c r="V5" i="2"/>
  <c r="R5" i="2"/>
  <c r="N5" i="2"/>
  <c r="Z4" i="2"/>
  <c r="V4" i="2"/>
  <c r="R4" i="2"/>
  <c r="N4" i="2"/>
  <c r="Z3" i="2"/>
  <c r="V3" i="2"/>
  <c r="R3" i="2"/>
  <c r="N3" i="2"/>
  <c r="Z2" i="2"/>
  <c r="V2" i="2"/>
  <c r="R2" i="2"/>
  <c r="N2" i="2"/>
  <c r="AA6" i="2"/>
  <c r="S6" i="2"/>
  <c r="W5" i="2"/>
  <c r="O5" i="2"/>
  <c r="S4" i="2"/>
  <c r="AA3" i="2"/>
  <c r="O3" i="2"/>
  <c r="O2" i="2"/>
  <c r="Y6" i="2"/>
  <c r="U6" i="2"/>
  <c r="Q6" i="2"/>
  <c r="M6" i="2"/>
  <c r="Y5" i="2"/>
  <c r="U5" i="2"/>
  <c r="Q5" i="2"/>
  <c r="M5" i="2"/>
  <c r="Y4" i="2"/>
  <c r="U4" i="2"/>
  <c r="Q4" i="2"/>
  <c r="M4" i="2"/>
  <c r="B7" i="2" s="1"/>
  <c r="Y3" i="2"/>
  <c r="U3" i="2"/>
  <c r="Q3" i="2"/>
  <c r="M3" i="2"/>
  <c r="Y2" i="2"/>
  <c r="U2" i="2"/>
  <c r="Q2" i="2"/>
  <c r="M2" i="2"/>
  <c r="O6" i="2"/>
  <c r="S5" i="2"/>
  <c r="AA4" i="2"/>
  <c r="O4" i="2"/>
  <c r="S3" i="2"/>
  <c r="AA2" i="2"/>
  <c r="S2" i="2"/>
  <c r="X6" i="2"/>
  <c r="T6" i="2"/>
  <c r="P6" i="2"/>
  <c r="L6" i="2"/>
  <c r="X5" i="2"/>
  <c r="T5" i="2"/>
  <c r="P5" i="2"/>
  <c r="L5" i="2"/>
  <c r="X4" i="2"/>
  <c r="T4" i="2"/>
  <c r="P4" i="2"/>
  <c r="L4" i="2"/>
  <c r="X3" i="2"/>
  <c r="T3" i="2"/>
  <c r="P3" i="2"/>
  <c r="L3" i="2"/>
  <c r="X2" i="2"/>
  <c r="T2" i="2"/>
  <c r="P2" i="2"/>
</calcChain>
</file>

<file path=xl/sharedStrings.xml><?xml version="1.0" encoding="utf-8"?>
<sst xmlns="http://schemas.openxmlformats.org/spreadsheetml/2006/main" count="378" uniqueCount="69">
  <si>
    <t>PREC</t>
  </si>
  <si>
    <t>JANT</t>
  </si>
  <si>
    <t>JULT</t>
  </si>
  <si>
    <t>OVR65</t>
  </si>
  <si>
    <t>POPN</t>
  </si>
  <si>
    <t>EDUC</t>
  </si>
  <si>
    <t>HOUS</t>
  </si>
  <si>
    <t>DENS</t>
  </si>
  <si>
    <t>NONW</t>
  </si>
  <si>
    <t>WWDRK</t>
  </si>
  <si>
    <t>POOR</t>
  </si>
  <si>
    <t>HC</t>
  </si>
  <si>
    <t>NOX</t>
  </si>
  <si>
    <t>SO@</t>
  </si>
  <si>
    <t>HUMID</t>
  </si>
  <si>
    <t>MORT</t>
  </si>
  <si>
    <t>Calculations</t>
  </si>
  <si>
    <t>Regression Statistics</t>
  </si>
  <si>
    <t>Multiple R</t>
  </si>
  <si>
    <t>R Square, Standard Error</t>
  </si>
  <si>
    <t>R Square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</si>
  <si>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</si>
  <si>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</si>
  <si>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</si>
  <si>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Standard Error</t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</si>
  <si>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</si>
  <si>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</si>
  <si>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</si>
  <si>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r>
      <t xml:space="preserve">Half Width </t>
    </r>
    <r>
      <rPr>
        <i/>
        <sz val="11"/>
        <rFont val="Calibri"/>
        <family val="2"/>
      </rPr>
      <t>b0</t>
    </r>
  </si>
  <si>
    <r>
      <t xml:space="preserve">Half Width </t>
    </r>
    <r>
      <rPr>
        <i/>
        <sz val="11"/>
        <rFont val="Calibri"/>
        <family val="2"/>
      </rPr>
      <t>b1</t>
    </r>
  </si>
  <si>
    <r>
      <t xml:space="preserve">Half Width </t>
    </r>
    <r>
      <rPr>
        <i/>
        <sz val="11"/>
        <rFont val="Calibri"/>
        <family val="2"/>
      </rPr>
      <t>b2</t>
    </r>
  </si>
  <si>
    <t>Regression Analysis</t>
  </si>
  <si>
    <r>
      <t xml:space="preserve">Half Width </t>
    </r>
    <r>
      <rPr>
        <i/>
        <sz val="11"/>
        <rFont val="Calibri"/>
        <family val="2"/>
      </rPr>
      <t>b3</t>
    </r>
    <r>
      <rPr>
        <sz val="11"/>
        <color theme="1"/>
        <rFont val="Calibri"/>
        <family val="2"/>
        <scheme val="minor"/>
      </rPr>
      <t/>
    </r>
  </si>
  <si>
    <t>b15 through b0 intercepts</t>
  </si>
  <si>
    <t>b15 through b0 Standard Error</t>
  </si>
  <si>
    <r>
      <t xml:space="preserve">Half Width </t>
    </r>
    <r>
      <rPr>
        <i/>
        <sz val="11"/>
        <rFont val="Calibri"/>
        <family val="2"/>
      </rPr>
      <t>b4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</si>
  <si>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b5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</si>
  <si>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b6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</si>
  <si>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b7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</si>
  <si>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b8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</si>
  <si>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b9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</si>
  <si>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b10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</si>
  <si>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b11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</si>
  <si>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b12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</si>
  <si>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b13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</si>
  <si>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b14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</si>
  <si>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b15</t>
    </r>
    <r>
      <rPr>
        <sz val="11"/>
        <color theme="1"/>
        <rFont val="Calibri"/>
        <family val="2"/>
        <scheme val="minor"/>
      </rPr>
      <t/>
    </r>
  </si>
  <si>
    <t>PREC and all other X</t>
  </si>
  <si>
    <t>b14 through b0 intercepts</t>
  </si>
  <si>
    <t>b14 through b0 Standard Error</t>
  </si>
  <si>
    <t>Note:</t>
  </si>
  <si>
    <t>This worksheet does not recalculate.</t>
  </si>
  <si>
    <t>If regression data changes, rerun procedure</t>
  </si>
  <si>
    <t>to create an updated version of this worksheet.</t>
  </si>
  <si>
    <t>VIF</t>
  </si>
  <si>
    <t>JANT and all other X</t>
  </si>
  <si>
    <t>JULT and all other X</t>
  </si>
  <si>
    <t>OVR65 and all other X</t>
  </si>
  <si>
    <t>POPN and all other X</t>
  </si>
  <si>
    <t>EDUC and all other X</t>
  </si>
  <si>
    <t>HOUS and all other X</t>
  </si>
  <si>
    <t>DENS and all other X</t>
  </si>
  <si>
    <t>NONW and all other X</t>
  </si>
  <si>
    <t>WWDRK and all other X</t>
  </si>
  <si>
    <t>POOR and all other X</t>
  </si>
  <si>
    <t>HC and all other X</t>
  </si>
  <si>
    <t>NOX and all other X</t>
  </si>
  <si>
    <t>SO@ and all other X</t>
  </si>
  <si>
    <t>HUMID and all other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</si>
</sst>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1"/>
    <xf numFmtId="0" fontId="4" fillId="0" borderId="0" xfId="2" applyFont="1"/>
    <xf numFmtId="0" fontId="5" fillId="0" borderId="0" xfId="2" applyFont="1"/>
    <xf numFmtId="0" fontId="6" fillId="0" borderId="1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64" fontId="5" fillId="0" borderId="0" xfId="2" applyNumberFormat="1" applyFont="1" applyFill="1" applyBorder="1"/>
    <xf numFmtId="0" fontId="7" fillId="0" borderId="2" xfId="2" applyFont="1" applyFill="1" applyBorder="1" applyAlignment="1">
      <alignment horizontal="centerContinuous"/>
    </xf>
    <xf numFmtId="0" fontId="6" fillId="0" borderId="2" xfId="2" applyFont="1" applyFill="1" applyBorder="1" applyAlignment="1">
      <alignment horizontal="centerContinuous"/>
    </xf>
    <xf numFmtId="0" fontId="6" fillId="0" borderId="0" xfId="2" applyFont="1"/>
    <xf numFmtId="0" fontId="5" fillId="0" borderId="0" xfId="2" applyFont="1" applyFill="1" applyBorder="1" applyAlignment="1"/>
    <xf numFmtId="164" fontId="5" fillId="0" borderId="0" xfId="2" applyNumberFormat="1" applyFont="1" applyFill="1" applyBorder="1" applyAlignment="1"/>
    <xf numFmtId="0" fontId="5" fillId="0" borderId="0" xfId="2" applyNumberFormat="1" applyFont="1" applyFill="1" applyBorder="1"/>
    <xf numFmtId="0" fontId="5" fillId="0" borderId="0" xfId="2" applyFont="1" applyFill="1"/>
    <xf numFmtId="164" fontId="5" fillId="0" borderId="0" xfId="2" applyNumberFormat="1" applyFont="1" applyFill="1"/>
    <xf numFmtId="164" fontId="5" fillId="0" borderId="0" xfId="2" applyNumberFormat="1" applyFont="1"/>
    <xf numFmtId="0" fontId="5" fillId="0" borderId="3" xfId="2" applyFont="1" applyFill="1" applyBorder="1" applyAlignment="1"/>
    <xf numFmtId="9" fontId="5" fillId="0" borderId="0" xfId="3" applyFont="1" applyFill="1"/>
    <xf numFmtId="0" fontId="6" fillId="0" borderId="0" xfId="2" applyFont="1" applyFill="1"/>
    <xf numFmtId="0" fontId="5" fillId="0" borderId="0" xfId="2" applyFont="1" applyBorder="1"/>
    <xf numFmtId="164" fontId="5" fillId="0" borderId="4" xfId="2" applyNumberFormat="1" applyFont="1" applyFill="1" applyBorder="1"/>
    <xf numFmtId="164" fontId="5" fillId="0" borderId="5" xfId="2" applyNumberFormat="1" applyFont="1" applyFill="1" applyBorder="1"/>
    <xf numFmtId="164" fontId="5" fillId="0" borderId="6" xfId="2" applyNumberFormat="1" applyFont="1" applyFill="1" applyBorder="1"/>
    <xf numFmtId="0" fontId="5" fillId="0" borderId="6" xfId="2" applyFont="1" applyBorder="1"/>
    <xf numFmtId="0" fontId="5" fillId="0" borderId="7" xfId="2" applyNumberFormat="1" applyFont="1" applyFill="1" applyBorder="1"/>
    <xf numFmtId="0" fontId="5" fillId="0" borderId="3" xfId="2" applyNumberFormat="1" applyFont="1" applyFill="1" applyBorder="1"/>
    <xf numFmtId="164" fontId="5" fillId="0" borderId="3" xfId="2" applyNumberFormat="1" applyFont="1" applyFill="1" applyBorder="1"/>
    <xf numFmtId="0" fontId="5" fillId="0" borderId="3" xfId="2" applyFont="1" applyBorder="1"/>
    <xf numFmtId="0" fontId="5" fillId="0" borderId="8" xfId="2" applyFont="1" applyBorder="1"/>
    <xf numFmtId="0" fontId="5" fillId="0" borderId="9" xfId="2" applyFont="1" applyBorder="1"/>
    <xf numFmtId="0" fontId="5" fillId="0" borderId="10" xfId="2" applyFont="1" applyBorder="1"/>
    <xf numFmtId="0" fontId="4" fillId="2" borderId="11" xfId="2" applyFont="1" applyFill="1" applyBorder="1"/>
    <xf numFmtId="164" fontId="4" fillId="2" borderId="11" xfId="2" applyNumberFormat="1" applyFont="1" applyFill="1" applyBorder="1"/>
  </cellXfs>
  <cellStyles count="4">
    <cellStyle name="Hyperlink" xfId="1" builtinId="8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68</v>
      </c>
      <c r="K2" s="3" t="s">
        <v>48</v>
      </c>
      <c r="L2" s="21">
        <v>1.2177134134134475E-2</v>
      </c>
      <c r="M2" s="22">
        <v>-9.9201537181317384E-2</v>
      </c>
      <c r="N2" s="22">
        <v>1.4891262592905082E-2</v>
      </c>
      <c r="O2" s="23">
        <v>-0.48289281606315559</v>
      </c>
      <c r="P2" s="23">
        <v>-0.20340582238922456</v>
      </c>
      <c r="Q2" s="23">
        <v>0.26513493949446704</v>
      </c>
      <c r="R2" s="23">
        <v>-3.2027952289368633E-4</v>
      </c>
      <c r="S2" s="23">
        <v>-0.22516463223002339</v>
      </c>
      <c r="T2" s="23">
        <v>1.1980810585129422</v>
      </c>
      <c r="U2" s="23">
        <v>-3.8866830700332478</v>
      </c>
      <c r="V2" s="23">
        <v>0.59775375729845348</v>
      </c>
      <c r="W2" s="23">
        <v>-0.9133456396524362</v>
      </c>
      <c r="X2" s="23">
        <v>0.32913470720777133</v>
      </c>
      <c r="Y2" s="23">
        <v>-2.2562227795571061E-2</v>
      </c>
      <c r="Z2" s="28">
        <v>143.37742873718054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1.8716939182309995E-2</v>
      </c>
      <c r="M3" s="6">
        <v>0.12733045767674953</v>
      </c>
      <c r="N3" s="6">
        <v>6.2552869216073476E-2</v>
      </c>
      <c r="O3" s="19">
        <v>0.4050475513838166</v>
      </c>
      <c r="P3" s="19">
        <v>0.20963953988610248</v>
      </c>
      <c r="Q3" s="19">
        <v>0.16450194306099353</v>
      </c>
      <c r="R3" s="19">
        <v>5.1112149122361237E-4</v>
      </c>
      <c r="S3" s="19">
        <v>0.22282904277296037</v>
      </c>
      <c r="T3" s="19">
        <v>1.5012618560642459</v>
      </c>
      <c r="U3" s="19">
        <v>8.8762019743364373</v>
      </c>
      <c r="V3" s="19">
        <v>1.078089882966065</v>
      </c>
      <c r="W3" s="19">
        <v>0.20056315277351019</v>
      </c>
      <c r="X3" s="19">
        <v>0.13249764396141223</v>
      </c>
      <c r="Y3" s="19">
        <v>0.11770408106273049</v>
      </c>
      <c r="Z3" s="29">
        <v>51.487913960568612</v>
      </c>
    </row>
    <row r="4" spans="1:26" ht="15" customHeight="1" x14ac:dyDescent="0.25">
      <c r="A4" s="10" t="s">
        <v>18</v>
      </c>
      <c r="B4" s="11">
        <v>0.68966773521933156</v>
      </c>
      <c r="D4" s="2" t="s">
        <v>51</v>
      </c>
      <c r="K4" s="3" t="s">
        <v>19</v>
      </c>
      <c r="L4" s="20">
        <v>0.4756415850025621</v>
      </c>
      <c r="M4" s="6">
        <v>4.4524860722197142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0.4756415850025621</v>
      </c>
      <c r="D5" s="2" t="s">
        <v>52</v>
      </c>
      <c r="K5" s="9" t="s">
        <v>21</v>
      </c>
      <c r="L5" s="20">
        <v>2.9156544608927839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0.31250785589224817</v>
      </c>
      <c r="D6" s="2" t="s">
        <v>53</v>
      </c>
      <c r="K6" s="3" t="s">
        <v>23</v>
      </c>
      <c r="L6" s="24">
        <v>809.22488328435884</v>
      </c>
      <c r="M6" s="25">
        <v>892.10845004897419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4.4524860722197142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1.907092498944422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67</v>
      </c>
      <c r="K2" s="3" t="s">
        <v>48</v>
      </c>
      <c r="L2" s="21">
        <v>5.1874734428812861</v>
      </c>
      <c r="M2" s="22">
        <v>-2.4101672748538823</v>
      </c>
      <c r="N2" s="22">
        <v>-1.7666462413900108</v>
      </c>
      <c r="O2" s="23">
        <v>2.7781023079147378</v>
      </c>
      <c r="P2" s="23">
        <v>0.94147321487911484</v>
      </c>
      <c r="Q2" s="23">
        <v>2.6519280514276581E-3</v>
      </c>
      <c r="R2" s="23">
        <v>2.534941726815628</v>
      </c>
      <c r="S2" s="23">
        <v>-34.637388162821992</v>
      </c>
      <c r="T2" s="23">
        <v>-62.437027502736029</v>
      </c>
      <c r="U2" s="23">
        <v>-8.4304462136198026</v>
      </c>
      <c r="V2" s="23">
        <v>0.17524051403015922</v>
      </c>
      <c r="W2" s="23">
        <v>-1.1743422384693567</v>
      </c>
      <c r="X2" s="23">
        <v>-0.69560328808474914</v>
      </c>
      <c r="Y2" s="23">
        <v>0.76523884515470542</v>
      </c>
      <c r="Z2" s="28">
        <v>365.00891143784258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0.65924971504363805</v>
      </c>
      <c r="M3" s="6">
        <v>0.34222213782837629</v>
      </c>
      <c r="N3" s="6">
        <v>3.2506016607385204</v>
      </c>
      <c r="O3" s="19">
        <v>1.6273012540394176</v>
      </c>
      <c r="P3" s="19">
        <v>1.3338064076602285</v>
      </c>
      <c r="Q3" s="19">
        <v>4.0502111536283398E-3</v>
      </c>
      <c r="R3" s="19">
        <v>1.7459371579834204</v>
      </c>
      <c r="S3" s="19">
        <v>10.815570437785267</v>
      </c>
      <c r="T3" s="19">
        <v>69.897190756667086</v>
      </c>
      <c r="U3" s="19">
        <v>8.4829109317850833</v>
      </c>
      <c r="V3" s="19">
        <v>1.921494489101006</v>
      </c>
      <c r="W3" s="19">
        <v>1.1062870859199627</v>
      </c>
      <c r="X3" s="19">
        <v>0.92768045672171784</v>
      </c>
      <c r="Y3" s="19">
        <v>1.1762150902610391</v>
      </c>
      <c r="Z3" s="29">
        <v>438.56855877137252</v>
      </c>
    </row>
    <row r="4" spans="1:26" ht="15" customHeight="1" x14ac:dyDescent="0.25">
      <c r="A4" s="10" t="s">
        <v>18</v>
      </c>
      <c r="B4" s="11">
        <v>0.87380403301716558</v>
      </c>
      <c r="D4" s="2" t="s">
        <v>51</v>
      </c>
      <c r="K4" s="3" t="s">
        <v>19</v>
      </c>
      <c r="L4" s="20">
        <v>0.76353348811706379</v>
      </c>
      <c r="M4" s="6">
        <v>35.296246882323103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0.76353348811706379</v>
      </c>
      <c r="D5" s="2" t="s">
        <v>52</v>
      </c>
      <c r="K5" s="9" t="s">
        <v>21</v>
      </c>
      <c r="L5" s="20">
        <v>10.378699138795556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0.68996612886459474</v>
      </c>
      <c r="D6" s="2" t="s">
        <v>53</v>
      </c>
      <c r="K6" s="3" t="s">
        <v>23</v>
      </c>
      <c r="L6" s="24">
        <v>181020.60635432764</v>
      </c>
      <c r="M6" s="25">
        <v>56062.126979005661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35.296246882323103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4.2289286209586177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66</v>
      </c>
      <c r="K2" s="3" t="s">
        <v>48</v>
      </c>
      <c r="L2" s="21">
        <v>0.47968646858263037</v>
      </c>
      <c r="M2" s="22">
        <v>0.1317626229635481</v>
      </c>
      <c r="N2" s="22">
        <v>-0.40196254976768775</v>
      </c>
      <c r="O2" s="23">
        <v>0.15460133421423272</v>
      </c>
      <c r="P2" s="23">
        <v>4.3281303684712849E-5</v>
      </c>
      <c r="Q2" s="23">
        <v>-0.26514917849574071</v>
      </c>
      <c r="R2" s="23">
        <v>3.6447798438479282</v>
      </c>
      <c r="S2" s="23">
        <v>9.1696343911195957</v>
      </c>
      <c r="T2" s="23">
        <v>2.0716781854724169</v>
      </c>
      <c r="U2" s="23">
        <v>2.76817064717436E-3</v>
      </c>
      <c r="V2" s="23">
        <v>8.0196429365046604E-2</v>
      </c>
      <c r="W2" s="23">
        <v>3.1171534780098122E-2</v>
      </c>
      <c r="X2" s="23">
        <v>-0.13415983500634401</v>
      </c>
      <c r="Y2" s="23">
        <v>0.11163698073657623</v>
      </c>
      <c r="Z2" s="28">
        <v>-49.932791436794183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1.3604845960775618E-2</v>
      </c>
      <c r="M3" s="6">
        <v>0.47801793109503671</v>
      </c>
      <c r="N3" s="6">
        <v>0.23893308383314343</v>
      </c>
      <c r="O3" s="19">
        <v>0.19539332735910381</v>
      </c>
      <c r="P3" s="19">
        <v>5.9694918648172659E-4</v>
      </c>
      <c r="Q3" s="19">
        <v>0.2590591076556148</v>
      </c>
      <c r="R3" s="19">
        <v>1.6721074902323845</v>
      </c>
      <c r="S3" s="19">
        <v>10.253620336434334</v>
      </c>
      <c r="T3" s="19">
        <v>1.2195181662809031</v>
      </c>
      <c r="U3" s="19">
        <v>0.28190638214385633</v>
      </c>
      <c r="V3" s="19">
        <v>0.16387467379502954</v>
      </c>
      <c r="W3" s="19">
        <v>0.1368581367810503</v>
      </c>
      <c r="X3" s="19">
        <v>0.17220129524779368</v>
      </c>
      <c r="Y3" s="19">
        <v>1.4187378219721955E-2</v>
      </c>
      <c r="Z3" s="29">
        <v>64.401957160162112</v>
      </c>
    </row>
    <row r="4" spans="1:26" ht="15" customHeight="1" x14ac:dyDescent="0.25">
      <c r="A4" s="10" t="s">
        <v>18</v>
      </c>
      <c r="B4" s="11">
        <v>0.99522590112742337</v>
      </c>
      <c r="D4" s="2" t="s">
        <v>51</v>
      </c>
      <c r="K4" s="3" t="s">
        <v>19</v>
      </c>
      <c r="L4" s="20">
        <v>0.99047459427489193</v>
      </c>
      <c r="M4" s="6">
        <v>5.1779115379126024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0.99047459427489193</v>
      </c>
      <c r="D5" s="2" t="s">
        <v>52</v>
      </c>
      <c r="K5" s="9" t="s">
        <v>21</v>
      </c>
      <c r="L5" s="20">
        <v>334.22915838103211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0.98751113471596952</v>
      </c>
      <c r="D6" s="2" t="s">
        <v>53</v>
      </c>
      <c r="K6" s="3" t="s">
        <v>23</v>
      </c>
      <c r="L6" s="24">
        <v>125453.16544474983</v>
      </c>
      <c r="M6" s="25">
        <v>1206.4845552501802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5.1779115379126024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104.98240482965406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65</v>
      </c>
      <c r="K2" s="3" t="s">
        <v>48</v>
      </c>
      <c r="L2" s="21">
        <v>-0.51464032446687458</v>
      </c>
      <c r="M2" s="22">
        <v>0.66649635269921492</v>
      </c>
      <c r="N2" s="22">
        <v>-0.11501094898241133</v>
      </c>
      <c r="O2" s="23">
        <v>-1.3559009416334134E-4</v>
      </c>
      <c r="P2" s="23">
        <v>0.49190305953931301</v>
      </c>
      <c r="Q2" s="23">
        <v>-6.8244065563182383</v>
      </c>
      <c r="R2" s="23">
        <v>-20.062291646264836</v>
      </c>
      <c r="S2" s="23">
        <v>-3.3375192636232831</v>
      </c>
      <c r="T2" s="23">
        <v>-0.26741734174781684</v>
      </c>
      <c r="U2" s="23">
        <v>5.1277331599711283E-2</v>
      </c>
      <c r="V2" s="23">
        <v>-0.22905955526281183</v>
      </c>
      <c r="W2" s="23">
        <v>8.446522466355065E-2</v>
      </c>
      <c r="X2" s="23">
        <v>-0.21754128377991369</v>
      </c>
      <c r="Y2" s="23">
        <v>2.0118693459585102</v>
      </c>
      <c r="Z2" s="28">
        <v>134.3590433693858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0.97677883549287547</v>
      </c>
      <c r="M3" s="6">
        <v>0.4945974791623397</v>
      </c>
      <c r="N3" s="6">
        <v>0.4025664156213572</v>
      </c>
      <c r="O3" s="19">
        <v>1.222431475371042E-3</v>
      </c>
      <c r="P3" s="19">
        <v>0.53164894902757542</v>
      </c>
      <c r="Q3" s="19">
        <v>3.4539490672981188</v>
      </c>
      <c r="R3" s="19">
        <v>20.972598875862694</v>
      </c>
      <c r="S3" s="19">
        <v>2.5278643724322194</v>
      </c>
      <c r="T3" s="19">
        <v>0.575955256678502</v>
      </c>
      <c r="U3" s="19">
        <v>0.33641356738810008</v>
      </c>
      <c r="V3" s="19">
        <v>0.27835473458505877</v>
      </c>
      <c r="W3" s="19">
        <v>0.35480820506131761</v>
      </c>
      <c r="X3" s="19">
        <v>3.0888911312433764E-2</v>
      </c>
      <c r="Y3" s="19">
        <v>5.7060547540246108E-2</v>
      </c>
      <c r="Z3" s="29">
        <v>131.2511299192067</v>
      </c>
    </row>
    <row r="4" spans="1:26" ht="15" customHeight="1" x14ac:dyDescent="0.25">
      <c r="A4" s="10" t="s">
        <v>18</v>
      </c>
      <c r="B4" s="11">
        <v>0.99491814648777799</v>
      </c>
      <c r="D4" s="2" t="s">
        <v>51</v>
      </c>
      <c r="K4" s="3" t="s">
        <v>19</v>
      </c>
      <c r="L4" s="20">
        <v>0.9898621182106756</v>
      </c>
      <c r="M4" s="6">
        <v>10.604147973289599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0.9898621182106756</v>
      </c>
      <c r="D5" s="2" t="s">
        <v>52</v>
      </c>
      <c r="K5" s="9" t="s">
        <v>21</v>
      </c>
      <c r="L5" s="20">
        <v>313.84264798073002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0.98670811054288587</v>
      </c>
      <c r="D6" s="2" t="s">
        <v>53</v>
      </c>
      <c r="K6" s="3" t="s">
        <v>23</v>
      </c>
      <c r="L6" s="24">
        <v>494073.49205922591</v>
      </c>
      <c r="M6" s="25">
        <v>5060.1579407739864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10.604147973289599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98.639934927337649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64</v>
      </c>
      <c r="K2" s="3" t="s">
        <v>48</v>
      </c>
      <c r="L2" s="21">
        <v>-9.88861451356568E-2</v>
      </c>
      <c r="M2" s="22">
        <v>0.21136218331987436</v>
      </c>
      <c r="N2" s="22">
        <v>-1.4516542150315678E-4</v>
      </c>
      <c r="O2" s="23">
        <v>-0.32614924133689754</v>
      </c>
      <c r="P2" s="23">
        <v>-0.10695147605010481</v>
      </c>
      <c r="Q2" s="23">
        <v>2.2739813628925276</v>
      </c>
      <c r="R2" s="23">
        <v>0.91438969583055629</v>
      </c>
      <c r="S2" s="23">
        <v>8.5865105755216345E-2</v>
      </c>
      <c r="T2" s="23">
        <v>0.22887965443448996</v>
      </c>
      <c r="U2" s="23">
        <v>-6.5838322307073843E-2</v>
      </c>
      <c r="V2" s="23">
        <v>-6.3404679303468908E-2</v>
      </c>
      <c r="W2" s="23">
        <v>-3.6912056489848545E-3</v>
      </c>
      <c r="X2" s="23">
        <v>1.2792595969987497E-2</v>
      </c>
      <c r="Y2" s="23">
        <v>-1.1913186987788319E-2</v>
      </c>
      <c r="Z2" s="28">
        <v>21.375843389265096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7.5325752201288704E-2</v>
      </c>
      <c r="M3" s="6">
        <v>5.2588021652972113E-2</v>
      </c>
      <c r="N3" s="6">
        <v>1.8475110554263443E-4</v>
      </c>
      <c r="O3" s="19">
        <v>6.5601653823952805E-2</v>
      </c>
      <c r="P3" s="19">
        <v>0.54759498819926611</v>
      </c>
      <c r="Q3" s="19">
        <v>3.2053133483644003</v>
      </c>
      <c r="R3" s="19">
        <v>0.36752074942266011</v>
      </c>
      <c r="S3" s="19">
        <v>8.6901627034204301E-2</v>
      </c>
      <c r="T3" s="19">
        <v>3.8171189762819274E-2</v>
      </c>
      <c r="U3" s="19">
        <v>4.1524048178173102E-2</v>
      </c>
      <c r="V3" s="19">
        <v>5.3183458614110855E-2</v>
      </c>
      <c r="W3" s="19">
        <v>6.7917610960284642E-3</v>
      </c>
      <c r="X3" s="19">
        <v>4.6409900784988786E-2</v>
      </c>
      <c r="Y3" s="19">
        <v>2.2611032131994488E-2</v>
      </c>
      <c r="Z3" s="29">
        <v>19.947670698758298</v>
      </c>
    </row>
    <row r="4" spans="1:26" ht="15" customHeight="1" x14ac:dyDescent="0.25">
      <c r="A4" s="10" t="s">
        <v>18</v>
      </c>
      <c r="B4" s="11">
        <v>0.94089453391951827</v>
      </c>
      <c r="D4" s="2" t="s">
        <v>51</v>
      </c>
      <c r="K4" s="3" t="s">
        <v>19</v>
      </c>
      <c r="L4" s="20">
        <v>0.88528252395962759</v>
      </c>
      <c r="M4" s="6">
        <v>1.6133843967265689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0.88528252395962759</v>
      </c>
      <c r="D5" s="2" t="s">
        <v>52</v>
      </c>
      <c r="K5" s="9" t="s">
        <v>21</v>
      </c>
      <c r="L5" s="20">
        <v>24.804860323712145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0.84959264252484512</v>
      </c>
      <c r="D6" s="2" t="s">
        <v>53</v>
      </c>
      <c r="K6" s="3" t="s">
        <v>23</v>
      </c>
      <c r="L6" s="24">
        <v>903.94191881129916</v>
      </c>
      <c r="M6" s="25">
        <v>117.13541452203397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1.6133843967265689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8.7170676562659981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63</v>
      </c>
      <c r="K2" s="3" t="s">
        <v>48</v>
      </c>
      <c r="L2" s="21">
        <v>0.20762994796997147</v>
      </c>
      <c r="M2" s="22">
        <v>2.7336855806879551E-4</v>
      </c>
      <c r="N2" s="22">
        <v>-0.24474169767386186</v>
      </c>
      <c r="O2" s="23">
        <v>4.3080961795412458</v>
      </c>
      <c r="P2" s="23">
        <v>-4.1316583236018269</v>
      </c>
      <c r="Q2" s="23">
        <v>0.95163070828007579</v>
      </c>
      <c r="R2" s="23">
        <v>5.1303901015824292E-2</v>
      </c>
      <c r="S2" s="23">
        <v>0.16687784269581507</v>
      </c>
      <c r="T2" s="23">
        <v>-8.2617069304668597E-2</v>
      </c>
      <c r="U2" s="23">
        <v>-0.10074247877642113</v>
      </c>
      <c r="V2" s="23">
        <v>2.1895031272838473E-2</v>
      </c>
      <c r="W2" s="23">
        <v>-0.14720776907401095</v>
      </c>
      <c r="X2" s="23">
        <v>5.8197001630672325E-2</v>
      </c>
      <c r="Y2" s="23">
        <v>-0.37300455363564677</v>
      </c>
      <c r="Z2" s="28">
        <v>24.910447198368711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0.11497113537195124</v>
      </c>
      <c r="M3" s="6">
        <v>3.589671041079392E-4</v>
      </c>
      <c r="N3" s="6">
        <v>0.15433362839621198</v>
      </c>
      <c r="O3" s="19">
        <v>0.8482997055022059</v>
      </c>
      <c r="P3" s="19">
        <v>6.2296375590437174</v>
      </c>
      <c r="Q3" s="19">
        <v>0.74796995578932413</v>
      </c>
      <c r="R3" s="19">
        <v>0.17042806046793299</v>
      </c>
      <c r="S3" s="19">
        <v>9.6272354789128101E-2</v>
      </c>
      <c r="T3" s="19">
        <v>8.1948960694742431E-2</v>
      </c>
      <c r="U3" s="19">
        <v>0.10382990343934816</v>
      </c>
      <c r="V3" s="19">
        <v>1.282523388214103E-2</v>
      </c>
      <c r="W3" s="19">
        <v>8.7502694590276139E-2</v>
      </c>
      <c r="X3" s="19">
        <v>4.318716851902616E-2</v>
      </c>
      <c r="Y3" s="19">
        <v>0.28413331856112334</v>
      </c>
      <c r="Z3" s="29">
        <v>39.057019189931772</v>
      </c>
    </row>
    <row r="4" spans="1:26" ht="15" customHeight="1" x14ac:dyDescent="0.25">
      <c r="A4" s="10" t="s">
        <v>18</v>
      </c>
      <c r="B4" s="11">
        <v>0.80503621433791472</v>
      </c>
      <c r="D4" s="2" t="s">
        <v>51</v>
      </c>
      <c r="K4" s="3" t="s">
        <v>19</v>
      </c>
      <c r="L4" s="20">
        <v>0.64808330639552103</v>
      </c>
      <c r="M4" s="6">
        <v>3.1334819385627353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0.64808330639552103</v>
      </c>
      <c r="D5" s="2" t="s">
        <v>52</v>
      </c>
      <c r="K5" s="9" t="s">
        <v>21</v>
      </c>
      <c r="L5" s="20">
        <v>5.9193694168865125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0.53859811282968306</v>
      </c>
      <c r="D6" s="2" t="s">
        <v>53</v>
      </c>
      <c r="K6" s="3" t="s">
        <v>23</v>
      </c>
      <c r="L6" s="24">
        <v>813.68792566488446</v>
      </c>
      <c r="M6" s="25">
        <v>441.84190766844949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3.1334819385627353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2.8415815963646933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62</v>
      </c>
      <c r="K2" s="3" t="s">
        <v>48</v>
      </c>
      <c r="L2" s="21">
        <v>5.027422460183676E-4</v>
      </c>
      <c r="M2" s="22">
        <v>9.9512947337628443E-2</v>
      </c>
      <c r="N2" s="22">
        <v>2.1306746527144319E-2</v>
      </c>
      <c r="O2" s="23">
        <v>-0.10724035314877374</v>
      </c>
      <c r="P2" s="23">
        <v>-3.8030398880319218</v>
      </c>
      <c r="Q2" s="23">
        <v>4.3548006327693033E-2</v>
      </c>
      <c r="R2" s="23">
        <v>-0.2597257478109456</v>
      </c>
      <c r="S2" s="23">
        <v>0.38717038116210473</v>
      </c>
      <c r="T2" s="23">
        <v>0.20584426646067225</v>
      </c>
      <c r="U2" s="23">
        <v>1.163128943612122E-2</v>
      </c>
      <c r="V2" s="23">
        <v>8.8752569610270546E-2</v>
      </c>
      <c r="W2" s="23">
        <v>-1.5742169322439006E-2</v>
      </c>
      <c r="X2" s="23">
        <v>1.249765502548301</v>
      </c>
      <c r="Y2" s="23">
        <v>0.32547119221826137</v>
      </c>
      <c r="Z2" s="28">
        <v>-20.314588117918895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4.4606889991906769E-4</v>
      </c>
      <c r="M3" s="6">
        <v>0.19799959856035501</v>
      </c>
      <c r="N3" s="6">
        <v>1.3321184732296227</v>
      </c>
      <c r="O3" s="19">
        <v>7.8376422175044631</v>
      </c>
      <c r="P3" s="19">
        <v>0.76624152365749532</v>
      </c>
      <c r="Q3" s="19">
        <v>0.213495410822994</v>
      </c>
      <c r="R3" s="19">
        <v>0.11832029076670834</v>
      </c>
      <c r="S3" s="19">
        <v>8.6219208804563491E-2</v>
      </c>
      <c r="T3" s="19">
        <v>0.12771527534360361</v>
      </c>
      <c r="U3" s="19">
        <v>1.6478310942963134E-2</v>
      </c>
      <c r="V3" s="19">
        <v>0.11217018259228441</v>
      </c>
      <c r="W3" s="19">
        <v>5.5101438030983156E-2</v>
      </c>
      <c r="X3" s="19">
        <v>0.31094822298312114</v>
      </c>
      <c r="Y3" s="19">
        <v>0.18022348349096534</v>
      </c>
      <c r="Z3" s="29">
        <v>49.027256281799055</v>
      </c>
    </row>
    <row r="4" spans="1:26" ht="15" customHeight="1" x14ac:dyDescent="0.25">
      <c r="A4" s="10" t="s">
        <v>18</v>
      </c>
      <c r="B4" s="11">
        <v>0.92330853988580797</v>
      </c>
      <c r="D4" s="2" t="s">
        <v>51</v>
      </c>
      <c r="K4" s="3" t="s">
        <v>19</v>
      </c>
      <c r="L4" s="20">
        <v>0.85249865982606265</v>
      </c>
      <c r="M4" s="6">
        <v>3.9231821776477571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0.85249865982606265</v>
      </c>
      <c r="D5" s="2" t="s">
        <v>52</v>
      </c>
      <c r="K5" s="9" t="s">
        <v>21</v>
      </c>
      <c r="L5" s="20">
        <v>18.577283843627086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0.806609353994171</v>
      </c>
      <c r="D6" s="2" t="s">
        <v>53</v>
      </c>
      <c r="K6" s="3" t="s">
        <v>23</v>
      </c>
      <c r="L6" s="24">
        <v>4003.0148720444154</v>
      </c>
      <c r="M6" s="25">
        <v>692.61112795558495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3.9231821776477571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6.7795994180173178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61</v>
      </c>
      <c r="K2" s="3" t="s">
        <v>48</v>
      </c>
      <c r="L2" s="21">
        <v>74.6322053571878</v>
      </c>
      <c r="M2" s="22">
        <v>-1087.2011700835342</v>
      </c>
      <c r="N2" s="22">
        <v>-4352.0743124318033</v>
      </c>
      <c r="O2" s="23">
        <v>-58.526722201953774</v>
      </c>
      <c r="P2" s="23">
        <v>-13.420505363021777</v>
      </c>
      <c r="Q2" s="23">
        <v>-16.845395659043426</v>
      </c>
      <c r="R2" s="23">
        <v>-2.1572388620210194</v>
      </c>
      <c r="S2" s="23">
        <v>-27.008179574279243</v>
      </c>
      <c r="T2" s="23">
        <v>3.5585736541277884</v>
      </c>
      <c r="U2" s="23">
        <v>2.6987481631705394</v>
      </c>
      <c r="V2" s="23">
        <v>-2.0158011214978675</v>
      </c>
      <c r="W2" s="23">
        <v>-93.23065885130201</v>
      </c>
      <c r="X2" s="23">
        <v>46.544187065935816</v>
      </c>
      <c r="Y2" s="23">
        <v>54.605917519807925</v>
      </c>
      <c r="Z2" s="28">
        <v>26066.369168373898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64.484842174340727</v>
      </c>
      <c r="M3" s="6">
        <v>408.01705272493194</v>
      </c>
      <c r="N3" s="6">
        <v>2500.2534545285475</v>
      </c>
      <c r="O3" s="19">
        <v>314.01391443182411</v>
      </c>
      <c r="P3" s="19">
        <v>70.365685790595734</v>
      </c>
      <c r="Q3" s="19">
        <v>40.952507575016242</v>
      </c>
      <c r="R3" s="19">
        <v>34.192638716918914</v>
      </c>
      <c r="S3" s="19">
        <v>43.101291317406329</v>
      </c>
      <c r="T3" s="19">
        <v>5.4349041246413989</v>
      </c>
      <c r="U3" s="19">
        <v>37.221973077781243</v>
      </c>
      <c r="V3" s="19">
        <v>18.173737205599952</v>
      </c>
      <c r="W3" s="19">
        <v>118.65406454850267</v>
      </c>
      <c r="X3" s="19">
        <v>61.118338415175231</v>
      </c>
      <c r="Y3" s="19">
        <v>48.450277950665999</v>
      </c>
      <c r="Z3" s="29">
        <v>15715.425918560039</v>
      </c>
    </row>
    <row r="4" spans="1:26" ht="15" customHeight="1" x14ac:dyDescent="0.25">
      <c r="A4" s="10" t="s">
        <v>18</v>
      </c>
      <c r="B4" s="11">
        <v>0.63005235346604238</v>
      </c>
      <c r="D4" s="2" t="s">
        <v>51</v>
      </c>
      <c r="K4" s="3" t="s">
        <v>19</v>
      </c>
      <c r="L4" s="20">
        <v>0.39696596810809881</v>
      </c>
      <c r="M4" s="6">
        <v>1292.9616375069597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0.39696596810809881</v>
      </c>
      <c r="D5" s="2" t="s">
        <v>52</v>
      </c>
      <c r="K5" s="9" t="s">
        <v>21</v>
      </c>
      <c r="L5" s="20">
        <v>2.1159038675551685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0.20935538040839619</v>
      </c>
      <c r="D6" s="2" t="s">
        <v>53</v>
      </c>
      <c r="K6" s="3" t="s">
        <v>23</v>
      </c>
      <c r="L6" s="24">
        <v>49521666.027089447</v>
      </c>
      <c r="M6" s="25">
        <v>75228740.822910547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1292.9616375069597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1.6582812032393857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60</v>
      </c>
      <c r="K2" s="3" t="s">
        <v>48</v>
      </c>
      <c r="L2" s="21">
        <v>2.3141027847711571</v>
      </c>
      <c r="M2" s="22">
        <v>1.9904029916953858</v>
      </c>
      <c r="N2" s="22">
        <v>0.51805635030885411</v>
      </c>
      <c r="O2" s="23">
        <v>-2.0522456043702793E-2</v>
      </c>
      <c r="P2" s="23">
        <v>0.30358448722240711</v>
      </c>
      <c r="Q2" s="23">
        <v>-1.6001875348383498E-2</v>
      </c>
      <c r="R2" s="23">
        <v>-9.8537115719864191E-2</v>
      </c>
      <c r="S2" s="23">
        <v>1.7652886697217342E-2</v>
      </c>
      <c r="T2" s="23">
        <v>-8.5799714645465638E-2</v>
      </c>
      <c r="U2" s="23">
        <v>3.7951834678457495E-2</v>
      </c>
      <c r="V2" s="23">
        <v>-1.0870398821583753</v>
      </c>
      <c r="W2" s="23">
        <v>-0.21625113083604092</v>
      </c>
      <c r="X2" s="23">
        <v>5.609284251503914E-2</v>
      </c>
      <c r="Y2" s="23">
        <v>3.8731097780946971E-4</v>
      </c>
      <c r="Z2" s="28">
        <v>64.941217125318346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0.93875748295277262</v>
      </c>
      <c r="M3" s="6">
        <v>5.8768885843558287</v>
      </c>
      <c r="N3" s="6">
        <v>0.71144199400474628</v>
      </c>
      <c r="O3" s="19">
        <v>0.16033343881144146</v>
      </c>
      <c r="P3" s="19">
        <v>8.1781162595083196E-2</v>
      </c>
      <c r="Q3" s="19">
        <v>7.7860082996757216E-2</v>
      </c>
      <c r="R3" s="19">
        <v>9.7515009155767815E-2</v>
      </c>
      <c r="S3" s="19">
        <v>1.215839816130994E-2</v>
      </c>
      <c r="T3" s="19">
        <v>8.3829026509760624E-2</v>
      </c>
      <c r="U3" s="19">
        <v>4.1018352354561277E-2</v>
      </c>
      <c r="V3" s="19">
        <v>0.218647186637244</v>
      </c>
      <c r="W3" s="19">
        <v>0.13636753354217862</v>
      </c>
      <c r="X3" s="19">
        <v>0.11160718878524624</v>
      </c>
      <c r="Y3" s="19">
        <v>3.3465026467997545E-4</v>
      </c>
      <c r="Z3" s="29">
        <v>35.585629545897604</v>
      </c>
    </row>
    <row r="4" spans="1:26" ht="15" customHeight="1" x14ac:dyDescent="0.25">
      <c r="A4" s="10" t="s">
        <v>18</v>
      </c>
      <c r="B4" s="11">
        <v>0.86583679823964399</v>
      </c>
      <c r="D4" s="2" t="s">
        <v>51</v>
      </c>
      <c r="K4" s="3" t="s">
        <v>19</v>
      </c>
      <c r="L4" s="20">
        <v>0.7496733611858778</v>
      </c>
      <c r="M4" s="6">
        <v>2.9454550893186484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0.7496733611858778</v>
      </c>
      <c r="D5" s="2" t="s">
        <v>52</v>
      </c>
      <c r="K5" s="9" t="s">
        <v>21</v>
      </c>
      <c r="L5" s="20">
        <v>9.6260804948913048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0.67179396244370659</v>
      </c>
      <c r="D6" s="2" t="s">
        <v>53</v>
      </c>
      <c r="K6" s="3" t="s">
        <v>23</v>
      </c>
      <c r="L6" s="24">
        <v>1169.1825775896423</v>
      </c>
      <c r="M6" s="25">
        <v>390.40675574369072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2.9454550893186484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3.9947805984106273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59</v>
      </c>
      <c r="K2" s="3" t="s">
        <v>48</v>
      </c>
      <c r="L2" s="21">
        <v>-1.8053494727033077</v>
      </c>
      <c r="M2" s="22">
        <v>-0.2106785534607373</v>
      </c>
      <c r="N2" s="22">
        <v>-7.2852859546028281E-3</v>
      </c>
      <c r="O2" s="23">
        <v>-2.0764453037344643E-2</v>
      </c>
      <c r="P2" s="23">
        <v>-3.3364944240604792E-3</v>
      </c>
      <c r="Q2" s="23">
        <v>1.1648160049089126E-2</v>
      </c>
      <c r="R2" s="23">
        <v>-5.3587604828766152E-3</v>
      </c>
      <c r="S2" s="23">
        <v>2.6202233607047414E-2</v>
      </c>
      <c r="T2" s="23">
        <v>-1.1697406953270786E-2</v>
      </c>
      <c r="U2" s="23">
        <v>-7.9193100094344E-3</v>
      </c>
      <c r="V2" s="23">
        <v>8.4568234769944878E-2</v>
      </c>
      <c r="W2" s="23">
        <v>2.668188172626698E-4</v>
      </c>
      <c r="X2" s="23">
        <v>-1.2534727549951815E-4</v>
      </c>
      <c r="Y2" s="23">
        <v>5.1410769108572639E-2</v>
      </c>
      <c r="Z2" s="28">
        <v>12.097118143780172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0.83476305152327179</v>
      </c>
      <c r="M3" s="6">
        <v>0.10193587396286687</v>
      </c>
      <c r="N3" s="6">
        <v>2.3877570094730446E-2</v>
      </c>
      <c r="O3" s="19">
        <v>1.3583274836830085E-2</v>
      </c>
      <c r=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  <c r="T3" s="19">
        <v>5.9202580477346464E-3</v>
      </c>
      <c r="U3" s="19">
        <v>4.0547121286394872E-2</v>
      </c>
      <c r="V3" s="19">
        <v>1.6652183623677787E-2</v>
      </c>
      <c r="W3" s="19">
        <v>1.6681771429911924E-2</v>
      </c>
      <c r="X3" s="19">
        <v>4.7041731855829309E-5</v>
      </c>
      <c r="Y3" s="19">
        <v>2.0855704648314686E-2</v>
      </c>
      <c r="Z3" s="29">
        <v>5.192628523866988</v>
      </c>
    </row>
    <row r="4" spans="1:26" ht="15" customHeight="1" x14ac:dyDescent="0.25">
      <c r="A4" s="10" t="s">
        <v>18</v>
      </c>
      <c r="B4" s="11">
        <v>0.89121347744919355</v>
      </c>
      <c r="D4" s="2" t="s">
        <v>51</v>
      </c>
      <c r="K4" s="3" t="s">
        <v>19</v>
      </c>
      <c r="L4" s="20">
        <v>0.79426146238708417</v>
      </c>
      <c r="M4" s="6">
        <v>0.43902386950193217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0.79426146238708417</v>
      </c>
      <c r="D5" s="2" t="s">
        <v>52</v>
      </c>
      <c r="K5" s="9" t="s">
        <v>21</v>
      </c>
      <c r="L5" s="20">
        <v>12.408872453257949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0.73025391735195488</v>
      </c>
      <c r="D6" s="2" t="s">
        <v>53</v>
      </c>
      <c r="K6" s="3" t="s">
        <v>23</v>
      </c>
      <c r="L6" s="24">
        <v>33.483945223673111</v>
      </c>
      <c r="M6" s="25">
        <v>8.6733881096602303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0.43902386950193217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4.8605380965691385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58</v>
      </c>
      <c r="K2" s="3" t="s">
        <v>48</v>
      </c>
      <c r="L2" s="21">
        <v>-7.7181307060733201E-2</v>
      </c>
      <c r="M2" s="22">
        <v>-7.2512869992602562E-3</v>
      </c>
      <c r="N2" s="22">
        <v>-6.6634876401640607E-3</v>
      </c>
      <c r="O2" s="23">
        <v>3.1012724910015692E-3</v>
      </c>
      <c r="P2" s="23">
        <v>-1.0916055904506381E-3</v>
      </c>
      <c r="Q2" s="23">
        <v>-2.7904672117059359E-4</v>
      </c>
      <c r="R2" s="23">
        <v>1.9042963230993784E-3</v>
      </c>
      <c r="S2" s="23">
        <v>-9.9339219289798887E-4</v>
      </c>
      <c r="T2" s="23">
        <v>4.8641051839131188E-3</v>
      </c>
      <c r="U2" s="23">
        <v>-2.3429432516500989E-3</v>
      </c>
      <c r="V2" s="23">
        <v>-3.879475791174442E-5</v>
      </c>
      <c r="W2" s="23">
        <v>-1.4494952126567757E-5</v>
      </c>
      <c r="X2" s="23">
        <v>1.2774031039449541E-3</v>
      </c>
      <c r="Y2" s="23">
        <v>-5.2152697782572109E-2</v>
      </c>
      <c r="Z2" s="28">
        <v>5.2296692169974079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1.4010288960574217E-2</v>
      </c>
      <c r="M3" s="6">
        <v>3.9160800886733722E-3</v>
      </c>
      <c r="N3" s="6">
        <v>2.1494277603816749E-3</v>
      </c>
      <c r="O3" s="19">
        <v>1.9184686087811308E-3</v>
      </c>
      <c r="P3" s="19">
        <v>2.4929513218765625E-3</v>
      </c>
      <c r="Q3" s="19">
        <v>3.1238806009508909E-4</v>
      </c>
      <c r="R3" s="19">
        <v>2.1294122177912523E-3</v>
      </c>
      <c r="S3" s="19">
        <v>1.0384664102887748E-3</v>
      </c>
      <c r="T3" s="19">
        <v>6.8562484848219366E-3</v>
      </c>
      <c r="U3" s="19">
        <v>3.5326462490401478E-3</v>
      </c>
      <c r="V3" s="19">
        <v>2.8353080113900312E-3</v>
      </c>
      <c r="W3" s="19">
        <v>8.3273059065543838E-6</v>
      </c>
      <c r="X3" s="19">
        <v>3.7716762638104525E-3</v>
      </c>
      <c r="Y3" s="19">
        <v>2.4114525084698368E-2</v>
      </c>
      <c r="Z3" s="29">
        <v>0.51487189745315409</v>
      </c>
    </row>
    <row r="4" spans="1:26" ht="15" customHeight="1" x14ac:dyDescent="0.25">
      <c r="A4" s="10" t="s">
        <v>18</v>
      </c>
      <c r="B4" s="11">
        <v>0.87627231147927731</v>
      </c>
      <c r="D4" s="2" t="s">
        <v>51</v>
      </c>
      <c r="K4" s="3" t="s">
        <v>19</v>
      </c>
      <c r="L4" s="20">
        <v>0.7678531638652355</v>
      </c>
      <c r="M4" s="6">
        <v>7.4618391139161105E-2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0.7678531638652355</v>
      </c>
      <c r="D5" s="2" t="s">
        <v>52</v>
      </c>
      <c r="K5" s="9" t="s">
        <v>21</v>
      </c>
      <c r="L5" s="20">
        <v>10.631630809081322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0.69562970373442001</v>
      </c>
      <c r="D6" s="2" t="s">
        <v>53</v>
      </c>
      <c r="K6" s="3" t="s">
        <v>23</v>
      </c>
      <c r="L6" s="24">
        <v>0.82874264000447573</v>
      </c>
      <c r="M6" s="25">
        <v>0.25055569332885769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7.4618391139161105E-2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4.3076184739364098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57</v>
      </c>
      <c r="K2" s="3" t="s">
        <v>48</v>
      </c>
      <c r="L2" s="21">
        <v>-7.0741473432281959E-2</v>
      </c>
      <c r="M2" s="22">
        <v>-6.9513448769460653E-2</v>
      </c>
      <c r="N2" s="22">
        <v>6.6787322546587258E-2</v>
      </c>
      <c r="O2" s="23">
        <v>1.1351232622653274E-2</v>
      </c>
      <c r="P2" s="23">
        <v>-2.5475302722379732E-3</v>
      </c>
      <c r="Q2" s="23">
        <v>2.9089676296210079E-2</v>
      </c>
      <c r="R2" s="23">
        <v>-1.1173727371071099E-2</v>
      </c>
      <c r="S2" s="23">
        <v>0.13224567170537826</v>
      </c>
      <c r="T2" s="23">
        <v>3.6487146868326534E-2</v>
      </c>
      <c r="U2" s="23">
        <v>-9.3020737366104639E-2</v>
      </c>
      <c r="V2" s="23">
        <v>-1.3179798531584811E-5</v>
      </c>
      <c r="W2" s="23">
        <v>2.248008968841517E-2</v>
      </c>
      <c r="X2" s="23">
        <v>-0.41150006649631021</v>
      </c>
      <c r="Y2" s="23">
        <v>-5.2185063430679053</v>
      </c>
      <c r="Z2" s="28">
        <v>30.486062588536008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3.1696961882464542E-2</v>
      </c>
      <c r="M3" s="6">
        <v>1.6483697901099752E-2</v>
      </c>
      <c r="N3" s="6">
        <v>1.2813321467649182E-2</v>
      </c>
      <c r="O3" s="19">
        <v>2.0472726269400467E-2</v>
      </c>
      <c r="P3" s="19">
        <v>2.5633841730118758E-3</v>
      </c>
      <c r="Q3" s="19">
        <v>1.7123986217178561E-2</v>
      </c>
      <c r="R3" s="19">
        <v>8.4630724491871201E-3</v>
      </c>
      <c r="S3" s="19">
        <v>5.3153517143384607E-2</v>
      </c>
      <c r="T3" s="19">
        <v>2.8678445737953889E-2</v>
      </c>
      <c r="U3" s="19">
        <v>1.8741941612406634E-2</v>
      </c>
      <c r="V3" s="19">
        <v>7.0713683811727171E-5</v>
      </c>
      <c r="W3" s="19">
        <v>3.0871699234642662E-2</v>
      </c>
      <c r="X3" s="19">
        <v>0.19910246308908947</v>
      </c>
      <c r="Y3" s="19">
        <v>0.94728613174999809</v>
      </c>
      <c r="Z3" s="29">
        <v>6.1938493029257948</v>
      </c>
    </row>
    <row r="4" spans="1:26" ht="15" customHeight="1" x14ac:dyDescent="0.25">
      <c r="A4" s="10" t="s">
        <v>18</v>
      </c>
      <c r="B4" s="11">
        <v>0.93066212828518391</v>
      </c>
      <c r="D4" s="2" t="s">
        <v>51</v>
      </c>
      <c r="K4" s="3" t="s">
        <v>19</v>
      </c>
      <c r="L4" s="20">
        <v>0.86613199702430821</v>
      </c>
      <c r="M4" s="6">
        <v>0.61356831486423147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0.86613199702430821</v>
      </c>
      <c r="D5" s="2" t="s">
        <v>52</v>
      </c>
      <c r="K5" s="9" t="s">
        <v>21</v>
      </c>
      <c r="L5" s="20">
        <v>20.79657306329219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0.82448417387631523</v>
      </c>
      <c r="D6" s="2" t="s">
        <v>53</v>
      </c>
      <c r="K6" s="3" t="s">
        <v>23</v>
      </c>
      <c r="L6" s="24">
        <v>109.60885986809339</v>
      </c>
      <c r="M6" s="25">
        <v>16.940973465239971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0.61356831486423147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7.470044953024237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56</v>
      </c>
      <c r="K2" s="3" t="s">
        <v>48</v>
      </c>
      <c r="L2" s="21">
        <v>4.3930089595263143E-2</v>
      </c>
      <c r="M2" s="22">
        <v>0.12153441691511356</v>
      </c>
      <c r="N2" s="22">
        <v>-0.3453949734268324</v>
      </c>
      <c r="O2" s="23">
        <v>1.0545409619521959E-3</v>
      </c>
      <c r="P2" s="23">
        <v>7.7405104041064542E-4</v>
      </c>
      <c r="Q2" s="23">
        <v>-1.7828877502770662E-2</v>
      </c>
      <c r="R2" s="23">
        <v>0.24730164007566108</v>
      </c>
      <c r="S2" s="23">
        <v>3.9172563197564639E-2</v>
      </c>
      <c r="T2" s="23">
        <v>2.1211789986288056E-2</v>
      </c>
      <c r="U2" s="23">
        <v>-6.018435125084411E-5</v>
      </c>
      <c r="V2" s="23">
        <v>-1.7734155657852853E-2</v>
      </c>
      <c r="W2" s="23">
        <v>-0.28337160423963409</v>
      </c>
      <c r="X2" s="23">
        <v>-9.7635853045668348</v>
      </c>
      <c r="Y2" s="23">
        <v>-1.408751025519942</v>
      </c>
      <c r="Z2" s="28">
        <v>132.4886104547964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8.6639457289501717E-2</v>
      </c>
      <c r="M3" s="6">
        <v>7.0108694070416464E-2</v>
      </c>
      <c r="N3" s="6">
        <v>7.5845881137582866E-2</v>
      </c>
      <c r="O3" s="19">
        <v>1.156293485063444E-2</v>
      </c>
      <c r="P3" s="19">
        <v>7.8828206859138841E-2</v>
      </c>
      <c r="Q3" s="19">
        <v>3.8399288734541431E-2</v>
      </c>
      <c r="R3" s="19">
        <v>0.25028694370991983</v>
      </c>
      <c r="S3" s="19">
        <v>0.13012858354103071</v>
      </c>
      <c r="T3" s="19">
        <v>0.10399143839872618</v>
      </c>
      <c r="U3" s="19">
        <v>3.1555541576671573E-4</v>
      </c>
      <c r="V3" s="19">
        <v>0.1385496041500047</v>
      </c>
      <c r="W3" s="19">
        <v>0.92875219795774833</v>
      </c>
      <c r="X3" s="19">
        <v>5.2728545993530105</v>
      </c>
      <c r="Y3" s="19">
        <v>0.63121568425533514</v>
      </c>
      <c r="Z3" s="29">
        <v>28.021406214735759</v>
      </c>
    </row>
    <row r="4" spans="1:26" ht="15" customHeight="1" x14ac:dyDescent="0.25">
      <c r="A4" s="10" t="s">
        <v>18</v>
      </c>
      <c r="B4" s="11">
        <v>0.86485230226098475</v>
      </c>
      <c r="D4" s="2" t="s">
        <v>51</v>
      </c>
      <c r="K4" s="3" t="s">
        <v>19</v>
      </c>
      <c r="L4" s="20">
        <v>0.74796950472612578</v>
      </c>
      <c r="M4" s="6">
        <v>2.738060223610681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0.74796950472612578</v>
      </c>
      <c r="D5" s="2" t="s">
        <v>52</v>
      </c>
      <c r="K5" s="9" t="s">
        <v>21</v>
      </c>
      <c r="L5" s="20">
        <v>9.5392729802398915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0.66956001730758696</v>
      </c>
      <c r="D6" s="2" t="s">
        <v>53</v>
      </c>
      <c r="K6" s="3" t="s">
        <v>23</v>
      </c>
      <c r="L6" s="24">
        <v>1001.2195128679803</v>
      </c>
      <c r="M6" s="25">
        <v>337.36382046535374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2.738060223610681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3.9677738160746343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55</v>
      </c>
      <c r="K2" s="3" t="s">
        <v>48</v>
      </c>
      <c r="L2" s="21">
        <v>0.29299597730520671</v>
      </c>
      <c r="M2" s="22">
        <v>0.3663839320481832</v>
      </c>
      <c r="N2" s="22">
        <v>-2.0802019649433828E-2</v>
      </c>
      <c r="O2" s="23">
        <v>6.6010596449449149E-2</v>
      </c>
      <c r="P2" s="23">
        <v>1.006333049334533E-2</v>
      </c>
      <c r="Q2" s="23">
        <v>1.9404361709376066</v>
      </c>
      <c r="R2" s="23">
        <v>0.37506985686916705</v>
      </c>
      <c r="S2" s="23">
        <v>-0.37239679248625651</v>
      </c>
      <c r="T2" s="23">
        <v>-2.2237082871462969E-4</v>
      </c>
      <c r="U2" s="23">
        <v>0.7722228405263013</v>
      </c>
      <c r="V2" s="23">
        <v>-2.3774539118524709</v>
      </c>
      <c r="W2" s="23">
        <v>-26.410566216728114</v>
      </c>
      <c r="X2" s="23">
        <v>-4.0748428524900566</v>
      </c>
      <c r="Y2" s="23">
        <v>0.12931353202973592</v>
      </c>
      <c r="Z2" s="28">
        <v>37.251959696300489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0.11630593210189751</v>
      </c>
      <c r="M3" s="6">
        <v>0.14749282503062702</v>
      </c>
      <c r="N3" s="6">
        <v>1.9596506831958287E-2</v>
      </c>
      <c r="O3" s="19">
        <v>0.13488711462362893</v>
      </c>
      <c r="P3" s="19">
        <v>6.6022174037829881E-2</v>
      </c>
      <c r="Q3" s="19">
        <v>0.32361442298794552</v>
      </c>
      <c r="R3" s="19">
        <v>0.21637898565740155</v>
      </c>
      <c r="S3" s="19">
        <v>0.16964855097707271</v>
      </c>
      <c r="T3" s="19">
        <v>5.4060131514391567E-4</v>
      </c>
      <c r="U3" s="19">
        <v>0.2080253910815017</v>
      </c>
      <c r="V3" s="19">
        <v>1.5552352782184642</v>
      </c>
      <c r="W3" s="19">
        <v>8.5192030448841951</v>
      </c>
      <c r="X3" s="19">
        <v>0.96626594945194078</v>
      </c>
      <c r="Y3" s="19">
        <v>0.25503372149855535</v>
      </c>
      <c r="Z3" s="29">
        <v>58.555225617359149</v>
      </c>
    </row>
    <row r="4" spans="1:26" ht="15" customHeight="1" x14ac:dyDescent="0.25">
      <c r="A4" s="10" t="s">
        <v>18</v>
      </c>
      <c r="B4" s="11">
        <v>0.91500146466313104</v>
      </c>
      <c r="D4" s="2" t="s">
        <v>51</v>
      </c>
      <c r="K4" s="3" t="s">
        <v>19</v>
      </c>
      <c r="L4" s="20">
        <v>0.83722768033567496</v>
      </c>
      <c r="M4" s="6">
        <v>4.6976855043498764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0.83722768033567496</v>
      </c>
      <c r="D5" s="2" t="s">
        <v>52</v>
      </c>
      <c r="K5" s="9" t="s">
        <v>21</v>
      </c>
      <c r="L5" s="20">
        <v>16.532841567025567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0.78658740310677377</v>
      </c>
      <c r="D6" s="2" t="s">
        <v>53</v>
      </c>
      <c r="K6" s="3" t="s">
        <v>23</v>
      </c>
      <c r="L6" s="24">
        <v>5107.9121239332808</v>
      </c>
      <c r="M6" s="25">
        <v>993.07120940005279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4.6976855043498764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6.1435507097412883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Z10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6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6" ht="15" customHeight="1" thickBot="1" x14ac:dyDescent="0.3">
      <c r="A2" s="3" t="s">
        <v>47</v>
      </c>
      <c r="K2" s="3" t="s">
        <v>48</v>
      </c>
      <c r="L2" s="21">
        <v>-3.616029435252531E-2</v>
      </c>
      <c r="M2" s="22">
        <v>-1.7740247964763162E-2</v>
      </c>
      <c r="N2" s="22">
        <v>3.6940608897647609E-2</v>
      </c>
      <c r="O2" s="23">
        <v>-6.4722006249557471E-2</v>
      </c>
      <c r="P2" s="23">
        <v>-0.80363374973803359</v>
      </c>
      <c r="Q2" s="23">
        <v>-0.26734404217080515</v>
      </c>
      <c r="R2" s="23">
        <v>0.79924566888378812</v>
      </c>
      <c r="S2" s="23">
        <v>-4.0999831616839958E-5</v>
      </c>
      <c r="T2" s="23">
        <v>-5.8603180846073584E-2</v>
      </c>
      <c r="U2" s="23">
        <v>-0.5500083128896267</v>
      </c>
      <c r="V2" s="23">
        <v>17.697147951948065</v>
      </c>
      <c r="W2" s="23">
        <v>5.6366789782418261</v>
      </c>
      <c r="X2" s="23">
        <v>0.51507255058538814</v>
      </c>
      <c r="Y2" s="23">
        <v>0.42184110593427832</v>
      </c>
      <c r="Z2" s="28">
        <v>-92.755121664816855</v>
      </c>
    </row>
    <row r="3" spans="1:26" ht="15" customHeight="1" x14ac:dyDescent="0.25">
      <c r="A3" s="7" t="s">
        <v>17</v>
      </c>
      <c r="B3" s="8"/>
      <c r="D3" s="2" t="s">
        <v>50</v>
      </c>
      <c r="K3" s="9" t="s">
        <v>49</v>
      </c>
      <c r="L3" s="20">
        <v>0.18864334924219311</v>
      </c>
      <c r="M3" s="6">
        <v>2.3659004516239264E-2</v>
      </c>
      <c r="N3" s="6">
        <v>0.16218716662348384</v>
      </c>
      <c r="O3" s="19">
        <v>7.8650623636885672E-2</v>
      </c>
      <c r="P3" s="19">
        <v>0.50684958808773573</v>
      </c>
      <c r="Q3" s="19">
        <v>0.26518208147805611</v>
      </c>
      <c r="R3" s="19">
        <v>0.17798450647179587</v>
      </c>
      <c r="S3" s="19">
        <v>6.4985498574589241E-4</v>
      </c>
      <c r="T3" s="19">
        <v>0.28514461119147455</v>
      </c>
      <c r="U3" s="19">
        <v>1.9122044092085175</v>
      </c>
      <c r="V3" s="19">
        <v>10.94757810198189</v>
      </c>
      <c r="W3" s="19">
        <v>1.0814115165010962</v>
      </c>
      <c r="X3" s="19">
        <v>0.29712623625192564</v>
      </c>
      <c r="Y3" s="19">
        <v>0.16745152433773575</v>
      </c>
      <c r="Z3" s="29">
        <v>69.207681379135423</v>
      </c>
    </row>
    <row r="4" spans="1:26" ht="15" customHeight="1" x14ac:dyDescent="0.25">
      <c r="A4" s="10" t="s">
        <v>18</v>
      </c>
      <c r="B4" s="11">
        <v>0.87001203944256356</v>
      </c>
      <c r="D4" s="2" t="s">
        <v>51</v>
      </c>
      <c r="K4" s="3" t="s">
        <v>19</v>
      </c>
      <c r="L4" s="20">
        <v>0.7569209487750086</v>
      </c>
      <c r="M4" s="6">
        <v>5.6367342279320205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29" t="e">
        <v>#N/A</v>
      </c>
    </row>
    <row r="5" spans="1:26" ht="15" customHeight="1" x14ac:dyDescent="0.25">
      <c r="A5" s="10" t="s">
        <v>20</v>
      </c>
      <c r="B5" s="11">
        <v>0.7569209487750086</v>
      </c>
      <c r="D5" s="2" t="s">
        <v>52</v>
      </c>
      <c r="K5" s="9" t="s">
        <v>21</v>
      </c>
      <c r="L5" s="20">
        <v>10.008925821580478</v>
      </c>
      <c r="M5" s="12">
        <v>45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29" t="e">
        <v>#N/A</v>
      </c>
    </row>
    <row r="6" spans="1:26" ht="15" customHeight="1" thickBot="1" x14ac:dyDescent="0.3">
      <c r="A6" s="10" t="s">
        <v>22</v>
      </c>
      <c r="B6" s="11">
        <v>0.68129635506056696</v>
      </c>
      <c r="D6" s="2" t="s">
        <v>53</v>
      </c>
      <c r="K6" s="3" t="s">
        <v>23</v>
      </c>
      <c r="L6" s="24">
        <v>4452.1585592980173</v>
      </c>
      <c r="M6" s="25">
        <v>1429.7747740353175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30" t="e">
        <v>#N/A</v>
      </c>
    </row>
    <row r="7" spans="1:26" ht="15" customHeight="1" x14ac:dyDescent="0.25">
      <c r="A7" s="10" t="s">
        <v>24</v>
      </c>
      <c r="B7" s="11">
        <v>5.6367342279320205</v>
      </c>
      <c r="K7" s="13"/>
      <c r="L7" s="14"/>
      <c r="M7" s="14"/>
      <c r="N7" s="15"/>
    </row>
    <row r="8" spans="1:26" ht="15" customHeight="1" thickBot="1" x14ac:dyDescent="0.3">
      <c r="A8" s="16" t="s">
        <v>25</v>
      </c>
      <c r="B8" s="16">
        <v>60</v>
      </c>
      <c r="K8" s="13" t="s">
        <v>26</v>
      </c>
      <c r="L8" s="17">
        <v>0.95</v>
      </c>
      <c r="M8" s="14"/>
      <c r="N8" s="15"/>
    </row>
    <row r="9" spans="1:26" ht="15" customHeight="1" x14ac:dyDescent="0.25">
      <c r="A9" s="31" t="s">
        <v>54</v>
      </c>
      <c r="B9" s="32">
        <f>1 / (1 - B5)</f>
        <v>4.1138880333805918</v>
      </c>
      <c r="K9" s="18" t="s">
        <v>27</v>
      </c>
      <c r="L9" s="14">
        <v>2.0141033888808457</v>
      </c>
      <c r="M9" s="14"/>
      <c r="N9" s="15"/>
    </row>
    <row r="10" spans="1:26" ht="15" customHeight="1" x14ac:dyDescent="0.25"/>
  </sheetData>
  <mergeCells count="1">
    <mergeCell ref="K1:N1"/>
  </mergeCells>
  <pageMargins left="0.7" right="0.7" top="0.75" bottom="0.75" header="0.3" footer="0.3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/>
  </sheetViews>
  <sheetFormatPr defaultRowHeight="1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921.87</v>
      </c>
      <c r="B2">
        <v>36</v>
      </c>
      <c r="C2">
        <v>27</v>
      </c>
      <c r="D2">
        <v>71</v>
      </c>
      <c r="E2">
        <v>8.1</v>
      </c>
      <c r="F2">
        <v>3.34</v>
      </c>
      <c r="G2">
        <v>11.4</v>
      </c>
      <c r="H2">
        <v>81.5</v>
      </c>
      <c r="I2">
        <v>3243</v>
      </c>
      <c r="J2">
        <v>8.8000000000000007</v>
      </c>
      <c r="K2">
        <v>42.6</v>
      </c>
      <c r="L2">
        <v>11.7</v>
      </c>
      <c r="M2">
        <v>21</v>
      </c>
      <c r="N2">
        <v>15</v>
      </c>
      <c r="O2">
        <v>59</v>
      </c>
      <c r="P2">
        <v>59</v>
      </c>
    </row>
    <row r="3" spans="1:16" x14ac:dyDescent="0.25">
      <c r="A3">
        <v>997.875</v>
      </c>
      <c r="B3">
        <v>35</v>
      </c>
      <c r="C3">
        <v>23</v>
      </c>
      <c r="D3">
        <v>72</v>
      </c>
      <c r="E3">
        <v>11.1</v>
      </c>
      <c r="F3">
        <v>3.14</v>
      </c>
      <c r="G3">
        <v>11</v>
      </c>
      <c r="H3">
        <v>78.8</v>
      </c>
      <c r="I3">
        <v>4281</v>
      </c>
      <c r="J3">
        <v>3.5</v>
      </c>
      <c r="K3">
        <v>50.7</v>
      </c>
      <c r="L3">
        <v>14.4</v>
      </c>
      <c r="M3">
        <v>8</v>
      </c>
      <c r="N3">
        <v>10</v>
      </c>
      <c r="O3">
        <v>39</v>
      </c>
      <c r="P3">
        <v>57</v>
      </c>
    </row>
    <row r="4" spans="1:16" x14ac:dyDescent="0.25">
      <c r="A4">
        <v>962.35400000000004</v>
      </c>
      <c r="B4">
        <v>44</v>
      </c>
      <c r="C4">
        <v>29</v>
      </c>
      <c r="D4">
        <v>74</v>
      </c>
      <c r="E4">
        <v>10.4</v>
      </c>
      <c r="F4">
        <v>3.21</v>
      </c>
      <c r="G4">
        <v>9.8000000000000007</v>
      </c>
      <c r="H4">
        <v>81.599999999999994</v>
      </c>
      <c r="I4">
        <v>4260</v>
      </c>
      <c r="J4">
        <v>0.8</v>
      </c>
      <c r="K4">
        <v>39.4</v>
      </c>
      <c r="L4">
        <v>12.4</v>
      </c>
      <c r="M4">
        <v>6</v>
      </c>
      <c r="N4">
        <v>6</v>
      </c>
      <c r="O4">
        <v>33</v>
      </c>
      <c r="P4">
        <v>54</v>
      </c>
    </row>
    <row r="5" spans="1:16" x14ac:dyDescent="0.25">
      <c r="A5">
        <v>982.29100000000005</v>
      </c>
      <c r="B5">
        <v>47</v>
      </c>
      <c r="C5">
        <v>45</v>
      </c>
      <c r="D5">
        <v>79</v>
      </c>
      <c r="E5">
        <v>6.5</v>
      </c>
      <c r="F5">
        <v>3.41</v>
      </c>
      <c r="G5">
        <v>11.1</v>
      </c>
      <c r="H5">
        <v>77.5</v>
      </c>
      <c r="I5">
        <v>3125</v>
      </c>
      <c r="J5">
        <v>27.1</v>
      </c>
      <c r="K5">
        <v>50.2</v>
      </c>
      <c r="L5">
        <v>20.6</v>
      </c>
      <c r="M5">
        <v>18</v>
      </c>
      <c r="N5">
        <v>8</v>
      </c>
      <c r="O5">
        <v>24</v>
      </c>
      <c r="P5">
        <v>56</v>
      </c>
    </row>
    <row r="6" spans="1:16" x14ac:dyDescent="0.25">
      <c r="A6">
        <v>1071.289</v>
      </c>
      <c r="B6">
        <v>43</v>
      </c>
      <c r="C6">
        <v>35</v>
      </c>
      <c r="D6">
        <v>77</v>
      </c>
      <c r="E6">
        <v>7.6</v>
      </c>
      <c r="F6">
        <v>3.44</v>
      </c>
      <c r="G6">
        <v>9.6</v>
      </c>
      <c r="H6">
        <v>84.6</v>
      </c>
      <c r="I6">
        <v>6441</v>
      </c>
      <c r="J6">
        <v>24.4</v>
      </c>
      <c r="K6">
        <v>43.7</v>
      </c>
      <c r="L6">
        <v>14.3</v>
      </c>
      <c r="M6">
        <v>43</v>
      </c>
      <c r="N6">
        <v>38</v>
      </c>
      <c r="O6">
        <v>206</v>
      </c>
      <c r="P6">
        <v>55</v>
      </c>
    </row>
    <row r="7" spans="1:16" x14ac:dyDescent="0.25">
      <c r="A7">
        <v>1030.3800000000001</v>
      </c>
      <c r="B7">
        <v>53</v>
      </c>
      <c r="C7">
        <v>45</v>
      </c>
      <c r="D7">
        <v>80</v>
      </c>
      <c r="E7">
        <v>7.7</v>
      </c>
      <c r="F7">
        <v>3.45</v>
      </c>
      <c r="G7">
        <v>10.199999999999999</v>
      </c>
      <c r="H7">
        <v>66.8</v>
      </c>
      <c r="I7">
        <v>3325</v>
      </c>
      <c r="J7">
        <v>38.5</v>
      </c>
      <c r="K7">
        <v>43.1</v>
      </c>
      <c r="L7">
        <v>25.5</v>
      </c>
      <c r="M7">
        <v>30</v>
      </c>
      <c r="N7">
        <v>32</v>
      </c>
      <c r="O7">
        <v>72</v>
      </c>
      <c r="P7">
        <v>54</v>
      </c>
    </row>
    <row r="8" spans="1:16" x14ac:dyDescent="0.25">
      <c r="A8">
        <v>934.7</v>
      </c>
      <c r="B8">
        <v>43</v>
      </c>
      <c r="C8">
        <v>30</v>
      </c>
      <c r="D8">
        <v>74</v>
      </c>
      <c r="E8">
        <v>10.9</v>
      </c>
      <c r="F8">
        <v>3.23</v>
      </c>
      <c r="G8">
        <v>12.1</v>
      </c>
      <c r="H8">
        <v>83.9</v>
      </c>
      <c r="I8">
        <v>4679</v>
      </c>
      <c r="J8">
        <v>3.5</v>
      </c>
      <c r="K8">
        <v>49.2</v>
      </c>
      <c r="L8">
        <v>11.3</v>
      </c>
      <c r="M8">
        <v>21</v>
      </c>
      <c r="N8">
        <v>32</v>
      </c>
      <c r="O8">
        <v>62</v>
      </c>
      <c r="P8">
        <v>56</v>
      </c>
    </row>
    <row r="9" spans="1:16" x14ac:dyDescent="0.25">
      <c r="A9">
        <v>899.529</v>
      </c>
      <c r="B9">
        <v>45</v>
      </c>
      <c r="C9">
        <v>30</v>
      </c>
      <c r="D9">
        <v>73</v>
      </c>
      <c r="E9">
        <v>9.3000000000000007</v>
      </c>
      <c r="F9">
        <v>3.29</v>
      </c>
      <c r="G9">
        <v>10.6</v>
      </c>
      <c r="H9">
        <v>86</v>
      </c>
      <c r="I9">
        <v>2140</v>
      </c>
      <c r="J9">
        <v>5.3</v>
      </c>
      <c r="K9">
        <v>40.4</v>
      </c>
      <c r="L9">
        <v>10.5</v>
      </c>
      <c r="M9">
        <v>6</v>
      </c>
      <c r="N9">
        <v>4</v>
      </c>
      <c r="O9">
        <v>4</v>
      </c>
      <c r="P9">
        <v>56</v>
      </c>
    </row>
    <row r="10" spans="1:16" x14ac:dyDescent="0.25">
      <c r="A10">
        <v>1001.902</v>
      </c>
      <c r="B10">
        <v>36</v>
      </c>
      <c r="C10">
        <v>24</v>
      </c>
      <c r="D10">
        <v>70</v>
      </c>
      <c r="E10">
        <v>9</v>
      </c>
      <c r="F10">
        <v>3.31</v>
      </c>
      <c r="G10">
        <v>10.5</v>
      </c>
      <c r="H10">
        <v>83.2</v>
      </c>
      <c r="I10">
        <v>6582</v>
      </c>
      <c r="J10">
        <v>8.1</v>
      </c>
      <c r="K10">
        <v>42.5</v>
      </c>
      <c r="L10">
        <v>12.6</v>
      </c>
      <c r="M10">
        <v>18</v>
      </c>
      <c r="N10">
        <v>12</v>
      </c>
      <c r="O10">
        <v>37</v>
      </c>
      <c r="P10">
        <v>61</v>
      </c>
    </row>
    <row r="11" spans="1:16" x14ac:dyDescent="0.25">
      <c r="A11">
        <v>912.34699999999998</v>
      </c>
      <c r="B11">
        <v>36</v>
      </c>
      <c r="C11">
        <v>27</v>
      </c>
      <c r="D11">
        <v>72</v>
      </c>
      <c r="E11">
        <v>9.5</v>
      </c>
      <c r="F11">
        <v>3.36</v>
      </c>
      <c r="G11">
        <v>10.7</v>
      </c>
      <c r="H11">
        <v>79.3</v>
      </c>
      <c r="I11">
        <v>4213</v>
      </c>
      <c r="J11">
        <v>6.7</v>
      </c>
      <c r="K11">
        <v>41</v>
      </c>
      <c r="L11">
        <v>13.2</v>
      </c>
      <c r="M11">
        <v>12</v>
      </c>
      <c r="N11">
        <v>7</v>
      </c>
      <c r="O11">
        <v>20</v>
      </c>
      <c r="P11">
        <v>59</v>
      </c>
    </row>
    <row r="12" spans="1:16" x14ac:dyDescent="0.25">
      <c r="A12">
        <v>1017.6130000000001</v>
      </c>
      <c r="B12">
        <v>52</v>
      </c>
      <c r="C12">
        <v>42</v>
      </c>
      <c r="D12">
        <v>79</v>
      </c>
      <c r="E12">
        <v>7.7</v>
      </c>
      <c r="F12">
        <v>3.39</v>
      </c>
      <c r="G12">
        <v>9.6</v>
      </c>
      <c r="H12">
        <v>69.2</v>
      </c>
      <c r="I12">
        <v>2302</v>
      </c>
      <c r="J12">
        <v>22.2</v>
      </c>
      <c r="K12">
        <v>41.3</v>
      </c>
      <c r="L12">
        <v>24.2</v>
      </c>
      <c r="M12">
        <v>18</v>
      </c>
      <c r="N12">
        <v>8</v>
      </c>
      <c r="O12">
        <v>27</v>
      </c>
      <c r="P12">
        <v>56</v>
      </c>
    </row>
    <row r="13" spans="1:16" x14ac:dyDescent="0.25">
      <c r="A13">
        <v>1024.885</v>
      </c>
      <c r="B13">
        <v>33</v>
      </c>
      <c r="C13">
        <v>26</v>
      </c>
      <c r="D13">
        <v>76</v>
      </c>
      <c r="E13">
        <v>8.6</v>
      </c>
      <c r="F13">
        <v>3.2</v>
      </c>
      <c r="G13">
        <v>10.9</v>
      </c>
      <c r="H13">
        <v>83.4</v>
      </c>
      <c r="I13">
        <v>6122</v>
      </c>
      <c r="J13">
        <v>16.3</v>
      </c>
      <c r="K13">
        <v>44.9</v>
      </c>
      <c r="L13">
        <v>10.7</v>
      </c>
      <c r="M13">
        <v>88</v>
      </c>
      <c r="N13">
        <v>63</v>
      </c>
      <c r="O13">
        <v>278</v>
      </c>
      <c r="P13">
        <v>58</v>
      </c>
    </row>
    <row r="14" spans="1:16" x14ac:dyDescent="0.25">
      <c r="A14">
        <v>970.46699999999998</v>
      </c>
      <c r="B14">
        <v>40</v>
      </c>
      <c r="C14">
        <v>34</v>
      </c>
      <c r="D14">
        <v>77</v>
      </c>
      <c r="E14">
        <v>9.1999999999999993</v>
      </c>
      <c r="F14">
        <v>3.21</v>
      </c>
      <c r="G14">
        <v>10.199999999999999</v>
      </c>
      <c r="H14">
        <v>77</v>
      </c>
      <c r="I14">
        <v>4101</v>
      </c>
      <c r="J14">
        <v>13</v>
      </c>
      <c r="K14">
        <v>45.7</v>
      </c>
      <c r="L14">
        <v>15.1</v>
      </c>
      <c r="M14">
        <v>26</v>
      </c>
      <c r="N14">
        <v>26</v>
      </c>
      <c r="O14">
        <v>146</v>
      </c>
      <c r="P14">
        <v>57</v>
      </c>
    </row>
    <row r="15" spans="1:16" x14ac:dyDescent="0.25">
      <c r="A15">
        <v>985.95</v>
      </c>
      <c r="B15">
        <v>35</v>
      </c>
      <c r="C15">
        <v>28</v>
      </c>
      <c r="D15">
        <v>71</v>
      </c>
      <c r="E15">
        <v>8.8000000000000007</v>
      </c>
      <c r="F15">
        <v>3.29</v>
      </c>
      <c r="G15">
        <v>11.1</v>
      </c>
      <c r="H15">
        <v>86.3</v>
      </c>
      <c r="I15">
        <v>3042</v>
      </c>
      <c r="J15">
        <v>14.7</v>
      </c>
      <c r="K15">
        <v>44.6</v>
      </c>
      <c r="L15">
        <v>11.4</v>
      </c>
      <c r="M15">
        <v>31</v>
      </c>
      <c r="N15">
        <v>21</v>
      </c>
      <c r="O15">
        <v>64</v>
      </c>
      <c r="P15">
        <v>60</v>
      </c>
    </row>
    <row r="16" spans="1:16" x14ac:dyDescent="0.25">
      <c r="A16">
        <v>958.83900000000006</v>
      </c>
      <c r="B16">
        <v>37</v>
      </c>
      <c r="C16">
        <v>31</v>
      </c>
      <c r="D16">
        <v>75</v>
      </c>
      <c r="E16">
        <v>8</v>
      </c>
      <c r="F16">
        <v>3.26</v>
      </c>
      <c r="G16">
        <v>11.9</v>
      </c>
      <c r="H16">
        <v>78.400000000000006</v>
      </c>
      <c r="I16">
        <v>4259</v>
      </c>
      <c r="J16">
        <v>13.1</v>
      </c>
      <c r="K16">
        <v>49.6</v>
      </c>
      <c r="L16">
        <v>13.9</v>
      </c>
      <c r="M16">
        <v>23</v>
      </c>
      <c r="N16">
        <v>9</v>
      </c>
      <c r="O16">
        <v>15</v>
      </c>
      <c r="P16">
        <v>58</v>
      </c>
    </row>
    <row r="17" spans="1:16" x14ac:dyDescent="0.25">
      <c r="A17">
        <v>860.101</v>
      </c>
      <c r="B17">
        <v>35</v>
      </c>
      <c r="C17">
        <v>46</v>
      </c>
      <c r="D17">
        <v>85</v>
      </c>
      <c r="E17">
        <v>7.1</v>
      </c>
      <c r="F17">
        <v>3.22</v>
      </c>
      <c r="G17">
        <v>11.8</v>
      </c>
      <c r="H17">
        <v>79.900000000000006</v>
      </c>
      <c r="I17">
        <v>1441</v>
      </c>
      <c r="J17">
        <v>14.8</v>
      </c>
      <c r="K17">
        <v>51.2</v>
      </c>
      <c r="L17">
        <v>16.100000000000001</v>
      </c>
      <c r="M17">
        <v>1</v>
      </c>
      <c r="N17">
        <v>1</v>
      </c>
      <c r="O17">
        <v>1</v>
      </c>
      <c r="P17">
        <v>54</v>
      </c>
    </row>
    <row r="18" spans="1:16" x14ac:dyDescent="0.25">
      <c r="A18">
        <v>936.23400000000004</v>
      </c>
      <c r="B18">
        <v>36</v>
      </c>
      <c r="C18">
        <v>30</v>
      </c>
      <c r="D18">
        <v>75</v>
      </c>
      <c r="E18">
        <v>7.5</v>
      </c>
      <c r="F18">
        <v>3.35</v>
      </c>
      <c r="G18">
        <v>11.4</v>
      </c>
      <c r="H18">
        <v>81.900000000000006</v>
      </c>
      <c r="I18">
        <v>4029</v>
      </c>
      <c r="J18">
        <v>12.4</v>
      </c>
      <c r="K18">
        <v>44</v>
      </c>
      <c r="L18">
        <v>12</v>
      </c>
      <c r="M18">
        <v>6</v>
      </c>
      <c r="N18">
        <v>4</v>
      </c>
      <c r="O18">
        <v>16</v>
      </c>
      <c r="P18">
        <v>58</v>
      </c>
    </row>
    <row r="19" spans="1:16" x14ac:dyDescent="0.25">
      <c r="A19">
        <v>871.76599999999996</v>
      </c>
      <c r="B19">
        <v>15</v>
      </c>
      <c r="C19">
        <v>30</v>
      </c>
      <c r="D19">
        <v>73</v>
      </c>
      <c r="E19">
        <v>8.1999999999999993</v>
      </c>
      <c r="F19">
        <v>3.15</v>
      </c>
      <c r="G19">
        <v>12.2</v>
      </c>
      <c r="H19">
        <v>84.2</v>
      </c>
      <c r="I19">
        <v>4824</v>
      </c>
      <c r="J19">
        <v>4.7</v>
      </c>
      <c r="K19">
        <v>53.1</v>
      </c>
      <c r="L19">
        <v>12.7</v>
      </c>
      <c r="M19">
        <v>17</v>
      </c>
      <c r="N19">
        <v>8</v>
      </c>
      <c r="O19">
        <v>28</v>
      </c>
      <c r="P19">
        <v>38</v>
      </c>
    </row>
    <row r="20" spans="1:16" x14ac:dyDescent="0.25">
      <c r="A20">
        <v>959.221</v>
      </c>
      <c r="B20">
        <v>31</v>
      </c>
      <c r="C20">
        <v>27</v>
      </c>
      <c r="D20">
        <v>74</v>
      </c>
      <c r="E20">
        <v>7.2</v>
      </c>
      <c r="F20">
        <v>3.44</v>
      </c>
      <c r="G20">
        <v>10.8</v>
      </c>
      <c r="H20">
        <v>87</v>
      </c>
      <c r="I20">
        <v>4834</v>
      </c>
      <c r="J20">
        <v>15.8</v>
      </c>
      <c r="K20">
        <v>43.5</v>
      </c>
      <c r="L20">
        <v>13.6</v>
      </c>
      <c r="M20">
        <v>52</v>
      </c>
      <c r="N20">
        <v>35</v>
      </c>
      <c r="O20">
        <v>124</v>
      </c>
      <c r="P20">
        <v>59</v>
      </c>
    </row>
    <row r="21" spans="1:16" x14ac:dyDescent="0.25">
      <c r="A21">
        <v>941.18100000000004</v>
      </c>
      <c r="B21">
        <v>30</v>
      </c>
      <c r="C21">
        <v>24</v>
      </c>
      <c r="D21">
        <v>72</v>
      </c>
      <c r="E21">
        <v>6.5</v>
      </c>
      <c r="F21">
        <v>3.53</v>
      </c>
      <c r="G21">
        <v>10.8</v>
      </c>
      <c r="H21">
        <v>79.5</v>
      </c>
      <c r="I21">
        <v>3694</v>
      </c>
      <c r="J21">
        <v>13.1</v>
      </c>
      <c r="K21">
        <v>33.799999999999997</v>
      </c>
      <c r="L21">
        <v>12.4</v>
      </c>
      <c r="M21">
        <v>11</v>
      </c>
      <c r="N21">
        <v>4</v>
      </c>
      <c r="O21">
        <v>11</v>
      </c>
      <c r="P21">
        <v>61</v>
      </c>
    </row>
    <row r="22" spans="1:16" x14ac:dyDescent="0.25">
      <c r="A22">
        <v>891.70799999999997</v>
      </c>
      <c r="B22">
        <v>31</v>
      </c>
      <c r="C22">
        <v>45</v>
      </c>
      <c r="D22">
        <v>85</v>
      </c>
      <c r="E22">
        <v>7.3</v>
      </c>
      <c r="F22">
        <v>3.22</v>
      </c>
      <c r="G22">
        <v>11.4</v>
      </c>
      <c r="H22">
        <v>80.7</v>
      </c>
      <c r="I22">
        <v>1844</v>
      </c>
      <c r="J22">
        <v>11.5</v>
      </c>
      <c r="K22">
        <v>48.1</v>
      </c>
      <c r="L22">
        <v>18.5</v>
      </c>
      <c r="M22">
        <v>1</v>
      </c>
      <c r="N22">
        <v>1</v>
      </c>
      <c r="O22">
        <v>1</v>
      </c>
      <c r="P22">
        <v>53</v>
      </c>
    </row>
    <row r="23" spans="1:16" x14ac:dyDescent="0.25">
      <c r="A23">
        <v>871.33799999999997</v>
      </c>
      <c r="B23">
        <v>31</v>
      </c>
      <c r="C23">
        <v>24</v>
      </c>
      <c r="D23">
        <v>72</v>
      </c>
      <c r="E23">
        <v>9</v>
      </c>
      <c r="F23">
        <v>3.37</v>
      </c>
      <c r="G23">
        <v>10.9</v>
      </c>
      <c r="H23">
        <v>82.8</v>
      </c>
      <c r="I23">
        <v>3226</v>
      </c>
      <c r="J23">
        <v>5.0999999999999996</v>
      </c>
      <c r="K23">
        <v>45.2</v>
      </c>
      <c r="L23">
        <v>12.3</v>
      </c>
      <c r="M23">
        <v>5</v>
      </c>
      <c r="N23">
        <v>3</v>
      </c>
      <c r="O23">
        <v>10</v>
      </c>
      <c r="P23">
        <v>61</v>
      </c>
    </row>
    <row r="24" spans="1:16" x14ac:dyDescent="0.25">
      <c r="A24">
        <v>971.12199999999996</v>
      </c>
      <c r="B24">
        <v>42</v>
      </c>
      <c r="C24">
        <v>40</v>
      </c>
      <c r="D24">
        <v>77</v>
      </c>
      <c r="E24">
        <v>6.1</v>
      </c>
      <c r="F24">
        <v>3.45</v>
      </c>
      <c r="G24">
        <v>10.4</v>
      </c>
      <c r="H24">
        <v>71.8</v>
      </c>
      <c r="I24">
        <v>2269</v>
      </c>
      <c r="J24">
        <v>22.7</v>
      </c>
      <c r="K24">
        <v>41.4</v>
      </c>
      <c r="L24">
        <v>19.5</v>
      </c>
      <c r="M24">
        <v>8</v>
      </c>
      <c r="N24">
        <v>3</v>
      </c>
      <c r="O24">
        <v>5</v>
      </c>
      <c r="P24">
        <v>53</v>
      </c>
    </row>
    <row r="25" spans="1:16" x14ac:dyDescent="0.25">
      <c r="A25">
        <v>887.46600000000001</v>
      </c>
      <c r="B25">
        <v>43</v>
      </c>
      <c r="C25">
        <v>27</v>
      </c>
      <c r="D25">
        <v>72</v>
      </c>
      <c r="E25">
        <v>9</v>
      </c>
      <c r="F25">
        <v>3.25</v>
      </c>
      <c r="G25">
        <v>11.5</v>
      </c>
      <c r="H25">
        <v>87.1</v>
      </c>
      <c r="I25">
        <v>2909</v>
      </c>
      <c r="J25">
        <v>7.2</v>
      </c>
      <c r="K25">
        <v>51.6</v>
      </c>
      <c r="L25">
        <v>9.5</v>
      </c>
      <c r="M25">
        <v>7</v>
      </c>
      <c r="N25">
        <v>3</v>
      </c>
      <c r="O25">
        <v>10</v>
      </c>
      <c r="P25">
        <v>56</v>
      </c>
    </row>
    <row r="26" spans="1:16" x14ac:dyDescent="0.25">
      <c r="A26">
        <v>952.529</v>
      </c>
      <c r="B26">
        <v>46</v>
      </c>
      <c r="C26">
        <v>55</v>
      </c>
      <c r="D26">
        <v>84</v>
      </c>
      <c r="E26">
        <v>5.6</v>
      </c>
      <c r="F26">
        <v>3.35</v>
      </c>
      <c r="G26">
        <v>11.4</v>
      </c>
      <c r="H26">
        <v>79.7</v>
      </c>
      <c r="I26">
        <v>2647</v>
      </c>
      <c r="J26">
        <v>21</v>
      </c>
      <c r="K26">
        <v>46.9</v>
      </c>
      <c r="L26">
        <v>17.899999999999999</v>
      </c>
      <c r="M26">
        <v>6</v>
      </c>
      <c r="N26">
        <v>5</v>
      </c>
      <c r="O26">
        <v>1</v>
      </c>
      <c r="P26">
        <v>59</v>
      </c>
    </row>
    <row r="27" spans="1:16" x14ac:dyDescent="0.25">
      <c r="A27">
        <v>968.66499999999996</v>
      </c>
      <c r="B27">
        <v>39</v>
      </c>
      <c r="C27">
        <v>29</v>
      </c>
      <c r="D27">
        <v>75</v>
      </c>
      <c r="E27">
        <v>8.6999999999999993</v>
      </c>
      <c r="F27">
        <v>3.23</v>
      </c>
      <c r="G27">
        <v>11.4</v>
      </c>
      <c r="H27">
        <v>78.599999999999994</v>
      </c>
      <c r="I27">
        <v>4412</v>
      </c>
      <c r="J27">
        <v>15.6</v>
      </c>
      <c r="K27">
        <v>46.6</v>
      </c>
      <c r="L27">
        <v>13.2</v>
      </c>
      <c r="M27">
        <v>13</v>
      </c>
      <c r="N27">
        <v>7</v>
      </c>
      <c r="O27">
        <v>33</v>
      </c>
      <c r="P27">
        <v>60</v>
      </c>
    </row>
    <row r="28" spans="1:16" x14ac:dyDescent="0.25">
      <c r="A28">
        <v>919.72900000000004</v>
      </c>
      <c r="B28">
        <v>35</v>
      </c>
      <c r="C28">
        <v>31</v>
      </c>
      <c r="D28">
        <v>81</v>
      </c>
      <c r="E28">
        <v>9.1999999999999993</v>
      </c>
      <c r="F28">
        <v>3.1</v>
      </c>
      <c r="G28">
        <v>12</v>
      </c>
      <c r="H28">
        <v>78.3</v>
      </c>
      <c r="I28">
        <v>3262</v>
      </c>
      <c r="J28">
        <v>12.6</v>
      </c>
      <c r="K28">
        <v>48.6</v>
      </c>
      <c r="L28">
        <v>13.9</v>
      </c>
      <c r="M28">
        <v>7</v>
      </c>
      <c r="N28">
        <v>4</v>
      </c>
      <c r="O28">
        <v>4</v>
      </c>
      <c r="P28">
        <v>55</v>
      </c>
    </row>
    <row r="29" spans="1:16" x14ac:dyDescent="0.25">
      <c r="A29">
        <v>844.053</v>
      </c>
      <c r="B29">
        <v>43</v>
      </c>
      <c r="C29">
        <v>32</v>
      </c>
      <c r="D29">
        <v>74</v>
      </c>
      <c r="E29">
        <v>10.1</v>
      </c>
      <c r="F29">
        <v>3.38</v>
      </c>
      <c r="G29">
        <v>9.5</v>
      </c>
      <c r="H29">
        <v>79.2</v>
      </c>
      <c r="I29">
        <v>3214</v>
      </c>
      <c r="J29">
        <v>2.9</v>
      </c>
      <c r="K29">
        <v>43.7</v>
      </c>
      <c r="L29">
        <v>12</v>
      </c>
      <c r="M29">
        <v>11</v>
      </c>
      <c r="N29">
        <v>7</v>
      </c>
      <c r="O29">
        <v>32</v>
      </c>
      <c r="P29">
        <v>54</v>
      </c>
    </row>
    <row r="30" spans="1:16" x14ac:dyDescent="0.25">
      <c r="A30">
        <v>861.83299999999997</v>
      </c>
      <c r="B30">
        <v>11</v>
      </c>
      <c r="C30">
        <v>53</v>
      </c>
      <c r="D30">
        <v>68</v>
      </c>
      <c r="E30">
        <v>9.1999999999999993</v>
      </c>
      <c r="F30">
        <v>2.99</v>
      </c>
      <c r="G30">
        <v>12.1</v>
      </c>
      <c r="H30">
        <v>90.6</v>
      </c>
      <c r="I30">
        <v>4700</v>
      </c>
      <c r="J30">
        <v>7.8</v>
      </c>
      <c r="K30">
        <v>48.9</v>
      </c>
      <c r="L30">
        <v>12.3</v>
      </c>
      <c r="M30">
        <v>648</v>
      </c>
      <c r="N30">
        <v>319</v>
      </c>
      <c r="O30">
        <v>130</v>
      </c>
      <c r="P30">
        <v>47</v>
      </c>
    </row>
    <row r="31" spans="1:16" x14ac:dyDescent="0.25">
      <c r="A31">
        <v>989.26499999999999</v>
      </c>
      <c r="B31">
        <v>30</v>
      </c>
      <c r="C31">
        <v>35</v>
      </c>
      <c r="D31">
        <v>71</v>
      </c>
      <c r="E31">
        <v>8.3000000000000007</v>
      </c>
      <c r="F31">
        <v>3.37</v>
      </c>
      <c r="G31">
        <v>9.9</v>
      </c>
      <c r="H31">
        <v>77.400000000000006</v>
      </c>
      <c r="I31">
        <v>4474</v>
      </c>
      <c r="J31">
        <v>13.1</v>
      </c>
      <c r="K31">
        <v>42.6</v>
      </c>
      <c r="L31">
        <v>17.7</v>
      </c>
      <c r="M31">
        <v>38</v>
      </c>
      <c r="N31">
        <v>37</v>
      </c>
      <c r="O31">
        <v>193</v>
      </c>
      <c r="P31">
        <v>57</v>
      </c>
    </row>
    <row r="32" spans="1:16" x14ac:dyDescent="0.25">
      <c r="A32">
        <v>1006.49</v>
      </c>
      <c r="B32">
        <v>50</v>
      </c>
      <c r="C32">
        <v>42</v>
      </c>
      <c r="D32">
        <v>82</v>
      </c>
      <c r="E32">
        <v>7.3</v>
      </c>
      <c r="F32">
        <v>3.49</v>
      </c>
      <c r="G32">
        <v>10.4</v>
      </c>
      <c r="H32">
        <v>72.5</v>
      </c>
      <c r="I32">
        <v>3497</v>
      </c>
      <c r="J32">
        <v>36.700000000000003</v>
      </c>
      <c r="K32">
        <v>43.3</v>
      </c>
      <c r="L32">
        <v>26.4</v>
      </c>
      <c r="M32">
        <v>15</v>
      </c>
      <c r="N32">
        <v>18</v>
      </c>
      <c r="O32">
        <v>34</v>
      </c>
      <c r="P32">
        <v>59</v>
      </c>
    </row>
    <row r="33" spans="1:16" x14ac:dyDescent="0.25">
      <c r="A33">
        <v>861.43899999999996</v>
      </c>
      <c r="B33">
        <v>60</v>
      </c>
      <c r="C33">
        <v>67</v>
      </c>
      <c r="D33">
        <v>82</v>
      </c>
      <c r="E33">
        <v>10</v>
      </c>
      <c r="F33">
        <v>2.98</v>
      </c>
      <c r="G33">
        <v>11.5</v>
      </c>
      <c r="H33">
        <v>88.6</v>
      </c>
      <c r="I33">
        <v>4657</v>
      </c>
      <c r="J33">
        <v>13.5</v>
      </c>
      <c r="K33">
        <v>47.3</v>
      </c>
      <c r="L33">
        <v>22.4</v>
      </c>
      <c r="M33">
        <v>3</v>
      </c>
      <c r="N33">
        <v>1</v>
      </c>
      <c r="O33">
        <v>1</v>
      </c>
      <c r="P33">
        <v>60</v>
      </c>
    </row>
    <row r="34" spans="1:16" x14ac:dyDescent="0.25">
      <c r="A34">
        <v>929.15</v>
      </c>
      <c r="B34">
        <v>30</v>
      </c>
      <c r="C34">
        <v>20</v>
      </c>
      <c r="D34">
        <v>69</v>
      </c>
      <c r="E34">
        <v>8.8000000000000007</v>
      </c>
      <c r="F34">
        <v>3.26</v>
      </c>
      <c r="G34">
        <v>11.1</v>
      </c>
      <c r="H34">
        <v>85.4</v>
      </c>
      <c r="I34">
        <v>2934</v>
      </c>
      <c r="J34">
        <v>5.8</v>
      </c>
      <c r="K34">
        <v>44</v>
      </c>
      <c r="L34">
        <v>9.4</v>
      </c>
      <c r="M34">
        <v>33</v>
      </c>
      <c r="N34">
        <v>23</v>
      </c>
      <c r="O34">
        <v>125</v>
      </c>
      <c r="P34">
        <v>64</v>
      </c>
    </row>
    <row r="35" spans="1:16" x14ac:dyDescent="0.25">
      <c r="A35">
        <v>857.62199999999996</v>
      </c>
      <c r="B35">
        <v>25</v>
      </c>
      <c r="C35">
        <v>12</v>
      </c>
      <c r="D35">
        <v>73</v>
      </c>
      <c r="E35">
        <v>9.1999999999999993</v>
      </c>
      <c r="F35">
        <v>3.28</v>
      </c>
      <c r="G35">
        <v>12.1</v>
      </c>
      <c r="H35">
        <v>83.1</v>
      </c>
      <c r="I35">
        <v>2095</v>
      </c>
      <c r="J35">
        <v>2</v>
      </c>
      <c r="K35">
        <v>51.9</v>
      </c>
      <c r="L35">
        <v>9.8000000000000007</v>
      </c>
      <c r="M35">
        <v>20</v>
      </c>
      <c r="N35">
        <v>11</v>
      </c>
      <c r="O35">
        <v>26</v>
      </c>
      <c r="P35">
        <v>58</v>
      </c>
    </row>
    <row r="36" spans="1:16" x14ac:dyDescent="0.25">
      <c r="A36">
        <v>961.00900000000001</v>
      </c>
      <c r="B36">
        <v>45</v>
      </c>
      <c r="C36">
        <v>40</v>
      </c>
      <c r="D36">
        <v>80</v>
      </c>
      <c r="E36">
        <v>8.3000000000000007</v>
      </c>
      <c r="F36">
        <v>3.32</v>
      </c>
      <c r="G36">
        <v>10.1</v>
      </c>
      <c r="H36">
        <v>70.3</v>
      </c>
      <c r="I36">
        <v>2682</v>
      </c>
      <c r="J36">
        <v>21</v>
      </c>
      <c r="K36">
        <v>46.1</v>
      </c>
      <c r="L36">
        <v>24.1</v>
      </c>
      <c r="M36">
        <v>17</v>
      </c>
      <c r="N36">
        <v>14</v>
      </c>
      <c r="O36">
        <v>78</v>
      </c>
      <c r="P36">
        <v>56</v>
      </c>
    </row>
    <row r="37" spans="1:16" x14ac:dyDescent="0.25">
      <c r="A37">
        <v>923.23400000000004</v>
      </c>
      <c r="B37">
        <v>46</v>
      </c>
      <c r="C37">
        <v>30</v>
      </c>
      <c r="D37">
        <v>72</v>
      </c>
      <c r="E37">
        <v>10.199999999999999</v>
      </c>
      <c r="F37">
        <v>3.16</v>
      </c>
      <c r="G37">
        <v>11.3</v>
      </c>
      <c r="H37">
        <v>83.2</v>
      </c>
      <c r="I37">
        <v>3327</v>
      </c>
      <c r="J37">
        <v>8.8000000000000007</v>
      </c>
      <c r="K37">
        <v>45.3</v>
      </c>
      <c r="L37">
        <v>12.2</v>
      </c>
      <c r="M37">
        <v>4</v>
      </c>
      <c r="N37">
        <v>3</v>
      </c>
      <c r="O37">
        <v>8</v>
      </c>
      <c r="P37">
        <v>58</v>
      </c>
    </row>
    <row r="38" spans="1:16" x14ac:dyDescent="0.25">
      <c r="A38">
        <v>1113.1559999999999</v>
      </c>
      <c r="B38">
        <v>54</v>
      </c>
      <c r="C38">
        <v>54</v>
      </c>
      <c r="D38">
        <v>81</v>
      </c>
      <c r="E38">
        <v>7.4</v>
      </c>
      <c r="F38">
        <v>3.36</v>
      </c>
      <c r="G38">
        <v>9.6999999999999993</v>
      </c>
      <c r="H38">
        <v>72.8</v>
      </c>
      <c r="I38">
        <v>3172</v>
      </c>
      <c r="J38">
        <v>31.4</v>
      </c>
      <c r="K38">
        <v>45.5</v>
      </c>
      <c r="L38">
        <v>24.2</v>
      </c>
      <c r="M38">
        <v>20</v>
      </c>
      <c r="N38">
        <v>17</v>
      </c>
      <c r="O38">
        <v>1</v>
      </c>
      <c r="P38">
        <v>62</v>
      </c>
    </row>
    <row r="39" spans="1:16" x14ac:dyDescent="0.25">
      <c r="A39">
        <v>994.64800000000002</v>
      </c>
      <c r="B39">
        <v>42</v>
      </c>
      <c r="C39">
        <v>33</v>
      </c>
      <c r="D39">
        <v>77</v>
      </c>
      <c r="E39">
        <v>9.6999999999999993</v>
      </c>
      <c r="F39">
        <v>3.03</v>
      </c>
      <c r="G39">
        <v>10.7</v>
      </c>
      <c r="H39">
        <v>83.5</v>
      </c>
      <c r="I39">
        <v>7462</v>
      </c>
      <c r="J39">
        <v>11.3</v>
      </c>
      <c r="K39">
        <v>48.7</v>
      </c>
      <c r="L39">
        <v>12.4</v>
      </c>
      <c r="M39">
        <v>41</v>
      </c>
      <c r="N39">
        <v>26</v>
      </c>
      <c r="O39">
        <v>108</v>
      </c>
      <c r="P39">
        <v>58</v>
      </c>
    </row>
    <row r="40" spans="1:16" x14ac:dyDescent="0.25">
      <c r="A40">
        <v>1015.023</v>
      </c>
      <c r="B40">
        <v>42</v>
      </c>
      <c r="C40">
        <v>32</v>
      </c>
      <c r="D40">
        <v>76</v>
      </c>
      <c r="E40">
        <v>9.1</v>
      </c>
      <c r="F40">
        <v>3.32</v>
      </c>
      <c r="G40">
        <v>10.5</v>
      </c>
      <c r="H40">
        <v>87.5</v>
      </c>
      <c r="I40">
        <v>6092</v>
      </c>
      <c r="J40">
        <v>17.5</v>
      </c>
      <c r="K40">
        <v>45.3</v>
      </c>
      <c r="L40">
        <v>13.2</v>
      </c>
      <c r="M40">
        <v>29</v>
      </c>
      <c r="N40">
        <v>32</v>
      </c>
      <c r="O40">
        <v>161</v>
      </c>
      <c r="P40">
        <v>54</v>
      </c>
    </row>
    <row r="41" spans="1:16" x14ac:dyDescent="0.25">
      <c r="A41">
        <v>991.29</v>
      </c>
      <c r="B41">
        <v>36</v>
      </c>
      <c r="C41">
        <v>29</v>
      </c>
      <c r="D41">
        <v>72</v>
      </c>
      <c r="E41">
        <v>9.5</v>
      </c>
      <c r="F41">
        <v>3.32</v>
      </c>
      <c r="G41">
        <v>10.6</v>
      </c>
      <c r="H41">
        <v>77.599999999999994</v>
      </c>
      <c r="I41">
        <v>3437</v>
      </c>
      <c r="J41">
        <v>8.1</v>
      </c>
      <c r="K41">
        <v>45.5</v>
      </c>
      <c r="L41">
        <v>13.8</v>
      </c>
      <c r="M41">
        <v>45</v>
      </c>
      <c r="N41">
        <v>59</v>
      </c>
      <c r="O41">
        <v>263</v>
      </c>
      <c r="P41">
        <v>56</v>
      </c>
    </row>
    <row r="42" spans="1:16" x14ac:dyDescent="0.25">
      <c r="A42">
        <v>893.99099999999999</v>
      </c>
      <c r="B42">
        <v>37</v>
      </c>
      <c r="C42">
        <v>38</v>
      </c>
      <c r="D42">
        <v>67</v>
      </c>
      <c r="E42">
        <v>11.3</v>
      </c>
      <c r="F42">
        <v>2.99</v>
      </c>
      <c r="G42">
        <v>12</v>
      </c>
      <c r="H42">
        <v>81.5</v>
      </c>
      <c r="I42">
        <v>3387</v>
      </c>
      <c r="J42">
        <v>3.6</v>
      </c>
      <c r="K42">
        <v>50.3</v>
      </c>
      <c r="L42">
        <v>13.5</v>
      </c>
      <c r="M42">
        <v>56</v>
      </c>
      <c r="N42">
        <v>21</v>
      </c>
      <c r="O42">
        <v>44</v>
      </c>
      <c r="P42">
        <v>73</v>
      </c>
    </row>
    <row r="43" spans="1:16" x14ac:dyDescent="0.25">
      <c r="A43">
        <v>938.5</v>
      </c>
      <c r="B43">
        <v>42</v>
      </c>
      <c r="C43">
        <v>29</v>
      </c>
      <c r="D43">
        <v>72</v>
      </c>
      <c r="E43">
        <v>10.7</v>
      </c>
      <c r="F43">
        <v>3.19</v>
      </c>
      <c r="G43">
        <v>10.1</v>
      </c>
      <c r="H43">
        <v>79.5</v>
      </c>
      <c r="I43">
        <v>3508</v>
      </c>
      <c r="J43">
        <v>2.2000000000000002</v>
      </c>
      <c r="K43">
        <v>38.799999999999997</v>
      </c>
      <c r="L43">
        <v>15.7</v>
      </c>
      <c r="M43">
        <v>6</v>
      </c>
      <c r="N43">
        <v>4</v>
      </c>
      <c r="O43">
        <v>18</v>
      </c>
      <c r="P43">
        <v>56</v>
      </c>
    </row>
    <row r="44" spans="1:16" x14ac:dyDescent="0.25">
      <c r="A44">
        <v>946.18499999999995</v>
      </c>
      <c r="B44">
        <v>41</v>
      </c>
      <c r="C44">
        <v>33</v>
      </c>
      <c r="D44">
        <v>77</v>
      </c>
      <c r="E44">
        <v>11.2</v>
      </c>
      <c r="F44">
        <v>3.08</v>
      </c>
      <c r="G44">
        <v>9.6</v>
      </c>
      <c r="H44">
        <v>79.900000000000006</v>
      </c>
      <c r="I44">
        <v>4843</v>
      </c>
      <c r="J44">
        <v>2.7</v>
      </c>
      <c r="K44">
        <v>38.6</v>
      </c>
      <c r="L44">
        <v>14.1</v>
      </c>
      <c r="M44">
        <v>11</v>
      </c>
      <c r="N44">
        <v>11</v>
      </c>
      <c r="O44">
        <v>89</v>
      </c>
      <c r="P44">
        <v>54</v>
      </c>
    </row>
    <row r="45" spans="1:16" x14ac:dyDescent="0.25">
      <c r="A45">
        <v>1025.502</v>
      </c>
      <c r="B45">
        <v>44</v>
      </c>
      <c r="C45">
        <v>39</v>
      </c>
      <c r="D45">
        <v>78</v>
      </c>
      <c r="E45">
        <v>8.1999999999999993</v>
      </c>
      <c r="F45">
        <v>3.32</v>
      </c>
      <c r="G45">
        <v>11</v>
      </c>
      <c r="H45">
        <v>79.900000000000006</v>
      </c>
      <c r="I45">
        <v>3768</v>
      </c>
      <c r="J45">
        <v>28.6</v>
      </c>
      <c r="K45">
        <v>49.5</v>
      </c>
      <c r="L45">
        <v>17.5</v>
      </c>
      <c r="M45">
        <v>12</v>
      </c>
      <c r="N45">
        <v>9</v>
      </c>
      <c r="O45">
        <v>48</v>
      </c>
      <c r="P45">
        <v>53</v>
      </c>
    </row>
    <row r="46" spans="1:16" x14ac:dyDescent="0.25">
      <c r="A46">
        <v>874.28099999999995</v>
      </c>
      <c r="B46">
        <v>32</v>
      </c>
      <c r="C46">
        <v>25</v>
      </c>
      <c r="D46">
        <v>72</v>
      </c>
      <c r="E46">
        <v>10.9</v>
      </c>
      <c r="F46">
        <v>3.21</v>
      </c>
      <c r="G46">
        <v>11.1</v>
      </c>
      <c r="H46">
        <v>82.5</v>
      </c>
      <c r="I46">
        <v>4355</v>
      </c>
      <c r="J46">
        <v>5</v>
      </c>
      <c r="K46">
        <v>46.4</v>
      </c>
      <c r="L46">
        <v>10.8</v>
      </c>
      <c r="M46">
        <v>7</v>
      </c>
      <c r="N46">
        <v>4</v>
      </c>
      <c r="O46">
        <v>18</v>
      </c>
      <c r="P46">
        <v>60</v>
      </c>
    </row>
    <row r="47" spans="1:16" x14ac:dyDescent="0.25">
      <c r="A47">
        <v>953.56</v>
      </c>
      <c r="B47">
        <v>34</v>
      </c>
      <c r="C47">
        <v>32</v>
      </c>
      <c r="D47">
        <v>79</v>
      </c>
      <c r="E47">
        <v>9.3000000000000007</v>
      </c>
      <c r="F47">
        <v>3.23</v>
      </c>
      <c r="G47">
        <v>9.6999999999999993</v>
      </c>
      <c r="H47">
        <v>76.8</v>
      </c>
      <c r="I47">
        <v>5160</v>
      </c>
      <c r="J47">
        <v>17.2</v>
      </c>
      <c r="K47">
        <v>45.1</v>
      </c>
      <c r="L47">
        <v>15.3</v>
      </c>
      <c r="M47">
        <v>31</v>
      </c>
      <c r="N47">
        <v>15</v>
      </c>
      <c r="O47">
        <v>68</v>
      </c>
      <c r="P47">
        <v>57</v>
      </c>
    </row>
    <row r="48" spans="1:16" x14ac:dyDescent="0.25">
      <c r="A48">
        <v>839.70899999999995</v>
      </c>
      <c r="B48">
        <v>10</v>
      </c>
      <c r="C48">
        <v>55</v>
      </c>
      <c r="D48">
        <v>70</v>
      </c>
      <c r="E48">
        <v>7.3</v>
      </c>
      <c r="F48">
        <v>3.11</v>
      </c>
      <c r="G48">
        <v>12.1</v>
      </c>
      <c r="H48">
        <v>88.9</v>
      </c>
      <c r="I48">
        <v>3033</v>
      </c>
      <c r="J48">
        <v>5.9</v>
      </c>
      <c r="K48">
        <v>51</v>
      </c>
      <c r="L48">
        <v>14</v>
      </c>
      <c r="M48">
        <v>144</v>
      </c>
      <c r="N48">
        <v>66</v>
      </c>
      <c r="O48">
        <v>20</v>
      </c>
      <c r="P48">
        <v>61</v>
      </c>
    </row>
    <row r="49" spans="1:16" x14ac:dyDescent="0.25">
      <c r="A49">
        <v>911.70100000000002</v>
      </c>
      <c r="B49">
        <v>18</v>
      </c>
      <c r="C49">
        <v>48</v>
      </c>
      <c r="D49">
        <v>63</v>
      </c>
      <c r="E49">
        <v>9.1999999999999993</v>
      </c>
      <c r="F49">
        <v>2.92</v>
      </c>
      <c r="G49">
        <v>12.2</v>
      </c>
      <c r="H49">
        <v>87.7</v>
      </c>
      <c r="I49">
        <v>4253</v>
      </c>
      <c r="J49">
        <v>13.7</v>
      </c>
      <c r="K49">
        <v>51.2</v>
      </c>
      <c r="L49">
        <v>12</v>
      </c>
      <c r="M49">
        <v>311</v>
      </c>
      <c r="N49">
        <v>171</v>
      </c>
      <c r="O49">
        <v>86</v>
      </c>
      <c r="P49">
        <v>71</v>
      </c>
    </row>
    <row r="50" spans="1:16" x14ac:dyDescent="0.25">
      <c r="A50">
        <v>790.73299999999995</v>
      </c>
      <c r="B50">
        <v>13</v>
      </c>
      <c r="C50">
        <v>49</v>
      </c>
      <c r="D50">
        <v>68</v>
      </c>
      <c r="E50">
        <v>7</v>
      </c>
      <c r="F50">
        <v>3.36</v>
      </c>
      <c r="G50">
        <v>12.2</v>
      </c>
      <c r="H50">
        <v>90.7</v>
      </c>
      <c r="I50">
        <v>2702</v>
      </c>
      <c r="J50">
        <v>3</v>
      </c>
      <c r="K50">
        <v>51.9</v>
      </c>
      <c r="L50">
        <v>9.6999999999999993</v>
      </c>
      <c r="M50">
        <v>105</v>
      </c>
      <c r="N50">
        <v>32</v>
      </c>
      <c r="O50">
        <v>3</v>
      </c>
      <c r="P50">
        <v>71</v>
      </c>
    </row>
    <row r="51" spans="1:16" x14ac:dyDescent="0.25">
      <c r="A51">
        <v>899.26400000000001</v>
      </c>
      <c r="B51">
        <v>35</v>
      </c>
      <c r="C51">
        <v>40</v>
      </c>
      <c r="D51">
        <v>64</v>
      </c>
      <c r="E51">
        <v>9.6</v>
      </c>
      <c r="F51">
        <v>3.02</v>
      </c>
      <c r="G51">
        <v>12.2</v>
      </c>
      <c r="H51">
        <v>82.5</v>
      </c>
      <c r="I51">
        <v>3626</v>
      </c>
      <c r="J51">
        <v>5.7</v>
      </c>
      <c r="K51">
        <v>54.3</v>
      </c>
      <c r="L51">
        <v>10.1</v>
      </c>
      <c r="M51">
        <v>20</v>
      </c>
      <c r="N51">
        <v>7</v>
      </c>
      <c r="O51">
        <v>20</v>
      </c>
      <c r="P51">
        <v>72</v>
      </c>
    </row>
    <row r="52" spans="1:16" x14ac:dyDescent="0.25">
      <c r="A52">
        <v>904.15499999999997</v>
      </c>
      <c r="B52">
        <v>45</v>
      </c>
      <c r="C52">
        <v>28</v>
      </c>
      <c r="D52">
        <v>74</v>
      </c>
      <c r="E52">
        <v>10.6</v>
      </c>
      <c r="F52">
        <v>3.21</v>
      </c>
      <c r="G52">
        <v>11.1</v>
      </c>
      <c r="H52">
        <v>82.6</v>
      </c>
      <c r="I52">
        <v>1883</v>
      </c>
      <c r="J52">
        <v>3.4</v>
      </c>
      <c r="K52">
        <v>41.9</v>
      </c>
      <c r="L52">
        <v>12.3</v>
      </c>
      <c r="M52">
        <v>5</v>
      </c>
      <c r="N52">
        <v>4</v>
      </c>
      <c r="O52">
        <v>20</v>
      </c>
      <c r="P52">
        <v>56</v>
      </c>
    </row>
    <row r="53" spans="1:16" x14ac:dyDescent="0.25">
      <c r="A53">
        <v>950.67200000000003</v>
      </c>
      <c r="B53">
        <v>38</v>
      </c>
      <c r="C53">
        <v>24</v>
      </c>
      <c r="D53">
        <v>72</v>
      </c>
      <c r="E53">
        <v>9.8000000000000007</v>
      </c>
      <c r="F53">
        <v>3.34</v>
      </c>
      <c r="G53">
        <v>11.4</v>
      </c>
      <c r="H53">
        <v>78</v>
      </c>
      <c r="I53">
        <v>4923</v>
      </c>
      <c r="J53">
        <v>3.8</v>
      </c>
      <c r="K53">
        <v>50.5</v>
      </c>
      <c r="L53">
        <v>11.1</v>
      </c>
      <c r="M53">
        <v>8</v>
      </c>
      <c r="N53">
        <v>5</v>
      </c>
      <c r="O53">
        <v>25</v>
      </c>
      <c r="P53">
        <v>61</v>
      </c>
    </row>
    <row r="54" spans="1:16" x14ac:dyDescent="0.25">
      <c r="A54">
        <v>972.46400000000006</v>
      </c>
      <c r="B54">
        <v>31</v>
      </c>
      <c r="C54">
        <v>26</v>
      </c>
      <c r="D54">
        <v>73</v>
      </c>
      <c r="E54">
        <v>9.3000000000000007</v>
      </c>
      <c r="F54">
        <v>3.22</v>
      </c>
      <c r="G54">
        <v>10.7</v>
      </c>
      <c r="H54">
        <v>81.3</v>
      </c>
      <c r="I54">
        <v>3249</v>
      </c>
      <c r="J54">
        <v>9.5</v>
      </c>
      <c r="K54">
        <v>43.9</v>
      </c>
      <c r="L54">
        <v>13.6</v>
      </c>
      <c r="M54">
        <v>11</v>
      </c>
      <c r="N54">
        <v>7</v>
      </c>
      <c r="O54">
        <v>25</v>
      </c>
      <c r="P54">
        <v>59</v>
      </c>
    </row>
    <row r="55" spans="1:16" x14ac:dyDescent="0.25">
      <c r="A55">
        <v>912.202</v>
      </c>
      <c r="B55">
        <v>40</v>
      </c>
      <c r="C55">
        <v>23</v>
      </c>
      <c r="D55">
        <v>71</v>
      </c>
      <c r="E55">
        <v>11.3</v>
      </c>
      <c r="F55">
        <v>3.28</v>
      </c>
      <c r="G55">
        <v>10.3</v>
      </c>
      <c r="H55">
        <v>73.8</v>
      </c>
      <c r="I55">
        <v>1671</v>
      </c>
      <c r="J55">
        <v>2.5</v>
      </c>
      <c r="K55">
        <v>47.4</v>
      </c>
      <c r="L55">
        <v>13.5</v>
      </c>
      <c r="M55">
        <v>5</v>
      </c>
      <c r="N55">
        <v>2</v>
      </c>
      <c r="O55">
        <v>11</v>
      </c>
      <c r="P55">
        <v>60</v>
      </c>
    </row>
    <row r="56" spans="1:16" x14ac:dyDescent="0.25">
      <c r="A56">
        <v>967.803</v>
      </c>
      <c r="B56">
        <v>41</v>
      </c>
      <c r="C56">
        <v>37</v>
      </c>
      <c r="D56">
        <v>78</v>
      </c>
      <c r="E56">
        <v>6.2</v>
      </c>
      <c r="F56">
        <v>3.25</v>
      </c>
      <c r="G56">
        <v>12.3</v>
      </c>
      <c r="H56">
        <v>89.5</v>
      </c>
      <c r="I56">
        <v>5308</v>
      </c>
      <c r="J56">
        <v>25.9</v>
      </c>
      <c r="K56">
        <v>59.7</v>
      </c>
      <c r="L56">
        <v>10.3</v>
      </c>
      <c r="M56">
        <v>65</v>
      </c>
      <c r="N56">
        <v>28</v>
      </c>
      <c r="O56">
        <v>102</v>
      </c>
      <c r="P56">
        <v>52</v>
      </c>
    </row>
    <row r="57" spans="1:16" x14ac:dyDescent="0.25">
      <c r="A57">
        <v>823.76400000000001</v>
      </c>
      <c r="B57">
        <v>28</v>
      </c>
      <c r="C57">
        <v>32</v>
      </c>
      <c r="D57">
        <v>81</v>
      </c>
      <c r="E57">
        <v>7</v>
      </c>
      <c r="F57">
        <v>3.27</v>
      </c>
      <c r="G57">
        <v>12.1</v>
      </c>
      <c r="H57">
        <v>81</v>
      </c>
      <c r="I57">
        <v>3665</v>
      </c>
      <c r="J57">
        <v>7.5</v>
      </c>
      <c r="K57">
        <v>51.6</v>
      </c>
      <c r="L57">
        <v>13.2</v>
      </c>
      <c r="M57">
        <v>4</v>
      </c>
      <c r="N57">
        <v>2</v>
      </c>
      <c r="O57">
        <v>1</v>
      </c>
      <c r="P57">
        <v>54</v>
      </c>
    </row>
    <row r="58" spans="1:16" x14ac:dyDescent="0.25">
      <c r="A58">
        <v>1003.502</v>
      </c>
      <c r="B58">
        <v>45</v>
      </c>
      <c r="C58">
        <v>33</v>
      </c>
      <c r="D58">
        <v>76</v>
      </c>
      <c r="E58">
        <v>7.7</v>
      </c>
      <c r="F58">
        <v>3.39</v>
      </c>
      <c r="G58">
        <v>11.3</v>
      </c>
      <c r="H58">
        <v>82.2</v>
      </c>
      <c r="I58">
        <v>3152</v>
      </c>
      <c r="J58">
        <v>12.1</v>
      </c>
      <c r="K58">
        <v>47.3</v>
      </c>
      <c r="L58">
        <v>10.9</v>
      </c>
      <c r="M58">
        <v>14</v>
      </c>
      <c r="N58">
        <v>11</v>
      </c>
      <c r="O58">
        <v>42</v>
      </c>
      <c r="P58">
        <v>56</v>
      </c>
    </row>
    <row r="59" spans="1:16" x14ac:dyDescent="0.25">
      <c r="A59">
        <v>895.69600000000003</v>
      </c>
      <c r="B59">
        <v>45</v>
      </c>
      <c r="C59">
        <v>24</v>
      </c>
      <c r="D59">
        <v>70</v>
      </c>
      <c r="E59">
        <v>11.8</v>
      </c>
      <c r="F59">
        <v>3.25</v>
      </c>
      <c r="G59">
        <v>11.1</v>
      </c>
      <c r="H59">
        <v>79.8</v>
      </c>
      <c r="I59">
        <v>3678</v>
      </c>
      <c r="J59">
        <v>1</v>
      </c>
      <c r="K59">
        <v>44.8</v>
      </c>
      <c r="L59">
        <v>14</v>
      </c>
      <c r="M59">
        <v>7</v>
      </c>
      <c r="N59">
        <v>3</v>
      </c>
      <c r="O59">
        <v>8</v>
      </c>
      <c r="P59">
        <v>56</v>
      </c>
    </row>
    <row r="60" spans="1:16" x14ac:dyDescent="0.25">
      <c r="A60">
        <v>911.81700000000001</v>
      </c>
      <c r="B60">
        <v>42</v>
      </c>
      <c r="C60">
        <v>33</v>
      </c>
      <c r="D60">
        <v>76</v>
      </c>
      <c r="E60">
        <v>9.6999999999999993</v>
      </c>
      <c r="F60">
        <v>3.22</v>
      </c>
      <c r="G60">
        <v>9</v>
      </c>
      <c r="H60">
        <v>76.2</v>
      </c>
      <c r="I60">
        <v>9699</v>
      </c>
      <c r="J60">
        <v>4.8</v>
      </c>
      <c r="K60">
        <v>42.2</v>
      </c>
      <c r="L60">
        <v>14.5</v>
      </c>
      <c r="M60">
        <v>8</v>
      </c>
      <c r="N60">
        <v>8</v>
      </c>
      <c r="O60">
        <v>49</v>
      </c>
      <c r="P60">
        <v>54</v>
      </c>
    </row>
    <row r="61" spans="1:16" x14ac:dyDescent="0.25">
      <c r="A61">
        <v>954.44200000000001</v>
      </c>
      <c r="B61">
        <v>38</v>
      </c>
      <c r="C61">
        <v>28</v>
      </c>
      <c r="D61">
        <v>72</v>
      </c>
      <c r="E61">
        <v>8.9</v>
      </c>
      <c r="F61">
        <v>3.48</v>
      </c>
      <c r="G61">
        <v>10.7</v>
      </c>
      <c r="H61">
        <v>79.8</v>
      </c>
      <c r="I61">
        <v>3451</v>
      </c>
      <c r="J61">
        <v>11.7</v>
      </c>
      <c r="K61">
        <v>37.5</v>
      </c>
      <c r="L61">
        <v>13</v>
      </c>
      <c r="M61">
        <v>14</v>
      </c>
      <c r="N61">
        <v>13</v>
      </c>
      <c r="O61">
        <v>39</v>
      </c>
      <c r="P6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A33"/>
  <sheetViews>
    <sheetView workbookViewId="0">
      <selection activeCell="A2" sqref="A2"/>
    </sheetView>
  </sheetViews>
  <sheetFormatPr defaultRowHeight="15" x14ac:dyDescent="0.25"/>
  <cols>
    <col min="1" max="1" width="17.42578125" style="3" customWidth="1"/>
    <col min="2" max="2" width="7.570312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7" ht="15" customHeight="1" thickBot="1" x14ac:dyDescent="0.3">
      <c r="A1" s="2" t="s">
        <v>31</v>
      </c>
      <c r="K1" s="4" t="s">
        <v>16</v>
      </c>
      <c r="L1" s="5"/>
      <c r="M1" s="5"/>
      <c r="N1" s="5"/>
    </row>
    <row r="2" spans="1:27" ht="15" customHeight="1" thickBot="1" x14ac:dyDescent="0.3">
      <c r="K2" s="3" t="s">
        <v>33</v>
      </c>
      <c r="L2" s="21">
        <f t="array" ref="L2:AA6">LINEST(MRData!$A$2:$A$61, MRData!$B$2:$P$61,TRUE,TRUE)</f>
        <v>0.10680422039105927</v>
      </c>
      <c r="M2" s="22">
        <v>8.6251780416460241E-2</v>
      </c>
      <c r="N2" s="22">
        <v>1.3400966207354741</v>
      </c>
      <c r="O2" s="23">
        <v>-0.67214495180100087</v>
      </c>
      <c r="P2" s="23">
        <v>-0.16764257374695563</v>
      </c>
      <c r="Q2" s="23">
        <v>-0.18705519509704771</v>
      </c>
      <c r="R2" s="23">
        <v>4.459600087090358</v>
      </c>
      <c r="S2" s="23">
        <v>3.6004854723065702E-3</v>
      </c>
      <c r="T2" s="23">
        <v>-0.65111719486758945</v>
      </c>
      <c r="U2" s="23">
        <v>-17.157175307791587</v>
      </c>
      <c r="V2" s="23">
        <v>-106.82570243967781</v>
      </c>
      <c r="W2" s="23">
        <v>-9.0653974340253445</v>
      </c>
      <c r="X2" s="23">
        <v>-3.1004259548730793</v>
      </c>
      <c r="Y2" s="23">
        <v>-1.9376196332546027</v>
      </c>
      <c r="Z2" s="23">
        <v>1.9054185198397056</v>
      </c>
      <c r="AA2" s="28">
        <v>1763.9813639424603</v>
      </c>
    </row>
    <row r="3" spans="1:27" ht="15" customHeight="1" x14ac:dyDescent="0.25">
      <c r="A3" s="7" t="s">
        <v>17</v>
      </c>
      <c r="B3" s="8"/>
      <c r="K3" s="9" t="s">
        <v>34</v>
      </c>
      <c r="L3" s="20">
        <v>1.1694217740725854</v>
      </c>
      <c r="M3" s="6">
        <v>0.1475180683931672</v>
      </c>
      <c r="N3" s="6">
        <v>1.0055857701477291</v>
      </c>
      <c r="O3" s="19">
        <v>0.49101862542129393</v>
      </c>
      <c r="P3" s="19">
        <v>3.2272744004298768</v>
      </c>
      <c r="Q3" s="19">
        <v>1.6616767748139396</v>
      </c>
      <c r="R3" s="19">
        <v>1.3271966291227759</v>
      </c>
      <c r="S3" s="19">
        <v>4.0270600538839492E-3</v>
      </c>
      <c r="T3" s="19">
        <v>1.7677520124107942</v>
      </c>
      <c r="U3" s="19">
        <v>11.86002521347131</v>
      </c>
      <c r="V3" s="19">
        <v>69.779501837530418</v>
      </c>
      <c r="W3" s="19">
        <v>8.4861522922036929</v>
      </c>
      <c r="X3" s="19">
        <v>1.9016507075737008</v>
      </c>
      <c r="Y3" s="19">
        <v>1.108382874244632</v>
      </c>
      <c r="Z3" s="19">
        <v>0.92373242218995211</v>
      </c>
      <c r="AA3" s="29">
        <v>437.32672825519774</v>
      </c>
    </row>
    <row r="4" spans="1:27" ht="15" customHeight="1" x14ac:dyDescent="0.25">
      <c r="A4" s="10" t="s">
        <v>18</v>
      </c>
      <c r="B4" s="11">
        <v>0.87457336004181374</v>
      </c>
      <c r="K4" s="3" t="s">
        <v>19</v>
      </c>
      <c r="L4" s="20">
        <v>0.76487856209482807</v>
      </c>
      <c r="M4" s="6">
        <v>34.928505398775243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19" t="e">
        <v>#N/A</v>
      </c>
      <c r="Z4" s="19" t="e">
        <v>#N/A</v>
      </c>
      <c r="AA4" s="29" t="e">
        <v>#N/A</v>
      </c>
    </row>
    <row r="5" spans="1:27" ht="15" customHeight="1" x14ac:dyDescent="0.25">
      <c r="A5" s="10" t="s">
        <v>20</v>
      </c>
      <c r="B5" s="11">
        <v>0.76487856209482807</v>
      </c>
      <c r="K5" s="9" t="s">
        <v>21</v>
      </c>
      <c r="L5" s="20">
        <v>9.5424892010473528</v>
      </c>
      <c r="M5" s="12">
        <v>44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19" t="e">
        <v>#N/A</v>
      </c>
      <c r="Z5" s="19" t="e">
        <v>#N/A</v>
      </c>
      <c r="AA5" s="29" t="e">
        <v>#N/A</v>
      </c>
    </row>
    <row r="6" spans="1:27" ht="15" customHeight="1" thickBot="1" x14ac:dyDescent="0.3">
      <c r="A6" s="10" t="s">
        <v>22</v>
      </c>
      <c r="B6" s="11">
        <v>0.68472352644533774</v>
      </c>
      <c r="K6" s="3" t="s">
        <v>23</v>
      </c>
      <c r="L6" s="24">
        <v>174627.6224294735</v>
      </c>
      <c r="M6" s="25">
        <v>53680.021533259933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27" t="e">
        <v>#N/A</v>
      </c>
      <c r="AA6" s="30" t="e">
        <v>#N/A</v>
      </c>
    </row>
    <row r="7" spans="1:27" ht="15" customHeight="1" x14ac:dyDescent="0.25">
      <c r="A7" s="10" t="s">
        <v>24</v>
      </c>
      <c r="B7" s="11">
        <f>M4</f>
        <v>34.928505398775243</v>
      </c>
      <c r="K7" s="13"/>
      <c r="L7" s="14"/>
      <c r="M7" s="14"/>
      <c r="N7" s="15"/>
    </row>
    <row r="8" spans="1:27" ht="15" customHeight="1" thickBot="1" x14ac:dyDescent="0.3">
      <c r="A8" s="16" t="s">
        <v>25</v>
      </c>
      <c r="B8" s="16">
        <f>COUNT(MRData!$A$2:$A$61)</f>
        <v>60</v>
      </c>
      <c r="K8" s="13" t="s">
        <v>26</v>
      </c>
      <c r="L8" s="17">
        <v>0.95</v>
      </c>
      <c r="M8" s="14"/>
      <c r="N8" s="15"/>
    </row>
    <row r="9" spans="1:27" ht="15" customHeight="1" x14ac:dyDescent="0.25">
      <c r="K9" s="18" t="s">
        <v>27</v>
      </c>
      <c r="L9" s="14">
        <v>2.0153675744437649</v>
      </c>
      <c r="M9" s="14"/>
      <c r="N9" s="15"/>
    </row>
    <row r="10" spans="1:27" ht="15" customHeight="1" x14ac:dyDescent="0.25">
      <c r="K10" s="13" t="s">
        <v>28</v>
      </c>
      <c r="L10" s="14">
        <v>881.37410756310533</v>
      </c>
      <c r="M10" s="14"/>
      <c r="N10" s="15"/>
    </row>
    <row r="11" spans="1:27" ht="15" customHeight="1" x14ac:dyDescent="0.25">
      <c r="K11" s="13" t="s">
        <v>29</v>
      </c>
      <c r="L11" s="14">
        <v>1.8616603711440276</v>
      </c>
      <c r="M11" s="14"/>
      <c r="N11" s="15"/>
    </row>
    <row r="12" spans="1:27" ht="15" customHeight="1" x14ac:dyDescent="0.25">
      <c r="K12" s="13" t="s">
        <v>30</v>
      </c>
      <c r="L12" s="14">
        <v>2.2337989048214126</v>
      </c>
    </row>
    <row r="13" spans="1:27" ht="15" customHeight="1" x14ac:dyDescent="0.25">
      <c r="K13" s="13" t="s">
        <v>32</v>
      </c>
      <c r="L13" s="14">
        <v>3.8325251739620785</v>
      </c>
    </row>
    <row r="14" spans="1:27" ht="15" customHeight="1" x14ac:dyDescent="0.25">
      <c r="K14" s="13" t="s">
        <v>35</v>
      </c>
      <c r="L14" s="14">
        <v>17.102716161498954</v>
      </c>
    </row>
    <row r="15" spans="1:27" ht="15" customHeight="1" x14ac:dyDescent="0.25">
      <c r="K15" s="13" t="s">
        <v>36</v>
      </c>
      <c r="L15" s="14">
        <v>140.63134536419793</v>
      </c>
    </row>
    <row r="16" spans="1:27" ht="15" customHeight="1" x14ac:dyDescent="0.25">
      <c r="K16" s="13" t="s">
        <v>37</v>
      </c>
      <c r="L16" s="14">
        <v>23.902310247315569</v>
      </c>
    </row>
    <row r="17" spans="11:12" ht="15" customHeight="1" x14ac:dyDescent="0.25">
      <c r="K17" s="13" t="s">
        <v>38</v>
      </c>
      <c r="L17" s="14">
        <v>3.5626700854704265</v>
      </c>
    </row>
    <row r="18" spans="11:12" ht="15" customHeight="1" x14ac:dyDescent="0.25">
      <c r="K18" s="13" t="s">
        <v>39</v>
      </c>
      <c r="L18" s="14">
        <v>8.1160062529354714E-3</v>
      </c>
    </row>
    <row r="19" spans="11:12" ht="15" customHeight="1" x14ac:dyDescent="0.25">
      <c r="K19" s="13" t="s">
        <v>40</v>
      </c>
      <c r="L19" s="14">
        <v>2.67478905124511</v>
      </c>
    </row>
    <row r="20" spans="11:12" ht="15" customHeight="1" x14ac:dyDescent="0.25">
      <c r="K20" s="13" t="s">
        <v>41</v>
      </c>
      <c r="L20" s="14">
        <v>3.3488894911663074</v>
      </c>
    </row>
    <row r="21" spans="11:12" ht="15" customHeight="1" x14ac:dyDescent="0.25">
      <c r="K21" s="13" t="s">
        <v>42</v>
      </c>
      <c r="L21" s="14">
        <v>6.504144180458816</v>
      </c>
    </row>
    <row r="22" spans="11:12" ht="15" customHeight="1" x14ac:dyDescent="0.25">
      <c r="K22" s="13" t="s">
        <v>43</v>
      </c>
      <c r="L22" s="14">
        <v>0.98958301612202471</v>
      </c>
    </row>
    <row r="23" spans="11:12" ht="15" customHeight="1" x14ac:dyDescent="0.25">
      <c r="K23" s="13" t="s">
        <v>44</v>
      </c>
      <c r="L23" s="14">
        <v>2.0266249544777941</v>
      </c>
    </row>
    <row r="24" spans="11:12" ht="15" customHeight="1" x14ac:dyDescent="0.25">
      <c r="K24" s="13" t="s">
        <v>45</v>
      </c>
      <c r="L24" s="14">
        <v>0.29730313168416678</v>
      </c>
    </row>
    <row r="25" spans="11:12" ht="15" customHeight="1" x14ac:dyDescent="0.25">
      <c r="K25" s="13" t="s">
        <v>46</v>
      </c>
      <c r="L25" s="14">
        <v>2.3568147243143911</v>
      </c>
    </row>
    <row r="26" spans="11:12" ht="15" customHeight="1" x14ac:dyDescent="0.25"/>
    <row r="27" spans="11:12" ht="15" customHeight="1" x14ac:dyDescent="0.25"/>
    <row r="28" spans="11:12" ht="15" customHeight="1" x14ac:dyDescent="0.25"/>
    <row r="29" spans="11:12" ht="15" customHeight="1" x14ac:dyDescent="0.25"/>
    <row r="30" spans="11:12" ht="15" customHeight="1" x14ac:dyDescent="0.25"/>
    <row r="31" spans="11:12" ht="15" customHeight="1" x14ac:dyDescent="0.25"/>
    <row r="32" spans="11:12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H8" sqref="A1:P6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</row>
    <row r="2" spans="1:16" x14ac:dyDescent="0.25">
      <c r="A2">
        <v>36</v>
      </c>
      <c r="B2">
        <v>27</v>
      </c>
      <c r="C2">
        <v>71</v>
      </c>
      <c r="D2">
        <v>8.1</v>
      </c>
      <c r="E2">
        <v>3.34</v>
      </c>
      <c r="F2">
        <v>11.4</v>
      </c>
      <c r="G2">
        <v>81.5</v>
      </c>
      <c r="H2">
        <v>3243</v>
      </c>
      <c r="I2">
        <v>8.8000000000000007</v>
      </c>
      <c r="J2">
        <v>42.6</v>
      </c>
      <c r="K2">
        <v>11.7</v>
      </c>
      <c r="L2">
        <v>21</v>
      </c>
      <c r="M2">
        <v>15</v>
      </c>
      <c r="N2">
        <v>59</v>
      </c>
      <c r="O2">
        <v>59</v>
      </c>
      <c r="P2">
        <v>921.87</v>
      </c>
    </row>
    <row r="3" spans="1:16" x14ac:dyDescent="0.25">
      <c r="A3">
        <v>35</v>
      </c>
      <c r="B3">
        <v>23</v>
      </c>
      <c r="C3">
        <v>72</v>
      </c>
      <c r="D3">
        <v>11.1</v>
      </c>
      <c r="E3">
        <v>3.14</v>
      </c>
      <c r="F3">
        <v>11</v>
      </c>
      <c r="G3">
        <v>78.8</v>
      </c>
      <c r="H3">
        <v>4281</v>
      </c>
      <c r="I3">
        <v>3.5</v>
      </c>
      <c r="J3">
        <v>50.7</v>
      </c>
      <c r="K3">
        <v>14.4</v>
      </c>
      <c r="L3">
        <v>8</v>
      </c>
      <c r="M3">
        <v>10</v>
      </c>
      <c r="N3">
        <v>39</v>
      </c>
      <c r="O3">
        <v>57</v>
      </c>
      <c r="P3">
        <v>997.875</v>
      </c>
    </row>
    <row r="4" spans="1:16" x14ac:dyDescent="0.25">
      <c r="A4">
        <v>44</v>
      </c>
      <c r="B4">
        <v>29</v>
      </c>
      <c r="C4">
        <v>74</v>
      </c>
      <c r="D4">
        <v>10.4</v>
      </c>
      <c r="E4">
        <v>3.21</v>
      </c>
      <c r="F4">
        <v>9.8000000000000007</v>
      </c>
      <c r="G4">
        <v>81.599999999999994</v>
      </c>
      <c r="H4">
        <v>4260</v>
      </c>
      <c r="I4">
        <v>0.8</v>
      </c>
      <c r="J4">
        <v>39.4</v>
      </c>
      <c r="K4">
        <v>12.4</v>
      </c>
      <c r="L4">
        <v>6</v>
      </c>
      <c r="M4">
        <v>6</v>
      </c>
      <c r="N4">
        <v>33</v>
      </c>
      <c r="O4">
        <v>54</v>
      </c>
      <c r="P4">
        <v>962.35400000000004</v>
      </c>
    </row>
    <row r="5" spans="1:16" x14ac:dyDescent="0.25">
      <c r="A5">
        <v>47</v>
      </c>
      <c r="B5">
        <v>45</v>
      </c>
      <c r="C5">
        <v>79</v>
      </c>
      <c r="D5">
        <v>6.5</v>
      </c>
      <c r="E5">
        <v>3.41</v>
      </c>
      <c r="F5">
        <v>11.1</v>
      </c>
      <c r="G5">
        <v>77.5</v>
      </c>
      <c r="H5">
        <v>3125</v>
      </c>
      <c r="I5">
        <v>27.1</v>
      </c>
      <c r="J5">
        <v>50.2</v>
      </c>
      <c r="K5">
        <v>20.6</v>
      </c>
      <c r="L5">
        <v>18</v>
      </c>
      <c r="M5">
        <v>8</v>
      </c>
      <c r="N5">
        <v>24</v>
      </c>
      <c r="O5">
        <v>56</v>
      </c>
      <c r="P5">
        <v>982.29100000000005</v>
      </c>
    </row>
    <row r="6" spans="1:16" x14ac:dyDescent="0.25">
      <c r="A6">
        <v>43</v>
      </c>
      <c r="B6">
        <v>35</v>
      </c>
      <c r="C6">
        <v>77</v>
      </c>
      <c r="D6">
        <v>7.6</v>
      </c>
      <c r="E6">
        <v>3.44</v>
      </c>
      <c r="F6">
        <v>9.6</v>
      </c>
      <c r="G6">
        <v>84.6</v>
      </c>
      <c r="H6">
        <v>6441</v>
      </c>
      <c r="I6">
        <v>24.4</v>
      </c>
      <c r="J6">
        <v>43.7</v>
      </c>
      <c r="K6">
        <v>14.3</v>
      </c>
      <c r="L6">
        <v>43</v>
      </c>
      <c r="M6">
        <v>38</v>
      </c>
      <c r="N6">
        <v>206</v>
      </c>
      <c r="O6">
        <v>55</v>
      </c>
      <c r="P6">
        <v>1071.289</v>
      </c>
    </row>
    <row r="7" spans="1:16" x14ac:dyDescent="0.25">
      <c r="A7">
        <v>53</v>
      </c>
      <c r="B7">
        <v>45</v>
      </c>
      <c r="C7">
        <v>80</v>
      </c>
      <c r="D7">
        <v>7.7</v>
      </c>
      <c r="E7">
        <v>3.45</v>
      </c>
      <c r="F7">
        <v>10.199999999999999</v>
      </c>
      <c r="G7">
        <v>66.8</v>
      </c>
      <c r="H7">
        <v>3325</v>
      </c>
      <c r="I7">
        <v>38.5</v>
      </c>
      <c r="J7">
        <v>43.1</v>
      </c>
      <c r="K7">
        <v>25.5</v>
      </c>
      <c r="L7">
        <v>30</v>
      </c>
      <c r="M7">
        <v>32</v>
      </c>
      <c r="N7">
        <v>72</v>
      </c>
      <c r="O7">
        <v>54</v>
      </c>
      <c r="P7">
        <v>1030.3800000000001</v>
      </c>
    </row>
    <row r="8" spans="1:16" x14ac:dyDescent="0.25">
      <c r="A8">
        <v>43</v>
      </c>
      <c r="B8">
        <v>30</v>
      </c>
      <c r="C8">
        <v>74</v>
      </c>
      <c r="D8">
        <v>10.9</v>
      </c>
      <c r="E8">
        <v>3.23</v>
      </c>
      <c r="F8">
        <v>12.1</v>
      </c>
      <c r="G8">
        <v>83.9</v>
      </c>
      <c r="H8">
        <v>4679</v>
      </c>
      <c r="I8">
        <v>3.5</v>
      </c>
      <c r="J8">
        <v>49.2</v>
      </c>
      <c r="K8">
        <v>11.3</v>
      </c>
      <c r="L8">
        <v>21</v>
      </c>
      <c r="M8">
        <v>32</v>
      </c>
      <c r="N8">
        <v>62</v>
      </c>
      <c r="O8">
        <v>56</v>
      </c>
      <c r="P8">
        <v>934.7</v>
      </c>
    </row>
    <row r="9" spans="1:16" x14ac:dyDescent="0.25">
      <c r="A9">
        <v>45</v>
      </c>
      <c r="B9">
        <v>30</v>
      </c>
      <c r="C9">
        <v>73</v>
      </c>
      <c r="D9">
        <v>9.3000000000000007</v>
      </c>
      <c r="E9">
        <v>3.29</v>
      </c>
      <c r="F9">
        <v>10.6</v>
      </c>
      <c r="G9">
        <v>86</v>
      </c>
      <c r="H9">
        <v>2140</v>
      </c>
      <c r="I9">
        <v>5.3</v>
      </c>
      <c r="J9">
        <v>40.4</v>
      </c>
      <c r="K9">
        <v>10.5</v>
      </c>
      <c r="L9">
        <v>6</v>
      </c>
      <c r="M9">
        <v>4</v>
      </c>
      <c r="N9">
        <v>4</v>
      </c>
      <c r="O9">
        <v>56</v>
      </c>
      <c r="P9">
        <v>899.529</v>
      </c>
    </row>
    <row r="10" spans="1:16" x14ac:dyDescent="0.25">
      <c r="A10">
        <v>36</v>
      </c>
      <c r="B10">
        <v>24</v>
      </c>
      <c r="C10">
        <v>70</v>
      </c>
      <c r="D10">
        <v>9</v>
      </c>
      <c r="E10">
        <v>3.31</v>
      </c>
      <c r="F10">
        <v>10.5</v>
      </c>
      <c r="G10">
        <v>83.2</v>
      </c>
      <c r="H10">
        <v>6582</v>
      </c>
      <c r="I10">
        <v>8.1</v>
      </c>
      <c r="J10">
        <v>42.5</v>
      </c>
      <c r="K10">
        <v>12.6</v>
      </c>
      <c r="L10">
        <v>18</v>
      </c>
      <c r="M10">
        <v>12</v>
      </c>
      <c r="N10">
        <v>37</v>
      </c>
      <c r="O10">
        <v>61</v>
      </c>
      <c r="P10">
        <v>1001.902</v>
      </c>
    </row>
    <row r="11" spans="1:16" x14ac:dyDescent="0.25">
      <c r="A11">
        <v>36</v>
      </c>
      <c r="B11">
        <v>27</v>
      </c>
      <c r="C11">
        <v>72</v>
      </c>
      <c r="D11">
        <v>9.5</v>
      </c>
      <c r="E11">
        <v>3.36</v>
      </c>
      <c r="F11">
        <v>10.7</v>
      </c>
      <c r="G11">
        <v>79.3</v>
      </c>
      <c r="H11">
        <v>4213</v>
      </c>
      <c r="I11">
        <v>6.7</v>
      </c>
      <c r="J11">
        <v>41</v>
      </c>
      <c r="K11">
        <v>13.2</v>
      </c>
      <c r="L11">
        <v>12</v>
      </c>
      <c r="M11">
        <v>7</v>
      </c>
      <c r="N11">
        <v>20</v>
      </c>
      <c r="O11">
        <v>59</v>
      </c>
      <c r="P11">
        <v>912.34699999999998</v>
      </c>
    </row>
    <row r="12" spans="1:16" x14ac:dyDescent="0.25">
      <c r="A12">
        <v>52</v>
      </c>
      <c r="B12">
        <v>42</v>
      </c>
      <c r="C12">
        <v>79</v>
      </c>
      <c r="D12">
        <v>7.7</v>
      </c>
      <c r="E12">
        <v>3.39</v>
      </c>
      <c r="F12">
        <v>9.6</v>
      </c>
      <c r="G12">
        <v>69.2</v>
      </c>
      <c r="H12">
        <v>2302</v>
      </c>
      <c r="I12">
        <v>22.2</v>
      </c>
      <c r="J12">
        <v>41.3</v>
      </c>
      <c r="K12">
        <v>24.2</v>
      </c>
      <c r="L12">
        <v>18</v>
      </c>
      <c r="M12">
        <v>8</v>
      </c>
      <c r="N12">
        <v>27</v>
      </c>
      <c r="O12">
        <v>56</v>
      </c>
      <c r="P12">
        <v>1017.6130000000001</v>
      </c>
    </row>
    <row r="13" spans="1:16" x14ac:dyDescent="0.25">
      <c r="A13">
        <v>33</v>
      </c>
      <c r="B13">
        <v>26</v>
      </c>
      <c r="C13">
        <v>76</v>
      </c>
      <c r="D13">
        <v>8.6</v>
      </c>
      <c r="E13">
        <v>3.2</v>
      </c>
      <c r="F13">
        <v>10.9</v>
      </c>
      <c r="G13">
        <v>83.4</v>
      </c>
      <c r="H13">
        <v>6122</v>
      </c>
      <c r="I13">
        <v>16.3</v>
      </c>
      <c r="J13">
        <v>44.9</v>
      </c>
      <c r="K13">
        <v>10.7</v>
      </c>
      <c r="L13">
        <v>88</v>
      </c>
      <c r="M13">
        <v>63</v>
      </c>
      <c r="N13">
        <v>278</v>
      </c>
      <c r="O13">
        <v>58</v>
      </c>
      <c r="P13">
        <v>1024.885</v>
      </c>
    </row>
    <row r="14" spans="1:16" x14ac:dyDescent="0.25">
      <c r="A14">
        <v>40</v>
      </c>
      <c r="B14">
        <v>34</v>
      </c>
      <c r="C14">
        <v>77</v>
      </c>
      <c r="D14">
        <v>9.1999999999999993</v>
      </c>
      <c r="E14">
        <v>3.21</v>
      </c>
      <c r="F14">
        <v>10.199999999999999</v>
      </c>
      <c r="G14">
        <v>77</v>
      </c>
      <c r="H14">
        <v>4101</v>
      </c>
      <c r="I14">
        <v>13</v>
      </c>
      <c r="J14">
        <v>45.7</v>
      </c>
      <c r="K14">
        <v>15.1</v>
      </c>
      <c r="L14">
        <v>26</v>
      </c>
      <c r="M14">
        <v>26</v>
      </c>
      <c r="N14">
        <v>146</v>
      </c>
      <c r="O14">
        <v>57</v>
      </c>
      <c r="P14">
        <v>970.46699999999998</v>
      </c>
    </row>
    <row r="15" spans="1:16" x14ac:dyDescent="0.25">
      <c r="A15">
        <v>35</v>
      </c>
      <c r="B15">
        <v>28</v>
      </c>
      <c r="C15">
        <v>71</v>
      </c>
      <c r="D15">
        <v>8.8000000000000007</v>
      </c>
      <c r="E15">
        <v>3.29</v>
      </c>
      <c r="F15">
        <v>11.1</v>
      </c>
      <c r="G15">
        <v>86.3</v>
      </c>
      <c r="H15">
        <v>3042</v>
      </c>
      <c r="I15">
        <v>14.7</v>
      </c>
      <c r="J15">
        <v>44.6</v>
      </c>
      <c r="K15">
        <v>11.4</v>
      </c>
      <c r="L15">
        <v>31</v>
      </c>
      <c r="M15">
        <v>21</v>
      </c>
      <c r="N15">
        <v>64</v>
      </c>
      <c r="O15">
        <v>60</v>
      </c>
      <c r="P15">
        <v>985.95</v>
      </c>
    </row>
    <row r="16" spans="1:16" x14ac:dyDescent="0.25">
      <c r="A16">
        <v>37</v>
      </c>
      <c r="B16">
        <v>31</v>
      </c>
      <c r="C16">
        <v>75</v>
      </c>
      <c r="D16">
        <v>8</v>
      </c>
      <c r="E16">
        <v>3.26</v>
      </c>
      <c r="F16">
        <v>11.9</v>
      </c>
      <c r="G16">
        <v>78.400000000000006</v>
      </c>
      <c r="H16">
        <v>4259</v>
      </c>
      <c r="I16">
        <v>13.1</v>
      </c>
      <c r="J16">
        <v>49.6</v>
      </c>
      <c r="K16">
        <v>13.9</v>
      </c>
      <c r="L16">
        <v>23</v>
      </c>
      <c r="M16">
        <v>9</v>
      </c>
      <c r="N16">
        <v>15</v>
      </c>
      <c r="O16">
        <v>58</v>
      </c>
      <c r="P16">
        <v>958.83900000000006</v>
      </c>
    </row>
    <row r="17" spans="1:16" x14ac:dyDescent="0.25">
      <c r="A17">
        <v>35</v>
      </c>
      <c r="B17">
        <v>46</v>
      </c>
      <c r="C17">
        <v>85</v>
      </c>
      <c r="D17">
        <v>7.1</v>
      </c>
      <c r="E17">
        <v>3.22</v>
      </c>
      <c r="F17">
        <v>11.8</v>
      </c>
      <c r="G17">
        <v>79.900000000000006</v>
      </c>
      <c r="H17">
        <v>1441</v>
      </c>
      <c r="I17">
        <v>14.8</v>
      </c>
      <c r="J17">
        <v>51.2</v>
      </c>
      <c r="K17">
        <v>16.100000000000001</v>
      </c>
      <c r="L17">
        <v>1</v>
      </c>
      <c r="M17">
        <v>1</v>
      </c>
      <c r="N17">
        <v>1</v>
      </c>
      <c r="O17">
        <v>54</v>
      </c>
      <c r="P17">
        <v>860.101</v>
      </c>
    </row>
    <row r="18" spans="1:16" x14ac:dyDescent="0.25">
      <c r="A18">
        <v>36</v>
      </c>
      <c r="B18">
        <v>30</v>
      </c>
      <c r="C18">
        <v>75</v>
      </c>
      <c r="D18">
        <v>7.5</v>
      </c>
      <c r="E18">
        <v>3.35</v>
      </c>
      <c r="F18">
        <v>11.4</v>
      </c>
      <c r="G18">
        <v>81.900000000000006</v>
      </c>
      <c r="H18">
        <v>4029</v>
      </c>
      <c r="I18">
        <v>12.4</v>
      </c>
      <c r="J18">
        <v>44</v>
      </c>
      <c r="K18">
        <v>12</v>
      </c>
      <c r="L18">
        <v>6</v>
      </c>
      <c r="M18">
        <v>4</v>
      </c>
      <c r="N18">
        <v>16</v>
      </c>
      <c r="O18">
        <v>58</v>
      </c>
      <c r="P18">
        <v>936.23400000000004</v>
      </c>
    </row>
    <row r="19" spans="1:16" x14ac:dyDescent="0.25">
      <c r="A19">
        <v>15</v>
      </c>
      <c r="B19">
        <v>30</v>
      </c>
      <c r="C19">
        <v>73</v>
      </c>
      <c r="D19">
        <v>8.1999999999999993</v>
      </c>
      <c r="E19">
        <v>3.15</v>
      </c>
      <c r="F19">
        <v>12.2</v>
      </c>
      <c r="G19">
        <v>84.2</v>
      </c>
      <c r="H19">
        <v>4824</v>
      </c>
      <c r="I19">
        <v>4.7</v>
      </c>
      <c r="J19">
        <v>53.1</v>
      </c>
      <c r="K19">
        <v>12.7</v>
      </c>
      <c r="L19">
        <v>17</v>
      </c>
      <c r="M19">
        <v>8</v>
      </c>
      <c r="N19">
        <v>28</v>
      </c>
      <c r="O19">
        <v>38</v>
      </c>
      <c r="P19">
        <v>871.76599999999996</v>
      </c>
    </row>
    <row r="20" spans="1:16" x14ac:dyDescent="0.25">
      <c r="A20">
        <v>31</v>
      </c>
      <c r="B20">
        <v>27</v>
      </c>
      <c r="C20">
        <v>74</v>
      </c>
      <c r="D20">
        <v>7.2</v>
      </c>
      <c r="E20">
        <v>3.44</v>
      </c>
      <c r="F20">
        <v>10.8</v>
      </c>
      <c r="G20">
        <v>87</v>
      </c>
      <c r="H20">
        <v>4834</v>
      </c>
      <c r="I20">
        <v>15.8</v>
      </c>
      <c r="J20">
        <v>43.5</v>
      </c>
      <c r="K20">
        <v>13.6</v>
      </c>
      <c r="L20">
        <v>52</v>
      </c>
      <c r="M20">
        <v>35</v>
      </c>
      <c r="N20">
        <v>124</v>
      </c>
      <c r="O20">
        <v>59</v>
      </c>
      <c r="P20">
        <v>959.221</v>
      </c>
    </row>
    <row r="21" spans="1:16" x14ac:dyDescent="0.25">
      <c r="A21">
        <v>30</v>
      </c>
      <c r="B21">
        <v>24</v>
      </c>
      <c r="C21">
        <v>72</v>
      </c>
      <c r="D21">
        <v>6.5</v>
      </c>
      <c r="E21">
        <v>3.53</v>
      </c>
      <c r="F21">
        <v>10.8</v>
      </c>
      <c r="G21">
        <v>79.5</v>
      </c>
      <c r="H21">
        <v>3694</v>
      </c>
      <c r="I21">
        <v>13.1</v>
      </c>
      <c r="J21">
        <v>33.799999999999997</v>
      </c>
      <c r="K21">
        <v>12.4</v>
      </c>
      <c r="L21">
        <v>11</v>
      </c>
      <c r="M21">
        <v>4</v>
      </c>
      <c r="N21">
        <v>11</v>
      </c>
      <c r="O21">
        <v>61</v>
      </c>
      <c r="P21">
        <v>941.18100000000004</v>
      </c>
    </row>
    <row r="22" spans="1:16" x14ac:dyDescent="0.25">
      <c r="A22">
        <v>31</v>
      </c>
      <c r="B22">
        <v>45</v>
      </c>
      <c r="C22">
        <v>85</v>
      </c>
      <c r="D22">
        <v>7.3</v>
      </c>
      <c r="E22">
        <v>3.22</v>
      </c>
      <c r="F22">
        <v>11.4</v>
      </c>
      <c r="G22">
        <v>80.7</v>
      </c>
      <c r="H22">
        <v>1844</v>
      </c>
      <c r="I22">
        <v>11.5</v>
      </c>
      <c r="J22">
        <v>48.1</v>
      </c>
      <c r="K22">
        <v>18.5</v>
      </c>
      <c r="L22">
        <v>1</v>
      </c>
      <c r="M22">
        <v>1</v>
      </c>
      <c r="N22">
        <v>1</v>
      </c>
      <c r="O22">
        <v>53</v>
      </c>
      <c r="P22">
        <v>891.70799999999997</v>
      </c>
    </row>
    <row r="23" spans="1:16" x14ac:dyDescent="0.25">
      <c r="A23">
        <v>31</v>
      </c>
      <c r="B23">
        <v>24</v>
      </c>
      <c r="C23">
        <v>72</v>
      </c>
      <c r="D23">
        <v>9</v>
      </c>
      <c r="E23">
        <v>3.37</v>
      </c>
      <c r="F23">
        <v>10.9</v>
      </c>
      <c r="G23">
        <v>82.8</v>
      </c>
      <c r="H23">
        <v>3226</v>
      </c>
      <c r="I23">
        <v>5.0999999999999996</v>
      </c>
      <c r="J23">
        <v>45.2</v>
      </c>
      <c r="K23">
        <v>12.3</v>
      </c>
      <c r="L23">
        <v>5</v>
      </c>
      <c r="M23">
        <v>3</v>
      </c>
      <c r="N23">
        <v>10</v>
      </c>
      <c r="O23">
        <v>61</v>
      </c>
      <c r="P23">
        <v>871.33799999999997</v>
      </c>
    </row>
    <row r="24" spans="1:16" x14ac:dyDescent="0.25">
      <c r="A24">
        <v>42</v>
      </c>
      <c r="B24">
        <v>40</v>
      </c>
      <c r="C24">
        <v>77</v>
      </c>
      <c r="D24">
        <v>6.1</v>
      </c>
      <c r="E24">
        <v>3.45</v>
      </c>
      <c r="F24">
        <v>10.4</v>
      </c>
      <c r="G24">
        <v>71.8</v>
      </c>
      <c r="H24">
        <v>2269</v>
      </c>
      <c r="I24">
        <v>22.7</v>
      </c>
      <c r="J24">
        <v>41.4</v>
      </c>
      <c r="K24">
        <v>19.5</v>
      </c>
      <c r="L24">
        <v>8</v>
      </c>
      <c r="M24">
        <v>3</v>
      </c>
      <c r="N24">
        <v>5</v>
      </c>
      <c r="O24">
        <v>53</v>
      </c>
      <c r="P24">
        <v>971.12199999999996</v>
      </c>
    </row>
    <row r="25" spans="1:16" x14ac:dyDescent="0.25">
      <c r="A25">
        <v>43</v>
      </c>
      <c r="B25">
        <v>27</v>
      </c>
      <c r="C25">
        <v>72</v>
      </c>
      <c r="D25">
        <v>9</v>
      </c>
      <c r="E25">
        <v>3.25</v>
      </c>
      <c r="F25">
        <v>11.5</v>
      </c>
      <c r="G25">
        <v>87.1</v>
      </c>
      <c r="H25">
        <v>2909</v>
      </c>
      <c r="I25">
        <v>7.2</v>
      </c>
      <c r="J25">
        <v>51.6</v>
      </c>
      <c r="K25">
        <v>9.5</v>
      </c>
      <c r="L25">
        <v>7</v>
      </c>
      <c r="M25">
        <v>3</v>
      </c>
      <c r="N25">
        <v>10</v>
      </c>
      <c r="O25">
        <v>56</v>
      </c>
      <c r="P25">
        <v>887.46600000000001</v>
      </c>
    </row>
    <row r="26" spans="1:16" x14ac:dyDescent="0.25">
      <c r="A26">
        <v>46</v>
      </c>
      <c r="B26">
        <v>55</v>
      </c>
      <c r="C26">
        <v>84</v>
      </c>
      <c r="D26">
        <v>5.6</v>
      </c>
      <c r="E26">
        <v>3.35</v>
      </c>
      <c r="F26">
        <v>11.4</v>
      </c>
      <c r="G26">
        <v>79.7</v>
      </c>
      <c r="H26">
        <v>2647</v>
      </c>
      <c r="I26">
        <v>21</v>
      </c>
      <c r="J26">
        <v>46.9</v>
      </c>
      <c r="K26">
        <v>17.899999999999999</v>
      </c>
      <c r="L26">
        <v>6</v>
      </c>
      <c r="M26">
        <v>5</v>
      </c>
      <c r="N26">
        <v>1</v>
      </c>
      <c r="O26">
        <v>59</v>
      </c>
      <c r="P26">
        <v>952.529</v>
      </c>
    </row>
    <row r="27" spans="1:16" x14ac:dyDescent="0.25">
      <c r="A27">
        <v>39</v>
      </c>
      <c r="B27">
        <v>29</v>
      </c>
      <c r="C27">
        <v>75</v>
      </c>
      <c r="D27">
        <v>8.6999999999999993</v>
      </c>
      <c r="E27">
        <v>3.23</v>
      </c>
      <c r="F27">
        <v>11.4</v>
      </c>
      <c r="G27">
        <v>78.599999999999994</v>
      </c>
      <c r="H27">
        <v>4412</v>
      </c>
      <c r="I27">
        <v>15.6</v>
      </c>
      <c r="J27">
        <v>46.6</v>
      </c>
      <c r="K27">
        <v>13.2</v>
      </c>
      <c r="L27">
        <v>13</v>
      </c>
      <c r="M27">
        <v>7</v>
      </c>
      <c r="N27">
        <v>33</v>
      </c>
      <c r="O27">
        <v>60</v>
      </c>
      <c r="P27">
        <v>968.66499999999996</v>
      </c>
    </row>
    <row r="28" spans="1:16" x14ac:dyDescent="0.25">
      <c r="A28">
        <v>35</v>
      </c>
      <c r="B28">
        <v>31</v>
      </c>
      <c r="C28">
        <v>81</v>
      </c>
      <c r="D28">
        <v>9.1999999999999993</v>
      </c>
      <c r="E28">
        <v>3.1</v>
      </c>
      <c r="F28">
        <v>12</v>
      </c>
      <c r="G28">
        <v>78.3</v>
      </c>
      <c r="H28">
        <v>3262</v>
      </c>
      <c r="I28">
        <v>12.6</v>
      </c>
      <c r="J28">
        <v>48.6</v>
      </c>
      <c r="K28">
        <v>13.9</v>
      </c>
      <c r="L28">
        <v>7</v>
      </c>
      <c r="M28">
        <v>4</v>
      </c>
      <c r="N28">
        <v>4</v>
      </c>
      <c r="O28">
        <v>55</v>
      </c>
      <c r="P28">
        <v>919.72900000000004</v>
      </c>
    </row>
    <row r="29" spans="1:16" x14ac:dyDescent="0.25">
      <c r="A29">
        <v>43</v>
      </c>
      <c r="B29">
        <v>32</v>
      </c>
      <c r="C29">
        <v>74</v>
      </c>
      <c r="D29">
        <v>10.1</v>
      </c>
      <c r="E29">
        <v>3.38</v>
      </c>
      <c r="F29">
        <v>9.5</v>
      </c>
      <c r="G29">
        <v>79.2</v>
      </c>
      <c r="H29">
        <v>3214</v>
      </c>
      <c r="I29">
        <v>2.9</v>
      </c>
      <c r="J29">
        <v>43.7</v>
      </c>
      <c r="K29">
        <v>12</v>
      </c>
      <c r="L29">
        <v>11</v>
      </c>
      <c r="M29">
        <v>7</v>
      </c>
      <c r="N29">
        <v>32</v>
      </c>
      <c r="O29">
        <v>54</v>
      </c>
      <c r="P29">
        <v>844.053</v>
      </c>
    </row>
    <row r="30" spans="1:16" x14ac:dyDescent="0.25">
      <c r="A30">
        <v>11</v>
      </c>
      <c r="B30">
        <v>53</v>
      </c>
      <c r="C30">
        <v>68</v>
      </c>
      <c r="D30">
        <v>9.1999999999999993</v>
      </c>
      <c r="E30">
        <v>2.99</v>
      </c>
      <c r="F30">
        <v>12.1</v>
      </c>
      <c r="G30">
        <v>90.6</v>
      </c>
      <c r="H30">
        <v>4700</v>
      </c>
      <c r="I30">
        <v>7.8</v>
      </c>
      <c r="J30">
        <v>48.9</v>
      </c>
      <c r="K30">
        <v>12.3</v>
      </c>
      <c r="L30">
        <v>648</v>
      </c>
      <c r="M30">
        <v>319</v>
      </c>
      <c r="N30">
        <v>130</v>
      </c>
      <c r="O30">
        <v>47</v>
      </c>
      <c r="P30">
        <v>861.83299999999997</v>
      </c>
    </row>
    <row r="31" spans="1:16" x14ac:dyDescent="0.25">
      <c r="A31">
        <v>30</v>
      </c>
      <c r="B31">
        <v>35</v>
      </c>
      <c r="C31">
        <v>71</v>
      </c>
      <c r="D31">
        <v>8.3000000000000007</v>
      </c>
      <c r="E31">
        <v>3.37</v>
      </c>
      <c r="F31">
        <v>9.9</v>
      </c>
      <c r="G31">
        <v>77.400000000000006</v>
      </c>
      <c r="H31">
        <v>4474</v>
      </c>
      <c r="I31">
        <v>13.1</v>
      </c>
      <c r="J31">
        <v>42.6</v>
      </c>
      <c r="K31">
        <v>17.7</v>
      </c>
      <c r="L31">
        <v>38</v>
      </c>
      <c r="M31">
        <v>37</v>
      </c>
      <c r="N31">
        <v>193</v>
      </c>
      <c r="O31">
        <v>57</v>
      </c>
      <c r="P31">
        <v>989.26499999999999</v>
      </c>
    </row>
    <row r="32" spans="1:16" x14ac:dyDescent="0.25">
      <c r="A32">
        <v>50</v>
      </c>
      <c r="B32">
        <v>42</v>
      </c>
      <c r="C32">
        <v>82</v>
      </c>
      <c r="D32">
        <v>7.3</v>
      </c>
      <c r="E32">
        <v>3.49</v>
      </c>
      <c r="F32">
        <v>10.4</v>
      </c>
      <c r="G32">
        <v>72.5</v>
      </c>
      <c r="H32">
        <v>3497</v>
      </c>
      <c r="I32">
        <v>36.700000000000003</v>
      </c>
      <c r="J32">
        <v>43.3</v>
      </c>
      <c r="K32">
        <v>26.4</v>
      </c>
      <c r="L32">
        <v>15</v>
      </c>
      <c r="M32">
        <v>18</v>
      </c>
      <c r="N32">
        <v>34</v>
      </c>
      <c r="O32">
        <v>59</v>
      </c>
      <c r="P32">
        <v>1006.49</v>
      </c>
    </row>
    <row r="33" spans="1:16" x14ac:dyDescent="0.25">
      <c r="A33">
        <v>60</v>
      </c>
      <c r="B33">
        <v>67</v>
      </c>
      <c r="C33">
        <v>82</v>
      </c>
      <c r="D33">
        <v>10</v>
      </c>
      <c r="E33">
        <v>2.98</v>
      </c>
      <c r="F33">
        <v>11.5</v>
      </c>
      <c r="G33">
        <v>88.6</v>
      </c>
      <c r="H33">
        <v>4657</v>
      </c>
      <c r="I33">
        <v>13.5</v>
      </c>
      <c r="J33">
        <v>47.3</v>
      </c>
      <c r="K33">
        <v>22.4</v>
      </c>
      <c r="L33">
        <v>3</v>
      </c>
      <c r="M33">
        <v>1</v>
      </c>
      <c r="N33">
        <v>1</v>
      </c>
      <c r="O33">
        <v>60</v>
      </c>
      <c r="P33">
        <v>861.43899999999996</v>
      </c>
    </row>
    <row r="34" spans="1:16" x14ac:dyDescent="0.25">
      <c r="A34">
        <v>30</v>
      </c>
      <c r="B34">
        <v>20</v>
      </c>
      <c r="C34">
        <v>69</v>
      </c>
      <c r="D34">
        <v>8.8000000000000007</v>
      </c>
      <c r="E34">
        <v>3.26</v>
      </c>
      <c r="F34">
        <v>11.1</v>
      </c>
      <c r="G34">
        <v>85.4</v>
      </c>
      <c r="H34">
        <v>2934</v>
      </c>
      <c r="I34">
        <v>5.8</v>
      </c>
      <c r="J34">
        <v>44</v>
      </c>
      <c r="K34">
        <v>9.4</v>
      </c>
      <c r="L34">
        <v>33</v>
      </c>
      <c r="M34">
        <v>23</v>
      </c>
      <c r="N34">
        <v>125</v>
      </c>
      <c r="O34">
        <v>64</v>
      </c>
      <c r="P34">
        <v>929.15</v>
      </c>
    </row>
    <row r="35" spans="1:16" x14ac:dyDescent="0.25">
      <c r="A35">
        <v>25</v>
      </c>
      <c r="B35">
        <v>12</v>
      </c>
      <c r="C35">
        <v>73</v>
      </c>
      <c r="D35">
        <v>9.1999999999999993</v>
      </c>
      <c r="E35">
        <v>3.28</v>
      </c>
      <c r="F35">
        <v>12.1</v>
      </c>
      <c r="G35">
        <v>83.1</v>
      </c>
      <c r="H35">
        <v>2095</v>
      </c>
      <c r="I35">
        <v>2</v>
      </c>
      <c r="J35">
        <v>51.9</v>
      </c>
      <c r="K35">
        <v>9.8000000000000007</v>
      </c>
      <c r="L35">
        <v>20</v>
      </c>
      <c r="M35">
        <v>11</v>
      </c>
      <c r="N35">
        <v>26</v>
      </c>
      <c r="O35">
        <v>58</v>
      </c>
      <c r="P35">
        <v>857.62199999999996</v>
      </c>
    </row>
    <row r="36" spans="1:16" x14ac:dyDescent="0.25">
      <c r="A36">
        <v>45</v>
      </c>
      <c r="B36">
        <v>40</v>
      </c>
      <c r="C36">
        <v>80</v>
      </c>
      <c r="D36">
        <v>8.3000000000000007</v>
      </c>
      <c r="E36">
        <v>3.32</v>
      </c>
      <c r="F36">
        <v>10.1</v>
      </c>
      <c r="G36">
        <v>70.3</v>
      </c>
      <c r="H36">
        <v>2682</v>
      </c>
      <c r="I36">
        <v>21</v>
      </c>
      <c r="J36">
        <v>46.1</v>
      </c>
      <c r="K36">
        <v>24.1</v>
      </c>
      <c r="L36">
        <v>17</v>
      </c>
      <c r="M36">
        <v>14</v>
      </c>
      <c r="N36">
        <v>78</v>
      </c>
      <c r="O36">
        <v>56</v>
      </c>
      <c r="P36">
        <v>961.00900000000001</v>
      </c>
    </row>
    <row r="37" spans="1:16" x14ac:dyDescent="0.25">
      <c r="A37">
        <v>46</v>
      </c>
      <c r="B37">
        <v>30</v>
      </c>
      <c r="C37">
        <v>72</v>
      </c>
      <c r="D37">
        <v>10.199999999999999</v>
      </c>
      <c r="E37">
        <v>3.16</v>
      </c>
      <c r="F37">
        <v>11.3</v>
      </c>
      <c r="G37">
        <v>83.2</v>
      </c>
      <c r="H37">
        <v>3327</v>
      </c>
      <c r="I37">
        <v>8.8000000000000007</v>
      </c>
      <c r="J37">
        <v>45.3</v>
      </c>
      <c r="K37">
        <v>12.2</v>
      </c>
      <c r="L37">
        <v>4</v>
      </c>
      <c r="M37">
        <v>3</v>
      </c>
      <c r="N37">
        <v>8</v>
      </c>
      <c r="O37">
        <v>58</v>
      </c>
      <c r="P37">
        <v>923.23400000000004</v>
      </c>
    </row>
    <row r="38" spans="1:16" x14ac:dyDescent="0.25">
      <c r="A38">
        <v>54</v>
      </c>
      <c r="B38">
        <v>54</v>
      </c>
      <c r="C38">
        <v>81</v>
      </c>
      <c r="D38">
        <v>7.4</v>
      </c>
      <c r="E38">
        <v>3.36</v>
      </c>
      <c r="F38">
        <v>9.6999999999999993</v>
      </c>
      <c r="G38">
        <v>72.8</v>
      </c>
      <c r="H38">
        <v>3172</v>
      </c>
      <c r="I38">
        <v>31.4</v>
      </c>
      <c r="J38">
        <v>45.5</v>
      </c>
      <c r="K38">
        <v>24.2</v>
      </c>
      <c r="L38">
        <v>20</v>
      </c>
      <c r="M38">
        <v>17</v>
      </c>
      <c r="N38">
        <v>1</v>
      </c>
      <c r="O38">
        <v>62</v>
      </c>
      <c r="P38">
        <v>1113.1559999999999</v>
      </c>
    </row>
    <row r="39" spans="1:16" x14ac:dyDescent="0.25">
      <c r="A39">
        <v>42</v>
      </c>
      <c r="B39">
        <v>33</v>
      </c>
      <c r="C39">
        <v>77</v>
      </c>
      <c r="D39">
        <v>9.6999999999999993</v>
      </c>
      <c r="E39">
        <v>3.03</v>
      </c>
      <c r="F39">
        <v>10.7</v>
      </c>
      <c r="G39">
        <v>83.5</v>
      </c>
      <c r="H39">
        <v>7462</v>
      </c>
      <c r="I39">
        <v>11.3</v>
      </c>
      <c r="J39">
        <v>48.7</v>
      </c>
      <c r="K39">
        <v>12.4</v>
      </c>
      <c r="L39">
        <v>41</v>
      </c>
      <c r="M39">
        <v>26</v>
      </c>
      <c r="N39">
        <v>108</v>
      </c>
      <c r="O39">
        <v>58</v>
      </c>
      <c r="P39">
        <v>994.64800000000002</v>
      </c>
    </row>
    <row r="40" spans="1:16" x14ac:dyDescent="0.25">
      <c r="A40">
        <v>42</v>
      </c>
      <c r="B40">
        <v>32</v>
      </c>
      <c r="C40">
        <v>76</v>
      </c>
      <c r="D40">
        <v>9.1</v>
      </c>
      <c r="E40">
        <v>3.32</v>
      </c>
      <c r="F40">
        <v>10.5</v>
      </c>
      <c r="G40">
        <v>87.5</v>
      </c>
      <c r="H40">
        <v>6092</v>
      </c>
      <c r="I40">
        <v>17.5</v>
      </c>
      <c r="J40">
        <v>45.3</v>
      </c>
      <c r="K40">
        <v>13.2</v>
      </c>
      <c r="L40">
        <v>29</v>
      </c>
      <c r="M40">
        <v>32</v>
      </c>
      <c r="N40">
        <v>161</v>
      </c>
      <c r="O40">
        <v>54</v>
      </c>
      <c r="P40">
        <v>1015.023</v>
      </c>
    </row>
    <row r="41" spans="1:16" x14ac:dyDescent="0.25">
      <c r="A41">
        <v>36</v>
      </c>
      <c r="B41">
        <v>29</v>
      </c>
      <c r="C41">
        <v>72</v>
      </c>
      <c r="D41">
        <v>9.5</v>
      </c>
      <c r="E41">
        <v>3.32</v>
      </c>
      <c r="F41">
        <v>10.6</v>
      </c>
      <c r="G41">
        <v>77.599999999999994</v>
      </c>
      <c r="H41">
        <v>3437</v>
      </c>
      <c r="I41">
        <v>8.1</v>
      </c>
      <c r="J41">
        <v>45.5</v>
      </c>
      <c r="K41">
        <v>13.8</v>
      </c>
      <c r="L41">
        <v>45</v>
      </c>
      <c r="M41">
        <v>59</v>
      </c>
      <c r="N41">
        <v>263</v>
      </c>
      <c r="O41">
        <v>56</v>
      </c>
      <c r="P41">
        <v>991.29</v>
      </c>
    </row>
    <row r="42" spans="1:16" x14ac:dyDescent="0.25">
      <c r="A42">
        <v>37</v>
      </c>
      <c r="B42">
        <v>38</v>
      </c>
      <c r="C42">
        <v>67</v>
      </c>
      <c r="D42">
        <v>11.3</v>
      </c>
      <c r="E42">
        <v>2.99</v>
      </c>
      <c r="F42">
        <v>12</v>
      </c>
      <c r="G42">
        <v>81.5</v>
      </c>
      <c r="H42">
        <v>3387</v>
      </c>
      <c r="I42">
        <v>3.6</v>
      </c>
      <c r="J42">
        <v>50.3</v>
      </c>
      <c r="K42">
        <v>13.5</v>
      </c>
      <c r="L42">
        <v>56</v>
      </c>
      <c r="M42">
        <v>21</v>
      </c>
      <c r="N42">
        <v>44</v>
      </c>
      <c r="O42">
        <v>73</v>
      </c>
      <c r="P42">
        <v>893.99099999999999</v>
      </c>
    </row>
    <row r="43" spans="1:16" x14ac:dyDescent="0.25">
      <c r="A43">
        <v>42</v>
      </c>
      <c r="B43">
        <v>29</v>
      </c>
      <c r="C43">
        <v>72</v>
      </c>
      <c r="D43">
        <v>10.7</v>
      </c>
      <c r="E43">
        <v>3.19</v>
      </c>
      <c r="F43">
        <v>10.1</v>
      </c>
      <c r="G43">
        <v>79.5</v>
      </c>
      <c r="H43">
        <v>3508</v>
      </c>
      <c r="I43">
        <v>2.2000000000000002</v>
      </c>
      <c r="J43">
        <v>38.799999999999997</v>
      </c>
      <c r="K43">
        <v>15.7</v>
      </c>
      <c r="L43">
        <v>6</v>
      </c>
      <c r="M43">
        <v>4</v>
      </c>
      <c r="N43">
        <v>18</v>
      </c>
      <c r="O43">
        <v>56</v>
      </c>
      <c r="P43">
        <v>938.5</v>
      </c>
    </row>
    <row r="44" spans="1:16" x14ac:dyDescent="0.25">
      <c r="A44">
        <v>41</v>
      </c>
      <c r="B44">
        <v>33</v>
      </c>
      <c r="C44">
        <v>77</v>
      </c>
      <c r="D44">
        <v>11.2</v>
      </c>
      <c r="E44">
        <v>3.08</v>
      </c>
      <c r="F44">
        <v>9.6</v>
      </c>
      <c r="G44">
        <v>79.900000000000006</v>
      </c>
      <c r="H44">
        <v>4843</v>
      </c>
      <c r="I44">
        <v>2.7</v>
      </c>
      <c r="J44">
        <v>38.6</v>
      </c>
      <c r="K44">
        <v>14.1</v>
      </c>
      <c r="L44">
        <v>11</v>
      </c>
      <c r="M44">
        <v>11</v>
      </c>
      <c r="N44">
        <v>89</v>
      </c>
      <c r="O44">
        <v>54</v>
      </c>
      <c r="P44">
        <v>946.18499999999995</v>
      </c>
    </row>
    <row r="45" spans="1:16" x14ac:dyDescent="0.25">
      <c r="A45">
        <v>44</v>
      </c>
      <c r="B45">
        <v>39</v>
      </c>
      <c r="C45">
        <v>78</v>
      </c>
      <c r="D45">
        <v>8.1999999999999993</v>
      </c>
      <c r="E45">
        <v>3.32</v>
      </c>
      <c r="F45">
        <v>11</v>
      </c>
      <c r="G45">
        <v>79.900000000000006</v>
      </c>
      <c r="H45">
        <v>3768</v>
      </c>
      <c r="I45">
        <v>28.6</v>
      </c>
      <c r="J45">
        <v>49.5</v>
      </c>
      <c r="K45">
        <v>17.5</v>
      </c>
      <c r="L45">
        <v>12</v>
      </c>
      <c r="M45">
        <v>9</v>
      </c>
      <c r="N45">
        <v>48</v>
      </c>
      <c r="O45">
        <v>53</v>
      </c>
      <c r="P45">
        <v>1025.502</v>
      </c>
    </row>
    <row r="46" spans="1:16" x14ac:dyDescent="0.25">
      <c r="A46">
        <v>32</v>
      </c>
      <c r="B46">
        <v>25</v>
      </c>
      <c r="C46">
        <v>72</v>
      </c>
      <c r="D46">
        <v>10.9</v>
      </c>
      <c r="E46">
        <v>3.21</v>
      </c>
      <c r="F46">
        <v>11.1</v>
      </c>
      <c r="G46">
        <v>82.5</v>
      </c>
      <c r="H46">
        <v>4355</v>
      </c>
      <c r="I46">
        <v>5</v>
      </c>
      <c r="J46">
        <v>46.4</v>
      </c>
      <c r="K46">
        <v>10.8</v>
      </c>
      <c r="L46">
        <v>7</v>
      </c>
      <c r="M46">
        <v>4</v>
      </c>
      <c r="N46">
        <v>18</v>
      </c>
      <c r="O46">
        <v>60</v>
      </c>
      <c r="P46">
        <v>874.28099999999995</v>
      </c>
    </row>
    <row r="47" spans="1:16" x14ac:dyDescent="0.25">
      <c r="A47">
        <v>34</v>
      </c>
      <c r="B47">
        <v>32</v>
      </c>
      <c r="C47">
        <v>79</v>
      </c>
      <c r="D47">
        <v>9.3000000000000007</v>
      </c>
      <c r="E47">
        <v>3.23</v>
      </c>
      <c r="F47">
        <v>9.6999999999999993</v>
      </c>
      <c r="G47">
        <v>76.8</v>
      </c>
      <c r="H47">
        <v>5160</v>
      </c>
      <c r="I47">
        <v>17.2</v>
      </c>
      <c r="J47">
        <v>45.1</v>
      </c>
      <c r="K47">
        <v>15.3</v>
      </c>
      <c r="L47">
        <v>31</v>
      </c>
      <c r="M47">
        <v>15</v>
      </c>
      <c r="N47">
        <v>68</v>
      </c>
      <c r="O47">
        <v>57</v>
      </c>
      <c r="P47">
        <v>953.56</v>
      </c>
    </row>
    <row r="48" spans="1:16" x14ac:dyDescent="0.25">
      <c r="A48">
        <v>10</v>
      </c>
      <c r="B48">
        <v>55</v>
      </c>
      <c r="C48">
        <v>70</v>
      </c>
      <c r="D48">
        <v>7.3</v>
      </c>
      <c r="E48">
        <v>3.11</v>
      </c>
      <c r="F48">
        <v>12.1</v>
      </c>
      <c r="G48">
        <v>88.9</v>
      </c>
      <c r="H48">
        <v>3033</v>
      </c>
      <c r="I48">
        <v>5.9</v>
      </c>
      <c r="J48">
        <v>51</v>
      </c>
      <c r="K48">
        <v>14</v>
      </c>
      <c r="L48">
        <v>144</v>
      </c>
      <c r="M48">
        <v>66</v>
      </c>
      <c r="N48">
        <v>20</v>
      </c>
      <c r="O48">
        <v>61</v>
      </c>
      <c r="P48">
        <v>839.70899999999995</v>
      </c>
    </row>
    <row r="49" spans="1:16" x14ac:dyDescent="0.25">
      <c r="A49">
        <v>18</v>
      </c>
      <c r="B49">
        <v>48</v>
      </c>
      <c r="C49">
        <v>63</v>
      </c>
      <c r="D49">
        <v>9.1999999999999993</v>
      </c>
      <c r="E49">
        <v>2.92</v>
      </c>
      <c r="F49">
        <v>12.2</v>
      </c>
      <c r="G49">
        <v>87.7</v>
      </c>
      <c r="H49">
        <v>4253</v>
      </c>
      <c r="I49">
        <v>13.7</v>
      </c>
      <c r="J49">
        <v>51.2</v>
      </c>
      <c r="K49">
        <v>12</v>
      </c>
      <c r="L49">
        <v>311</v>
      </c>
      <c r="M49">
        <v>171</v>
      </c>
      <c r="N49">
        <v>86</v>
      </c>
      <c r="O49">
        <v>71</v>
      </c>
      <c r="P49">
        <v>911.70100000000002</v>
      </c>
    </row>
    <row r="50" spans="1:16" x14ac:dyDescent="0.25">
      <c r="A50">
        <v>13</v>
      </c>
      <c r="B50">
        <v>49</v>
      </c>
      <c r="C50">
        <v>68</v>
      </c>
      <c r="D50">
        <v>7</v>
      </c>
      <c r="E50">
        <v>3.36</v>
      </c>
      <c r="F50">
        <v>12.2</v>
      </c>
      <c r="G50">
        <v>90.7</v>
      </c>
      <c r="H50">
        <v>2702</v>
      </c>
      <c r="I50">
        <v>3</v>
      </c>
      <c r="J50">
        <v>51.9</v>
      </c>
      <c r="K50">
        <v>9.6999999999999993</v>
      </c>
      <c r="L50">
        <v>105</v>
      </c>
      <c r="M50">
        <v>32</v>
      </c>
      <c r="N50">
        <v>3</v>
      </c>
      <c r="O50">
        <v>71</v>
      </c>
      <c r="P50">
        <v>790.73299999999995</v>
      </c>
    </row>
    <row r="51" spans="1:16" x14ac:dyDescent="0.25">
      <c r="A51">
        <v>35</v>
      </c>
      <c r="B51">
        <v>40</v>
      </c>
      <c r="C51">
        <v>64</v>
      </c>
      <c r="D51">
        <v>9.6</v>
      </c>
      <c r="E51">
        <v>3.02</v>
      </c>
      <c r="F51">
        <v>12.2</v>
      </c>
      <c r="G51">
        <v>82.5</v>
      </c>
      <c r="H51">
        <v>3626</v>
      </c>
      <c r="I51">
        <v>5.7</v>
      </c>
      <c r="J51">
        <v>54.3</v>
      </c>
      <c r="K51">
        <v>10.1</v>
      </c>
      <c r="L51">
        <v>20</v>
      </c>
      <c r="M51">
        <v>7</v>
      </c>
      <c r="N51">
        <v>20</v>
      </c>
      <c r="O51">
        <v>72</v>
      </c>
      <c r="P51">
        <v>899.26400000000001</v>
      </c>
    </row>
    <row r="52" spans="1:16" x14ac:dyDescent="0.25">
      <c r="A52">
        <v>45</v>
      </c>
      <c r="B52">
        <v>28</v>
      </c>
      <c r="C52">
        <v>74</v>
      </c>
      <c r="D52">
        <v>10.6</v>
      </c>
      <c r="E52">
        <v>3.21</v>
      </c>
      <c r="F52">
        <v>11.1</v>
      </c>
      <c r="G52">
        <v>82.6</v>
      </c>
      <c r="H52">
        <v>1883</v>
      </c>
      <c r="I52">
        <v>3.4</v>
      </c>
      <c r="J52">
        <v>41.9</v>
      </c>
      <c r="K52">
        <v>12.3</v>
      </c>
      <c r="L52">
        <v>5</v>
      </c>
      <c r="M52">
        <v>4</v>
      </c>
      <c r="N52">
        <v>20</v>
      </c>
      <c r="O52">
        <v>56</v>
      </c>
      <c r="P52">
        <v>904.15499999999997</v>
      </c>
    </row>
    <row r="53" spans="1:16" x14ac:dyDescent="0.25">
      <c r="A53">
        <v>38</v>
      </c>
      <c r="B53">
        <v>24</v>
      </c>
      <c r="C53">
        <v>72</v>
      </c>
      <c r="D53">
        <v>9.8000000000000007</v>
      </c>
      <c r="E53">
        <v>3.34</v>
      </c>
      <c r="F53">
        <v>11.4</v>
      </c>
      <c r="G53">
        <v>78</v>
      </c>
      <c r="H53">
        <v>4923</v>
      </c>
      <c r="I53">
        <v>3.8</v>
      </c>
      <c r="J53">
        <v>50.5</v>
      </c>
      <c r="K53">
        <v>11.1</v>
      </c>
      <c r="L53">
        <v>8</v>
      </c>
      <c r="M53">
        <v>5</v>
      </c>
      <c r="N53">
        <v>25</v>
      </c>
      <c r="O53">
        <v>61</v>
      </c>
      <c r="P53">
        <v>950.67200000000003</v>
      </c>
    </row>
    <row r="54" spans="1:16" x14ac:dyDescent="0.25">
      <c r="A54">
        <v>31</v>
      </c>
      <c r="B54">
        <v>26</v>
      </c>
      <c r="C54">
        <v>73</v>
      </c>
      <c r="D54">
        <v>9.3000000000000007</v>
      </c>
      <c r="E54">
        <v>3.22</v>
      </c>
      <c r="F54">
        <v>10.7</v>
      </c>
      <c r="G54">
        <v>81.3</v>
      </c>
      <c r="H54">
        <v>3249</v>
      </c>
      <c r="I54">
        <v>9.5</v>
      </c>
      <c r="J54">
        <v>43.9</v>
      </c>
      <c r="K54">
        <v>13.6</v>
      </c>
      <c r="L54">
        <v>11</v>
      </c>
      <c r="M54">
        <v>7</v>
      </c>
      <c r="N54">
        <v>25</v>
      </c>
      <c r="O54">
        <v>59</v>
      </c>
      <c r="P54">
        <v>972.46400000000006</v>
      </c>
    </row>
    <row r="55" spans="1:16" x14ac:dyDescent="0.25">
      <c r="A55">
        <v>40</v>
      </c>
      <c r="B55">
        <v>23</v>
      </c>
      <c r="C55">
        <v>71</v>
      </c>
      <c r="D55">
        <v>11.3</v>
      </c>
      <c r="E55">
        <v>3.28</v>
      </c>
      <c r="F55">
        <v>10.3</v>
      </c>
      <c r="G55">
        <v>73.8</v>
      </c>
      <c r="H55">
        <v>1671</v>
      </c>
      <c r="I55">
        <v>2.5</v>
      </c>
      <c r="J55">
        <v>47.4</v>
      </c>
      <c r="K55">
        <v>13.5</v>
      </c>
      <c r="L55">
        <v>5</v>
      </c>
      <c r="M55">
        <v>2</v>
      </c>
      <c r="N55">
        <v>11</v>
      </c>
      <c r="O55">
        <v>60</v>
      </c>
      <c r="P55">
        <v>912.202</v>
      </c>
    </row>
    <row r="56" spans="1:16" x14ac:dyDescent="0.25">
      <c r="A56">
        <v>41</v>
      </c>
      <c r="B56">
        <v>37</v>
      </c>
      <c r="C56">
        <v>78</v>
      </c>
      <c r="D56">
        <v>6.2</v>
      </c>
      <c r="E56">
        <v>3.25</v>
      </c>
      <c r="F56">
        <v>12.3</v>
      </c>
      <c r="G56">
        <v>89.5</v>
      </c>
      <c r="H56">
        <v>5308</v>
      </c>
      <c r="I56">
        <v>25.9</v>
      </c>
      <c r="J56">
        <v>59.7</v>
      </c>
      <c r="K56">
        <v>10.3</v>
      </c>
      <c r="L56">
        <v>65</v>
      </c>
      <c r="M56">
        <v>28</v>
      </c>
      <c r="N56">
        <v>102</v>
      </c>
      <c r="O56">
        <v>52</v>
      </c>
      <c r="P56">
        <v>967.803</v>
      </c>
    </row>
    <row r="57" spans="1:16" x14ac:dyDescent="0.25">
      <c r="A57">
        <v>28</v>
      </c>
      <c r="B57">
        <v>32</v>
      </c>
      <c r="C57">
        <v>81</v>
      </c>
      <c r="D57">
        <v>7</v>
      </c>
      <c r="E57">
        <v>3.27</v>
      </c>
      <c r="F57">
        <v>12.1</v>
      </c>
      <c r="G57">
        <v>81</v>
      </c>
      <c r="H57">
        <v>3665</v>
      </c>
      <c r="I57">
        <v>7.5</v>
      </c>
      <c r="J57">
        <v>51.6</v>
      </c>
      <c r="K57">
        <v>13.2</v>
      </c>
      <c r="L57">
        <v>4</v>
      </c>
      <c r="M57">
        <v>2</v>
      </c>
      <c r="N57">
        <v>1</v>
      </c>
      <c r="O57">
        <v>54</v>
      </c>
      <c r="P57">
        <v>823.76400000000001</v>
      </c>
    </row>
    <row r="58" spans="1:16" x14ac:dyDescent="0.25">
      <c r="A58">
        <v>45</v>
      </c>
      <c r="B58">
        <v>33</v>
      </c>
      <c r="C58">
        <v>76</v>
      </c>
      <c r="D58">
        <v>7.7</v>
      </c>
      <c r="E58">
        <v>3.39</v>
      </c>
      <c r="F58">
        <v>11.3</v>
      </c>
      <c r="G58">
        <v>82.2</v>
      </c>
      <c r="H58">
        <v>3152</v>
      </c>
      <c r="I58">
        <v>12.1</v>
      </c>
      <c r="J58">
        <v>47.3</v>
      </c>
      <c r="K58">
        <v>10.9</v>
      </c>
      <c r="L58">
        <v>14</v>
      </c>
      <c r="M58">
        <v>11</v>
      </c>
      <c r="N58">
        <v>42</v>
      </c>
      <c r="O58">
        <v>56</v>
      </c>
      <c r="P58">
        <v>1003.502</v>
      </c>
    </row>
    <row r="59" spans="1:16" x14ac:dyDescent="0.25">
      <c r="A59">
        <v>45</v>
      </c>
      <c r="B59">
        <v>24</v>
      </c>
      <c r="C59">
        <v>70</v>
      </c>
      <c r="D59">
        <v>11.8</v>
      </c>
      <c r="E59">
        <v>3.25</v>
      </c>
      <c r="F59">
        <v>11.1</v>
      </c>
      <c r="G59">
        <v>79.8</v>
      </c>
      <c r="H59">
        <v>3678</v>
      </c>
      <c r="I59">
        <v>1</v>
      </c>
      <c r="J59">
        <v>44.8</v>
      </c>
      <c r="K59">
        <v>14</v>
      </c>
      <c r="L59">
        <v>7</v>
      </c>
      <c r="M59">
        <v>3</v>
      </c>
      <c r="N59">
        <v>8</v>
      </c>
      <c r="O59">
        <v>56</v>
      </c>
      <c r="P59">
        <v>895.69600000000003</v>
      </c>
    </row>
    <row r="60" spans="1:16" x14ac:dyDescent="0.25">
      <c r="A60">
        <v>42</v>
      </c>
      <c r="B60">
        <v>33</v>
      </c>
      <c r="C60">
        <v>76</v>
      </c>
      <c r="D60">
        <v>9.6999999999999993</v>
      </c>
      <c r="E60">
        <v>3.22</v>
      </c>
      <c r="F60">
        <v>9</v>
      </c>
      <c r="G60">
        <v>76.2</v>
      </c>
      <c r="H60">
        <v>9699</v>
      </c>
      <c r="I60">
        <v>4.8</v>
      </c>
      <c r="J60">
        <v>42.2</v>
      </c>
      <c r="K60">
        <v>14.5</v>
      </c>
      <c r="L60">
        <v>8</v>
      </c>
      <c r="M60">
        <v>8</v>
      </c>
      <c r="N60">
        <v>49</v>
      </c>
      <c r="O60">
        <v>54</v>
      </c>
      <c r="P60">
        <v>911.81700000000001</v>
      </c>
    </row>
    <row r="61" spans="1:16" x14ac:dyDescent="0.25">
      <c r="A61">
        <v>38</v>
      </c>
      <c r="B61">
        <v>28</v>
      </c>
      <c r="C61">
        <v>72</v>
      </c>
      <c r="D61">
        <v>8.9</v>
      </c>
      <c r="E61">
        <v>3.48</v>
      </c>
      <c r="F61">
        <v>10.7</v>
      </c>
      <c r="G61">
        <v>79.8</v>
      </c>
      <c r="H61">
        <v>3451</v>
      </c>
      <c r="I61">
        <v>11.7</v>
      </c>
      <c r="J61">
        <v>37.5</v>
      </c>
      <c r="K61">
        <v>13</v>
      </c>
      <c r="L61">
        <v>14</v>
      </c>
      <c r="M61">
        <v>13</v>
      </c>
      <c r="N61">
        <v>39</v>
      </c>
      <c r="O61">
        <v>58</v>
      </c>
      <c r="P61">
        <v>954.44200000000001</v>
      </c>
    </row>
  </sheetData>
  <hyperlinks>
    <hyperlink ref="N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X15</vt:lpstr>
      <vt:lpstr>X14</vt:lpstr>
      <vt:lpstr>X13</vt:lpstr>
      <vt:lpstr>X12</vt:lpstr>
      <vt:lpstr>X11</vt:lpstr>
      <vt:lpstr>X10</vt:lpstr>
      <vt:lpstr>X9</vt:lpstr>
      <vt:lpstr>X8</vt:lpstr>
      <vt:lpstr>X7</vt:lpstr>
      <vt:lpstr>X6</vt:lpstr>
      <vt:lpstr>X5</vt:lpstr>
      <vt:lpstr>X4</vt:lpstr>
      <vt:lpstr>X3</vt:lpstr>
      <vt:lpstr>X2</vt:lpstr>
      <vt:lpstr>X1</vt:lpstr>
      <vt:lpstr>MRData</vt:lpstr>
      <vt:lpstr>COMPUTE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2016-03-25T21:03:10Z</dcterms:modified>
</cp:coreProperties>
</file>