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tvi\Desktop\8th Semester\RE (VLSI)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G5" i="1" l="1"/>
  <c r="F5" i="1"/>
  <c r="G3" i="1" l="1"/>
  <c r="G4" i="1"/>
  <c r="G6" i="1"/>
  <c r="G2" i="1"/>
  <c r="F3" i="1"/>
  <c r="F4" i="1"/>
  <c r="F6" i="1"/>
  <c r="F2" i="1"/>
</calcChain>
</file>

<file path=xl/sharedStrings.xml><?xml version="1.0" encoding="utf-8"?>
<sst xmlns="http://schemas.openxmlformats.org/spreadsheetml/2006/main" count="255" uniqueCount="85">
  <si>
    <t>Number of terms</t>
  </si>
  <si>
    <t>WNS (ns)</t>
  </si>
  <si>
    <t>exponential function</t>
  </si>
  <si>
    <t>Calculated exponential (before synthesis)</t>
  </si>
  <si>
    <t>Calculated exponential (after implementation)</t>
  </si>
  <si>
    <t>Proximity (before sythesis)</t>
  </si>
  <si>
    <t>Proximity (after implementation)</t>
  </si>
  <si>
    <t>Slice LUTs</t>
  </si>
  <si>
    <t>Slice Registers</t>
  </si>
  <si>
    <t>F7 Muxes</t>
  </si>
  <si>
    <t>F8 Muxes</t>
  </si>
  <si>
    <t>Slice</t>
  </si>
  <si>
    <t>LUT as Logic</t>
  </si>
  <si>
    <t>LUT as Memory</t>
  </si>
  <si>
    <t>Block RAM Tile</t>
  </si>
  <si>
    <t>DSPs</t>
  </si>
  <si>
    <t>Bonded IOB</t>
  </si>
  <si>
    <t>Bonded IPADs</t>
  </si>
  <si>
    <t>Bonded OPADs</t>
  </si>
  <si>
    <t>PHY_CONTROL</t>
  </si>
  <si>
    <t>PHASER_REF</t>
  </si>
  <si>
    <t>OUT_FIFO</t>
  </si>
  <si>
    <t>IN_FIFO</t>
  </si>
  <si>
    <t>IDELAYCTRL</t>
  </si>
  <si>
    <t>IBUFDS</t>
  </si>
  <si>
    <t>GTPE2_CHANNEL</t>
  </si>
  <si>
    <t>PHASER_OUT/PHASER_OUT_PHY</t>
  </si>
  <si>
    <t>PHASER_IN/PHASER_IN_PHY</t>
  </si>
  <si>
    <t>IDELAYE2/IDELAYE2_FINEDELAY</t>
  </si>
  <si>
    <t>IBUFDS_GTE2</t>
  </si>
  <si>
    <t>ILOGIC</t>
  </si>
  <si>
    <t>OLOGIC</t>
  </si>
  <si>
    <t>BUFGCTRL</t>
  </si>
  <si>
    <t>BUFIO</t>
  </si>
  <si>
    <t>MMCME2_ADV</t>
  </si>
  <si>
    <t>PLLE2_ADV</t>
  </si>
  <si>
    <t>BUFMRCE</t>
  </si>
  <si>
    <t>BUFHCE</t>
  </si>
  <si>
    <t>BUFR</t>
  </si>
  <si>
    <t>BSCANE2</t>
  </si>
  <si>
    <t>CAPTUREE2</t>
  </si>
  <si>
    <t>DNA_PORT</t>
  </si>
  <si>
    <t>EFUSE_USR</t>
  </si>
  <si>
    <t>FRAME_ECCE2</t>
  </si>
  <si>
    <t>ICAPE2</t>
  </si>
  <si>
    <t>PCIE_2_1</t>
  </si>
  <si>
    <t>STARTUPE2</t>
  </si>
  <si>
    <t>XADC</t>
  </si>
  <si>
    <t>18.18%</t>
  </si>
  <si>
    <t>0.07%</t>
  </si>
  <si>
    <t>0.01%</t>
  </si>
  <si>
    <t>22.83%</t>
  </si>
  <si>
    <t>23.32%</t>
  </si>
  <si>
    <t>3.32%</t>
  </si>
  <si>
    <t>2.00%</t>
  </si>
  <si>
    <t>11.11%</t>
  </si>
  <si>
    <t>1.89%</t>
  </si>
  <si>
    <t>0.00%</t>
  </si>
  <si>
    <t>6.25%</t>
  </si>
  <si>
    <t>25.00%</t>
  </si>
  <si>
    <t>13.35%</t>
  </si>
  <si>
    <t>17.52%</t>
  </si>
  <si>
    <t>16.84%</t>
  </si>
  <si>
    <t>2.53%</t>
  </si>
  <si>
    <t>8.89%</t>
  </si>
  <si>
    <t>8.51%</t>
  </si>
  <si>
    <t>12.50%</t>
  </si>
  <si>
    <t>9.96%</t>
  </si>
  <si>
    <t>1.80%</t>
  </si>
  <si>
    <t>6.67%</t>
  </si>
  <si>
    <t>5.80%</t>
  </si>
  <si>
    <t>1.19%</t>
  </si>
  <si>
    <t>0.02%</t>
  </si>
  <si>
    <t>9.50%</t>
  </si>
  <si>
    <t>8.16%</t>
  </si>
  <si>
    <t>1.46%</t>
  </si>
  <si>
    <t>1.11%</t>
  </si>
  <si>
    <t>21.81%</t>
  </si>
  <si>
    <t>26.38%</t>
  </si>
  <si>
    <t>28.00%</t>
  </si>
  <si>
    <t>3.92%</t>
  </si>
  <si>
    <t>15.56%</t>
  </si>
  <si>
    <t>x</t>
  </si>
  <si>
    <t>Calculated exponential (after generation)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</si>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</sst>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2" borderId="0" xfId="0" applyNumberFormat="1" applyFill="1" applyBorder="1" applyAlignment="1">
      <alignment vertical="top"/>
    </xf>
    <xf numFmtId="10" fontId="0" fillId="2" borderId="0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Proximity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Sheet1!$F$2:$F$6</c:f>
              <c:numCache>
                <c:formatCode>General</c:formatCode>
                <c:ptCount val="5"/>
                <c:pt idx="0">
                  <c:v>2.3721270700128194E-2</c:v>
                </c:pt>
                <c:pt idx="1">
                  <c:v>2.8878977001280948E-3</c:v>
                </c:pt>
                <c:pt idx="2">
                  <c:v>2.8377070012819416E-4</c:v>
                </c:pt>
                <c:pt idx="3">
                  <c:v>2.3298402458182821E-5</c:v>
                </c:pt>
                <c:pt idx="4">
                  <c:v>5.2590998222967755E-8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103248"/>
        <c:axId val="-1138099440"/>
      </c:scatterChart>
      <c:valAx>
        <c:axId val="-11381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099440"/>
        <c:crosses val="autoZero"/>
        <c:crossBetween val="midCat"/>
      </c:valAx>
      <c:valAx>
        <c:axId val="-11380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1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Sheet1!$H$2:$H$6</c:f>
              <c:numCache>
                <c:formatCode>General</c:formatCode>
                <c:ptCount val="5"/>
                <c:pt idx="0">
                  <c:v>4.3090000000000002</c:v>
                </c:pt>
                <c:pt idx="1">
                  <c:v>4.4489999999999998</c:v>
                </c:pt>
                <c:pt idx="2">
                  <c:v>4.351</c:v>
                </c:pt>
                <c:pt idx="3">
                  <c:v>4.1340000000000003</c:v>
                </c:pt>
                <c:pt idx="4">
                  <c:v>3.835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107056"/>
        <c:axId val="-1137239888"/>
      </c:scatterChart>
      <c:valAx>
        <c:axId val="-11381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239888"/>
        <c:crosses val="autoZero"/>
        <c:crossBetween val="midCat"/>
      </c:valAx>
      <c:valAx>
        <c:axId val="-1137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1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Sheet1!$I$2:$I$6</c:f>
              <c:numCache>
                <c:formatCode>0.00%</c:formatCode>
                <c:ptCount val="5"/>
                <c:pt idx="0">
                  <c:v>0.1079</c:v>
                </c:pt>
                <c:pt idx="1">
                  <c:v>0.18</c:v>
                </c:pt>
                <c:pt idx="2">
                  <c:v>0.24859999999999999</c:v>
                </c:pt>
                <c:pt idx="3">
                  <c:v>0.29799999999999999</c:v>
                </c:pt>
                <c:pt idx="4">
                  <c:v>8.8300000000000003E-2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232816"/>
        <c:axId val="-1137245328"/>
      </c:scatterChart>
      <c:valAx>
        <c:axId val="-11372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245328"/>
        <c:crosses val="autoZero"/>
        <c:crossBetween val="midCat"/>
      </c:valAx>
      <c:valAx>
        <c:axId val="-1137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2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7</xdr:row>
      <xdr:rowOff>171450</xdr:rowOff>
    </xdr:from>
    <xdr:to>
      <xdr:col>14</xdr:col>
      <xdr:colOff>320675</xdr:colOff>
      <xdr:row>22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434975</xdr:colOff>
      <xdr:row>8</xdr:row>
      <xdr:rowOff>6350</xdr:rowOff>
    </xdr:from>
    <xdr:to>
      <xdr:col>22</xdr:col>
      <xdr:colOff>130175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23</xdr:row>
      <xdr:rowOff>19050</xdr:rowOff>
    </xdr:from>
    <xdr:to>
      <xdr:col>14</xdr:col>
      <xdr:colOff>295275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tabSelected="1" workbookViewId="0">
      <selection activeCell="F15" sqref="F15"/>
    </sheetView>
  </sheetViews>
  <sheetFormatPr defaultRowHeight="14.5" x14ac:dyDescent="0.35"/>
  <sheetData>
    <row r="1" spans="1:49" x14ac:dyDescent="0.35">
      <c r="A1" t="s">
        <v>82</v>
      </c>
      <c r="B1" t="s">
        <v>0</v>
      </c>
      <c r="C1" t="s">
        <v>3</v>
      </c>
      <c r="D1" t="s">
        <v>4</v>
      </c>
      <c r="E1" t="s">
        <v>83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5">
      <c r="A2">
        <v>0.5</v>
      </c>
      <c r="B2">
        <v>3</v>
      </c>
      <c r="C2">
        <v>1.625</v>
      </c>
      <c r="D2">
        <v>1.625</v>
      </c>
      <c r="E2" t="s">
        <v>84</v>
      </c>
      <c r="F2">
        <f>EXP(0.5) - C2</f>
        <v>2.3721270700128194E-2</v>
      </c>
      <c r="G2">
        <f xml:space="preserve"> EXP(0.5) - D2</f>
        <v>2.3721270700128194E-2</v>
      </c>
      <c r="H2">
        <v>4.3090000000000002</v>
      </c>
      <c r="I2" s="2">
        <v>0.1079</v>
      </c>
      <c r="J2" s="1" t="s">
        <v>65</v>
      </c>
      <c r="K2" s="1" t="s">
        <v>50</v>
      </c>
      <c r="L2" s="1" t="s">
        <v>57</v>
      </c>
      <c r="M2" s="1" t="s">
        <v>66</v>
      </c>
      <c r="N2" s="1" t="s">
        <v>67</v>
      </c>
      <c r="O2" s="1" t="s">
        <v>68</v>
      </c>
      <c r="P2" s="1" t="s">
        <v>65</v>
      </c>
      <c r="Q2" s="1" t="s">
        <v>54</v>
      </c>
      <c r="R2" s="1" t="s">
        <v>69</v>
      </c>
      <c r="S2" s="1" t="s">
        <v>56</v>
      </c>
      <c r="T2" s="1" t="s">
        <v>57</v>
      </c>
      <c r="U2" s="1" t="s">
        <v>57</v>
      </c>
      <c r="V2" s="1" t="s">
        <v>57</v>
      </c>
      <c r="W2" s="1" t="s">
        <v>57</v>
      </c>
      <c r="X2" s="1" t="s">
        <v>57</v>
      </c>
      <c r="Y2" s="1" t="s">
        <v>57</v>
      </c>
      <c r="Z2" s="1" t="s">
        <v>57</v>
      </c>
      <c r="AA2" s="1" t="s">
        <v>57</v>
      </c>
      <c r="AB2" s="1" t="s">
        <v>57</v>
      </c>
      <c r="AC2" s="1" t="s">
        <v>57</v>
      </c>
      <c r="AD2" s="1" t="s">
        <v>57</v>
      </c>
      <c r="AE2" s="1" t="s">
        <v>57</v>
      </c>
      <c r="AF2" s="1" t="s">
        <v>57</v>
      </c>
      <c r="AG2" s="1" t="s">
        <v>57</v>
      </c>
      <c r="AH2" s="1" t="s">
        <v>57</v>
      </c>
      <c r="AI2" s="1" t="s">
        <v>58</v>
      </c>
      <c r="AJ2" s="1" t="s">
        <v>57</v>
      </c>
      <c r="AK2" s="1" t="s">
        <v>57</v>
      </c>
      <c r="AL2" s="1" t="s">
        <v>57</v>
      </c>
      <c r="AM2" s="1" t="s">
        <v>57</v>
      </c>
      <c r="AN2" s="1" t="s">
        <v>57</v>
      </c>
      <c r="AO2" s="1" t="s">
        <v>57</v>
      </c>
      <c r="AP2" s="1" t="s">
        <v>59</v>
      </c>
      <c r="AQ2" s="1" t="s">
        <v>57</v>
      </c>
      <c r="AR2" s="1" t="s">
        <v>57</v>
      </c>
      <c r="AS2" s="1" t="s">
        <v>57</v>
      </c>
      <c r="AT2" s="1" t="s">
        <v>57</v>
      </c>
      <c r="AU2" s="1" t="s">
        <v>57</v>
      </c>
      <c r="AV2" s="1" t="s">
        <v>57</v>
      </c>
      <c r="AW2" s="1" t="s">
        <v>57</v>
      </c>
    </row>
    <row r="3" spans="1:49" x14ac:dyDescent="0.35">
      <c r="A3">
        <v>0.5</v>
      </c>
      <c r="B3">
        <v>4</v>
      </c>
      <c r="C3">
        <v>1.6458333730000001</v>
      </c>
      <c r="D3">
        <v>1.6458333730000001</v>
      </c>
      <c r="E3" t="s">
        <v>84</v>
      </c>
      <c r="F3">
        <f t="shared" ref="F3:F6" si="0">EXP(0.5) - C3</f>
        <v>2.8878977001280948E-3</v>
      </c>
      <c r="G3">
        <f t="shared" ref="G3:G6" si="1" xml:space="preserve"> EXP(0.5) - D3</f>
        <v>2.8878977001280948E-3</v>
      </c>
      <c r="H3">
        <v>4.4489999999999998</v>
      </c>
      <c r="I3" s="2">
        <v>0.18</v>
      </c>
      <c r="J3" s="1" t="s">
        <v>60</v>
      </c>
      <c r="K3" s="1" t="s">
        <v>50</v>
      </c>
      <c r="L3" s="1" t="s">
        <v>57</v>
      </c>
      <c r="M3" s="1" t="s">
        <v>61</v>
      </c>
      <c r="N3" s="1" t="s">
        <v>62</v>
      </c>
      <c r="O3" s="1" t="s">
        <v>63</v>
      </c>
      <c r="P3" s="1" t="s">
        <v>60</v>
      </c>
      <c r="Q3" s="1" t="s">
        <v>54</v>
      </c>
      <c r="R3" s="1" t="s">
        <v>64</v>
      </c>
      <c r="S3" s="1" t="s">
        <v>56</v>
      </c>
      <c r="T3" s="1" t="s">
        <v>57</v>
      </c>
      <c r="U3" s="1" t="s">
        <v>57</v>
      </c>
      <c r="V3" s="1" t="s">
        <v>57</v>
      </c>
      <c r="W3" s="1" t="s">
        <v>57</v>
      </c>
      <c r="X3" s="1" t="s">
        <v>57</v>
      </c>
      <c r="Y3" s="1" t="s">
        <v>57</v>
      </c>
      <c r="Z3" s="1" t="s">
        <v>57</v>
      </c>
      <c r="AA3" s="1" t="s">
        <v>57</v>
      </c>
      <c r="AB3" s="1" t="s">
        <v>57</v>
      </c>
      <c r="AC3" s="1" t="s">
        <v>57</v>
      </c>
      <c r="AD3" s="1" t="s">
        <v>57</v>
      </c>
      <c r="AE3" s="1" t="s">
        <v>57</v>
      </c>
      <c r="AF3" s="1" t="s">
        <v>57</v>
      </c>
      <c r="AG3" s="1" t="s">
        <v>57</v>
      </c>
      <c r="AH3" s="1" t="s">
        <v>57</v>
      </c>
      <c r="AI3" s="1" t="s">
        <v>58</v>
      </c>
      <c r="AJ3" s="1" t="s">
        <v>57</v>
      </c>
      <c r="AK3" s="1" t="s">
        <v>57</v>
      </c>
      <c r="AL3" s="1" t="s">
        <v>57</v>
      </c>
      <c r="AM3" s="1" t="s">
        <v>57</v>
      </c>
      <c r="AN3" s="1" t="s">
        <v>57</v>
      </c>
      <c r="AO3" s="1" t="s">
        <v>57</v>
      </c>
      <c r="AP3" s="1" t="s">
        <v>59</v>
      </c>
      <c r="AQ3" s="1" t="s">
        <v>57</v>
      </c>
      <c r="AR3" s="1" t="s">
        <v>57</v>
      </c>
      <c r="AS3" s="1" t="s">
        <v>57</v>
      </c>
      <c r="AT3" s="1" t="s">
        <v>57</v>
      </c>
      <c r="AU3" s="1" t="s">
        <v>57</v>
      </c>
      <c r="AV3" s="1" t="s">
        <v>57</v>
      </c>
      <c r="AW3" s="1" t="s">
        <v>57</v>
      </c>
    </row>
    <row r="4" spans="1:49" x14ac:dyDescent="0.35">
      <c r="A4">
        <v>0.5</v>
      </c>
      <c r="B4">
        <v>5</v>
      </c>
      <c r="C4">
        <v>1.6484375</v>
      </c>
      <c r="D4">
        <v>1.6484375</v>
      </c>
      <c r="E4" t="s">
        <v>84</v>
      </c>
      <c r="F4">
        <f t="shared" si="0"/>
        <v>2.8377070012819416E-4</v>
      </c>
      <c r="G4">
        <f t="shared" si="1"/>
        <v>2.8377070012819416E-4</v>
      </c>
      <c r="H4">
        <v>4.351</v>
      </c>
      <c r="I4" s="2">
        <v>0.24859999999999999</v>
      </c>
      <c r="J4" s="1" t="s">
        <v>48</v>
      </c>
      <c r="K4" s="1" t="s">
        <v>49</v>
      </c>
      <c r="L4" s="1" t="s">
        <v>50</v>
      </c>
      <c r="M4" s="1" t="s">
        <v>51</v>
      </c>
      <c r="N4" s="1" t="s">
        <v>52</v>
      </c>
      <c r="O4" s="1" t="s">
        <v>53</v>
      </c>
      <c r="P4" s="1" t="s">
        <v>48</v>
      </c>
      <c r="Q4" s="1" t="s">
        <v>54</v>
      </c>
      <c r="R4" s="1" t="s">
        <v>55</v>
      </c>
      <c r="S4" s="1" t="s">
        <v>56</v>
      </c>
      <c r="T4" s="1" t="s">
        <v>57</v>
      </c>
      <c r="U4" s="1" t="s">
        <v>57</v>
      </c>
      <c r="V4" s="1" t="s">
        <v>57</v>
      </c>
      <c r="W4" s="1" t="s">
        <v>57</v>
      </c>
      <c r="X4" s="1" t="s">
        <v>57</v>
      </c>
      <c r="Y4" s="1" t="s">
        <v>57</v>
      </c>
      <c r="Z4" s="1" t="s">
        <v>57</v>
      </c>
      <c r="AA4" s="1" t="s">
        <v>57</v>
      </c>
      <c r="AB4" s="1" t="s">
        <v>57</v>
      </c>
      <c r="AC4" s="1" t="s">
        <v>57</v>
      </c>
      <c r="AD4" s="1" t="s">
        <v>57</v>
      </c>
      <c r="AE4" s="1" t="s">
        <v>57</v>
      </c>
      <c r="AF4" s="1" t="s">
        <v>57</v>
      </c>
      <c r="AG4" s="1" t="s">
        <v>57</v>
      </c>
      <c r="AH4" s="1" t="s">
        <v>57</v>
      </c>
      <c r="AI4" s="1" t="s">
        <v>58</v>
      </c>
      <c r="AJ4" s="1" t="s">
        <v>57</v>
      </c>
      <c r="AK4" s="1" t="s">
        <v>57</v>
      </c>
      <c r="AL4" s="1" t="s">
        <v>57</v>
      </c>
      <c r="AM4" s="1" t="s">
        <v>57</v>
      </c>
      <c r="AN4" s="1" t="s">
        <v>57</v>
      </c>
      <c r="AO4" s="1" t="s">
        <v>57</v>
      </c>
      <c r="AP4" s="1" t="s">
        <v>59</v>
      </c>
      <c r="AQ4" s="1" t="s">
        <v>57</v>
      </c>
      <c r="AR4" s="1" t="s">
        <v>57</v>
      </c>
      <c r="AS4" s="1" t="s">
        <v>57</v>
      </c>
      <c r="AT4" s="1" t="s">
        <v>57</v>
      </c>
      <c r="AU4" s="1" t="s">
        <v>57</v>
      </c>
      <c r="AV4" s="1" t="s">
        <v>57</v>
      </c>
      <c r="AW4" s="1" t="s">
        <v>57</v>
      </c>
    </row>
    <row r="5" spans="1:49" x14ac:dyDescent="0.35">
      <c r="A5">
        <v>0.5</v>
      </c>
      <c r="B5">
        <v>6</v>
      </c>
      <c r="C5">
        <v>1.64869797229767</v>
      </c>
      <c r="D5">
        <v>1.64869797229767</v>
      </c>
      <c r="E5" t="s">
        <v>84</v>
      </c>
      <c r="F5">
        <f t="shared" si="0"/>
        <v>2.3298402458182821E-5</v>
      </c>
      <c r="G5">
        <f t="shared" si="1"/>
        <v>2.3298402458182821E-5</v>
      </c>
      <c r="H5">
        <v>4.1340000000000003</v>
      </c>
      <c r="I5" s="2">
        <v>0.29799999999999999</v>
      </c>
      <c r="J5" s="1" t="s">
        <v>77</v>
      </c>
      <c r="K5" s="1" t="s">
        <v>49</v>
      </c>
      <c r="L5" s="1" t="s">
        <v>50</v>
      </c>
      <c r="M5" s="1" t="s">
        <v>78</v>
      </c>
      <c r="N5" s="1" t="s">
        <v>79</v>
      </c>
      <c r="O5" s="1" t="s">
        <v>80</v>
      </c>
      <c r="P5" s="1" t="s">
        <v>77</v>
      </c>
      <c r="Q5" s="1" t="s">
        <v>54</v>
      </c>
      <c r="R5" s="1" t="s">
        <v>81</v>
      </c>
      <c r="S5" s="1" t="s">
        <v>56</v>
      </c>
      <c r="T5" s="1" t="s">
        <v>57</v>
      </c>
      <c r="U5" s="1" t="s">
        <v>57</v>
      </c>
      <c r="V5" s="1" t="s">
        <v>57</v>
      </c>
      <c r="W5" s="1" t="s">
        <v>57</v>
      </c>
      <c r="X5" s="1" t="s">
        <v>57</v>
      </c>
      <c r="Y5" s="1" t="s">
        <v>57</v>
      </c>
      <c r="Z5" s="1" t="s">
        <v>57</v>
      </c>
      <c r="AA5" s="1" t="s">
        <v>57</v>
      </c>
      <c r="AB5" s="1" t="s">
        <v>57</v>
      </c>
      <c r="AC5" s="1" t="s">
        <v>57</v>
      </c>
      <c r="AD5" s="1" t="s">
        <v>57</v>
      </c>
      <c r="AE5" s="1" t="s">
        <v>57</v>
      </c>
      <c r="AF5" s="1" t="s">
        <v>57</v>
      </c>
      <c r="AG5" s="1" t="s">
        <v>57</v>
      </c>
      <c r="AH5" s="1" t="s">
        <v>57</v>
      </c>
      <c r="AI5" s="1" t="s">
        <v>58</v>
      </c>
      <c r="AJ5" s="1" t="s">
        <v>57</v>
      </c>
      <c r="AK5" s="1" t="s">
        <v>57</v>
      </c>
      <c r="AL5" s="1" t="s">
        <v>57</v>
      </c>
      <c r="AM5" s="1" t="s">
        <v>57</v>
      </c>
      <c r="AN5" s="1" t="s">
        <v>57</v>
      </c>
      <c r="AO5" s="1" t="s">
        <v>57</v>
      </c>
      <c r="AP5" s="1" t="s">
        <v>59</v>
      </c>
      <c r="AQ5" s="1" t="s">
        <v>57</v>
      </c>
      <c r="AR5" s="1" t="s">
        <v>57</v>
      </c>
      <c r="AS5" s="1" t="s">
        <v>57</v>
      </c>
      <c r="AT5" s="1" t="s">
        <v>57</v>
      </c>
      <c r="AU5" s="1" t="s">
        <v>57</v>
      </c>
      <c r="AV5" s="1" t="s">
        <v>57</v>
      </c>
      <c r="AW5" s="1" t="s">
        <v>57</v>
      </c>
    </row>
    <row r="6" spans="1:49" x14ac:dyDescent="0.35">
      <c r="A6">
        <v>0.5</v>
      </c>
      <c r="B6" t="s">
        <v>2</v>
      </c>
      <c r="C6">
        <v>1.64872121810913</v>
      </c>
      <c r="D6">
        <v>1.64872121810913</v>
      </c>
      <c r="E6" t="s">
        <v>84</v>
      </c>
      <c r="F6">
        <f t="shared" si="0"/>
        <v>5.2590998222967755E-8</v>
      </c>
      <c r="G6">
        <f t="shared" si="1"/>
        <v>5.2590998222967755E-8</v>
      </c>
      <c r="H6">
        <v>3.835</v>
      </c>
      <c r="I6" s="2">
        <v>8.8300000000000003E-2</v>
      </c>
      <c r="J6" s="1" t="s">
        <v>70</v>
      </c>
      <c r="K6" s="1" t="s">
        <v>71</v>
      </c>
      <c r="L6" s="1" t="s">
        <v>72</v>
      </c>
      <c r="M6" s="1" t="s">
        <v>73</v>
      </c>
      <c r="N6" s="1" t="s">
        <v>74</v>
      </c>
      <c r="O6" s="1" t="s">
        <v>75</v>
      </c>
      <c r="P6" s="1" t="s">
        <v>70</v>
      </c>
      <c r="Q6" s="1" t="s">
        <v>54</v>
      </c>
      <c r="R6" s="1" t="s">
        <v>76</v>
      </c>
      <c r="S6" s="1" t="s">
        <v>56</v>
      </c>
      <c r="T6" s="1" t="s">
        <v>57</v>
      </c>
      <c r="U6" s="1" t="s">
        <v>57</v>
      </c>
      <c r="V6" s="1" t="s">
        <v>57</v>
      </c>
      <c r="W6" s="1" t="s">
        <v>57</v>
      </c>
      <c r="X6" s="1" t="s">
        <v>57</v>
      </c>
      <c r="Y6" s="1" t="s">
        <v>57</v>
      </c>
      <c r="Z6" s="1" t="s">
        <v>57</v>
      </c>
      <c r="AA6" s="1" t="s">
        <v>57</v>
      </c>
      <c r="AB6" s="1" t="s">
        <v>57</v>
      </c>
      <c r="AC6" s="1" t="s">
        <v>57</v>
      </c>
      <c r="AD6" s="1" t="s">
        <v>57</v>
      </c>
      <c r="AE6" s="1" t="s">
        <v>57</v>
      </c>
      <c r="AF6" s="1" t="s">
        <v>57</v>
      </c>
      <c r="AG6" s="1" t="s">
        <v>57</v>
      </c>
      <c r="AH6" s="1" t="s">
        <v>57</v>
      </c>
      <c r="AI6" s="1" t="s">
        <v>58</v>
      </c>
      <c r="AJ6" s="1" t="s">
        <v>57</v>
      </c>
      <c r="AK6" s="1" t="s">
        <v>57</v>
      </c>
      <c r="AL6" s="1" t="s">
        <v>57</v>
      </c>
      <c r="AM6" s="1" t="s">
        <v>57</v>
      </c>
      <c r="AN6" s="1" t="s">
        <v>57</v>
      </c>
      <c r="AO6" s="1" t="s">
        <v>57</v>
      </c>
      <c r="AP6" s="1" t="s">
        <v>59</v>
      </c>
      <c r="AQ6" s="1" t="s">
        <v>57</v>
      </c>
      <c r="AR6" s="1" t="s">
        <v>57</v>
      </c>
      <c r="AS6" s="1" t="s">
        <v>57</v>
      </c>
      <c r="AT6" s="1" t="s">
        <v>57</v>
      </c>
      <c r="AU6" s="1" t="s">
        <v>57</v>
      </c>
      <c r="AV6" s="1" t="s">
        <v>57</v>
      </c>
      <c r="AW6" s="1" t="s">
        <v>57</v>
      </c>
    </row>
    <row r="7" spans="1:49" x14ac:dyDescent="0.35">
      <c r="A7">
        <v>-0.25</v>
      </c>
      <c r="B7">
        <v>4</v>
      </c>
      <c r="C7">
        <v>0.77864581346511796</v>
      </c>
      <c r="D7">
        <v>0.77864581346511796</v>
      </c>
      <c r="E7">
        <v>0.77864581346511796</v>
      </c>
      <c r="F7">
        <f>EXP(-0.25) - C7</f>
        <v>1.5496960628691436E-4</v>
      </c>
      <c r="G7">
        <f>EXP(-0.25) - D7</f>
        <v>1.5496960628691436E-4</v>
      </c>
      <c r="H7">
        <v>4.46</v>
      </c>
      <c r="I7" s="2">
        <v>0.18099999999999999</v>
      </c>
      <c r="J7" s="2">
        <v>0.13450000000000001</v>
      </c>
      <c r="K7" s="2">
        <v>1E-4</v>
      </c>
      <c r="L7" s="2">
        <v>0</v>
      </c>
      <c r="M7" s="2">
        <v>0.18149999999999999</v>
      </c>
      <c r="N7" s="2">
        <v>0.16889999999999999</v>
      </c>
      <c r="O7" s="2">
        <v>2.5999999999999999E-2</v>
      </c>
      <c r="P7" s="2">
        <v>0.13450000000000001</v>
      </c>
      <c r="Q7" s="2">
        <v>0.02</v>
      </c>
      <c r="R7" s="2">
        <v>8.8900000000000007E-2</v>
      </c>
      <c r="S7" s="2">
        <v>1.89E-2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6.25E-2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0.25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</dc:creator>
  <cp:lastModifiedBy>Rutvi</cp:lastModifiedBy>
  <dcterms:created xsi:type="dcterms:W3CDTF">2022-01-19T18:54:47Z</dcterms:created>
  <dcterms:modified xsi:type="dcterms:W3CDTF">2022-02-20T05:12:50Z</dcterms:modified>
</cp:coreProperties>
</file>