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DA6BAB8-2F6E-49F2-AC28-4DD06DDAC789}" xr6:coauthVersionLast="36" xr6:coauthVersionMax="36" xr10:uidLastSave="{00000000-0000-0000-0000-000000000000}"/>
  <bookViews>
    <workbookView xWindow="9735" yWindow="60" windowWidth="10560" windowHeight="7845" tabRatio="828" firstSheet="11" activeTab="11" xr2:uid="{00000000-000D-0000-FFFF-FFFF00000000}"/>
  </bookViews>
  <sheets>
    <sheet name="P.1A" sheetId="2" r:id="rId1"/>
    <sheet name="P.1B" sheetId="3" r:id="rId2"/>
    <sheet name="P.1C" sheetId="4" r:id="rId3"/>
    <sheet name="P.IR" sheetId="5" r:id="rId4"/>
    <sheet name="CL.IR" sheetId="6" r:id="rId5"/>
    <sheet name="CL.1B" sheetId="7" r:id="rId6"/>
    <sheet name="CL.1C" sheetId="8" r:id="rId7"/>
    <sheet name="C3.IR" sheetId="1" r:id="rId8"/>
    <sheet name="C1.1E" sheetId="9" r:id="rId9"/>
    <sheet name="C1.1C" sheetId="10" r:id="rId10"/>
    <sheet name="BC.4E" sheetId="11" r:id="rId11"/>
    <sheet name="BC.4F" sheetId="12" r:id="rId12"/>
    <sheet name="4A" sheetId="13" r:id="rId13"/>
    <sheet name="4B" sheetId="14" r:id="rId14"/>
    <sheet name="4C" sheetId="15" r:id="rId15"/>
    <sheet name="4D" sheetId="16" r:id="rId16"/>
    <sheet name="4E" sheetId="17" r:id="rId17"/>
    <sheet name="4F" sheetId="18" r:id="rId18"/>
  </sheets>
  <calcPr calcId="162913"/>
</workbook>
</file>

<file path=xl/calcChain.xml><?xml version="1.0" encoding="utf-8"?>
<calcChain xmlns="http://schemas.openxmlformats.org/spreadsheetml/2006/main">
  <c r="I16" i="2" l="1"/>
  <c r="I27" i="1" l="1"/>
  <c r="J27" i="1" s="1"/>
  <c r="K27" i="1" s="1"/>
  <c r="I26" i="14"/>
  <c r="J43" i="14"/>
  <c r="I15" i="10"/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3" i="18"/>
  <c r="K4" i="18"/>
  <c r="L4" i="18" s="1"/>
  <c r="K5" i="18"/>
  <c r="L5" i="18" s="1"/>
  <c r="K6" i="18"/>
  <c r="L6" i="18" s="1"/>
  <c r="K7" i="18"/>
  <c r="L7" i="18" s="1"/>
  <c r="J8" i="18"/>
  <c r="K8" i="18" s="1"/>
  <c r="L8" i="18" s="1"/>
  <c r="K9" i="18"/>
  <c r="L9" i="18" s="1"/>
  <c r="K10" i="18"/>
  <c r="L10" i="18" s="1"/>
  <c r="K11" i="18"/>
  <c r="L11" i="18" s="1"/>
  <c r="J12" i="18"/>
  <c r="K12" i="18" s="1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2" i="18"/>
  <c r="L22" i="18" s="1"/>
  <c r="K23" i="18"/>
  <c r="L23" i="18" s="1"/>
  <c r="K24" i="18"/>
  <c r="L24" i="18" s="1"/>
  <c r="K25" i="18"/>
  <c r="L25" i="18" s="1"/>
  <c r="J26" i="18"/>
  <c r="K26" i="18" s="1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3" i="17"/>
  <c r="J3" i="17" s="1"/>
  <c r="K3" i="17" s="1"/>
  <c r="J4" i="17"/>
  <c r="K4" i="17" s="1"/>
  <c r="J5" i="17"/>
  <c r="K5" i="17" s="1"/>
  <c r="I6" i="17"/>
  <c r="J6" i="17" s="1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18" i="17"/>
  <c r="K18" i="17" s="1"/>
  <c r="J19" i="17"/>
  <c r="K19" i="17" s="1"/>
  <c r="J20" i="17"/>
  <c r="K20" i="17" s="1"/>
  <c r="J21" i="17"/>
  <c r="K21" i="17" s="1"/>
  <c r="J22" i="17"/>
  <c r="K22" i="17" s="1"/>
  <c r="J23" i="17"/>
  <c r="K23" i="17" s="1"/>
  <c r="J24" i="17"/>
  <c r="K24" i="17" s="1"/>
  <c r="J25" i="17"/>
  <c r="K25" i="17" s="1"/>
  <c r="J26" i="17"/>
  <c r="K26" i="17" s="1"/>
  <c r="J27" i="17"/>
  <c r="K27" i="17" s="1"/>
  <c r="J28" i="17"/>
  <c r="K28" i="17" s="1"/>
  <c r="J29" i="17"/>
  <c r="K29" i="17" s="1"/>
  <c r="J30" i="17"/>
  <c r="K30" i="17" s="1"/>
  <c r="J31" i="17"/>
  <c r="K31" i="17" s="1"/>
  <c r="J32" i="17"/>
  <c r="K32" i="17" s="1"/>
  <c r="J33" i="17"/>
  <c r="K33" i="17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1" i="17"/>
  <c r="K41" i="17" s="1"/>
  <c r="J42" i="17"/>
  <c r="K42" i="17" s="1"/>
  <c r="J43" i="17"/>
  <c r="K43" i="17" s="1"/>
  <c r="J44" i="17"/>
  <c r="K44" i="17" s="1"/>
  <c r="J45" i="17"/>
  <c r="K45" i="17" s="1"/>
  <c r="I46" i="17"/>
  <c r="J46" i="17" s="1"/>
  <c r="K46" i="17" s="1"/>
  <c r="J47" i="17"/>
  <c r="K47" i="17" s="1"/>
  <c r="J48" i="17"/>
  <c r="K48" i="17" s="1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J13" i="16"/>
  <c r="K13" i="16" s="1"/>
  <c r="J14" i="16"/>
  <c r="K14" i="16" s="1"/>
  <c r="J15" i="16"/>
  <c r="K15" i="16" s="1"/>
  <c r="J16" i="16"/>
  <c r="K16" i="16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3" i="16"/>
  <c r="H4" i="15"/>
  <c r="J4" i="15" s="1"/>
  <c r="K4" i="15" s="1"/>
  <c r="H5" i="15"/>
  <c r="H6" i="15"/>
  <c r="H7" i="15"/>
  <c r="H8" i="15"/>
  <c r="J8" i="15" s="1"/>
  <c r="K8" i="15" s="1"/>
  <c r="H9" i="15"/>
  <c r="H10" i="15"/>
  <c r="H13" i="15"/>
  <c r="H14" i="15"/>
  <c r="H15" i="15"/>
  <c r="H16" i="15"/>
  <c r="I16" i="15" s="1"/>
  <c r="J16" i="15" s="1"/>
  <c r="K16" i="15" s="1"/>
  <c r="H17" i="15"/>
  <c r="H18" i="15"/>
  <c r="H20" i="15"/>
  <c r="H21" i="15"/>
  <c r="I21" i="15" s="1"/>
  <c r="J21" i="15" s="1"/>
  <c r="K21" i="15" s="1"/>
  <c r="H22" i="15"/>
  <c r="H23" i="15"/>
  <c r="J23" i="15" s="1"/>
  <c r="K23" i="15" s="1"/>
  <c r="H24" i="15"/>
  <c r="H25" i="15"/>
  <c r="H26" i="15"/>
  <c r="H27" i="15"/>
  <c r="J27" i="15" s="1"/>
  <c r="K27" i="15" s="1"/>
  <c r="H28" i="15"/>
  <c r="H29" i="15"/>
  <c r="H30" i="15"/>
  <c r="H31" i="15"/>
  <c r="I31" i="15" s="1"/>
  <c r="J31" i="15" s="1"/>
  <c r="K31" i="15" s="1"/>
  <c r="H32" i="15"/>
  <c r="H33" i="15"/>
  <c r="I33" i="15" s="1"/>
  <c r="J33" i="15" s="1"/>
  <c r="K33" i="15" s="1"/>
  <c r="H34" i="15"/>
  <c r="H35" i="15"/>
  <c r="I35" i="15" s="1"/>
  <c r="J35" i="15" s="1"/>
  <c r="K35" i="15" s="1"/>
  <c r="H36" i="15"/>
  <c r="H37" i="15"/>
  <c r="I37" i="15" s="1"/>
  <c r="J37" i="15" s="1"/>
  <c r="K37" i="15" s="1"/>
  <c r="H38" i="15"/>
  <c r="H39" i="15"/>
  <c r="I39" i="15" s="1"/>
  <c r="J39" i="15" s="1"/>
  <c r="K39" i="15" s="1"/>
  <c r="H40" i="15"/>
  <c r="H41" i="15"/>
  <c r="H42" i="15"/>
  <c r="H43" i="15"/>
  <c r="J43" i="15" s="1"/>
  <c r="K43" i="15" s="1"/>
  <c r="H44" i="15"/>
  <c r="H45" i="15"/>
  <c r="H46" i="15"/>
  <c r="H47" i="15"/>
  <c r="I47" i="15" s="1"/>
  <c r="J47" i="15" s="1"/>
  <c r="K47" i="15" s="1"/>
  <c r="H48" i="15"/>
  <c r="H49" i="15"/>
  <c r="H50" i="15"/>
  <c r="H51" i="15"/>
  <c r="J51" i="15" s="1"/>
  <c r="K51" i="15" s="1"/>
  <c r="H52" i="15"/>
  <c r="H19" i="15"/>
  <c r="H11" i="15"/>
  <c r="H12" i="15"/>
  <c r="J12" i="15" s="1"/>
  <c r="K12" i="15" s="1"/>
  <c r="H3" i="15"/>
  <c r="I3" i="15" s="1"/>
  <c r="J3" i="15" s="1"/>
  <c r="K3" i="15" s="1"/>
  <c r="J5" i="15"/>
  <c r="K5" i="15" s="1"/>
  <c r="J6" i="15"/>
  <c r="K6" i="15" s="1"/>
  <c r="J7" i="15"/>
  <c r="K7" i="15" s="1"/>
  <c r="J9" i="15"/>
  <c r="K9" i="15" s="1"/>
  <c r="J10" i="15"/>
  <c r="K10" i="15" s="1"/>
  <c r="I11" i="15"/>
  <c r="J11" i="15" s="1"/>
  <c r="K11" i="15" s="1"/>
  <c r="J13" i="15"/>
  <c r="K13" i="15" s="1"/>
  <c r="J14" i="15"/>
  <c r="K14" i="15" s="1"/>
  <c r="J15" i="15"/>
  <c r="K15" i="15" s="1"/>
  <c r="J17" i="15"/>
  <c r="K17" i="15" s="1"/>
  <c r="J18" i="15"/>
  <c r="K18" i="15" s="1"/>
  <c r="J19" i="15"/>
  <c r="K19" i="15" s="1"/>
  <c r="J20" i="15"/>
  <c r="K20" i="15" s="1"/>
  <c r="J22" i="15"/>
  <c r="K22" i="15" s="1"/>
  <c r="J24" i="15"/>
  <c r="K24" i="15" s="1"/>
  <c r="J25" i="15"/>
  <c r="K25" i="15" s="1"/>
  <c r="J26" i="15"/>
  <c r="K26" i="15" s="1"/>
  <c r="J28" i="15"/>
  <c r="K28" i="15" s="1"/>
  <c r="J29" i="15"/>
  <c r="K29" i="15" s="1"/>
  <c r="I30" i="15"/>
  <c r="J30" i="15" s="1"/>
  <c r="K30" i="15" s="1"/>
  <c r="J32" i="15"/>
  <c r="K32" i="15" s="1"/>
  <c r="J34" i="15"/>
  <c r="K34" i="15" s="1"/>
  <c r="J36" i="15"/>
  <c r="K36" i="15" s="1"/>
  <c r="J38" i="15"/>
  <c r="K38" i="15" s="1"/>
  <c r="I40" i="15"/>
  <c r="J40" i="15" s="1"/>
  <c r="K40" i="15" s="1"/>
  <c r="J41" i="15"/>
  <c r="K41" i="15" s="1"/>
  <c r="J42" i="15"/>
  <c r="K42" i="15" s="1"/>
  <c r="J44" i="15"/>
  <c r="K44" i="15" s="1"/>
  <c r="J45" i="15"/>
  <c r="K45" i="15" s="1"/>
  <c r="J46" i="15"/>
  <c r="K46" i="15" s="1"/>
  <c r="J48" i="15"/>
  <c r="K48" i="15" s="1"/>
  <c r="J49" i="15"/>
  <c r="K49" i="15" s="1"/>
  <c r="I50" i="15"/>
  <c r="J50" i="15" s="1"/>
  <c r="K50" i="15" s="1"/>
  <c r="J52" i="15"/>
  <c r="K52" i="15" s="1"/>
  <c r="K3" i="18"/>
  <c r="L3" i="18" s="1"/>
  <c r="J3" i="16"/>
  <c r="K3" i="16" s="1"/>
  <c r="H4" i="14" l="1"/>
  <c r="I4" i="14" s="1"/>
  <c r="J4" i="14" s="1"/>
  <c r="K4" i="14" s="1"/>
  <c r="H5" i="14"/>
  <c r="I5" i="14" s="1"/>
  <c r="J5" i="14" s="1"/>
  <c r="K5" i="14" s="1"/>
  <c r="H7" i="14"/>
  <c r="H8" i="14"/>
  <c r="I8" i="14" s="1"/>
  <c r="J8" i="14" s="1"/>
  <c r="K8" i="14" s="1"/>
  <c r="I9" i="14"/>
  <c r="J9" i="14" s="1"/>
  <c r="K9" i="14" s="1"/>
  <c r="H11" i="14"/>
  <c r="H13" i="14"/>
  <c r="I13" i="14" s="1"/>
  <c r="J13" i="14" s="1"/>
  <c r="K13" i="14" s="1"/>
  <c r="H15" i="14"/>
  <c r="H16" i="14"/>
  <c r="I16" i="14" s="1"/>
  <c r="J16" i="14" s="1"/>
  <c r="K16" i="14" s="1"/>
  <c r="H17" i="14"/>
  <c r="I17" i="14" s="1"/>
  <c r="J17" i="14" s="1"/>
  <c r="K17" i="14" s="1"/>
  <c r="H19" i="14"/>
  <c r="H21" i="14"/>
  <c r="I21" i="14" s="1"/>
  <c r="J21" i="14" s="1"/>
  <c r="K21" i="14" s="1"/>
  <c r="H22" i="14"/>
  <c r="H23" i="14"/>
  <c r="H24" i="14"/>
  <c r="H25" i="14"/>
  <c r="I25" i="14" s="1"/>
  <c r="J25" i="14" s="1"/>
  <c r="K25" i="14" s="1"/>
  <c r="H27" i="14"/>
  <c r="H28" i="14"/>
  <c r="I29" i="14"/>
  <c r="J29" i="14" s="1"/>
  <c r="K29" i="14" s="1"/>
  <c r="H31" i="14"/>
  <c r="I31" i="14" s="1"/>
  <c r="J31" i="14" s="1"/>
  <c r="K31" i="14" s="1"/>
  <c r="I32" i="14"/>
  <c r="J32" i="14" s="1"/>
  <c r="K32" i="14" s="1"/>
  <c r="I33" i="14"/>
  <c r="J33" i="14" s="1"/>
  <c r="K33" i="14" s="1"/>
  <c r="H34" i="14"/>
  <c r="I36" i="14"/>
  <c r="J36" i="14" s="1"/>
  <c r="K36" i="14" s="1"/>
  <c r="H37" i="14"/>
  <c r="I37" i="14" s="1"/>
  <c r="J37" i="14" s="1"/>
  <c r="K37" i="14" s="1"/>
  <c r="H38" i="14"/>
  <c r="H39" i="14"/>
  <c r="H41" i="14"/>
  <c r="I41" i="14" s="1"/>
  <c r="J41" i="14" s="1"/>
  <c r="K41" i="14" s="1"/>
  <c r="H42" i="14"/>
  <c r="H43" i="14"/>
  <c r="H44" i="14"/>
  <c r="H45" i="14"/>
  <c r="I45" i="14" s="1"/>
  <c r="J45" i="14" s="1"/>
  <c r="K45" i="14" s="1"/>
  <c r="H46" i="14"/>
  <c r="H47" i="14"/>
  <c r="H48" i="14"/>
  <c r="H49" i="14"/>
  <c r="J49" i="14" s="1"/>
  <c r="K49" i="14" s="1"/>
  <c r="H50" i="14"/>
  <c r="H51" i="14"/>
  <c r="H52" i="14"/>
  <c r="H10" i="14"/>
  <c r="H3" i="14"/>
  <c r="I3" i="14" s="1"/>
  <c r="J3" i="14" s="1"/>
  <c r="K3" i="14" s="1"/>
  <c r="I6" i="14"/>
  <c r="J6" i="14" s="1"/>
  <c r="K6" i="14" s="1"/>
  <c r="I7" i="14"/>
  <c r="J7" i="14" s="1"/>
  <c r="K7" i="14" s="1"/>
  <c r="I10" i="14"/>
  <c r="J10" i="14" s="1"/>
  <c r="K10" i="14" s="1"/>
  <c r="I11" i="14"/>
  <c r="J11" i="14" s="1"/>
  <c r="K11" i="14" s="1"/>
  <c r="I12" i="14"/>
  <c r="J12" i="14" s="1"/>
  <c r="K12" i="14" s="1"/>
  <c r="I14" i="14"/>
  <c r="J14" i="14" s="1"/>
  <c r="K14" i="14" s="1"/>
  <c r="I15" i="14"/>
  <c r="J15" i="14" s="1"/>
  <c r="K15" i="14" s="1"/>
  <c r="I18" i="14"/>
  <c r="J18" i="14" s="1"/>
  <c r="K18" i="14" s="1"/>
  <c r="I19" i="14"/>
  <c r="J19" i="14" s="1"/>
  <c r="K19" i="14" s="1"/>
  <c r="I20" i="14"/>
  <c r="J20" i="14" s="1"/>
  <c r="K20" i="14" s="1"/>
  <c r="I22" i="14"/>
  <c r="J22" i="14" s="1"/>
  <c r="K22" i="14" s="1"/>
  <c r="I23" i="14"/>
  <c r="J23" i="14" s="1"/>
  <c r="K23" i="14" s="1"/>
  <c r="I24" i="14"/>
  <c r="J24" i="14" s="1"/>
  <c r="K24" i="14" s="1"/>
  <c r="J26" i="14"/>
  <c r="K26" i="14" s="1"/>
  <c r="I27" i="14"/>
  <c r="J27" i="14" s="1"/>
  <c r="K27" i="14" s="1"/>
  <c r="I28" i="14"/>
  <c r="J28" i="14" s="1"/>
  <c r="K28" i="14" s="1"/>
  <c r="I30" i="14"/>
  <c r="J30" i="14" s="1"/>
  <c r="K30" i="14" s="1"/>
  <c r="I34" i="14"/>
  <c r="J34" i="14" s="1"/>
  <c r="K34" i="14" s="1"/>
  <c r="I35" i="14"/>
  <c r="J35" i="14" s="1"/>
  <c r="K35" i="14" s="1"/>
  <c r="I38" i="14"/>
  <c r="J38" i="14" s="1"/>
  <c r="K38" i="14" s="1"/>
  <c r="I39" i="14"/>
  <c r="J39" i="14" s="1"/>
  <c r="K39" i="14" s="1"/>
  <c r="I40" i="14"/>
  <c r="J40" i="14" s="1"/>
  <c r="K40" i="14" s="1"/>
  <c r="I42" i="14"/>
  <c r="J42" i="14" s="1"/>
  <c r="K42" i="14" s="1"/>
  <c r="K43" i="14"/>
  <c r="J44" i="14"/>
  <c r="K44" i="14" s="1"/>
  <c r="J46" i="14"/>
  <c r="K46" i="14" s="1"/>
  <c r="I47" i="14"/>
  <c r="J47" i="14" s="1"/>
  <c r="K47" i="14" s="1"/>
  <c r="J48" i="14"/>
  <c r="K48" i="14" s="1"/>
  <c r="I50" i="14"/>
  <c r="J50" i="14" s="1"/>
  <c r="K50" i="14" s="1"/>
  <c r="J51" i="14"/>
  <c r="K51" i="14" s="1"/>
  <c r="J52" i="14"/>
  <c r="K52" i="14" s="1"/>
  <c r="H4" i="13"/>
  <c r="I4" i="13" s="1"/>
  <c r="J4" i="13" s="1"/>
  <c r="K4" i="13" s="1"/>
  <c r="H5" i="13"/>
  <c r="I5" i="13" s="1"/>
  <c r="J5" i="13" s="1"/>
  <c r="K5" i="13" s="1"/>
  <c r="I6" i="13"/>
  <c r="J6" i="13" s="1"/>
  <c r="K6" i="13" s="1"/>
  <c r="H7" i="13"/>
  <c r="I7" i="13" s="1"/>
  <c r="J7" i="13" s="1"/>
  <c r="K7" i="13" s="1"/>
  <c r="H8" i="13"/>
  <c r="I8" i="13" s="1"/>
  <c r="J8" i="13" s="1"/>
  <c r="K8" i="13" s="1"/>
  <c r="H9" i="13"/>
  <c r="I9" i="13" s="1"/>
  <c r="J9" i="13" s="1"/>
  <c r="K9" i="13" s="1"/>
  <c r="H10" i="13"/>
  <c r="I10" i="13" s="1"/>
  <c r="J10" i="13" s="1"/>
  <c r="K10" i="13" s="1"/>
  <c r="H11" i="13"/>
  <c r="I11" i="13" s="1"/>
  <c r="J11" i="13" s="1"/>
  <c r="K11" i="13" s="1"/>
  <c r="H12" i="13"/>
  <c r="I12" i="13" s="1"/>
  <c r="J12" i="13" s="1"/>
  <c r="K12" i="13" s="1"/>
  <c r="H13" i="13"/>
  <c r="I13" i="13" s="1"/>
  <c r="J13" i="13" s="1"/>
  <c r="K13" i="13" s="1"/>
  <c r="H14" i="13"/>
  <c r="I14" i="13" s="1"/>
  <c r="J14" i="13" s="1"/>
  <c r="K14" i="13" s="1"/>
  <c r="H15" i="13"/>
  <c r="I15" i="13" s="1"/>
  <c r="J15" i="13" s="1"/>
  <c r="K15" i="13" s="1"/>
  <c r="I16" i="13"/>
  <c r="J16" i="13" s="1"/>
  <c r="K16" i="13" s="1"/>
  <c r="H17" i="13"/>
  <c r="I17" i="13" s="1"/>
  <c r="J17" i="13" s="1"/>
  <c r="K17" i="13" s="1"/>
  <c r="H18" i="13"/>
  <c r="I18" i="13" s="1"/>
  <c r="J18" i="13" s="1"/>
  <c r="K18" i="13" s="1"/>
  <c r="H19" i="13"/>
  <c r="I19" i="13" s="1"/>
  <c r="J19" i="13" s="1"/>
  <c r="K19" i="13" s="1"/>
  <c r="H20" i="13"/>
  <c r="I20" i="13" s="1"/>
  <c r="J20" i="13" s="1"/>
  <c r="K20" i="13" s="1"/>
  <c r="H21" i="13"/>
  <c r="I21" i="13" s="1"/>
  <c r="J21" i="13" s="1"/>
  <c r="K21" i="13" s="1"/>
  <c r="H22" i="13"/>
  <c r="I22" i="13" s="1"/>
  <c r="J22" i="13" s="1"/>
  <c r="K22" i="13" s="1"/>
  <c r="I23" i="13"/>
  <c r="J23" i="13" s="1"/>
  <c r="K23" i="13" s="1"/>
  <c r="H24" i="13"/>
  <c r="I24" i="13" s="1"/>
  <c r="J24" i="13" s="1"/>
  <c r="K24" i="13" s="1"/>
  <c r="H25" i="13"/>
  <c r="I25" i="13" s="1"/>
  <c r="J25" i="13" s="1"/>
  <c r="K25" i="13" s="1"/>
  <c r="H26" i="13"/>
  <c r="I26" i="13" s="1"/>
  <c r="J26" i="13" s="1"/>
  <c r="K26" i="13" s="1"/>
  <c r="I27" i="13"/>
  <c r="J27" i="13" s="1"/>
  <c r="K27" i="13" s="1"/>
  <c r="H28" i="13"/>
  <c r="I28" i="13" s="1"/>
  <c r="J28" i="13" s="1"/>
  <c r="K28" i="13" s="1"/>
  <c r="H29" i="13"/>
  <c r="I29" i="13" s="1"/>
  <c r="J29" i="13" s="1"/>
  <c r="K29" i="13" s="1"/>
  <c r="H30" i="13"/>
  <c r="I30" i="13" s="1"/>
  <c r="J30" i="13" s="1"/>
  <c r="K30" i="13" s="1"/>
  <c r="H31" i="13"/>
  <c r="I31" i="13" s="1"/>
  <c r="J31" i="13" s="1"/>
  <c r="K31" i="13" s="1"/>
  <c r="I32" i="13"/>
  <c r="J32" i="13" s="1"/>
  <c r="K32" i="13" s="1"/>
  <c r="I33" i="13"/>
  <c r="J33" i="13" s="1"/>
  <c r="K33" i="13" s="1"/>
  <c r="H34" i="13"/>
  <c r="I34" i="13" s="1"/>
  <c r="J34" i="13" s="1"/>
  <c r="K34" i="13" s="1"/>
  <c r="H35" i="13"/>
  <c r="I35" i="13" s="1"/>
  <c r="J35" i="13" s="1"/>
  <c r="K35" i="13" s="1"/>
  <c r="H36" i="13"/>
  <c r="I36" i="13" s="1"/>
  <c r="J36" i="13" s="1"/>
  <c r="K36" i="13" s="1"/>
  <c r="H37" i="13"/>
  <c r="I37" i="13" s="1"/>
  <c r="J37" i="13" s="1"/>
  <c r="K37" i="13" s="1"/>
  <c r="H38" i="13"/>
  <c r="I38" i="13" s="1"/>
  <c r="J38" i="13" s="1"/>
  <c r="K38" i="13" s="1"/>
  <c r="H39" i="13"/>
  <c r="I39" i="13" s="1"/>
  <c r="J39" i="13" s="1"/>
  <c r="K39" i="13" s="1"/>
  <c r="H40" i="13"/>
  <c r="I40" i="13" s="1"/>
  <c r="J40" i="13" s="1"/>
  <c r="K40" i="13" s="1"/>
  <c r="H41" i="13"/>
  <c r="I41" i="13" s="1"/>
  <c r="J41" i="13" s="1"/>
  <c r="K41" i="13" s="1"/>
  <c r="H3" i="13"/>
  <c r="I3" i="13" s="1"/>
  <c r="J3" i="13" s="1"/>
  <c r="K3" i="13" s="1"/>
  <c r="I8" i="12"/>
  <c r="J8" i="12" s="1"/>
  <c r="K8" i="12" s="1"/>
  <c r="I4" i="12"/>
  <c r="J4" i="12" s="1"/>
  <c r="K4" i="12" s="1"/>
  <c r="I5" i="12"/>
  <c r="J5" i="12" s="1"/>
  <c r="K5" i="12" s="1"/>
  <c r="I6" i="12"/>
  <c r="J6" i="12" s="1"/>
  <c r="K6" i="12" s="1"/>
  <c r="I7" i="12"/>
  <c r="J7" i="12" s="1"/>
  <c r="K7" i="12" s="1"/>
  <c r="I9" i="12"/>
  <c r="J9" i="12" s="1"/>
  <c r="K9" i="12" s="1"/>
  <c r="I10" i="12"/>
  <c r="J10" i="12" s="1"/>
  <c r="K10" i="12" s="1"/>
  <c r="I11" i="12"/>
  <c r="J11" i="12" s="1"/>
  <c r="K11" i="12" s="1"/>
  <c r="I12" i="12"/>
  <c r="J12" i="12" s="1"/>
  <c r="K12" i="12" s="1"/>
  <c r="I13" i="12"/>
  <c r="J13" i="12" s="1"/>
  <c r="K13" i="12" s="1"/>
  <c r="I14" i="12"/>
  <c r="J14" i="12" s="1"/>
  <c r="K14" i="12" s="1"/>
  <c r="I15" i="12"/>
  <c r="J15" i="12" s="1"/>
  <c r="K15" i="12" s="1"/>
  <c r="I16" i="12"/>
  <c r="J16" i="12" s="1"/>
  <c r="K16" i="12" s="1"/>
  <c r="J17" i="12"/>
  <c r="K17" i="12" s="1"/>
  <c r="I18" i="12"/>
  <c r="J18" i="12" s="1"/>
  <c r="K18" i="12" s="1"/>
  <c r="I19" i="12"/>
  <c r="J19" i="12" s="1"/>
  <c r="K19" i="12" s="1"/>
  <c r="I20" i="12"/>
  <c r="J20" i="12" s="1"/>
  <c r="K20" i="12" s="1"/>
  <c r="I21" i="12"/>
  <c r="J21" i="12" s="1"/>
  <c r="K21" i="12" s="1"/>
  <c r="I22" i="12"/>
  <c r="J22" i="12" s="1"/>
  <c r="K22" i="12" s="1"/>
  <c r="I23" i="12"/>
  <c r="J23" i="12" s="1"/>
  <c r="K23" i="12" s="1"/>
  <c r="I24" i="12"/>
  <c r="J24" i="12" s="1"/>
  <c r="K24" i="12" s="1"/>
  <c r="I25" i="12"/>
  <c r="J25" i="12" s="1"/>
  <c r="K25" i="12" s="1"/>
  <c r="I26" i="12"/>
  <c r="J26" i="12" s="1"/>
  <c r="K26" i="12" s="1"/>
  <c r="I27" i="12"/>
  <c r="J27" i="12" s="1"/>
  <c r="K27" i="12" s="1"/>
  <c r="I28" i="12"/>
  <c r="J28" i="12" s="1"/>
  <c r="K28" i="12" s="1"/>
  <c r="I29" i="12"/>
  <c r="J29" i="12" s="1"/>
  <c r="K29" i="12" s="1"/>
  <c r="I30" i="12"/>
  <c r="J30" i="12" s="1"/>
  <c r="K30" i="12" s="1"/>
  <c r="I31" i="12"/>
  <c r="J31" i="12" s="1"/>
  <c r="K31" i="12" s="1"/>
  <c r="I32" i="12"/>
  <c r="J32" i="12" s="1"/>
  <c r="K32" i="12" s="1"/>
  <c r="I33" i="12"/>
  <c r="J33" i="12" s="1"/>
  <c r="K33" i="12" s="1"/>
  <c r="I34" i="12"/>
  <c r="J34" i="12" s="1"/>
  <c r="K34" i="12" s="1"/>
  <c r="I35" i="12"/>
  <c r="J35" i="12" s="1"/>
  <c r="K35" i="12" s="1"/>
  <c r="I36" i="12"/>
  <c r="J36" i="12" s="1"/>
  <c r="K36" i="12" s="1"/>
  <c r="I37" i="12"/>
  <c r="J37" i="12" s="1"/>
  <c r="K37" i="12" s="1"/>
  <c r="I38" i="12"/>
  <c r="J38" i="12" s="1"/>
  <c r="K38" i="12" s="1"/>
  <c r="I39" i="12"/>
  <c r="J39" i="12" s="1"/>
  <c r="K39" i="12" s="1"/>
  <c r="I40" i="12"/>
  <c r="J40" i="12" s="1"/>
  <c r="K40" i="12" s="1"/>
  <c r="I41" i="12"/>
  <c r="J41" i="12" s="1"/>
  <c r="K41" i="12" s="1"/>
  <c r="I42" i="12"/>
  <c r="J42" i="12" s="1"/>
  <c r="K42" i="12" s="1"/>
  <c r="I43" i="12"/>
  <c r="J43" i="12" s="1"/>
  <c r="K43" i="12" s="1"/>
  <c r="I44" i="12"/>
  <c r="J44" i="12" s="1"/>
  <c r="K44" i="12" s="1"/>
  <c r="I45" i="12"/>
  <c r="J45" i="12" s="1"/>
  <c r="K45" i="12" s="1"/>
  <c r="I46" i="12"/>
  <c r="J46" i="12" s="1"/>
  <c r="K46" i="12" s="1"/>
  <c r="I47" i="12"/>
  <c r="J47" i="12" s="1"/>
  <c r="K47" i="12" s="1"/>
  <c r="I48" i="12"/>
  <c r="J48" i="12" s="1"/>
  <c r="K48" i="12" s="1"/>
  <c r="I49" i="12"/>
  <c r="J49" i="12" s="1"/>
  <c r="K49" i="12" s="1"/>
  <c r="I50" i="12"/>
  <c r="J50" i="12" s="1"/>
  <c r="K50" i="12" s="1"/>
  <c r="I51" i="12"/>
  <c r="J51" i="12" s="1"/>
  <c r="K51" i="12" s="1"/>
  <c r="I52" i="12"/>
  <c r="J52" i="12" s="1"/>
  <c r="K52" i="12" s="1"/>
  <c r="J28" i="11"/>
  <c r="K28" i="11" s="1"/>
  <c r="I4" i="11"/>
  <c r="J4" i="11" s="1"/>
  <c r="K4" i="11" s="1"/>
  <c r="I5" i="11"/>
  <c r="J5" i="11" s="1"/>
  <c r="K5" i="11" s="1"/>
  <c r="I6" i="11"/>
  <c r="J6" i="11" s="1"/>
  <c r="K6" i="11" s="1"/>
  <c r="I7" i="11"/>
  <c r="J7" i="11" s="1"/>
  <c r="K7" i="11" s="1"/>
  <c r="I8" i="11"/>
  <c r="J8" i="11" s="1"/>
  <c r="K8" i="11" s="1"/>
  <c r="I9" i="11"/>
  <c r="J9" i="11" s="1"/>
  <c r="K9" i="11" s="1"/>
  <c r="I10" i="11"/>
  <c r="J10" i="11" s="1"/>
  <c r="K10" i="11" s="1"/>
  <c r="I11" i="11"/>
  <c r="J11" i="11" s="1"/>
  <c r="K11" i="11" s="1"/>
  <c r="I12" i="11"/>
  <c r="J12" i="11" s="1"/>
  <c r="K12" i="11" s="1"/>
  <c r="I13" i="11"/>
  <c r="J13" i="11" s="1"/>
  <c r="K13" i="11" s="1"/>
  <c r="I14" i="11"/>
  <c r="J14" i="11" s="1"/>
  <c r="K14" i="11" s="1"/>
  <c r="I15" i="11"/>
  <c r="J15" i="11" s="1"/>
  <c r="K15" i="11" s="1"/>
  <c r="I16" i="11"/>
  <c r="J16" i="11" s="1"/>
  <c r="K16" i="11" s="1"/>
  <c r="I17" i="11"/>
  <c r="J17" i="11" s="1"/>
  <c r="K17" i="11" s="1"/>
  <c r="I18" i="11"/>
  <c r="J18" i="11" s="1"/>
  <c r="K18" i="11" s="1"/>
  <c r="I19" i="11"/>
  <c r="J19" i="11" s="1"/>
  <c r="K19" i="11" s="1"/>
  <c r="I20" i="11"/>
  <c r="J20" i="11" s="1"/>
  <c r="K20" i="11" s="1"/>
  <c r="I21" i="11"/>
  <c r="J21" i="11" s="1"/>
  <c r="K21" i="11" s="1"/>
  <c r="I22" i="11"/>
  <c r="J22" i="11" s="1"/>
  <c r="K22" i="11" s="1"/>
  <c r="I23" i="11"/>
  <c r="J23" i="11" s="1"/>
  <c r="K23" i="11" s="1"/>
  <c r="I24" i="11"/>
  <c r="J24" i="11" s="1"/>
  <c r="K24" i="11" s="1"/>
  <c r="I25" i="11"/>
  <c r="J25" i="11" s="1"/>
  <c r="K25" i="11" s="1"/>
  <c r="I26" i="11"/>
  <c r="J26" i="11" s="1"/>
  <c r="K26" i="11" s="1"/>
  <c r="I27" i="11"/>
  <c r="J27" i="11" s="1"/>
  <c r="K27" i="11" s="1"/>
  <c r="I28" i="11"/>
  <c r="I29" i="11"/>
  <c r="J29" i="11" s="1"/>
  <c r="K29" i="11" s="1"/>
  <c r="I30" i="11"/>
  <c r="J30" i="11" s="1"/>
  <c r="K30" i="11" s="1"/>
  <c r="I31" i="11"/>
  <c r="J31" i="11" s="1"/>
  <c r="K31" i="11" s="1"/>
  <c r="I32" i="11"/>
  <c r="J32" i="11" s="1"/>
  <c r="K32" i="11" s="1"/>
  <c r="I33" i="11"/>
  <c r="J33" i="11" s="1"/>
  <c r="K33" i="11" s="1"/>
  <c r="I34" i="11"/>
  <c r="J34" i="11" s="1"/>
  <c r="K34" i="11" s="1"/>
  <c r="I35" i="11"/>
  <c r="J35" i="11" s="1"/>
  <c r="K35" i="11" s="1"/>
  <c r="I36" i="11"/>
  <c r="J36" i="11" s="1"/>
  <c r="K36" i="11" s="1"/>
  <c r="I37" i="11"/>
  <c r="J37" i="11" s="1"/>
  <c r="K37" i="11" s="1"/>
  <c r="I38" i="11"/>
  <c r="J38" i="11" s="1"/>
  <c r="K38" i="11" s="1"/>
  <c r="I39" i="11"/>
  <c r="J39" i="11" s="1"/>
  <c r="K39" i="11" s="1"/>
  <c r="I40" i="11"/>
  <c r="J40" i="11" s="1"/>
  <c r="K40" i="11" s="1"/>
  <c r="I41" i="11"/>
  <c r="J41" i="11" s="1"/>
  <c r="K41" i="11" s="1"/>
  <c r="I42" i="11"/>
  <c r="J42" i="11" s="1"/>
  <c r="K42" i="11" s="1"/>
  <c r="I43" i="11"/>
  <c r="J43" i="11" s="1"/>
  <c r="K43" i="11" s="1"/>
  <c r="I44" i="11"/>
  <c r="J44" i="11" s="1"/>
  <c r="K44" i="11" s="1"/>
  <c r="I45" i="11"/>
  <c r="J45" i="11" s="1"/>
  <c r="K45" i="11" s="1"/>
  <c r="I46" i="11"/>
  <c r="J46" i="11" s="1"/>
  <c r="K46" i="11" s="1"/>
  <c r="I47" i="11"/>
  <c r="J47" i="11" s="1"/>
  <c r="K47" i="11" s="1"/>
  <c r="I48" i="11"/>
  <c r="J48" i="11" s="1"/>
  <c r="K48" i="11" s="1"/>
  <c r="I49" i="11"/>
  <c r="J49" i="11" s="1"/>
  <c r="K49" i="11" s="1"/>
  <c r="I50" i="11"/>
  <c r="J50" i="11" s="1"/>
  <c r="K50" i="11" s="1"/>
  <c r="I51" i="11"/>
  <c r="J51" i="11" s="1"/>
  <c r="K51" i="11" s="1"/>
  <c r="I52" i="11"/>
  <c r="J52" i="11" s="1"/>
  <c r="K52" i="11" s="1"/>
  <c r="I53" i="11"/>
  <c r="J53" i="11" s="1"/>
  <c r="K53" i="11" s="1"/>
  <c r="I54" i="11"/>
  <c r="J54" i="11" s="1"/>
  <c r="K54" i="11" s="1"/>
  <c r="I4" i="10"/>
  <c r="J4" i="10" s="1"/>
  <c r="K4" i="10" s="1"/>
  <c r="I5" i="10"/>
  <c r="J5" i="10" s="1"/>
  <c r="K5" i="10" s="1"/>
  <c r="I6" i="10"/>
  <c r="J6" i="10" s="1"/>
  <c r="K6" i="10" s="1"/>
  <c r="I7" i="10"/>
  <c r="J7" i="10" s="1"/>
  <c r="K7" i="10" s="1"/>
  <c r="I8" i="10"/>
  <c r="J8" i="10" s="1"/>
  <c r="K8" i="10" s="1"/>
  <c r="I9" i="10"/>
  <c r="J9" i="10" s="1"/>
  <c r="K9" i="10" s="1"/>
  <c r="I10" i="10"/>
  <c r="J10" i="10" s="1"/>
  <c r="K10" i="10" s="1"/>
  <c r="I11" i="10"/>
  <c r="J11" i="10" s="1"/>
  <c r="K11" i="10" s="1"/>
  <c r="I12" i="10"/>
  <c r="J12" i="10" s="1"/>
  <c r="K12" i="10" s="1"/>
  <c r="I13" i="10"/>
  <c r="J13" i="10" s="1"/>
  <c r="K13" i="10" s="1"/>
  <c r="I14" i="10"/>
  <c r="J14" i="10" s="1"/>
  <c r="K14" i="10" s="1"/>
  <c r="J15" i="10"/>
  <c r="K15" i="10" s="1"/>
  <c r="I16" i="10"/>
  <c r="J16" i="10" s="1"/>
  <c r="K16" i="10" s="1"/>
  <c r="I17" i="10"/>
  <c r="J17" i="10" s="1"/>
  <c r="K17" i="10" s="1"/>
  <c r="I18" i="10"/>
  <c r="J18" i="10" s="1"/>
  <c r="K18" i="10" s="1"/>
  <c r="I19" i="10"/>
  <c r="J19" i="10" s="1"/>
  <c r="K19" i="10" s="1"/>
  <c r="I20" i="10"/>
  <c r="J20" i="10" s="1"/>
  <c r="K20" i="10" s="1"/>
  <c r="I21" i="10"/>
  <c r="J21" i="10" s="1"/>
  <c r="K21" i="10" s="1"/>
  <c r="I22" i="10"/>
  <c r="J22" i="10" s="1"/>
  <c r="K22" i="10" s="1"/>
  <c r="I23" i="10"/>
  <c r="J23" i="10" s="1"/>
  <c r="K23" i="10" s="1"/>
  <c r="I24" i="10"/>
  <c r="J24" i="10" s="1"/>
  <c r="K24" i="10" s="1"/>
  <c r="I25" i="10"/>
  <c r="J25" i="10" s="1"/>
  <c r="K25" i="10" s="1"/>
  <c r="I26" i="10"/>
  <c r="J26" i="10" s="1"/>
  <c r="K26" i="10" s="1"/>
  <c r="I27" i="10"/>
  <c r="J27" i="10" s="1"/>
  <c r="K27" i="10" s="1"/>
  <c r="I28" i="10"/>
  <c r="J28" i="10" s="1"/>
  <c r="K28" i="10" s="1"/>
  <c r="I29" i="10"/>
  <c r="J29" i="10" s="1"/>
  <c r="K29" i="10" s="1"/>
  <c r="I30" i="10"/>
  <c r="J30" i="10" s="1"/>
  <c r="K30" i="10" s="1"/>
  <c r="I31" i="10"/>
  <c r="J31" i="10" s="1"/>
  <c r="K31" i="10" s="1"/>
  <c r="I32" i="10"/>
  <c r="J32" i="10" s="1"/>
  <c r="K32" i="10" s="1"/>
  <c r="I33" i="10"/>
  <c r="J33" i="10" s="1"/>
  <c r="K33" i="10" s="1"/>
  <c r="I34" i="10"/>
  <c r="J34" i="10" s="1"/>
  <c r="K34" i="10" s="1"/>
  <c r="I35" i="10"/>
  <c r="J35" i="10" s="1"/>
  <c r="K35" i="10" s="1"/>
  <c r="I36" i="10"/>
  <c r="J36" i="10" s="1"/>
  <c r="K36" i="10" s="1"/>
  <c r="I37" i="10"/>
  <c r="J37" i="10" s="1"/>
  <c r="K37" i="10" s="1"/>
  <c r="I38" i="10"/>
  <c r="J38" i="10" s="1"/>
  <c r="K38" i="10" s="1"/>
  <c r="I39" i="10"/>
  <c r="J39" i="10" s="1"/>
  <c r="K39" i="10" s="1"/>
  <c r="I40" i="10"/>
  <c r="J40" i="10" s="1"/>
  <c r="K40" i="10" s="1"/>
  <c r="I41" i="10"/>
  <c r="J41" i="10" s="1"/>
  <c r="K41" i="10" s="1"/>
  <c r="I42" i="10"/>
  <c r="J42" i="10" s="1"/>
  <c r="K42" i="10" s="1"/>
  <c r="I43" i="10"/>
  <c r="J43" i="10" s="1"/>
  <c r="K43" i="10" s="1"/>
  <c r="I44" i="10"/>
  <c r="J44" i="10" s="1"/>
  <c r="K44" i="10" s="1"/>
  <c r="I45" i="10"/>
  <c r="J45" i="10" s="1"/>
  <c r="K45" i="10" s="1"/>
  <c r="I46" i="10"/>
  <c r="J46" i="10" s="1"/>
  <c r="K46" i="10" s="1"/>
  <c r="I4" i="9"/>
  <c r="J4" i="9" s="1"/>
  <c r="K4" i="9" s="1"/>
  <c r="I5" i="9"/>
  <c r="J5" i="9" s="1"/>
  <c r="K5" i="9" s="1"/>
  <c r="I6" i="9"/>
  <c r="J6" i="9" s="1"/>
  <c r="K6" i="9" s="1"/>
  <c r="I7" i="9"/>
  <c r="J7" i="9" s="1"/>
  <c r="K7" i="9" s="1"/>
  <c r="I8" i="9"/>
  <c r="J8" i="9" s="1"/>
  <c r="K8" i="9" s="1"/>
  <c r="I9" i="9"/>
  <c r="J9" i="9" s="1"/>
  <c r="K9" i="9" s="1"/>
  <c r="I10" i="9"/>
  <c r="J10" i="9" s="1"/>
  <c r="K10" i="9" s="1"/>
  <c r="I11" i="9"/>
  <c r="J11" i="9" s="1"/>
  <c r="K11" i="9" s="1"/>
  <c r="I12" i="9"/>
  <c r="J12" i="9" s="1"/>
  <c r="K12" i="9" s="1"/>
  <c r="I13" i="9"/>
  <c r="J13" i="9" s="1"/>
  <c r="K13" i="9" s="1"/>
  <c r="I4" i="8"/>
  <c r="J4" i="8" s="1"/>
  <c r="K4" i="8" s="1"/>
  <c r="I5" i="8"/>
  <c r="J5" i="8" s="1"/>
  <c r="K5" i="8" s="1"/>
  <c r="I6" i="8"/>
  <c r="J6" i="8" s="1"/>
  <c r="K6" i="8" s="1"/>
  <c r="I7" i="8"/>
  <c r="J7" i="8" s="1"/>
  <c r="K7" i="8" s="1"/>
  <c r="I8" i="8"/>
  <c r="J8" i="8" s="1"/>
  <c r="K8" i="8" s="1"/>
  <c r="I9" i="8"/>
  <c r="J9" i="8" s="1"/>
  <c r="K9" i="8" s="1"/>
  <c r="I10" i="8"/>
  <c r="J10" i="8" s="1"/>
  <c r="K10" i="8" s="1"/>
  <c r="I11" i="8"/>
  <c r="J11" i="8" s="1"/>
  <c r="K11" i="8" s="1"/>
  <c r="I12" i="8"/>
  <c r="J12" i="8" s="1"/>
  <c r="K12" i="8" s="1"/>
  <c r="I13" i="8"/>
  <c r="J13" i="8" s="1"/>
  <c r="K13" i="8" s="1"/>
  <c r="I14" i="8"/>
  <c r="J14" i="8" s="1"/>
  <c r="K14" i="8" s="1"/>
  <c r="I15" i="8"/>
  <c r="J15" i="8" s="1"/>
  <c r="K15" i="8" s="1"/>
  <c r="I16" i="8"/>
  <c r="J16" i="8" s="1"/>
  <c r="K16" i="8" s="1"/>
  <c r="I17" i="8"/>
  <c r="J17" i="8" s="1"/>
  <c r="K17" i="8" s="1"/>
  <c r="I18" i="8"/>
  <c r="J18" i="8" s="1"/>
  <c r="K18" i="8" s="1"/>
  <c r="I19" i="8"/>
  <c r="J19" i="8" s="1"/>
  <c r="K19" i="8" s="1"/>
  <c r="I20" i="8"/>
  <c r="J20" i="8" s="1"/>
  <c r="K20" i="8" s="1"/>
  <c r="I21" i="8"/>
  <c r="J21" i="8" s="1"/>
  <c r="K21" i="8" s="1"/>
  <c r="I22" i="8"/>
  <c r="J22" i="8" s="1"/>
  <c r="K22" i="8" s="1"/>
  <c r="I23" i="8"/>
  <c r="J23" i="8" s="1"/>
  <c r="K23" i="8" s="1"/>
  <c r="I24" i="8"/>
  <c r="J24" i="8" s="1"/>
  <c r="K24" i="8" s="1"/>
  <c r="I25" i="8"/>
  <c r="J25" i="8" s="1"/>
  <c r="K25" i="8" s="1"/>
  <c r="I26" i="8"/>
  <c r="J26" i="8" s="1"/>
  <c r="K26" i="8" s="1"/>
  <c r="I27" i="8"/>
  <c r="J27" i="8" s="1"/>
  <c r="K27" i="8" s="1"/>
  <c r="I28" i="8"/>
  <c r="J28" i="8" s="1"/>
  <c r="K28" i="8" s="1"/>
  <c r="I29" i="8"/>
  <c r="J29" i="8" s="1"/>
  <c r="K29" i="8" s="1"/>
  <c r="I30" i="8"/>
  <c r="J30" i="8" s="1"/>
  <c r="K30" i="8" s="1"/>
  <c r="I4" i="7"/>
  <c r="J4" i="7" s="1"/>
  <c r="K4" i="7" s="1"/>
  <c r="I5" i="7"/>
  <c r="J5" i="7" s="1"/>
  <c r="K5" i="7" s="1"/>
  <c r="I6" i="7"/>
  <c r="J6" i="7" s="1"/>
  <c r="K6" i="7" s="1"/>
  <c r="I7" i="7"/>
  <c r="J7" i="7" s="1"/>
  <c r="K7" i="7" s="1"/>
  <c r="I8" i="7"/>
  <c r="J8" i="7" s="1"/>
  <c r="K8" i="7" s="1"/>
  <c r="I9" i="7"/>
  <c r="J9" i="7" s="1"/>
  <c r="K9" i="7" s="1"/>
  <c r="I10" i="7"/>
  <c r="J10" i="7" s="1"/>
  <c r="K10" i="7" s="1"/>
  <c r="I11" i="7"/>
  <c r="J11" i="7" s="1"/>
  <c r="K11" i="7" s="1"/>
  <c r="I12" i="7"/>
  <c r="J12" i="7" s="1"/>
  <c r="K12" i="7" s="1"/>
  <c r="I13" i="7"/>
  <c r="J13" i="7" s="1"/>
  <c r="K13" i="7" s="1"/>
  <c r="I14" i="7"/>
  <c r="J14" i="7" s="1"/>
  <c r="K14" i="7" s="1"/>
  <c r="I15" i="7"/>
  <c r="J15" i="7" s="1"/>
  <c r="K15" i="7" s="1"/>
  <c r="I16" i="7"/>
  <c r="J16" i="7" s="1"/>
  <c r="K16" i="7" s="1"/>
  <c r="I17" i="7"/>
  <c r="J17" i="7" s="1"/>
  <c r="K17" i="7" s="1"/>
  <c r="I18" i="7"/>
  <c r="J18" i="7" s="1"/>
  <c r="K18" i="7" s="1"/>
  <c r="I19" i="7"/>
  <c r="J19" i="7" s="1"/>
  <c r="K19" i="7" s="1"/>
  <c r="I20" i="7"/>
  <c r="J20" i="7" s="1"/>
  <c r="K20" i="7" s="1"/>
  <c r="I21" i="7"/>
  <c r="J21" i="7" s="1"/>
  <c r="K21" i="7" s="1"/>
  <c r="I22" i="7"/>
  <c r="J22" i="7" s="1"/>
  <c r="K22" i="7" s="1"/>
  <c r="I23" i="7"/>
  <c r="J23" i="7" s="1"/>
  <c r="K23" i="7" s="1"/>
  <c r="I24" i="7"/>
  <c r="J24" i="7" s="1"/>
  <c r="K24" i="7" s="1"/>
  <c r="I25" i="7"/>
  <c r="J25" i="7" s="1"/>
  <c r="K25" i="7" s="1"/>
  <c r="I26" i="7"/>
  <c r="J26" i="7" s="1"/>
  <c r="K26" i="7" s="1"/>
  <c r="I27" i="7"/>
  <c r="J27" i="7" s="1"/>
  <c r="K27" i="7" s="1"/>
  <c r="I28" i="7"/>
  <c r="J28" i="7" s="1"/>
  <c r="K28" i="7" s="1"/>
  <c r="I29" i="7"/>
  <c r="J29" i="7" s="1"/>
  <c r="K29" i="7" s="1"/>
  <c r="I30" i="7"/>
  <c r="J30" i="7" s="1"/>
  <c r="K30" i="7" s="1"/>
  <c r="I31" i="7"/>
  <c r="J31" i="7" s="1"/>
  <c r="K31" i="7" s="1"/>
  <c r="I32" i="7"/>
  <c r="J32" i="7" s="1"/>
  <c r="K32" i="7" s="1"/>
  <c r="I33" i="7"/>
  <c r="J33" i="7" s="1"/>
  <c r="K33" i="7" s="1"/>
  <c r="I34" i="7"/>
  <c r="J34" i="7" s="1"/>
  <c r="K34" i="7" s="1"/>
  <c r="I35" i="7"/>
  <c r="J35" i="7" s="1"/>
  <c r="K35" i="7" s="1"/>
  <c r="I36" i="7"/>
  <c r="J36" i="7" s="1"/>
  <c r="K36" i="7" s="1"/>
  <c r="I37" i="7"/>
  <c r="J37" i="7" s="1"/>
  <c r="K37" i="7" s="1"/>
  <c r="I38" i="7"/>
  <c r="J38" i="7" s="1"/>
  <c r="K38" i="7" s="1"/>
  <c r="I39" i="7"/>
  <c r="J39" i="7" s="1"/>
  <c r="K39" i="7" s="1"/>
  <c r="I40" i="7"/>
  <c r="J40" i="7" s="1"/>
  <c r="K40" i="7" s="1"/>
  <c r="I41" i="7"/>
  <c r="J41" i="7" s="1"/>
  <c r="K41" i="7" s="1"/>
  <c r="I42" i="7"/>
  <c r="J42" i="7" s="1"/>
  <c r="K42" i="7" s="1"/>
  <c r="I43" i="7"/>
  <c r="J43" i="7" s="1"/>
  <c r="K43" i="7" s="1"/>
  <c r="I44" i="7"/>
  <c r="J44" i="7" s="1"/>
  <c r="K44" i="7" s="1"/>
  <c r="I45" i="7"/>
  <c r="J45" i="7" s="1"/>
  <c r="K45" i="7" s="1"/>
  <c r="I46" i="7"/>
  <c r="J46" i="7" s="1"/>
  <c r="K46" i="7" s="1"/>
  <c r="I47" i="7"/>
  <c r="J47" i="7" s="1"/>
  <c r="K47" i="7" s="1"/>
  <c r="I48" i="7"/>
  <c r="J48" i="7" s="1"/>
  <c r="K48" i="7" s="1"/>
  <c r="I49" i="7"/>
  <c r="J49" i="7" s="1"/>
  <c r="K49" i="7" s="1"/>
  <c r="I50" i="7"/>
  <c r="J50" i="7" s="1"/>
  <c r="K50" i="7" s="1"/>
  <c r="I51" i="7"/>
  <c r="J51" i="7" s="1"/>
  <c r="K51" i="7" s="1"/>
  <c r="I52" i="7"/>
  <c r="J52" i="7" s="1"/>
  <c r="K52" i="7" s="1"/>
  <c r="I53" i="7"/>
  <c r="J53" i="7" s="1"/>
  <c r="K53" i="7" s="1"/>
  <c r="I54" i="7"/>
  <c r="J54" i="7" s="1"/>
  <c r="K54" i="7" s="1"/>
  <c r="I55" i="7"/>
  <c r="J55" i="7" s="1"/>
  <c r="K55" i="7" s="1"/>
  <c r="I56" i="7"/>
  <c r="J56" i="7" s="1"/>
  <c r="K56" i="7" s="1"/>
  <c r="I57" i="7"/>
  <c r="J57" i="7" s="1"/>
  <c r="K57" i="7" s="1"/>
  <c r="I58" i="7"/>
  <c r="J58" i="7" s="1"/>
  <c r="K58" i="7" s="1"/>
  <c r="I59" i="7"/>
  <c r="J59" i="7" s="1"/>
  <c r="K59" i="7" s="1"/>
  <c r="I60" i="7"/>
  <c r="J60" i="7" s="1"/>
  <c r="K60" i="7" s="1"/>
  <c r="I61" i="7"/>
  <c r="J61" i="7" s="1"/>
  <c r="K61" i="7" s="1"/>
  <c r="I62" i="7"/>
  <c r="J62" i="7" s="1"/>
  <c r="K62" i="7" s="1"/>
  <c r="I3" i="12"/>
  <c r="J3" i="12" s="1"/>
  <c r="K3" i="12" s="1"/>
  <c r="I3" i="11"/>
  <c r="J3" i="11" s="1"/>
  <c r="K3" i="11" s="1"/>
  <c r="I3" i="10"/>
  <c r="J3" i="10" s="1"/>
  <c r="K3" i="10" s="1"/>
  <c r="I3" i="9"/>
  <c r="J3" i="9" s="1"/>
  <c r="K3" i="9" s="1"/>
  <c r="I3" i="8"/>
  <c r="J3" i="8" s="1"/>
  <c r="K3" i="8" s="1"/>
  <c r="I3" i="7"/>
  <c r="J3" i="7" s="1"/>
  <c r="K3" i="7" s="1"/>
  <c r="I4" i="6"/>
  <c r="J4" i="6" s="1"/>
  <c r="K4" i="6" s="1"/>
  <c r="I5" i="6"/>
  <c r="J5" i="6" s="1"/>
  <c r="K5" i="6" s="1"/>
  <c r="I6" i="6"/>
  <c r="J6" i="6" s="1"/>
  <c r="K6" i="6" s="1"/>
  <c r="I7" i="6"/>
  <c r="J7" i="6" s="1"/>
  <c r="K7" i="6" s="1"/>
  <c r="I8" i="6"/>
  <c r="J8" i="6" s="1"/>
  <c r="K8" i="6" s="1"/>
  <c r="I9" i="6"/>
  <c r="J9" i="6" s="1"/>
  <c r="K9" i="6" s="1"/>
  <c r="I10" i="6"/>
  <c r="J10" i="6" s="1"/>
  <c r="K10" i="6" s="1"/>
  <c r="I12" i="6"/>
  <c r="J12" i="6" s="1"/>
  <c r="K12" i="6" s="1"/>
  <c r="I14" i="6"/>
  <c r="J14" i="6" s="1"/>
  <c r="K14" i="6" s="1"/>
  <c r="I15" i="6"/>
  <c r="J15" i="6" s="1"/>
  <c r="K15" i="6" s="1"/>
  <c r="I11" i="6"/>
  <c r="J11" i="6" s="1"/>
  <c r="K11" i="6" s="1"/>
  <c r="I13" i="6"/>
  <c r="J13" i="6" s="1"/>
  <c r="K13" i="6" s="1"/>
  <c r="I3" i="6"/>
  <c r="J3" i="6" s="1"/>
  <c r="K3" i="6" s="1"/>
  <c r="I10" i="5"/>
  <c r="J10" i="5" s="1"/>
  <c r="K10" i="5" s="1"/>
  <c r="I4" i="5"/>
  <c r="J4" i="5" s="1"/>
  <c r="K4" i="5" s="1"/>
  <c r="I5" i="5"/>
  <c r="J5" i="5" s="1"/>
  <c r="K5" i="5" s="1"/>
  <c r="I6" i="5"/>
  <c r="J6" i="5" s="1"/>
  <c r="K6" i="5" s="1"/>
  <c r="I7" i="5"/>
  <c r="J7" i="5" s="1"/>
  <c r="K7" i="5" s="1"/>
  <c r="I8" i="5"/>
  <c r="J8" i="5" s="1"/>
  <c r="K8" i="5" s="1"/>
  <c r="I9" i="5"/>
  <c r="J9" i="5" s="1"/>
  <c r="K9" i="5" s="1"/>
  <c r="I11" i="5"/>
  <c r="J11" i="5" s="1"/>
  <c r="K11" i="5" s="1"/>
  <c r="I12" i="5"/>
  <c r="J12" i="5" s="1"/>
  <c r="K12" i="5" s="1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18" i="5"/>
  <c r="J18" i="5" s="1"/>
  <c r="K18" i="5" s="1"/>
  <c r="I3" i="5"/>
  <c r="J3" i="5" s="1"/>
  <c r="K3" i="5" s="1"/>
  <c r="I17" i="4" l="1"/>
  <c r="J17" i="4" s="1"/>
  <c r="K17" i="4" s="1"/>
  <c r="I33" i="4"/>
  <c r="J33" i="4" s="1"/>
  <c r="K33" i="4" s="1"/>
  <c r="I28" i="4"/>
  <c r="J28" i="4" s="1"/>
  <c r="K28" i="4" s="1"/>
  <c r="I20" i="4"/>
  <c r="J20" i="4" s="1"/>
  <c r="K20" i="4" s="1"/>
  <c r="I15" i="4"/>
  <c r="J15" i="4" s="1"/>
  <c r="K15" i="4" s="1"/>
  <c r="I10" i="4"/>
  <c r="J10" i="4" s="1"/>
  <c r="K10" i="4" s="1"/>
  <c r="I5" i="4"/>
  <c r="J5" i="4" s="1"/>
  <c r="K5" i="4" s="1"/>
  <c r="I4" i="4"/>
  <c r="J4" i="4" s="1"/>
  <c r="K4" i="4" s="1"/>
  <c r="I6" i="4"/>
  <c r="J6" i="4" s="1"/>
  <c r="K6" i="4" s="1"/>
  <c r="I7" i="4"/>
  <c r="J7" i="4" s="1"/>
  <c r="K7" i="4" s="1"/>
  <c r="I9" i="4"/>
  <c r="J9" i="4" s="1"/>
  <c r="K9" i="4" s="1"/>
  <c r="I11" i="4"/>
  <c r="J11" i="4" s="1"/>
  <c r="K11" i="4" s="1"/>
  <c r="I12" i="4"/>
  <c r="J12" i="4" s="1"/>
  <c r="K12" i="4" s="1"/>
  <c r="I14" i="4"/>
  <c r="J14" i="4" s="1"/>
  <c r="K14" i="4" s="1"/>
  <c r="I16" i="4"/>
  <c r="J16" i="4" s="1"/>
  <c r="K16" i="4" s="1"/>
  <c r="I18" i="4"/>
  <c r="J18" i="4" s="1"/>
  <c r="K18" i="4" s="1"/>
  <c r="I19" i="4"/>
  <c r="J19" i="4" s="1"/>
  <c r="K19" i="4" s="1"/>
  <c r="I23" i="4"/>
  <c r="J23" i="4" s="1"/>
  <c r="K23" i="4" s="1"/>
  <c r="I25" i="4"/>
  <c r="J25" i="4" s="1"/>
  <c r="K25" i="4" s="1"/>
  <c r="I26" i="4"/>
  <c r="J26" i="4" s="1"/>
  <c r="K26" i="4" s="1"/>
  <c r="I29" i="4"/>
  <c r="J29" i="4" s="1"/>
  <c r="K29" i="4" s="1"/>
  <c r="I30" i="4"/>
  <c r="J30" i="4" s="1"/>
  <c r="K30" i="4" s="1"/>
  <c r="I32" i="4"/>
  <c r="J32" i="4" s="1"/>
  <c r="K32" i="4" s="1"/>
  <c r="I31" i="4"/>
  <c r="J31" i="4" s="1"/>
  <c r="K31" i="4" s="1"/>
  <c r="I22" i="4"/>
  <c r="J22" i="4" s="1"/>
  <c r="K22" i="4" s="1"/>
  <c r="I8" i="4"/>
  <c r="J8" i="4" s="1"/>
  <c r="K8" i="4" s="1"/>
  <c r="I13" i="4"/>
  <c r="J13" i="4" s="1"/>
  <c r="K13" i="4" s="1"/>
  <c r="I27" i="4"/>
  <c r="J27" i="4" s="1"/>
  <c r="I34" i="4"/>
  <c r="J34" i="4" s="1"/>
  <c r="K34" i="4" s="1"/>
  <c r="I21" i="4"/>
  <c r="J21" i="4" s="1"/>
  <c r="K21" i="4" s="1"/>
  <c r="I24" i="4"/>
  <c r="J24" i="4" s="1"/>
  <c r="K24" i="4" s="1"/>
  <c r="J37" i="3"/>
  <c r="K37" i="3" s="1"/>
  <c r="I5" i="3"/>
  <c r="I7" i="3"/>
  <c r="I9" i="3"/>
  <c r="I10" i="3"/>
  <c r="J7" i="3" s="1"/>
  <c r="K7" i="3" s="1"/>
  <c r="I11" i="3"/>
  <c r="I12" i="3"/>
  <c r="I13" i="3"/>
  <c r="I14" i="3"/>
  <c r="J11" i="3" s="1"/>
  <c r="K11" i="3" s="1"/>
  <c r="I15" i="3"/>
  <c r="I16" i="3"/>
  <c r="I17" i="3"/>
  <c r="I18" i="3"/>
  <c r="J15" i="3" s="1"/>
  <c r="K15" i="3" s="1"/>
  <c r="I19" i="3"/>
  <c r="I20" i="3"/>
  <c r="I21" i="3"/>
  <c r="I22" i="3"/>
  <c r="J19" i="3" s="1"/>
  <c r="K19" i="3" s="1"/>
  <c r="I23" i="3"/>
  <c r="I24" i="3"/>
  <c r="I25" i="3"/>
  <c r="I26" i="3"/>
  <c r="I27" i="3"/>
  <c r="I28" i="3"/>
  <c r="I29" i="3"/>
  <c r="I31" i="3"/>
  <c r="J27" i="3" s="1"/>
  <c r="K27" i="3" s="1"/>
  <c r="I32" i="3"/>
  <c r="I34" i="3"/>
  <c r="I35" i="3"/>
  <c r="I36" i="3"/>
  <c r="I37" i="3"/>
  <c r="J32" i="3" s="1"/>
  <c r="K32" i="3" s="1"/>
  <c r="I38" i="3"/>
  <c r="I39" i="3"/>
  <c r="J34" i="3" s="1"/>
  <c r="K34" i="3" s="1"/>
  <c r="I40" i="3"/>
  <c r="I41" i="3"/>
  <c r="I42" i="3"/>
  <c r="I43" i="3"/>
  <c r="J38" i="3" s="1"/>
  <c r="K38" i="3" s="1"/>
  <c r="I44" i="3"/>
  <c r="I45" i="3"/>
  <c r="I46" i="3"/>
  <c r="I48" i="3"/>
  <c r="J42" i="3" s="1"/>
  <c r="K42" i="3" s="1"/>
  <c r="I49" i="3"/>
  <c r="I50" i="3"/>
  <c r="I51" i="3"/>
  <c r="I52" i="3"/>
  <c r="J52" i="3" s="1"/>
  <c r="K52" i="3" s="1"/>
  <c r="I53" i="3"/>
  <c r="I54" i="3"/>
  <c r="I55" i="3"/>
  <c r="I56" i="3"/>
  <c r="I57" i="3"/>
  <c r="I58" i="3"/>
  <c r="I60" i="3"/>
  <c r="I33" i="3"/>
  <c r="I30" i="3"/>
  <c r="I6" i="3"/>
  <c r="I47" i="3"/>
  <c r="I59" i="3"/>
  <c r="I8" i="3"/>
  <c r="I3" i="3"/>
  <c r="I4" i="3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J16" i="2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3" i="2"/>
  <c r="J23" i="2" s="1"/>
  <c r="K23" i="2" s="1"/>
  <c r="I24" i="2"/>
  <c r="J24" i="2" s="1"/>
  <c r="K24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10" i="2"/>
  <c r="J10" i="2" s="1"/>
  <c r="K10" i="2" s="1"/>
  <c r="I22" i="2"/>
  <c r="J22" i="2" s="1"/>
  <c r="K22" i="2" s="1"/>
  <c r="I25" i="2"/>
  <c r="J25" i="2" s="1"/>
  <c r="K25" i="2" s="1"/>
  <c r="I3" i="2"/>
  <c r="J3" i="2" s="1"/>
  <c r="K3" i="2" s="1"/>
  <c r="K39" i="1"/>
  <c r="J11" i="1"/>
  <c r="K11" i="1" s="1"/>
  <c r="J21" i="1"/>
  <c r="K21" i="1" s="1"/>
  <c r="J43" i="1"/>
  <c r="K43" i="1" s="1"/>
  <c r="I4" i="1"/>
  <c r="J4" i="1" s="1"/>
  <c r="K4" i="1" s="1"/>
  <c r="I5" i="1"/>
  <c r="J5" i="1" s="1"/>
  <c r="K5" i="1" s="1"/>
  <c r="I6" i="1"/>
  <c r="J6" i="1" s="1"/>
  <c r="K6" i="1" s="1"/>
  <c r="J7" i="1"/>
  <c r="K7" i="1" s="1"/>
  <c r="I8" i="1"/>
  <c r="J8" i="1" s="1"/>
  <c r="K8" i="1" s="1"/>
  <c r="I9" i="1"/>
  <c r="J9" i="1" s="1"/>
  <c r="K9" i="1" s="1"/>
  <c r="I10" i="1"/>
  <c r="J10" i="1" s="1"/>
  <c r="K10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2" i="1"/>
  <c r="J22" i="1" s="1"/>
  <c r="K22" i="1" s="1"/>
  <c r="J33" i="1"/>
  <c r="K33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J28" i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I40" i="1"/>
  <c r="J40" i="1" s="1"/>
  <c r="K40" i="1" s="1"/>
  <c r="I41" i="1"/>
  <c r="J41" i="1" s="1"/>
  <c r="K41" i="1" s="1"/>
  <c r="I42" i="1"/>
  <c r="J42" i="1" s="1"/>
  <c r="K42" i="1" s="1"/>
  <c r="I43" i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J51" i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J73" i="1"/>
  <c r="K73" i="1" s="1"/>
  <c r="I74" i="1"/>
  <c r="J74" i="1" s="1"/>
  <c r="K74" i="1" s="1"/>
  <c r="I75" i="1"/>
  <c r="J75" i="1" s="1"/>
  <c r="K75" i="1" s="1"/>
  <c r="J58" i="3" l="1"/>
  <c r="K58" i="3" s="1"/>
  <c r="J54" i="3"/>
  <c r="K54" i="3" s="1"/>
  <c r="J30" i="3"/>
  <c r="K30" i="3" s="1"/>
  <c r="J26" i="3"/>
  <c r="K26" i="3" s="1"/>
  <c r="J22" i="3"/>
  <c r="K22" i="3" s="1"/>
  <c r="J18" i="3"/>
  <c r="K18" i="3" s="1"/>
  <c r="J14" i="3"/>
  <c r="K14" i="3" s="1"/>
  <c r="J10" i="3"/>
  <c r="K10" i="3" s="1"/>
  <c r="J6" i="3"/>
  <c r="K6" i="3" s="1"/>
  <c r="J3" i="3"/>
  <c r="K3" i="3" s="1"/>
  <c r="J53" i="3"/>
  <c r="K53" i="3" s="1"/>
  <c r="J49" i="3"/>
  <c r="K49" i="3" s="1"/>
  <c r="J45" i="3"/>
  <c r="K45" i="3" s="1"/>
  <c r="J41" i="3"/>
  <c r="K41" i="3" s="1"/>
  <c r="J5" i="3"/>
  <c r="K5" i="3" s="1"/>
  <c r="J55" i="3"/>
  <c r="K55" i="3" s="1"/>
  <c r="J51" i="3"/>
  <c r="K51" i="3" s="1"/>
  <c r="J47" i="3"/>
  <c r="K47" i="3" s="1"/>
  <c r="J43" i="3"/>
  <c r="K43" i="3" s="1"/>
  <c r="J35" i="3"/>
  <c r="K35" i="3" s="1"/>
  <c r="J31" i="3"/>
  <c r="K31" i="3" s="1"/>
  <c r="J57" i="3"/>
  <c r="K57" i="3" s="1"/>
  <c r="J39" i="3"/>
  <c r="K39" i="3" s="1"/>
  <c r="J59" i="3"/>
  <c r="K59" i="3" s="1"/>
  <c r="J60" i="3"/>
  <c r="K60" i="3" s="1"/>
  <c r="J56" i="3"/>
  <c r="K56" i="3" s="1"/>
  <c r="J48" i="3"/>
  <c r="K48" i="3" s="1"/>
  <c r="J44" i="3"/>
  <c r="K44" i="3" s="1"/>
  <c r="J40" i="3"/>
  <c r="K40" i="3" s="1"/>
  <c r="J36" i="3"/>
  <c r="K36" i="3" s="1"/>
  <c r="J28" i="3"/>
  <c r="K28" i="3" s="1"/>
  <c r="J24" i="3"/>
  <c r="K24" i="3" s="1"/>
  <c r="J20" i="3"/>
  <c r="K20" i="3" s="1"/>
  <c r="J16" i="3"/>
  <c r="K16" i="3" s="1"/>
  <c r="J12" i="3"/>
  <c r="K12" i="3" s="1"/>
  <c r="J8" i="3"/>
  <c r="K8" i="3" s="1"/>
  <c r="J4" i="3"/>
  <c r="K4" i="3" s="1"/>
  <c r="J46" i="3"/>
  <c r="K46" i="3" s="1"/>
  <c r="J33" i="3"/>
  <c r="K33" i="3" s="1"/>
  <c r="J29" i="3"/>
  <c r="K29" i="3" s="1"/>
  <c r="J25" i="3"/>
  <c r="K25" i="3" s="1"/>
  <c r="J21" i="3"/>
  <c r="K21" i="3" s="1"/>
  <c r="J17" i="3"/>
  <c r="K17" i="3" s="1"/>
  <c r="J13" i="3"/>
  <c r="K13" i="3" s="1"/>
  <c r="J9" i="3"/>
  <c r="K9" i="3" s="1"/>
  <c r="J50" i="3"/>
  <c r="K50" i="3" s="1"/>
  <c r="J23" i="3"/>
  <c r="K23" i="3" s="1"/>
  <c r="K27" i="4"/>
  <c r="I3" i="1"/>
  <c r="J3" i="1" s="1"/>
  <c r="K3" i="1" s="1"/>
  <c r="I3" i="4" l="1"/>
  <c r="J3" i="4" s="1"/>
  <c r="K3" i="4" s="1"/>
</calcChain>
</file>

<file path=xl/sharedStrings.xml><?xml version="1.0" encoding="utf-8"?>
<sst xmlns="http://schemas.openxmlformats.org/spreadsheetml/2006/main" count="903" uniqueCount="681">
  <si>
    <t>STUDENT'S NAME</t>
  </si>
  <si>
    <t>AGNO, ZIAN YCIDRE G.</t>
  </si>
  <si>
    <t>1ST PRELIM</t>
  </si>
  <si>
    <t>2ND PRELIM</t>
  </si>
  <si>
    <t>MIDTERM</t>
  </si>
  <si>
    <t>PRE FINALS</t>
  </si>
  <si>
    <t>FINALS</t>
  </si>
  <si>
    <t>MONTHLY</t>
  </si>
  <si>
    <t>FINAL GRADE</t>
  </si>
  <si>
    <t>ALDAY, ANN LIEZL D.</t>
  </si>
  <si>
    <t>ALDE, MARJORIE M.</t>
  </si>
  <si>
    <t>ALELUYA, WALLY O.</t>
  </si>
  <si>
    <t>ARCEO, ALFRED C.</t>
  </si>
  <si>
    <t>ARQUIZA, ARIAN MAE G.</t>
  </si>
  <si>
    <t>ARRO,  RHICELLE L.</t>
  </si>
  <si>
    <t>BAGASBAS, LAOURELYN A.</t>
  </si>
  <si>
    <t>BAYANG, APRILLY T.</t>
  </si>
  <si>
    <t>BUGAYONG, VALERIE JOYCE E.</t>
  </si>
  <si>
    <t>BULAGAIR, RITCHELLE ANN R.</t>
  </si>
  <si>
    <t>CABAÑERO, ROSELYN A.</t>
  </si>
  <si>
    <t>CABILES, ERNIELYN A.</t>
  </si>
  <si>
    <t xml:space="preserve">CADUNGOG, TONY ROSE </t>
  </si>
  <si>
    <t>CAÑEDA, GRACE G.</t>
  </si>
  <si>
    <t>CANO, JUCEL F.</t>
  </si>
  <si>
    <t>CARMEN, RODEL T.</t>
  </si>
  <si>
    <t>CATAHAN, CRISTINE T.</t>
  </si>
  <si>
    <t>CENTENO, SARAH M.</t>
  </si>
  <si>
    <t>CRUZ, ALMA CASELYN R.</t>
  </si>
  <si>
    <t>DE GULA, JULUIS T.</t>
  </si>
  <si>
    <t>DE GUZAMAN, DANIELA D.</t>
  </si>
  <si>
    <t>DE LEON, JHERRIS MHAY B.</t>
  </si>
  <si>
    <t>DELA CRUZ, RENLYN S.</t>
  </si>
  <si>
    <t>DELLOSON, RODEL T.</t>
  </si>
  <si>
    <t>DELOS REYES, ANNALIE S.</t>
  </si>
  <si>
    <t>DOLLENTE, KRISILE  D.</t>
  </si>
  <si>
    <t>DOMINADO, CHANTAL S.</t>
  </si>
  <si>
    <t>DOMINGO, JACOB S.</t>
  </si>
  <si>
    <t>DUHILAG, RONETTE B.</t>
  </si>
  <si>
    <t>DURIAN, JAYVIE ANN G.</t>
  </si>
  <si>
    <t>DY, WEAH JEM G.</t>
  </si>
  <si>
    <t>EBASCO, HAZEL ANN V.</t>
  </si>
  <si>
    <t>ESTILONG, JOHN MICHAEL G.</t>
  </si>
  <si>
    <t>FERNANDEZ, EVANGELINE R.</t>
  </si>
  <si>
    <t>FULGENCIO, JAYSON B.</t>
  </si>
  <si>
    <t>GALAN, MELANIE A.</t>
  </si>
  <si>
    <t>GO, JOHN GABRIEL T.</t>
  </si>
  <si>
    <t>HAGOS, LOVELY ROSE B.</t>
  </si>
  <si>
    <t>HERTEZ, CHRISTINA L.</t>
  </si>
  <si>
    <t>HUIT. DIANA B.</t>
  </si>
  <si>
    <t>JAVATE, MARIA CONCEPCION M.</t>
  </si>
  <si>
    <t>LOPEZ, JUDE PATRICK M.</t>
  </si>
  <si>
    <t>MAGNO, JEISSEL N.</t>
  </si>
  <si>
    <t xml:space="preserve">MEDINA, CHRISTIAN JHON </t>
  </si>
  <si>
    <t>MILLA, SAMUEL T.</t>
  </si>
  <si>
    <t>MORAN, NICA G.</t>
  </si>
  <si>
    <t>NAGA, JHON  LAXARY L.</t>
  </si>
  <si>
    <t>ORBITA, RACIEL GLAN P.</t>
  </si>
  <si>
    <t xml:space="preserve">PADILLON, LOVELY </t>
  </si>
  <si>
    <t>PARADA, CHOW PAO V.</t>
  </si>
  <si>
    <t>PAREÑO, JEFFERSON</t>
  </si>
  <si>
    <t>PELINGON, MARIVIL J.</t>
  </si>
  <si>
    <t>PILAR, CARINA R.</t>
  </si>
  <si>
    <t>POLINTANG, CATHERINE B.</t>
  </si>
  <si>
    <t xml:space="preserve">RAMIREZ, PAULINE CHRISTINE </t>
  </si>
  <si>
    <t>RAVINA, FLORENZ ANGEL E.</t>
  </si>
  <si>
    <t>RIVERA, JOANNA MARIE A.</t>
  </si>
  <si>
    <t>RODELAS, RAMEL</t>
  </si>
  <si>
    <t>RODRIGUEZ, MA. CHRISTINE JOAN M.</t>
  </si>
  <si>
    <t>ROLLO, JHIRAH M.</t>
  </si>
  <si>
    <t>RONOLO, MICHAEL M.</t>
  </si>
  <si>
    <t>SALACUP, CENA G.</t>
  </si>
  <si>
    <t>SANGOL, CRETCHON C.</t>
  </si>
  <si>
    <t>SERRANO, CATHERINE D.</t>
  </si>
  <si>
    <t>SIMENE, MADELYN T.</t>
  </si>
  <si>
    <t>SUSANO, ANGELEE A.</t>
  </si>
  <si>
    <t>TALUSAN, MA. JESSICA T.</t>
  </si>
  <si>
    <t>TEMPOROZA, HACQUILYN DR.</t>
  </si>
  <si>
    <t>TENORIO, MARIA ELENA F.</t>
  </si>
  <si>
    <t>TRINIDAD, GERADO JR R.</t>
  </si>
  <si>
    <t>URBANO, ARLENE C.</t>
  </si>
  <si>
    <t>REMARKS</t>
  </si>
  <si>
    <t>COMPUTER 3 - EDUC IRREG</t>
  </si>
  <si>
    <t>AGNO, ERICKSON R.</t>
  </si>
  <si>
    <t xml:space="preserve">AGUSTINE, ANGEL </t>
  </si>
  <si>
    <t>ALOAG, SHARMAINE F.</t>
  </si>
  <si>
    <t>ALONDRA, MARIA ISABEL D.</t>
  </si>
  <si>
    <t>BAJAMUNDI, LEALANIE R.</t>
  </si>
  <si>
    <t>BRABANTE, JERIC C.</t>
  </si>
  <si>
    <t>CABILES, JEZRAEL VINCENT B.</t>
  </si>
  <si>
    <t>CASPILLAN, ROSE ANN A.</t>
  </si>
  <si>
    <t>CORDERO, CHARLES KLEIN M.</t>
  </si>
  <si>
    <t>DANIOLCO, JOHN MIKO A.</t>
  </si>
  <si>
    <t>DELOS SANTOS, JOHN FELIX B.</t>
  </si>
  <si>
    <t>DISTOR, STEVEN MUSLER J.</t>
  </si>
  <si>
    <t>DOMINGO, DARWEIN JAMES A.</t>
  </si>
  <si>
    <t>ESTORNINOS, JOHN CARL D.</t>
  </si>
  <si>
    <t>EZEUGO, GEORGETTE ADA C.</t>
  </si>
  <si>
    <t>FERNANDEZ, AGUSTINE ANGEL P.</t>
  </si>
  <si>
    <t>GADING, JESTHONY E.</t>
  </si>
  <si>
    <t>GALANG, LUIS CEDRICK R.</t>
  </si>
  <si>
    <t>LOPEZ, ROSALINDA D.</t>
  </si>
  <si>
    <t>MACADAEG, CHRISTIAN A.</t>
  </si>
  <si>
    <t>MADERA, MARLO N.</t>
  </si>
  <si>
    <t>MEDALLADA, JUDE MICHAEL E.</t>
  </si>
  <si>
    <t>MEDALLO, SUNDRO DI R.</t>
  </si>
  <si>
    <t xml:space="preserve">MIRANDA, ERICA MAE </t>
  </si>
  <si>
    <t>OLIVA, RACHELLE</t>
  </si>
  <si>
    <t>PARASAN, SPENCER P.</t>
  </si>
  <si>
    <t>PASTRANA, MONICA KAYE B.</t>
  </si>
  <si>
    <t>RELLORA, BALDWIN N.</t>
  </si>
  <si>
    <t>RESMA, JOHN B.</t>
  </si>
  <si>
    <t>ROQUE, JOHN MARVIN V.</t>
  </si>
  <si>
    <t>ROXAS, LOURENCE CHARES</t>
  </si>
  <si>
    <t>SABERON, ARGELON M.</t>
  </si>
  <si>
    <t>SALANO, CHRISTIAN JERSON J.</t>
  </si>
  <si>
    <t>SALIGUMBA, APRIL CHRISTINE A.</t>
  </si>
  <si>
    <t>SALPURA, JUNAVE P.</t>
  </si>
  <si>
    <t>SARMIENTO, JOHN KRISTOFFER</t>
  </si>
  <si>
    <t>SECARRO, JENNY ROSE</t>
  </si>
  <si>
    <t>TENORIO, JOHN ALFRED I.</t>
  </si>
  <si>
    <t>TUBIERA, MARC C.</t>
  </si>
  <si>
    <t>VALENCIANO, JOSHUA D.</t>
  </si>
  <si>
    <t>VICENTE, CARL STEVEN B.</t>
  </si>
  <si>
    <t>VILLANUEVA, JILL-ANN T.</t>
  </si>
  <si>
    <t>CABILTES, BENJAMIN S.</t>
  </si>
  <si>
    <t>GIGANTE, HERCULES N.</t>
  </si>
  <si>
    <t>MACAPINLAC, JOEMARIE O.</t>
  </si>
  <si>
    <t>PRIN 1 - CS1A</t>
  </si>
  <si>
    <t>MIRANDA, RICHARD</t>
  </si>
  <si>
    <t>PRIN 1 - CS1B</t>
  </si>
  <si>
    <t>PRIN 1 - CS1C</t>
  </si>
  <si>
    <t>ALBRANDO, RIAN ANGELA R.</t>
  </si>
  <si>
    <t>ALQUIZAR, SEAH</t>
  </si>
  <si>
    <t>BAGUIO, CYREL L.</t>
  </si>
  <si>
    <t>BAPTISTA, JEFFERSON A.</t>
  </si>
  <si>
    <t>BASA, REINA F.</t>
  </si>
  <si>
    <t>BAYABAY, REGGIE P.</t>
  </si>
  <si>
    <t>BENOYO, GEORGE S.</t>
  </si>
  <si>
    <t>BUHAY, ANGELICA AIRAH P.</t>
  </si>
  <si>
    <t>BUSA, ALVIN A.</t>
  </si>
  <si>
    <t>CALUBAY, CARL JADE M.</t>
  </si>
  <si>
    <t>CANAPI, JOGIET R.</t>
  </si>
  <si>
    <t>CAYABA, MARY ANN B.</t>
  </si>
  <si>
    <t>ENSOMO, IAN JAMES</t>
  </si>
  <si>
    <t>EPINOSA, JHEN MAE E.</t>
  </si>
  <si>
    <t>ESTRADA, ALEXIS NICOLE M.</t>
  </si>
  <si>
    <t>FERNANDEZ, GIAN ROBERT</t>
  </si>
  <si>
    <t>FULO, SIMOUN JOSEPH.</t>
  </si>
  <si>
    <t>GALICIA, ANDREI</t>
  </si>
  <si>
    <t>GAMBA, JOHN LENARD D.</t>
  </si>
  <si>
    <t>GARCIA, ROBERTO JR. A.</t>
  </si>
  <si>
    <t>GERONIMO, JOEFFREY JAY V.</t>
  </si>
  <si>
    <t>HALASAN, LAWRENCE</t>
  </si>
  <si>
    <t>INFANTE, KENNETH E.</t>
  </si>
  <si>
    <t>JUNGCO, JERSAN G.</t>
  </si>
  <si>
    <t>LOPEZ, FERDINAND EUGENE D.</t>
  </si>
  <si>
    <t>MACACIAN, VINCENT BRYAN A.</t>
  </si>
  <si>
    <t>MACASPAC, DARYLL A.</t>
  </si>
  <si>
    <t>MALICDEM JR., REMEGIO L.</t>
  </si>
  <si>
    <t>MANALILI, ANDREI EMIL T.</t>
  </si>
  <si>
    <t>MANAQUIL, AARON E.</t>
  </si>
  <si>
    <t>MARTINEZ, ERSMITH A.</t>
  </si>
  <si>
    <t>MATABALAN, GOIFFRY FRINZE M.</t>
  </si>
  <si>
    <t>MAYOR, DEAN STEVEN G.</t>
  </si>
  <si>
    <t>MERCADO, MIKE A.</t>
  </si>
  <si>
    <t>NARANJA, DANIEL C.</t>
  </si>
  <si>
    <t>OBEDENCIA, ALLAN JHOUSUA D.</t>
  </si>
  <si>
    <t>OÑATE, BENJAMIN R.</t>
  </si>
  <si>
    <t>PABUNAN, ARPEE V.</t>
  </si>
  <si>
    <t>PACINOS, ARIANNE MAE B.</t>
  </si>
  <si>
    <t>PATRICIO III, ALFREDO S.</t>
  </si>
  <si>
    <t>PELIGRINO, MICHELLE P.</t>
  </si>
  <si>
    <t>RIEGO, PAULO D.</t>
  </si>
  <si>
    <t>RODA, LANCE MARVIN A.</t>
  </si>
  <si>
    <t>SALAÑO, JAYSON J.</t>
  </si>
  <si>
    <t>SIBUA, MARIA ANGELA N.</t>
  </si>
  <si>
    <t>SIENES, SOFIA FAITH R.</t>
  </si>
  <si>
    <t>SUAREZ, CAIRO GILBERT H.</t>
  </si>
  <si>
    <t>TAMBAGO, LENARD A.</t>
  </si>
  <si>
    <t>TEMEÑA, ROSEKY L.</t>
  </si>
  <si>
    <t>TEVES, KIM CARLOS D.</t>
  </si>
  <si>
    <t>VILLARIN, MERILYN B.</t>
  </si>
  <si>
    <t>MACAPINLAC, JOEMARIE</t>
  </si>
  <si>
    <t>LIPATA, JENNY A.</t>
  </si>
  <si>
    <t>ATCHICO, MARK JHASTIN L.</t>
  </si>
  <si>
    <t xml:space="preserve">PAGAL, DIODEL U. </t>
  </si>
  <si>
    <t>VILLACASTIN, ROSCO</t>
  </si>
  <si>
    <t>BANAAG, ERIKA ALVYN C.</t>
  </si>
  <si>
    <t>AGUAS, JOSHUA M.</t>
  </si>
  <si>
    <t>ABEJERO, BHEBHEJIE L.</t>
  </si>
  <si>
    <t>BUENAVENTURA, MANUEL KRISTOFFERSON B.</t>
  </si>
  <si>
    <t>CABRERA, JESSA A.</t>
  </si>
  <si>
    <t>CASTILLO, ENRICO C.</t>
  </si>
  <si>
    <t>DELAPUS, JULIUS C.</t>
  </si>
  <si>
    <t>ESTRADA, NICHOLAS JOHN A.</t>
  </si>
  <si>
    <t>FAMERO, JEREMY M.</t>
  </si>
  <si>
    <t>FULGAR, JEFFERSON T.</t>
  </si>
  <si>
    <t>IBANEZ, JOHN REYMARK C.</t>
  </si>
  <si>
    <t>KING, RICHMOND C.</t>
  </si>
  <si>
    <t>LAMADRID, ANGELICA G.</t>
  </si>
  <si>
    <t>MACARAEG, MIRIAM G.</t>
  </si>
  <si>
    <t>MELITADO, CHRISTIAN F.</t>
  </si>
  <si>
    <t>MENDOZA, CHELSEA NICOLE L.</t>
  </si>
  <si>
    <t>NABUR, REYMART G.</t>
  </si>
  <si>
    <t>ORTIZ, KEEN-FRANCIS G.</t>
  </si>
  <si>
    <t>PAJARILLO, JULIUS PATRICK T.</t>
  </si>
  <si>
    <t>RAMIREZ, CHRISTIAN YDOOW B.</t>
  </si>
  <si>
    <t>ROLLON, JESSA MAE C.</t>
  </si>
  <si>
    <t>ROQUE, LORYLIE M.</t>
  </si>
  <si>
    <t>TAYONGTONG, MELVIN P.</t>
  </si>
  <si>
    <t>TORREON, ALFIE O.</t>
  </si>
  <si>
    <t>SALAZAR, JENNIE M.</t>
  </si>
  <si>
    <t>MOYA, JEAN CARLOS S.</t>
  </si>
  <si>
    <t>DANIEL, DIANA ROSE M.</t>
  </si>
  <si>
    <t>LUCAS, MA, ABEGAIL C.</t>
  </si>
  <si>
    <t>GAYOMA, JIMUEL ETEVEN A.</t>
  </si>
  <si>
    <t>PIRANTE, VIRGINIA B.</t>
  </si>
  <si>
    <t>VENTURERO, BERNJARD P.</t>
  </si>
  <si>
    <t>NUGUID, KEVIN BRYAN</t>
  </si>
  <si>
    <t>APO, MARIA CLAIRE</t>
  </si>
  <si>
    <t>PRIN 1 - CS IRREG</t>
  </si>
  <si>
    <t>ANIANA, EMMANUEL D. JR.</t>
  </si>
  <si>
    <t>ASERIT, JOHN ARIEL Y.</t>
  </si>
  <si>
    <t>BARRAL, RAINIER</t>
  </si>
  <si>
    <t>CLOA, JEREMY M.</t>
  </si>
  <si>
    <t>DEL ROSARIO, SHERIDY D.</t>
  </si>
  <si>
    <t>DEVELA, LUCIANO JAMES A. JR.</t>
  </si>
  <si>
    <t>FLORES, EDU R.</t>
  </si>
  <si>
    <t>GARCIA, JOMARIE T.</t>
  </si>
  <si>
    <t>LAPIZ, JENNIFER</t>
  </si>
  <si>
    <t>MALABANAN, MARK JETHRO C.</t>
  </si>
  <si>
    <t>RAMOS, JOHN MARK A.</t>
  </si>
  <si>
    <t>RAZON, JOMARI A.</t>
  </si>
  <si>
    <t>SEMILLA, ELDAN Z.</t>
  </si>
  <si>
    <t>TANCIONGCO, JOHN LYNDON A.</t>
  </si>
  <si>
    <t>TUMAGAN, JOHN JASON C.</t>
  </si>
  <si>
    <t xml:space="preserve">LUMPAS, MARIJOE </t>
  </si>
  <si>
    <t>COMPLIT - CS IRREG</t>
  </si>
  <si>
    <t>ANIANA JR., EMMANUEL D.</t>
  </si>
  <si>
    <t>BARRAL, RAINIER S.</t>
  </si>
  <si>
    <t>DEVELA JR., LUCIANO JAMES A.</t>
  </si>
  <si>
    <t>LUMPAS, MARIJOE</t>
  </si>
  <si>
    <t>COMPLIT - CS1B</t>
  </si>
  <si>
    <t>COMPLIT - CS1C</t>
  </si>
  <si>
    <t>COMP1 - BA1E</t>
  </si>
  <si>
    <t>BUS COMP - BA4E</t>
  </si>
  <si>
    <t>BUS COMP - BA4F</t>
  </si>
  <si>
    <t>ALQUIZAR, SEAH A.</t>
  </si>
  <si>
    <t>BAGUIO, CYREL I.</t>
  </si>
  <si>
    <t>CANAPI, JUGIET R.</t>
  </si>
  <si>
    <t>CAYABA, MARY ANN</t>
  </si>
  <si>
    <t xml:space="preserve">ESPINOSA, JHEN MAE </t>
  </si>
  <si>
    <t>FULO, SIMOUN JOSEPH H.</t>
  </si>
  <si>
    <t>HALASAN, LAWRENCE C.</t>
  </si>
  <si>
    <t>MALICDEM, REMEGIO L.</t>
  </si>
  <si>
    <t>MARTINEZ, ERSMITH</t>
  </si>
  <si>
    <t>MATABALAN, GOIFFRY FRINZE</t>
  </si>
  <si>
    <t>ONATE, BENJAMIN R.</t>
  </si>
  <si>
    <t>PACINOS, ARIANNE MAE</t>
  </si>
  <si>
    <t>PATRICIO, ALFREDO III</t>
  </si>
  <si>
    <t>RODA, LANCE MARCIN</t>
  </si>
  <si>
    <t>SALANO, JAYSON J. JR.</t>
  </si>
  <si>
    <t>TAGUINOD, JOCELYN G.</t>
  </si>
  <si>
    <t xml:space="preserve">ENSOMO, IAN JAMES </t>
  </si>
  <si>
    <t>ATCHICO, MARK JHASTIN L</t>
  </si>
  <si>
    <t>FERNANDEZ, GIAN ROBERT B.</t>
  </si>
  <si>
    <t>VILLACASTIN, ROSCO S.</t>
  </si>
  <si>
    <t>PAGAL, DIODEL U.</t>
  </si>
  <si>
    <t>CABRERA, JESSA</t>
  </si>
  <si>
    <t>DANIEL, DIANA ROSE  M.</t>
  </si>
  <si>
    <t>GAYOMA, JIMUEL STEVEN A.</t>
  </si>
  <si>
    <t>LAMADRID, ANGELICA</t>
  </si>
  <si>
    <t>LUCAS, MA. ABEGAIL C.</t>
  </si>
  <si>
    <t>PAJARILLO, JULIUS PATRICK</t>
  </si>
  <si>
    <t>PIRANTE, VIRGNIA B.</t>
  </si>
  <si>
    <t>RAMIREZ, CHRISTIAN YDOON B.</t>
  </si>
  <si>
    <t>TORREON, ALFIE D.</t>
  </si>
  <si>
    <t>ALDE, ZYRILLE ANNE C.</t>
  </si>
  <si>
    <t>DAVID, PATRICIA R.</t>
  </si>
  <si>
    <t>DE OCAMPO, RANDY S.</t>
  </si>
  <si>
    <t>ELISEO, QUENNIE</t>
  </si>
  <si>
    <t>GADUYON, IRISH JAMES L.</t>
  </si>
  <si>
    <t>GALONO, VENEDICT B.</t>
  </si>
  <si>
    <t>MAHINAY, ROSE MARIE D.</t>
  </si>
  <si>
    <t>OLARTE, WINNIEL S.</t>
  </si>
  <si>
    <t>TOMABINI, BEVERLYN H.</t>
  </si>
  <si>
    <t>HERRERA, ISAIAH</t>
  </si>
  <si>
    <t>SANTOS, ANJOMAR</t>
  </si>
  <si>
    <t>CABILES, RIZALYN B.</t>
  </si>
  <si>
    <t>CABUGUAS, RYZZ JOYCE BABES N.</t>
  </si>
  <si>
    <t>CALLADA, JHEREMY B.</t>
  </si>
  <si>
    <t>CALUBAG, JERIC ROLDAN A.</t>
  </si>
  <si>
    <t>CAMIGUING, APRIL JOY M.</t>
  </si>
  <si>
    <t>CANTOS, LANIE J.</t>
  </si>
  <si>
    <t>CARINO, MARICAR D.</t>
  </si>
  <si>
    <t>CASBADILLO, KAREM GAIL M.</t>
  </si>
  <si>
    <t>CATLI, MELVIN M.</t>
  </si>
  <si>
    <t>CELIS, WILMA L.</t>
  </si>
  <si>
    <t>CHARITA, GERALDINE Z.</t>
  </si>
  <si>
    <t>DAVID, CHARMANE A.</t>
  </si>
  <si>
    <t>DE PEDRO, JED S.</t>
  </si>
  <si>
    <t>DELGADO, AINJELL NORRISS T.</t>
  </si>
  <si>
    <t>ECAT, EMELYN L.</t>
  </si>
  <si>
    <t>ESCARLAN, NICOIZRA N.</t>
  </si>
  <si>
    <t>GARCIA, ROBERT C.</t>
  </si>
  <si>
    <t>GUIRALDO, LIBERTY Y.</t>
  </si>
  <si>
    <t>LACABA, JOSEPH B.</t>
  </si>
  <si>
    <t>MAHINAY, ROXANNE F.</t>
  </si>
  <si>
    <t>MARGALLO, IVANN D.</t>
  </si>
  <si>
    <t>MARTILLAN, RYAN PAOLO E.</t>
  </si>
  <si>
    <t>OCAMPO, KNIZA MAE B.</t>
  </si>
  <si>
    <t>ONAYAN, NELY GRACE C.</t>
  </si>
  <si>
    <t>PRADO, AACHEN ANGELOU A.</t>
  </si>
  <si>
    <t>ROSAL, MA.LORETA D.</t>
  </si>
  <si>
    <t>SANCIO, GEROLD CADER L.</t>
  </si>
  <si>
    <t>SATONA, CHERRY D.</t>
  </si>
  <si>
    <t>SILVESTRE, ARBIE MARK B.</t>
  </si>
  <si>
    <t>SOMINTAC JR., VICTOR R.</t>
  </si>
  <si>
    <t>TION, REGINA</t>
  </si>
  <si>
    <t>TOLEDO, LADYMADEL M.</t>
  </si>
  <si>
    <t>VILLANUEVA, JADE</t>
  </si>
  <si>
    <t>VIVO, EULA MAY I.</t>
  </si>
  <si>
    <t>YANA, DANICA JOY P.</t>
  </si>
  <si>
    <t>YUMANG, ROSEANNE M.</t>
  </si>
  <si>
    <t>POLINAR, JESSA MAE A.</t>
  </si>
  <si>
    <t>PONSECA, JIE ANN P.</t>
  </si>
  <si>
    <t>DALANON, JOSHUA S.</t>
  </si>
  <si>
    <t>CRUZ, KAYE K.</t>
  </si>
  <si>
    <t>RODRIGUEZ, SHARMAINE JOY A.</t>
  </si>
  <si>
    <t>HIC, HEIDEE M.</t>
  </si>
  <si>
    <t>BERNABE, CAROL</t>
  </si>
  <si>
    <t>ORTEGA, RAZZENIELLE D.</t>
  </si>
  <si>
    <t>RUBIO, RAYMOND Y.</t>
  </si>
  <si>
    <t>RAMOS, ERWIN JAY B.</t>
  </si>
  <si>
    <t>ILIN, CARLEAU DING T.</t>
  </si>
  <si>
    <t>BALACA, RAYMART V.</t>
  </si>
  <si>
    <t>SERCEDILLO, JUSTINE P.</t>
  </si>
  <si>
    <t xml:space="preserve">VALENZUELA, PRINCESS SAM M.            </t>
  </si>
  <si>
    <t>FOCBIT, JOHN ARVIE C.</t>
  </si>
  <si>
    <t>GARCIA, MC KLAIN A.</t>
  </si>
  <si>
    <t>GONZALES, WILMAR A.</t>
  </si>
  <si>
    <t>BIASA DAVE AXEL M.</t>
  </si>
  <si>
    <t>MANUEL, HAZEL ARMIE V.</t>
  </si>
  <si>
    <t>ENCABO, CAROL JOY B.</t>
  </si>
  <si>
    <t>LILEVA, EUNICE M.</t>
  </si>
  <si>
    <t>VILLAREAL,CARMELITO V.</t>
  </si>
  <si>
    <t>ARADOR, SHIELA MAY B.</t>
  </si>
  <si>
    <t>BAZARTE, STELLA MAY B.</t>
  </si>
  <si>
    <t>MORALES, GRACHELLE A.</t>
  </si>
  <si>
    <t>MORALES MARY FRANCE A.</t>
  </si>
  <si>
    <t>BINGAYAN, DIVINA L.</t>
  </si>
  <si>
    <t xml:space="preserve">SORIANO, AZENITH L. </t>
  </si>
  <si>
    <t>ABOGADO, GRACIELLA B.</t>
  </si>
  <si>
    <t>PICASO, VINAMAE P.</t>
  </si>
  <si>
    <t>CADAG, AIVAN JAY E.</t>
  </si>
  <si>
    <t>DAROLE, RAMON JOSEPH R.</t>
  </si>
  <si>
    <t>CADUNGGAN, JASTINE A.</t>
  </si>
  <si>
    <t>RAGASA, MA.YLLABELLE G.</t>
  </si>
  <si>
    <t>LORETO, JOHN JUOSCA B.</t>
  </si>
  <si>
    <t>LAUIGAN, MARK DANNIEL B.</t>
  </si>
  <si>
    <t>LONGCANAYA, SAIRALY S.</t>
  </si>
  <si>
    <t>SALAZAR, JOANNE M.</t>
  </si>
  <si>
    <t>PELAUSA, IVY GRACE A.</t>
  </si>
  <si>
    <t>LORENZO RUSCIAN ROME G.</t>
  </si>
  <si>
    <t>PANES, MARIAN ABEGAIL B.</t>
  </si>
  <si>
    <t>ALEJAGA, KATHLEEN D.</t>
  </si>
  <si>
    <t>BADEN, KHRIZIA CLAIRE M.</t>
  </si>
  <si>
    <t>BAJAMUNDI, MARYJOY N.</t>
  </si>
  <si>
    <t xml:space="preserve">LAMENTAC, VINCENT KARL D. </t>
  </si>
  <si>
    <t>DELOS SANTOS, REY ANN F.</t>
  </si>
  <si>
    <t>CLARIZA, MARVIN S.</t>
  </si>
  <si>
    <t>DE LEON, LYKA MAE B.</t>
  </si>
  <si>
    <t>DE VEGA RONNIE S.</t>
  </si>
  <si>
    <t>DEL ROSARIO ALDRIN R.</t>
  </si>
  <si>
    <t>YOCOGCO, MARK JUDE R.</t>
  </si>
  <si>
    <t>SANTOS, ROCHELLE M.</t>
  </si>
  <si>
    <t>DIMALALUAN, KAILA E.</t>
  </si>
  <si>
    <t>GONZALES, BONNIE CLEIRE B.</t>
  </si>
  <si>
    <t>CATI-AN, MARIEL E.</t>
  </si>
  <si>
    <t>GANDIA, CHARLOTE JOY P.</t>
  </si>
  <si>
    <t>GALONO, VENEDICT</t>
  </si>
  <si>
    <t>BENEMERIDO, AMIEL BRYAN B.</t>
  </si>
  <si>
    <t>SIPAT, RONA V.</t>
  </si>
  <si>
    <t>TUMAROY, MARILYN D.</t>
  </si>
  <si>
    <t>FLANDEZ, JUDY ANN L.</t>
  </si>
  <si>
    <t>PATERTER, RENELYN A.</t>
  </si>
  <si>
    <t>MEDINA, ISMAEL JR. M.</t>
  </si>
  <si>
    <t>TUYOR, APRIL ANN F.</t>
  </si>
  <si>
    <t xml:space="preserve">SANTOS, ANGELICA T. </t>
  </si>
  <si>
    <t>PANAGSAGAN, GLORELYN R.</t>
  </si>
  <si>
    <t>DIZON REVIELYN DC.</t>
  </si>
  <si>
    <t>BALACY, CARL ANGELO L.</t>
  </si>
  <si>
    <t>MORES, EROLL G.</t>
  </si>
  <si>
    <t>ORGANSA, ROMEO M.</t>
  </si>
  <si>
    <t>BERUNIO, SHANNEL T.</t>
  </si>
  <si>
    <t>VERWIN, MARY JOY</t>
  </si>
  <si>
    <t>DE JUAN, BIENDALYN M.</t>
  </si>
  <si>
    <t>YANG, NAOMI ABIGAIL T.</t>
  </si>
  <si>
    <t>CUBILLA, CARLO L.</t>
  </si>
  <si>
    <t>SODELA, AGNES A.</t>
  </si>
  <si>
    <t>BANARES, MIKAELA CYRA I.</t>
  </si>
  <si>
    <t>ESPIDOL, MA. LYKA</t>
  </si>
  <si>
    <t>PALMARES, JADE B.</t>
  </si>
  <si>
    <t>REYES WILMINA ROSETTE C.</t>
  </si>
  <si>
    <t>BENLOT , MYRAFLOR F.</t>
  </si>
  <si>
    <t>ARELLOMA, ROSEMARIE M.</t>
  </si>
  <si>
    <t>CASTILLO, RUSHELL KIAM G.</t>
  </si>
  <si>
    <t>MARCAIDA, CARMELEINE N.</t>
  </si>
  <si>
    <t>ENCINARES, ERIKA S.</t>
  </si>
  <si>
    <t>SURSIGIS, SARAH FLERIZA L.</t>
  </si>
  <si>
    <t>CIERIGO, IRISH B.</t>
  </si>
  <si>
    <t>SAGON, GERALD</t>
  </si>
  <si>
    <t>TAPICAN, ARON BIEN S.</t>
  </si>
  <si>
    <t>GUILLEN, JASON S.</t>
  </si>
  <si>
    <t>PALCONET, JENNY ANN I.</t>
  </si>
  <si>
    <t>MARCELINO, AJ M.</t>
  </si>
  <si>
    <t>ESMERALDA, MARK TAN P.</t>
  </si>
  <si>
    <t>TAYAM, PRINCI VENIIE CARMELA A.</t>
  </si>
  <si>
    <t>STA INES, MICKA JESSICA T.</t>
  </si>
  <si>
    <t>GONZALES, JERSON B.</t>
  </si>
  <si>
    <t>SANCHA, ELAISA MARIE</t>
  </si>
  <si>
    <t>ENRIQUEZ, CATHERINE A.</t>
  </si>
  <si>
    <t>HERNADEZ, HERSHEY R.</t>
  </si>
  <si>
    <t>ABAD, LEONILA</t>
  </si>
  <si>
    <t>MATEO, ROMARIE P.</t>
  </si>
  <si>
    <t>DECANO, MARK LEOREL V.</t>
  </si>
  <si>
    <t>PAMONAG, ADRIAN P.</t>
  </si>
  <si>
    <t>ABELENDE, JOREL</t>
  </si>
  <si>
    <t>AMOGUIS, JESSICA A.</t>
  </si>
  <si>
    <t>AQUINO, VERA A.</t>
  </si>
  <si>
    <t>AMPATIN III, ANTONIO T</t>
  </si>
  <si>
    <t>MAMAAT, PATRICIA LOUISE C.</t>
  </si>
  <si>
    <t>ACOPICOP, ARIEL Q.</t>
  </si>
  <si>
    <t>ATIENZA, JOAN C.</t>
  </si>
  <si>
    <t>BARRIENTOS, JOHN LESTER A.</t>
  </si>
  <si>
    <t>BAUTISTA, VINCENT E.</t>
  </si>
  <si>
    <t>CATANGAY, MICHAEL ANGELO C.</t>
  </si>
  <si>
    <t>CHICANO, MARK RIOLIN L.</t>
  </si>
  <si>
    <t>DECENA, MARVIN B.</t>
  </si>
  <si>
    <t>ENGLE, PAULINE C.</t>
  </si>
  <si>
    <t>ESMEÑA, LYKA MAE C.</t>
  </si>
  <si>
    <t>EVARDOME, ARNOLD D.</t>
  </si>
  <si>
    <t>GOYON JR., EFREN E.</t>
  </si>
  <si>
    <t>GRULLA, RICA MAUREEN J.</t>
  </si>
  <si>
    <t>GUMIRAN, CLIFFORD D.</t>
  </si>
  <si>
    <t>LAGO, ANGEL MAE C.</t>
  </si>
  <si>
    <t>LAMPA, MARIA DOLORES T.</t>
  </si>
  <si>
    <t>MANIEGO, JOHN MARK O.</t>
  </si>
  <si>
    <t>MIGANO, JOHN PAUL A.</t>
  </si>
  <si>
    <t>MOLINA, PATRICK D.</t>
  </si>
  <si>
    <t>MONTON, AIRENE P.</t>
  </si>
  <si>
    <t>ORLANDA, ALEXA MARIE B.</t>
  </si>
  <si>
    <t>PAJARITO, EDMUND D.</t>
  </si>
  <si>
    <t>PANDANDUYAN, ELEAZAR B.</t>
  </si>
  <si>
    <t>QUIOCHO, ELRIC F.</t>
  </si>
  <si>
    <t>REYES, ROSALIE M.</t>
  </si>
  <si>
    <t>SANTIAGO, CLARISSE E.</t>
  </si>
  <si>
    <t>TAN, MELWIN D.</t>
  </si>
  <si>
    <t>TOMPANG, ANN JOBEL W.</t>
  </si>
  <si>
    <t>TURADO, GLIEN IVERZON S.</t>
  </si>
  <si>
    <t>VALDEZ, RENIEL J.</t>
  </si>
  <si>
    <t>VICTORIA, JED MARK L.</t>
  </si>
  <si>
    <t>AGNO, LENE MARIELLE S.</t>
  </si>
  <si>
    <t>REYES, CRIEZZEL JEAN B.</t>
  </si>
  <si>
    <t>ROSALES, JOHN CENDLE A.</t>
  </si>
  <si>
    <t>BARIQUIT, JEFREY G.</t>
  </si>
  <si>
    <t>ESMAMA, CHRISTINE ROSE B.</t>
  </si>
  <si>
    <t>DONGHEL, JOVILYN B.</t>
  </si>
  <si>
    <t>CABRAL, MATTHEW JEFF P.</t>
  </si>
  <si>
    <t>CAO, JOEY BOY Y.</t>
  </si>
  <si>
    <t>LABREJOS, JOMAR</t>
  </si>
  <si>
    <t>FRE ELE 1 - CS4A</t>
  </si>
  <si>
    <t>Albuera, Joel</t>
  </si>
  <si>
    <t>Andrada, Ryan Carlo M.</t>
  </si>
  <si>
    <t>Apo, Maria Claire Anne A.</t>
  </si>
  <si>
    <t>Balanlay, John Anthony P.</t>
  </si>
  <si>
    <t>Base, Judy Ann B.</t>
  </si>
  <si>
    <t xml:space="preserve">Bautista, John Michael T. </t>
  </si>
  <si>
    <t>Belleza, John Nicole F.</t>
  </si>
  <si>
    <t>Cabudoy, Rechie Christine</t>
  </si>
  <si>
    <t>Callao, Raffy E.</t>
  </si>
  <si>
    <t>Carbonel, Jepearly Precious C.</t>
  </si>
  <si>
    <t>Claro, Daniel B.</t>
  </si>
  <si>
    <t>Curita, Althea Maureen A.</t>
  </si>
  <si>
    <t>David, Kendrick Lorenz O.</t>
  </si>
  <si>
    <t>Daz, Josiah John</t>
  </si>
  <si>
    <t>Dela Cruz, Almar Jay C.</t>
  </si>
  <si>
    <t>Delos Santos, Nico Angelo G.</t>
  </si>
  <si>
    <t>Dollisen, Shieliza Mae V.</t>
  </si>
  <si>
    <t>Fernandez, Josilyn T.</t>
  </si>
  <si>
    <t>Fetil, Kenneth Russel P.</t>
  </si>
  <si>
    <t>Ganda, Daryll R.</t>
  </si>
  <si>
    <t>Ganotisi, Kclyn A.</t>
  </si>
  <si>
    <t>Hirose, Shinji L.</t>
  </si>
  <si>
    <t>Impang, Erwin D.</t>
  </si>
  <si>
    <t>Leonidas, Angelica E.</t>
  </si>
  <si>
    <t>Macabodbod, Lou</t>
  </si>
  <si>
    <t>Malinao, John Michael T.</t>
  </si>
  <si>
    <t>Mangubat, Ace P.</t>
  </si>
  <si>
    <t>Maniego, Mary Ann</t>
  </si>
  <si>
    <t>Manjares, Mark Antonie C.</t>
  </si>
  <si>
    <t>Medalle, Shalou Mae P.</t>
  </si>
  <si>
    <t>Miranda, Richard C.</t>
  </si>
  <si>
    <t>Morallos, Jessie V.</t>
  </si>
  <si>
    <t>Naelgas, Jowin Z.</t>
  </si>
  <si>
    <t>Nava, Eloisa C.</t>
  </si>
  <si>
    <t>Nuguid, Kevin Bryan C.</t>
  </si>
  <si>
    <t>Obejas, Mary Anne D.</t>
  </si>
  <si>
    <t>Oñate, Benjamin R.</t>
  </si>
  <si>
    <t>Pabucot, Angelica R.</t>
  </si>
  <si>
    <t>Pareja, John Michael A.</t>
  </si>
  <si>
    <t>Paulino, Angelo G.</t>
  </si>
  <si>
    <t>Quiampat, Abegail A.</t>
  </si>
  <si>
    <t>Racimo, Keanu L.</t>
  </si>
  <si>
    <t>Ramos, Arjhon C.</t>
  </si>
  <si>
    <t>Rivero, Mary Cris G.</t>
  </si>
  <si>
    <t>Robin, Jake M.</t>
  </si>
  <si>
    <t>Sanilla, Christian</t>
  </si>
  <si>
    <t>Vanguardia, Ira Jem G.</t>
  </si>
  <si>
    <t>Venturero, Bernjard P.</t>
  </si>
  <si>
    <t>Villanueva, Jil-Ann T.</t>
  </si>
  <si>
    <t>Bunag, Albin Roi L.</t>
  </si>
  <si>
    <t>FRE ELE 1 - CS4B</t>
  </si>
  <si>
    <t>COMP1 - BA1C</t>
  </si>
  <si>
    <t>HERANA, JOANNA MARIE R.</t>
  </si>
  <si>
    <t>DEL ROSARIO, ELSID RICH S.</t>
  </si>
  <si>
    <t>FRE ELE 1 - CS4C</t>
  </si>
  <si>
    <t>FRE ELE 1 - CS4D</t>
  </si>
  <si>
    <t>Abraham, Pierce Lennon G.</t>
  </si>
  <si>
    <t>Acdog, Ryan B.</t>
  </si>
  <si>
    <t>Acebo, Antonio C.</t>
  </si>
  <si>
    <t>Alambra, Anthony G.</t>
  </si>
  <si>
    <t>Alejandro, Lorenzo T.</t>
  </si>
  <si>
    <t>Antoni, Michael B.</t>
  </si>
  <si>
    <t>Balanay, Richard A.</t>
  </si>
  <si>
    <t>Bello, Jose Wilfred C.</t>
  </si>
  <si>
    <t>Cabusas, Danielle L.</t>
  </si>
  <si>
    <t>Cudal, Shelyn A.</t>
  </si>
  <si>
    <t>Cunanan, Christian Carl T.</t>
  </si>
  <si>
    <t>Cupas, Ian Kieth S.</t>
  </si>
  <si>
    <t>Dael, Reiner M.</t>
  </si>
  <si>
    <t>Edian, Raul P. Jr</t>
  </si>
  <si>
    <t>Flores, Kerra E.</t>
  </si>
  <si>
    <t>Frago, Bince R.</t>
  </si>
  <si>
    <t>Francisco, Kathleen G.</t>
  </si>
  <si>
    <t>Gabito, Mary Jean L.</t>
  </si>
  <si>
    <t>Garcia, Sydnhie Shane S.</t>
  </si>
  <si>
    <t>Gayoma, Jimuel Steven A.</t>
  </si>
  <si>
    <t>Griño, Noreen S.</t>
  </si>
  <si>
    <t>Laguisma, Exequiel M.</t>
  </si>
  <si>
    <t>Lariba, Van Excel R.</t>
  </si>
  <si>
    <t>Magdaraog, Jaysan S.</t>
  </si>
  <si>
    <t>Mohamad, Muslimin A.</t>
  </si>
  <si>
    <t>Monter, Mark Angelo</t>
  </si>
  <si>
    <t>Naga, Charmainne G.</t>
  </si>
  <si>
    <t>Pagulong, Ruben C. Jr.</t>
  </si>
  <si>
    <t>Papa, Rodolfo Cedrick M.</t>
  </si>
  <si>
    <t>Perdigon, Neil James Tony</t>
  </si>
  <si>
    <t>Punay, Jian Bimbo H.</t>
  </si>
  <si>
    <t>Punongbayan, Christian David G.</t>
  </si>
  <si>
    <t>Quilisadio, Jesel Mae G.</t>
  </si>
  <si>
    <t>Quintana, Raymund L.</t>
  </si>
  <si>
    <t>Quiroz, Arjay U.</t>
  </si>
  <si>
    <t>Realubit, Jayrold S.</t>
  </si>
  <si>
    <t>Rivera, Bernard M. Jr.</t>
  </si>
  <si>
    <t>Salas, Kenn M.</t>
  </si>
  <si>
    <t>Saldo, Micka Ella R.</t>
  </si>
  <si>
    <t>Salomeo, Edito C. Jr.</t>
  </si>
  <si>
    <t>Sotelo, Randy M.</t>
  </si>
  <si>
    <t>Sumido, Jose Edgar B.</t>
  </si>
  <si>
    <t>Tiauzon, Jeffrey A.</t>
  </si>
  <si>
    <t>Tiongco, Felix M. III</t>
  </si>
  <si>
    <t>Tolenada, Mar R.</t>
  </si>
  <si>
    <t>Tuvida, Carlo M.</t>
  </si>
  <si>
    <t>Velasquez, Miguel C.</t>
  </si>
  <si>
    <t>ELLAZAR, ANGELITO S.</t>
  </si>
  <si>
    <t>BENJAMIN, RICO L.</t>
  </si>
  <si>
    <t>BUNOS, HECTOR</t>
  </si>
  <si>
    <t>AQUINO, KEVIN L.</t>
  </si>
  <si>
    <t>BALDAGO, JHON MICHAEL</t>
  </si>
  <si>
    <t>CATEMPO, GLORY MAE J.</t>
  </si>
  <si>
    <t>LUMANGYAO, JAY ROSE M.</t>
  </si>
  <si>
    <t>MANZANAS, JETLYN R.</t>
  </si>
  <si>
    <t>MANZANAS, JOVIE R.</t>
  </si>
  <si>
    <t>NINONUEVO, REI MARTIN</t>
  </si>
  <si>
    <t>PEJAS, IVAN M.</t>
  </si>
  <si>
    <t>REPOLLO, JOHN RALPH C.</t>
  </si>
  <si>
    <t>RODA, TEARENCE JOSEPH P.</t>
  </si>
  <si>
    <t>SALAZAR, AARON PAUL</t>
  </si>
  <si>
    <t>DELA CRUZ, JOHN MARK L.</t>
  </si>
  <si>
    <t>SANTIAGO, DAVID CHARLIE C.</t>
  </si>
  <si>
    <t>Ali, Shahanie M.</t>
  </si>
  <si>
    <t>Alpes, Alexis D.</t>
  </si>
  <si>
    <t>Amantillo, Clarissa Ann J.</t>
  </si>
  <si>
    <t>Arroyo, Excequel A.</t>
  </si>
  <si>
    <t>Bago, Jennybeth</t>
  </si>
  <si>
    <t>Bautista, King Joseph F.</t>
  </si>
  <si>
    <t>Cabahug, Jimmy C.</t>
  </si>
  <si>
    <t>Cabantoc, Jelmer S.</t>
  </si>
  <si>
    <t>Candelaria, Ronald Jack S.</t>
  </si>
  <si>
    <t>Caparuso, Janice P.</t>
  </si>
  <si>
    <t>Castañeda, Jericho B.</t>
  </si>
  <si>
    <t>Colico, Jackielyn G.</t>
  </si>
  <si>
    <t>Dionido, Jonathan H.</t>
  </si>
  <si>
    <t>Doblois, Maria Paula</t>
  </si>
  <si>
    <t>Ejar, Alijohn</t>
  </si>
  <si>
    <t>Elumba, Reymark R.</t>
  </si>
  <si>
    <t>Feranco, Jaylord Z.</t>
  </si>
  <si>
    <t>Feranco, John Rey Z.</t>
  </si>
  <si>
    <t>Ferrer, Norman P.</t>
  </si>
  <si>
    <t>Fran, Marlon C.</t>
  </si>
  <si>
    <t>Garingo, Nole M.</t>
  </si>
  <si>
    <t>Gonzales, Cristian C.</t>
  </si>
  <si>
    <t>Labaco, Jubrel John M.</t>
  </si>
  <si>
    <t>Lagdamen, Abegail C.</t>
  </si>
  <si>
    <t>Laguitan, Gerry T.</t>
  </si>
  <si>
    <t>Lorenzo, Jay A.</t>
  </si>
  <si>
    <t>Luha, Jomar M.</t>
  </si>
  <si>
    <t>Marcelo, Wendy Rhose E.</t>
  </si>
  <si>
    <t>Mondares, Maria Fe C.</t>
  </si>
  <si>
    <t>Montemayor, Richard A.</t>
  </si>
  <si>
    <t>Nolasco, Evelynn V.</t>
  </si>
  <si>
    <t>Panoy, Jerico P.</t>
  </si>
  <si>
    <t>Pascua, Mia Lyca E.</t>
  </si>
  <si>
    <t>Platero, Aldrin R.</t>
  </si>
  <si>
    <t>Robin, Jack</t>
  </si>
  <si>
    <t>Rualizo, Gerald P.</t>
  </si>
  <si>
    <t>Salar, Jonna G.</t>
  </si>
  <si>
    <t>San Roque, Mikko C.</t>
  </si>
  <si>
    <t>Santos, Aaron</t>
  </si>
  <si>
    <t>Santos, Cathyrine</t>
  </si>
  <si>
    <t>Sulla, Vanessa L.</t>
  </si>
  <si>
    <t>Tantingco, Kent Clark T.</t>
  </si>
  <si>
    <t>Taon, John Charles M.</t>
  </si>
  <si>
    <t>Tuangco, Kriel Kenth M.</t>
  </si>
  <si>
    <t>Villanueva, Mark Russel S.</t>
  </si>
  <si>
    <t>Yulo, Arthur Czar M.</t>
  </si>
  <si>
    <t>FRE ELE 1 - CS4E</t>
  </si>
  <si>
    <t>Adalem, Reymar S.</t>
  </si>
  <si>
    <t>Adorias, Mark Alfred E.</t>
  </si>
  <si>
    <t>Bacaycay, Ryan A.</t>
  </si>
  <si>
    <t>Baculinao, Yhanna Tierra Gier C.</t>
  </si>
  <si>
    <t>Ballesteros, Kiaran Humprey A.</t>
  </si>
  <si>
    <t>Banot, Orlanfrank S.</t>
  </si>
  <si>
    <t>Beriño, George C.</t>
  </si>
  <si>
    <t>Blaza, Christian Rye P.</t>
  </si>
  <si>
    <t>Bonion, Ciejay L.</t>
  </si>
  <si>
    <t>Cabic, Oliver A.</t>
  </si>
  <si>
    <t>Cabral, Matthew Jeff P.</t>
  </si>
  <si>
    <t>Corsino, Joey P.</t>
  </si>
  <si>
    <t>De Jesus, Irish Joy S.</t>
  </si>
  <si>
    <t>Delapus, Julius C.</t>
  </si>
  <si>
    <t>Donor, Shady Jade M.</t>
  </si>
  <si>
    <t>Flores, Romnick O.</t>
  </si>
  <si>
    <t>Gamiao, Almer M.</t>
  </si>
  <si>
    <t>Gemino, Ian A.</t>
  </si>
  <si>
    <t>Gibe, Pecaboo T.</t>
  </si>
  <si>
    <t>Goder, Joy J.</t>
  </si>
  <si>
    <t>Goyal, Vincent C.</t>
  </si>
  <si>
    <t>Hugo, Roberto A. Jr.</t>
  </si>
  <si>
    <t>Lanuza, Crizzalaine E.</t>
  </si>
  <si>
    <t>Lara, Jonas M.</t>
  </si>
  <si>
    <t>Lindo, Carlos Bryan D.</t>
  </si>
  <si>
    <t>Lumangyao, Jay Rose M.</t>
  </si>
  <si>
    <t>Madridano, Aldrin Q.</t>
  </si>
  <si>
    <t>Mendoza, Alejandro S.</t>
  </si>
  <si>
    <t>Navarra, Sherlyn Mae C.</t>
  </si>
  <si>
    <t>Ocino, Kent C.</t>
  </si>
  <si>
    <t>Pang-an, Ivy C.</t>
  </si>
  <si>
    <t>Placer, Yasser Joseph Z.</t>
  </si>
  <si>
    <t>Poblete, Maejoy E.</t>
  </si>
  <si>
    <t>Precilla, Cristine C.</t>
  </si>
  <si>
    <t>Quiampat, Abbygail</t>
  </si>
  <si>
    <t>Rico, Benjamin L. III</t>
  </si>
  <si>
    <t>Rollon, Jessa Mae C.</t>
  </si>
  <si>
    <t>Santander, John Albert P.</t>
  </si>
  <si>
    <t>Tandoc, Selvister M.</t>
  </si>
  <si>
    <t>Villardez, Joana Marie R.</t>
  </si>
  <si>
    <t>Villaruel, Christine Mae P.</t>
  </si>
  <si>
    <t>DAEL, RAINER M.</t>
  </si>
  <si>
    <t>DELIQUINA, SARRAH JANE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</si>
</sst>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3" tint="0.59999389629810485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3" tint="0.59999389629810485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Protection="1"/>
    <xf numFmtId="0" fontId="1" fillId="0" borderId="1" xfId="0" applyFont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/>
    <xf numFmtId="0" fontId="4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Protection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opLeftCell="B19" zoomScale="93" zoomScaleNormal="93" workbookViewId="0">
      <selection activeCell="B10" sqref="B10"/>
    </sheetView>
  </sheetViews>
  <sheetFormatPr defaultRowHeight="15" x14ac:dyDescent="0.25"/>
  <cols>
    <col min="1" max="1" width="4" customWidth="1"/>
    <col min="2" max="2" width="11.140625" customWidth="1"/>
    <col min="3" max="3" width="8.7109375" bestFit="1" customWidth="1"/>
    <col min="4" max="4" width="10" bestFit="1" customWidth="1"/>
    <col min="5" max="5" width="10.42578125" bestFit="1" customWidth="1"/>
    <col min="6" max="6" width="8.28515625" bestFit="1" customWidth="1"/>
    <col min="7" max="7" width="10.28515625" bestFit="1" customWidth="1"/>
    <col min="8" max="8" width="6.5703125" bestFit="1" customWidth="1"/>
  </cols>
  <sheetData>
    <row r="1" spans="1:11" ht="16.5" x14ac:dyDescent="0.3">
      <c r="A1" s="28" t="s">
        <v>127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6" t="s">
        <v>82</v>
      </c>
      <c r="C3" s="9">
        <v>75</v>
      </c>
      <c r="D3" s="9">
        <v>88</v>
      </c>
      <c r="E3" s="9">
        <v>79</v>
      </c>
      <c r="F3" s="9">
        <v>75</v>
      </c>
      <c r="G3" s="9">
        <v>65</v>
      </c>
      <c r="H3" s="9">
        <v>75</v>
      </c>
      <c r="I3" s="5">
        <f t="shared" ref="I3:I47" si="0">AVERAGE(C3:H3)</f>
        <v>76.166666666666671</v>
      </c>
      <c r="J3" s="4" t="str">
        <f t="shared" ref="J3:J47" si="1">IF(I3&gt;=96,"1.00",IF(I3&gt;=93,"1.25",IF(I3&gt;=90,"1.50",IF(I3&gt;=87,"1.75",IF(I3&gt;=84,"2.00",IF(I3&gt;=81,"2.25",IF(I3&gt;=78,"2.50",IF(I3&gt;=75,"2.75",IF(I3&gt;=72,"3.00",IF(I3&gt;=50,"5.00",))))))))))</f>
        <v>2.75</v>
      </c>
      <c r="K3" s="3" t="str">
        <f t="shared" ref="K3:K47" si="2">IF(J3="5.00","FAILED","PASSED")</f>
        <v>PASSED</v>
      </c>
    </row>
    <row r="4" spans="1:11" x14ac:dyDescent="0.25">
      <c r="A4" s="2">
        <v>2</v>
      </c>
      <c r="B4" s="7" t="s">
        <v>83</v>
      </c>
      <c r="C4" s="9">
        <v>70</v>
      </c>
      <c r="D4" s="23">
        <v>85</v>
      </c>
      <c r="E4" s="9">
        <v>70</v>
      </c>
      <c r="F4" s="23">
        <v>80</v>
      </c>
      <c r="G4" s="9">
        <v>70</v>
      </c>
      <c r="H4" s="9">
        <v>70</v>
      </c>
      <c r="I4" s="5">
        <f t="shared" si="0"/>
        <v>74.166666666666671</v>
      </c>
      <c r="J4" s="4" t="str">
        <f t="shared" si="1"/>
        <v>3.00</v>
      </c>
      <c r="K4" s="3" t="str">
        <f t="shared" si="2"/>
        <v>PASSED</v>
      </c>
    </row>
    <row r="5" spans="1:11" x14ac:dyDescent="0.25">
      <c r="A5" s="2">
        <v>3</v>
      </c>
      <c r="B5" s="8" t="s">
        <v>84</v>
      </c>
      <c r="C5" s="23">
        <v>85</v>
      </c>
      <c r="D5" s="23">
        <v>88</v>
      </c>
      <c r="E5" s="23">
        <v>88</v>
      </c>
      <c r="F5" s="23">
        <v>88</v>
      </c>
      <c r="G5" s="23">
        <v>88</v>
      </c>
      <c r="H5" s="23">
        <v>100</v>
      </c>
      <c r="I5" s="5">
        <f t="shared" si="0"/>
        <v>89.5</v>
      </c>
      <c r="J5" s="4" t="str">
        <f t="shared" si="1"/>
        <v>1.75</v>
      </c>
      <c r="K5" s="3" t="str">
        <f t="shared" si="2"/>
        <v>PASSED</v>
      </c>
    </row>
    <row r="6" spans="1:11" x14ac:dyDescent="0.25">
      <c r="A6" s="2">
        <v>4</v>
      </c>
      <c r="B6" s="8" t="s">
        <v>85</v>
      </c>
      <c r="C6" s="9">
        <v>75</v>
      </c>
      <c r="D6" s="23">
        <v>80</v>
      </c>
      <c r="E6" s="23">
        <v>90</v>
      </c>
      <c r="F6" s="23">
        <v>75</v>
      </c>
      <c r="G6" s="23">
        <v>100</v>
      </c>
      <c r="H6" s="23">
        <v>100</v>
      </c>
      <c r="I6" s="5">
        <f t="shared" si="0"/>
        <v>86.666666666666671</v>
      </c>
      <c r="J6" s="4" t="str">
        <f t="shared" si="1"/>
        <v>2.00</v>
      </c>
      <c r="K6" s="3" t="str">
        <f t="shared" si="2"/>
        <v>PASSED</v>
      </c>
    </row>
    <row r="7" spans="1:11" x14ac:dyDescent="0.25">
      <c r="A7" s="2">
        <v>5</v>
      </c>
      <c r="B7" s="8" t="s">
        <v>86</v>
      </c>
      <c r="C7" s="9">
        <v>75</v>
      </c>
      <c r="D7" s="23">
        <v>75</v>
      </c>
      <c r="E7" s="23">
        <v>90</v>
      </c>
      <c r="F7" s="23">
        <v>75</v>
      </c>
      <c r="G7" s="9">
        <v>79</v>
      </c>
      <c r="H7" s="23">
        <v>100</v>
      </c>
      <c r="I7" s="5">
        <f t="shared" si="0"/>
        <v>82.333333333333329</v>
      </c>
      <c r="J7" s="4" t="str">
        <f t="shared" si="1"/>
        <v>2.25</v>
      </c>
      <c r="K7" s="3" t="str">
        <f t="shared" si="2"/>
        <v>PASSED</v>
      </c>
    </row>
    <row r="8" spans="1:11" x14ac:dyDescent="0.25">
      <c r="A8" s="2">
        <v>6</v>
      </c>
      <c r="B8" s="8" t="s">
        <v>87</v>
      </c>
      <c r="C8" s="9">
        <v>75</v>
      </c>
      <c r="D8" s="23">
        <v>79</v>
      </c>
      <c r="E8" s="23">
        <v>79</v>
      </c>
      <c r="F8" s="23">
        <v>79</v>
      </c>
      <c r="G8" s="9">
        <v>79</v>
      </c>
      <c r="H8" s="23">
        <v>100</v>
      </c>
      <c r="I8" s="5">
        <f t="shared" si="0"/>
        <v>81.833333333333329</v>
      </c>
      <c r="J8" s="4" t="str">
        <f t="shared" si="1"/>
        <v>2.25</v>
      </c>
      <c r="K8" s="3" t="str">
        <f t="shared" si="2"/>
        <v>PASSED</v>
      </c>
    </row>
    <row r="9" spans="1:11" x14ac:dyDescent="0.25">
      <c r="A9" s="2">
        <v>7</v>
      </c>
      <c r="B9" s="8" t="s">
        <v>88</v>
      </c>
      <c r="C9" s="9">
        <v>75</v>
      </c>
      <c r="D9" s="23">
        <v>65</v>
      </c>
      <c r="E9" s="23">
        <v>65</v>
      </c>
      <c r="F9" s="23">
        <v>65</v>
      </c>
      <c r="G9" s="23">
        <v>65</v>
      </c>
      <c r="H9" s="23">
        <v>65</v>
      </c>
      <c r="I9" s="5">
        <f t="shared" si="0"/>
        <v>66.666666666666671</v>
      </c>
      <c r="J9" s="4" t="str">
        <f t="shared" si="1"/>
        <v>5.00</v>
      </c>
      <c r="K9" s="3" t="str">
        <f t="shared" si="2"/>
        <v>FAILED</v>
      </c>
    </row>
    <row r="10" spans="1:11" x14ac:dyDescent="0.25">
      <c r="A10" s="2">
        <v>8</v>
      </c>
      <c r="B10" s="27" t="s">
        <v>124</v>
      </c>
      <c r="C10" s="9">
        <v>65</v>
      </c>
      <c r="D10" s="10">
        <v>75</v>
      </c>
      <c r="E10" s="23">
        <v>75</v>
      </c>
      <c r="F10" s="9">
        <v>75</v>
      </c>
      <c r="G10" s="9">
        <v>70</v>
      </c>
      <c r="H10" s="23">
        <v>75</v>
      </c>
      <c r="I10" s="5">
        <f t="shared" si="0"/>
        <v>72.5</v>
      </c>
      <c r="J10" s="4" t="str">
        <f t="shared" si="1"/>
        <v>3.00</v>
      </c>
      <c r="K10" s="3" t="str">
        <f t="shared" si="2"/>
        <v>PASSED</v>
      </c>
    </row>
    <row r="11" spans="1:11" x14ac:dyDescent="0.25">
      <c r="A11" s="2">
        <v>9</v>
      </c>
      <c r="B11" s="8" t="s">
        <v>89</v>
      </c>
      <c r="C11" s="9">
        <v>75</v>
      </c>
      <c r="D11" s="23">
        <v>88</v>
      </c>
      <c r="E11" s="23">
        <v>80</v>
      </c>
      <c r="F11" s="23">
        <v>80</v>
      </c>
      <c r="G11" s="23">
        <v>100</v>
      </c>
      <c r="H11" s="23">
        <v>100</v>
      </c>
      <c r="I11" s="5">
        <f t="shared" si="0"/>
        <v>87.166666666666671</v>
      </c>
      <c r="J11" s="4" t="str">
        <f t="shared" si="1"/>
        <v>1.75</v>
      </c>
      <c r="K11" s="3" t="str">
        <f t="shared" si="2"/>
        <v>PASSED</v>
      </c>
    </row>
    <row r="12" spans="1:11" x14ac:dyDescent="0.25">
      <c r="A12" s="2">
        <v>10</v>
      </c>
      <c r="B12" s="8" t="s">
        <v>90</v>
      </c>
      <c r="C12" s="23">
        <v>85</v>
      </c>
      <c r="D12" s="23">
        <v>88</v>
      </c>
      <c r="E12" s="23">
        <v>80</v>
      </c>
      <c r="F12" s="23">
        <v>80</v>
      </c>
      <c r="G12" s="23">
        <v>100</v>
      </c>
      <c r="H12" s="23">
        <v>100</v>
      </c>
      <c r="I12" s="5">
        <f t="shared" si="0"/>
        <v>88.833333333333329</v>
      </c>
      <c r="J12" s="4" t="str">
        <f t="shared" si="1"/>
        <v>1.75</v>
      </c>
      <c r="K12" s="3" t="str">
        <f t="shared" si="2"/>
        <v>PASSED</v>
      </c>
    </row>
    <row r="13" spans="1:11" x14ac:dyDescent="0.25">
      <c r="A13" s="2">
        <v>11</v>
      </c>
      <c r="B13" s="8" t="s">
        <v>91</v>
      </c>
      <c r="C13" s="9">
        <v>80</v>
      </c>
      <c r="D13" s="23">
        <v>88</v>
      </c>
      <c r="E13" s="23">
        <v>88</v>
      </c>
      <c r="F13" s="23">
        <v>85</v>
      </c>
      <c r="G13" s="9">
        <v>88</v>
      </c>
      <c r="H13" s="23">
        <v>100</v>
      </c>
      <c r="I13" s="5">
        <f t="shared" si="0"/>
        <v>88.166666666666671</v>
      </c>
      <c r="J13" s="4" t="str">
        <f t="shared" si="1"/>
        <v>1.75</v>
      </c>
      <c r="K13" s="3" t="str">
        <f t="shared" si="2"/>
        <v>PASSED</v>
      </c>
    </row>
    <row r="14" spans="1:11" x14ac:dyDescent="0.25">
      <c r="A14" s="2">
        <v>12</v>
      </c>
      <c r="B14" s="8" t="s">
        <v>92</v>
      </c>
      <c r="C14" s="23">
        <v>80</v>
      </c>
      <c r="D14" s="23">
        <v>80</v>
      </c>
      <c r="E14" s="9">
        <v>75</v>
      </c>
      <c r="F14" s="9">
        <v>75</v>
      </c>
      <c r="G14" s="9">
        <v>65</v>
      </c>
      <c r="H14" s="9">
        <v>65</v>
      </c>
      <c r="I14" s="5">
        <f t="shared" si="0"/>
        <v>73.333333333333329</v>
      </c>
      <c r="J14" s="4" t="str">
        <f t="shared" si="1"/>
        <v>3.00</v>
      </c>
      <c r="K14" s="3" t="str">
        <f t="shared" si="2"/>
        <v>PASSED</v>
      </c>
    </row>
    <row r="15" spans="1:11" x14ac:dyDescent="0.25">
      <c r="A15" s="2">
        <v>13</v>
      </c>
      <c r="B15" s="8" t="s">
        <v>93</v>
      </c>
      <c r="C15" s="23">
        <v>80</v>
      </c>
      <c r="D15" s="23">
        <v>88</v>
      </c>
      <c r="E15" s="9">
        <v>65</v>
      </c>
      <c r="F15" s="23">
        <v>79</v>
      </c>
      <c r="G15" s="9">
        <v>79</v>
      </c>
      <c r="H15" s="9">
        <v>79</v>
      </c>
      <c r="I15" s="5">
        <f t="shared" si="0"/>
        <v>78.333333333333329</v>
      </c>
      <c r="J15" s="4" t="str">
        <f t="shared" si="1"/>
        <v>2.50</v>
      </c>
      <c r="K15" s="3" t="str">
        <f t="shared" si="2"/>
        <v>PASSED</v>
      </c>
    </row>
    <row r="16" spans="1:11" x14ac:dyDescent="0.25">
      <c r="A16" s="2">
        <v>14</v>
      </c>
      <c r="B16" s="8" t="s">
        <v>94</v>
      </c>
      <c r="C16" s="9">
        <v>75</v>
      </c>
      <c r="D16" s="23">
        <v>88</v>
      </c>
      <c r="E16" s="23">
        <v>90</v>
      </c>
      <c r="F16" s="23">
        <v>88</v>
      </c>
      <c r="G16" s="9">
        <v>65</v>
      </c>
      <c r="H16" s="23">
        <v>100</v>
      </c>
      <c r="I16" s="5">
        <f>AVERAGE(C16:H16)</f>
        <v>84.333333333333329</v>
      </c>
      <c r="J16" s="4" t="str">
        <f t="shared" si="1"/>
        <v>2.00</v>
      </c>
      <c r="K16" s="3" t="str">
        <f t="shared" si="2"/>
        <v>PASSED</v>
      </c>
    </row>
    <row r="17" spans="1:11" x14ac:dyDescent="0.25">
      <c r="A17" s="2">
        <v>15</v>
      </c>
      <c r="B17" s="8" t="s">
        <v>95</v>
      </c>
      <c r="C17" s="9">
        <v>75</v>
      </c>
      <c r="D17" s="23">
        <v>75</v>
      </c>
      <c r="E17" s="23">
        <v>90</v>
      </c>
      <c r="F17" s="23">
        <v>75</v>
      </c>
      <c r="G17" s="9">
        <v>65</v>
      </c>
      <c r="H17" s="23">
        <v>100</v>
      </c>
      <c r="I17" s="5">
        <f t="shared" si="0"/>
        <v>80</v>
      </c>
      <c r="J17" s="4" t="str">
        <f t="shared" si="1"/>
        <v>2.50</v>
      </c>
      <c r="K17" s="3" t="str">
        <f t="shared" si="2"/>
        <v>PASSED</v>
      </c>
    </row>
    <row r="18" spans="1:11" x14ac:dyDescent="0.25">
      <c r="A18" s="2">
        <v>16</v>
      </c>
      <c r="B18" s="8" t="s">
        <v>96</v>
      </c>
      <c r="C18" s="9">
        <v>75</v>
      </c>
      <c r="D18" s="23">
        <v>88</v>
      </c>
      <c r="E18" s="23">
        <v>90</v>
      </c>
      <c r="F18" s="23">
        <v>88</v>
      </c>
      <c r="G18" s="23">
        <v>88</v>
      </c>
      <c r="H18" s="23">
        <v>100</v>
      </c>
      <c r="I18" s="5">
        <f t="shared" si="0"/>
        <v>88.166666666666671</v>
      </c>
      <c r="J18" s="4" t="str">
        <f t="shared" si="1"/>
        <v>1.75</v>
      </c>
      <c r="K18" s="3" t="str">
        <f t="shared" si="2"/>
        <v>PASSED</v>
      </c>
    </row>
    <row r="19" spans="1:11" x14ac:dyDescent="0.25">
      <c r="A19" s="2">
        <v>17</v>
      </c>
      <c r="B19" s="8" t="s">
        <v>97</v>
      </c>
      <c r="C19" s="9">
        <v>75</v>
      </c>
      <c r="D19" s="23">
        <v>79</v>
      </c>
      <c r="E19" s="9">
        <v>79</v>
      </c>
      <c r="F19" s="9">
        <v>79</v>
      </c>
      <c r="G19" s="9">
        <v>79</v>
      </c>
      <c r="H19" s="23">
        <v>75</v>
      </c>
      <c r="I19" s="5">
        <f t="shared" si="0"/>
        <v>77.666666666666671</v>
      </c>
      <c r="J19" s="4" t="str">
        <f t="shared" si="1"/>
        <v>2.75</v>
      </c>
      <c r="K19" s="3" t="str">
        <f t="shared" si="2"/>
        <v>PASSED</v>
      </c>
    </row>
    <row r="20" spans="1:11" x14ac:dyDescent="0.25">
      <c r="A20" s="2">
        <v>18</v>
      </c>
      <c r="B20" s="8" t="s">
        <v>98</v>
      </c>
      <c r="C20" s="9">
        <v>75</v>
      </c>
      <c r="D20" s="23">
        <v>75</v>
      </c>
      <c r="E20" s="23">
        <v>90</v>
      </c>
      <c r="F20" s="23">
        <v>80</v>
      </c>
      <c r="G20" s="23">
        <v>80</v>
      </c>
      <c r="H20" s="23">
        <v>100</v>
      </c>
      <c r="I20" s="5">
        <f t="shared" si="0"/>
        <v>83.333333333333329</v>
      </c>
      <c r="J20" s="4" t="str">
        <f t="shared" si="1"/>
        <v>2.25</v>
      </c>
      <c r="K20" s="3" t="str">
        <f t="shared" si="2"/>
        <v>PASSED</v>
      </c>
    </row>
    <row r="21" spans="1:11" x14ac:dyDescent="0.25">
      <c r="A21" s="2">
        <v>19</v>
      </c>
      <c r="B21" s="8" t="s">
        <v>99</v>
      </c>
      <c r="C21" s="9">
        <v>75</v>
      </c>
      <c r="D21" s="23">
        <v>80</v>
      </c>
      <c r="E21" s="23">
        <v>88</v>
      </c>
      <c r="F21" s="23">
        <v>88</v>
      </c>
      <c r="G21" s="23">
        <v>88</v>
      </c>
      <c r="H21" s="9">
        <v>88</v>
      </c>
      <c r="I21" s="5">
        <f t="shared" si="0"/>
        <v>84.5</v>
      </c>
      <c r="J21" s="4" t="str">
        <f t="shared" si="1"/>
        <v>2.00</v>
      </c>
      <c r="K21" s="3" t="str">
        <f t="shared" si="2"/>
        <v>PASSED</v>
      </c>
    </row>
    <row r="22" spans="1:11" x14ac:dyDescent="0.25">
      <c r="A22" s="2">
        <v>20</v>
      </c>
      <c r="B22" s="8" t="s">
        <v>125</v>
      </c>
      <c r="C22" s="9">
        <v>70</v>
      </c>
      <c r="D22" s="10">
        <v>77</v>
      </c>
      <c r="E22" s="23">
        <v>75</v>
      </c>
      <c r="F22" s="23">
        <v>75</v>
      </c>
      <c r="G22" s="23">
        <v>75</v>
      </c>
      <c r="H22" s="9">
        <v>65</v>
      </c>
      <c r="I22" s="5">
        <f t="shared" si="0"/>
        <v>72.833333333333329</v>
      </c>
      <c r="J22" s="4" t="str">
        <f t="shared" si="1"/>
        <v>3.00</v>
      </c>
      <c r="K22" s="3" t="str">
        <f t="shared" si="2"/>
        <v>PASSED</v>
      </c>
    </row>
    <row r="23" spans="1:11" x14ac:dyDescent="0.25">
      <c r="A23" s="2">
        <v>21</v>
      </c>
      <c r="B23" s="8" t="s">
        <v>100</v>
      </c>
      <c r="C23" s="23">
        <v>85</v>
      </c>
      <c r="D23" s="23">
        <v>90</v>
      </c>
      <c r="E23" s="23">
        <v>90</v>
      </c>
      <c r="F23" s="23">
        <v>80</v>
      </c>
      <c r="G23" s="9">
        <v>65</v>
      </c>
      <c r="H23" s="23">
        <v>100</v>
      </c>
      <c r="I23" s="5">
        <f t="shared" si="0"/>
        <v>85</v>
      </c>
      <c r="J23" s="4" t="str">
        <f t="shared" si="1"/>
        <v>2.00</v>
      </c>
      <c r="K23" s="3" t="str">
        <f t="shared" si="2"/>
        <v>PASSED</v>
      </c>
    </row>
    <row r="24" spans="1:11" x14ac:dyDescent="0.25">
      <c r="A24" s="2">
        <v>22</v>
      </c>
      <c r="B24" s="8" t="s">
        <v>101</v>
      </c>
      <c r="C24" s="23">
        <v>75</v>
      </c>
      <c r="D24" s="23">
        <v>85</v>
      </c>
      <c r="E24" s="23">
        <v>90</v>
      </c>
      <c r="F24" s="23">
        <v>90</v>
      </c>
      <c r="G24" s="9">
        <v>88</v>
      </c>
      <c r="H24" s="23">
        <v>100</v>
      </c>
      <c r="I24" s="5">
        <f t="shared" si="0"/>
        <v>88</v>
      </c>
      <c r="J24" s="4" t="str">
        <f t="shared" si="1"/>
        <v>1.75</v>
      </c>
      <c r="K24" s="3" t="str">
        <f t="shared" si="2"/>
        <v>PASSED</v>
      </c>
    </row>
    <row r="25" spans="1:11" x14ac:dyDescent="0.25">
      <c r="A25" s="2">
        <v>23</v>
      </c>
      <c r="B25" s="8" t="s">
        <v>126</v>
      </c>
      <c r="C25" s="9">
        <v>65</v>
      </c>
      <c r="D25" s="9">
        <v>65</v>
      </c>
      <c r="E25" s="9">
        <v>65</v>
      </c>
      <c r="F25" s="9">
        <v>65</v>
      </c>
      <c r="G25" s="9">
        <v>65</v>
      </c>
      <c r="H25" s="9">
        <v>65</v>
      </c>
      <c r="I25" s="5">
        <f t="shared" si="0"/>
        <v>65</v>
      </c>
      <c r="J25" s="4" t="str">
        <f t="shared" si="1"/>
        <v>5.00</v>
      </c>
      <c r="K25" s="3" t="str">
        <f t="shared" si="2"/>
        <v>FAILED</v>
      </c>
    </row>
    <row r="26" spans="1:11" x14ac:dyDescent="0.25">
      <c r="A26" s="2">
        <v>24</v>
      </c>
      <c r="B26" s="8" t="s">
        <v>102</v>
      </c>
      <c r="C26" s="9">
        <v>79</v>
      </c>
      <c r="D26" s="23">
        <v>88</v>
      </c>
      <c r="E26" s="23">
        <v>90</v>
      </c>
      <c r="F26" s="23">
        <v>88</v>
      </c>
      <c r="G26" s="9">
        <v>88</v>
      </c>
      <c r="H26" s="23">
        <v>100</v>
      </c>
      <c r="I26" s="5">
        <f t="shared" si="0"/>
        <v>88.833333333333329</v>
      </c>
      <c r="J26" s="4" t="str">
        <f t="shared" si="1"/>
        <v>1.75</v>
      </c>
      <c r="K26" s="3" t="str">
        <f t="shared" si="2"/>
        <v>PASSED</v>
      </c>
    </row>
    <row r="27" spans="1:11" x14ac:dyDescent="0.25">
      <c r="A27" s="2">
        <v>25</v>
      </c>
      <c r="B27" s="8" t="s">
        <v>103</v>
      </c>
      <c r="C27" s="9">
        <v>75</v>
      </c>
      <c r="D27" s="23">
        <v>79</v>
      </c>
      <c r="E27" s="23">
        <v>88</v>
      </c>
      <c r="F27" s="23">
        <v>88</v>
      </c>
      <c r="G27" s="23">
        <v>88</v>
      </c>
      <c r="H27" s="23">
        <v>100</v>
      </c>
      <c r="I27" s="5">
        <f t="shared" si="0"/>
        <v>86.333333333333329</v>
      </c>
      <c r="J27" s="4" t="str">
        <f t="shared" si="1"/>
        <v>2.00</v>
      </c>
      <c r="K27" s="3" t="str">
        <f t="shared" si="2"/>
        <v>PASSED</v>
      </c>
    </row>
    <row r="28" spans="1:11" x14ac:dyDescent="0.25">
      <c r="A28" s="2">
        <v>26</v>
      </c>
      <c r="B28" s="8" t="s">
        <v>104</v>
      </c>
      <c r="C28" s="9">
        <v>75</v>
      </c>
      <c r="D28" s="23">
        <v>80</v>
      </c>
      <c r="E28" s="23">
        <v>88</v>
      </c>
      <c r="F28" s="23">
        <v>88</v>
      </c>
      <c r="G28" s="23">
        <v>88</v>
      </c>
      <c r="H28" s="23">
        <v>100</v>
      </c>
      <c r="I28" s="5">
        <f t="shared" si="0"/>
        <v>86.5</v>
      </c>
      <c r="J28" s="4" t="str">
        <f t="shared" si="1"/>
        <v>2.00</v>
      </c>
      <c r="K28" s="3" t="str">
        <f t="shared" si="2"/>
        <v>PASSED</v>
      </c>
    </row>
    <row r="29" spans="1:11" x14ac:dyDescent="0.25">
      <c r="A29" s="2">
        <v>27</v>
      </c>
      <c r="B29" s="8" t="s">
        <v>105</v>
      </c>
      <c r="C29" s="9">
        <v>75</v>
      </c>
      <c r="D29" s="23">
        <v>83</v>
      </c>
      <c r="E29" s="9">
        <v>65</v>
      </c>
      <c r="F29" s="23">
        <v>80</v>
      </c>
      <c r="G29" s="23">
        <v>80</v>
      </c>
      <c r="H29" s="23">
        <v>100</v>
      </c>
      <c r="I29" s="5">
        <f t="shared" si="0"/>
        <v>80.5</v>
      </c>
      <c r="J29" s="4" t="str">
        <f t="shared" si="1"/>
        <v>2.50</v>
      </c>
      <c r="K29" s="3" t="str">
        <f t="shared" si="2"/>
        <v>PASSED</v>
      </c>
    </row>
    <row r="30" spans="1:11" x14ac:dyDescent="0.25">
      <c r="A30" s="2">
        <v>28</v>
      </c>
      <c r="B30" s="8" t="s">
        <v>106</v>
      </c>
      <c r="C30" s="9">
        <v>75</v>
      </c>
      <c r="D30" s="23">
        <v>79</v>
      </c>
      <c r="E30" s="23">
        <v>90</v>
      </c>
      <c r="F30" s="23">
        <v>80</v>
      </c>
      <c r="G30" s="9">
        <v>77</v>
      </c>
      <c r="H30" s="23">
        <v>100</v>
      </c>
      <c r="I30" s="5">
        <f t="shared" si="0"/>
        <v>83.5</v>
      </c>
      <c r="J30" s="4" t="str">
        <f t="shared" si="1"/>
        <v>2.25</v>
      </c>
      <c r="K30" s="3" t="str">
        <f t="shared" si="2"/>
        <v>PASSED</v>
      </c>
    </row>
    <row r="31" spans="1:11" x14ac:dyDescent="0.25">
      <c r="A31" s="2">
        <v>29</v>
      </c>
      <c r="B31" s="8" t="s">
        <v>107</v>
      </c>
      <c r="C31" s="9">
        <v>75</v>
      </c>
      <c r="D31" s="9">
        <v>65</v>
      </c>
      <c r="E31" s="9">
        <v>65</v>
      </c>
      <c r="F31" s="9">
        <v>65</v>
      </c>
      <c r="G31" s="9">
        <v>65</v>
      </c>
      <c r="H31" s="9">
        <v>65</v>
      </c>
      <c r="I31" s="5">
        <f t="shared" si="0"/>
        <v>66.666666666666671</v>
      </c>
      <c r="J31" s="4" t="str">
        <f t="shared" si="1"/>
        <v>5.00</v>
      </c>
      <c r="K31" s="3" t="str">
        <f t="shared" si="2"/>
        <v>FAILED</v>
      </c>
    </row>
    <row r="32" spans="1:11" x14ac:dyDescent="0.25">
      <c r="A32" s="2">
        <v>30</v>
      </c>
      <c r="B32" s="8" t="s">
        <v>108</v>
      </c>
      <c r="C32" s="9">
        <v>79</v>
      </c>
      <c r="D32" s="23">
        <v>88</v>
      </c>
      <c r="E32" s="23">
        <v>100</v>
      </c>
      <c r="F32" s="23">
        <v>80</v>
      </c>
      <c r="G32" s="9">
        <v>88</v>
      </c>
      <c r="H32" s="23">
        <v>100</v>
      </c>
      <c r="I32" s="5">
        <f t="shared" si="0"/>
        <v>89.166666666666671</v>
      </c>
      <c r="J32" s="4" t="str">
        <f t="shared" si="1"/>
        <v>1.75</v>
      </c>
      <c r="K32" s="3" t="str">
        <f t="shared" si="2"/>
        <v>PASSED</v>
      </c>
    </row>
    <row r="33" spans="1:11" x14ac:dyDescent="0.25">
      <c r="A33" s="2">
        <v>31</v>
      </c>
      <c r="B33" s="8" t="s">
        <v>109</v>
      </c>
      <c r="C33" s="9">
        <v>75</v>
      </c>
      <c r="D33" s="23">
        <v>88</v>
      </c>
      <c r="E33" s="23">
        <v>90</v>
      </c>
      <c r="F33" s="23">
        <v>80</v>
      </c>
      <c r="G33" s="23">
        <v>100</v>
      </c>
      <c r="H33" s="23">
        <v>100</v>
      </c>
      <c r="I33" s="5">
        <f t="shared" si="0"/>
        <v>88.833333333333329</v>
      </c>
      <c r="J33" s="4" t="str">
        <f t="shared" si="1"/>
        <v>1.75</v>
      </c>
      <c r="K33" s="3" t="str">
        <f t="shared" si="2"/>
        <v>PASSED</v>
      </c>
    </row>
    <row r="34" spans="1:11" x14ac:dyDescent="0.25">
      <c r="A34" s="2">
        <v>32</v>
      </c>
      <c r="B34" s="8" t="s">
        <v>110</v>
      </c>
      <c r="C34" s="23">
        <v>85</v>
      </c>
      <c r="D34" s="23">
        <v>88</v>
      </c>
      <c r="E34" s="23">
        <v>90</v>
      </c>
      <c r="F34" s="23">
        <v>85</v>
      </c>
      <c r="G34" s="23">
        <v>80</v>
      </c>
      <c r="H34" s="23">
        <v>100</v>
      </c>
      <c r="I34" s="5">
        <f t="shared" si="0"/>
        <v>88</v>
      </c>
      <c r="J34" s="4" t="str">
        <f t="shared" si="1"/>
        <v>1.75</v>
      </c>
      <c r="K34" s="3" t="str">
        <f t="shared" si="2"/>
        <v>PASSED</v>
      </c>
    </row>
    <row r="35" spans="1:11" x14ac:dyDescent="0.25">
      <c r="A35" s="2">
        <v>33</v>
      </c>
      <c r="B35" s="8" t="s">
        <v>111</v>
      </c>
      <c r="C35" s="23">
        <v>88</v>
      </c>
      <c r="D35" s="23">
        <v>100</v>
      </c>
      <c r="E35" s="23">
        <v>90</v>
      </c>
      <c r="F35" s="23">
        <v>100</v>
      </c>
      <c r="G35" s="9">
        <v>90</v>
      </c>
      <c r="H35" s="9">
        <v>90</v>
      </c>
      <c r="I35" s="5">
        <f t="shared" si="0"/>
        <v>93</v>
      </c>
      <c r="J35" s="4" t="str">
        <f t="shared" si="1"/>
        <v>1.25</v>
      </c>
      <c r="K35" s="3" t="str">
        <f t="shared" si="2"/>
        <v>PASSED</v>
      </c>
    </row>
    <row r="36" spans="1:11" x14ac:dyDescent="0.25">
      <c r="A36" s="2">
        <v>34</v>
      </c>
      <c r="B36" s="7" t="s">
        <v>112</v>
      </c>
      <c r="C36" s="9">
        <v>80</v>
      </c>
      <c r="D36" s="23">
        <v>89</v>
      </c>
      <c r="E36" s="9">
        <v>88</v>
      </c>
      <c r="F36" s="9">
        <v>79</v>
      </c>
      <c r="G36" s="9">
        <v>79</v>
      </c>
      <c r="H36" s="23">
        <v>100</v>
      </c>
      <c r="I36" s="5">
        <f t="shared" si="0"/>
        <v>85.833333333333329</v>
      </c>
      <c r="J36" s="4" t="str">
        <f t="shared" si="1"/>
        <v>2.00</v>
      </c>
      <c r="K36" s="3" t="str">
        <f t="shared" si="2"/>
        <v>PASSED</v>
      </c>
    </row>
    <row r="37" spans="1:11" x14ac:dyDescent="0.25">
      <c r="A37" s="2">
        <v>35</v>
      </c>
      <c r="B37" s="8" t="s">
        <v>113</v>
      </c>
      <c r="C37" s="23">
        <v>80</v>
      </c>
      <c r="D37" s="23">
        <v>100</v>
      </c>
      <c r="E37" s="23">
        <v>90</v>
      </c>
      <c r="F37" s="23">
        <v>75</v>
      </c>
      <c r="G37" s="23">
        <v>80</v>
      </c>
      <c r="H37" s="23">
        <v>100</v>
      </c>
      <c r="I37" s="5">
        <f t="shared" si="0"/>
        <v>87.5</v>
      </c>
      <c r="J37" s="4" t="str">
        <f t="shared" si="1"/>
        <v>1.75</v>
      </c>
      <c r="K37" s="3" t="str">
        <f t="shared" si="2"/>
        <v>PASSED</v>
      </c>
    </row>
    <row r="38" spans="1:11" x14ac:dyDescent="0.25">
      <c r="A38" s="2">
        <v>36</v>
      </c>
      <c r="B38" s="8" t="s">
        <v>114</v>
      </c>
      <c r="C38" s="9">
        <v>75</v>
      </c>
      <c r="D38" s="9">
        <v>65</v>
      </c>
      <c r="E38" s="9">
        <v>65</v>
      </c>
      <c r="F38" s="9">
        <v>65</v>
      </c>
      <c r="G38" s="9">
        <v>65</v>
      </c>
      <c r="H38" s="9">
        <v>65</v>
      </c>
      <c r="I38" s="5">
        <f t="shared" si="0"/>
        <v>66.666666666666671</v>
      </c>
      <c r="J38" s="4" t="str">
        <f t="shared" si="1"/>
        <v>5.00</v>
      </c>
      <c r="K38" s="3" t="str">
        <f t="shared" si="2"/>
        <v>FAILED</v>
      </c>
    </row>
    <row r="39" spans="1:11" x14ac:dyDescent="0.25">
      <c r="A39" s="2">
        <v>37</v>
      </c>
      <c r="B39" s="8" t="s">
        <v>115</v>
      </c>
      <c r="C39" s="9">
        <v>80</v>
      </c>
      <c r="D39" s="23">
        <v>88</v>
      </c>
      <c r="E39" s="23">
        <v>90</v>
      </c>
      <c r="F39" s="23">
        <v>88</v>
      </c>
      <c r="G39" s="23">
        <v>88</v>
      </c>
      <c r="H39" s="23">
        <v>75</v>
      </c>
      <c r="I39" s="5">
        <f t="shared" si="0"/>
        <v>84.833333333333329</v>
      </c>
      <c r="J39" s="4" t="str">
        <f t="shared" si="1"/>
        <v>2.00</v>
      </c>
      <c r="K39" s="3" t="str">
        <f t="shared" si="2"/>
        <v>PASSED</v>
      </c>
    </row>
    <row r="40" spans="1:11" x14ac:dyDescent="0.25">
      <c r="A40" s="2">
        <v>38</v>
      </c>
      <c r="B40" s="8" t="s">
        <v>116</v>
      </c>
      <c r="C40" s="9">
        <v>75</v>
      </c>
      <c r="D40" s="23">
        <v>80</v>
      </c>
      <c r="E40" s="23">
        <v>88</v>
      </c>
      <c r="F40" s="23">
        <v>88</v>
      </c>
      <c r="G40" s="9">
        <v>88</v>
      </c>
      <c r="H40" s="9">
        <v>65</v>
      </c>
      <c r="I40" s="5">
        <f t="shared" si="0"/>
        <v>80.666666666666671</v>
      </c>
      <c r="J40" s="4" t="str">
        <f t="shared" si="1"/>
        <v>2.50</v>
      </c>
      <c r="K40" s="3" t="str">
        <f t="shared" si="2"/>
        <v>PASSED</v>
      </c>
    </row>
    <row r="41" spans="1:11" x14ac:dyDescent="0.25">
      <c r="A41" s="2">
        <v>39</v>
      </c>
      <c r="B41" s="27" t="s">
        <v>117</v>
      </c>
      <c r="C41" s="9">
        <v>79</v>
      </c>
      <c r="D41" s="23">
        <v>80</v>
      </c>
      <c r="E41" s="23">
        <v>80</v>
      </c>
      <c r="F41" s="9">
        <v>88</v>
      </c>
      <c r="G41" s="9">
        <v>88</v>
      </c>
      <c r="H41" s="23">
        <v>100</v>
      </c>
      <c r="I41" s="5">
        <f t="shared" si="0"/>
        <v>85.833333333333329</v>
      </c>
      <c r="J41" s="4" t="str">
        <f t="shared" si="1"/>
        <v>2.00</v>
      </c>
      <c r="K41" s="3" t="str">
        <f t="shared" si="2"/>
        <v>PASSED</v>
      </c>
    </row>
    <row r="42" spans="1:11" x14ac:dyDescent="0.25">
      <c r="A42" s="2">
        <v>40</v>
      </c>
      <c r="B42" s="7" t="s">
        <v>118</v>
      </c>
      <c r="C42" s="9">
        <v>65</v>
      </c>
      <c r="D42" s="23">
        <v>80</v>
      </c>
      <c r="E42" s="9">
        <v>79</v>
      </c>
      <c r="F42" s="23">
        <v>80</v>
      </c>
      <c r="G42" s="9">
        <v>70</v>
      </c>
      <c r="H42" s="23">
        <v>90</v>
      </c>
      <c r="I42" s="5">
        <f t="shared" si="0"/>
        <v>77.333333333333329</v>
      </c>
      <c r="J42" s="4" t="str">
        <f t="shared" si="1"/>
        <v>2.75</v>
      </c>
      <c r="K42" s="3" t="str">
        <f t="shared" si="2"/>
        <v>PASSED</v>
      </c>
    </row>
    <row r="43" spans="1:11" x14ac:dyDescent="0.25">
      <c r="A43" s="2">
        <v>41</v>
      </c>
      <c r="B43" s="8" t="s">
        <v>119</v>
      </c>
      <c r="C43" s="9">
        <v>75</v>
      </c>
      <c r="D43" s="23">
        <v>77</v>
      </c>
      <c r="E43" s="23">
        <v>80</v>
      </c>
      <c r="F43" s="23">
        <v>80</v>
      </c>
      <c r="G43" s="23">
        <v>100</v>
      </c>
      <c r="H43" s="23">
        <v>100</v>
      </c>
      <c r="I43" s="5">
        <f t="shared" si="0"/>
        <v>85.333333333333329</v>
      </c>
      <c r="J43" s="4" t="str">
        <f t="shared" si="1"/>
        <v>2.00</v>
      </c>
      <c r="K43" s="3" t="str">
        <f t="shared" si="2"/>
        <v>PASSED</v>
      </c>
    </row>
    <row r="44" spans="1:11" x14ac:dyDescent="0.25">
      <c r="A44" s="2">
        <v>42</v>
      </c>
      <c r="B44" s="7" t="s">
        <v>120</v>
      </c>
      <c r="C44" s="9">
        <v>65</v>
      </c>
      <c r="D44" s="9">
        <v>65</v>
      </c>
      <c r="E44" s="9">
        <v>65</v>
      </c>
      <c r="F44" s="9">
        <v>65</v>
      </c>
      <c r="G44" s="9">
        <v>65</v>
      </c>
      <c r="H44" s="9">
        <v>65</v>
      </c>
      <c r="I44" s="5">
        <f t="shared" si="0"/>
        <v>65</v>
      </c>
      <c r="J44" s="4" t="str">
        <f t="shared" si="1"/>
        <v>5.00</v>
      </c>
      <c r="K44" s="3" t="str">
        <f t="shared" si="2"/>
        <v>FAILED</v>
      </c>
    </row>
    <row r="45" spans="1:11" x14ac:dyDescent="0.25">
      <c r="A45" s="2">
        <v>43</v>
      </c>
      <c r="B45" s="8" t="s">
        <v>121</v>
      </c>
      <c r="C45" s="9">
        <v>75</v>
      </c>
      <c r="D45" s="9">
        <v>65</v>
      </c>
      <c r="E45" s="9">
        <v>65</v>
      </c>
      <c r="F45" s="9">
        <v>65</v>
      </c>
      <c r="G45" s="9">
        <v>65</v>
      </c>
      <c r="H45" s="9">
        <v>65</v>
      </c>
      <c r="I45" s="5">
        <f t="shared" si="0"/>
        <v>66.666666666666671</v>
      </c>
      <c r="J45" s="4" t="str">
        <f t="shared" si="1"/>
        <v>5.00</v>
      </c>
      <c r="K45" s="3" t="str">
        <f t="shared" si="2"/>
        <v>FAILED</v>
      </c>
    </row>
    <row r="46" spans="1:11" x14ac:dyDescent="0.25">
      <c r="A46" s="2">
        <v>44</v>
      </c>
      <c r="B46" s="8" t="s">
        <v>122</v>
      </c>
      <c r="C46" s="9">
        <v>65</v>
      </c>
      <c r="D46" s="9">
        <v>65</v>
      </c>
      <c r="E46" s="9">
        <v>65</v>
      </c>
      <c r="F46" s="9">
        <v>65</v>
      </c>
      <c r="G46" s="9">
        <v>65</v>
      </c>
      <c r="H46" s="9">
        <v>65</v>
      </c>
      <c r="I46" s="5">
        <f t="shared" si="0"/>
        <v>65</v>
      </c>
      <c r="J46" s="4" t="str">
        <f t="shared" si="1"/>
        <v>5.00</v>
      </c>
      <c r="K46" s="3" t="str">
        <f t="shared" si="2"/>
        <v>FAILED</v>
      </c>
    </row>
    <row r="47" spans="1:11" x14ac:dyDescent="0.25">
      <c r="A47" s="2">
        <v>45</v>
      </c>
      <c r="B47" s="7" t="s">
        <v>123</v>
      </c>
      <c r="C47" s="23">
        <v>80</v>
      </c>
      <c r="D47" s="9">
        <v>83</v>
      </c>
      <c r="E47" s="9">
        <v>85</v>
      </c>
      <c r="F47" s="9">
        <v>88</v>
      </c>
      <c r="G47" s="9">
        <v>89</v>
      </c>
      <c r="H47" s="9">
        <v>89</v>
      </c>
      <c r="I47" s="5">
        <f t="shared" si="0"/>
        <v>85.666666666666671</v>
      </c>
      <c r="J47" s="4" t="str">
        <f t="shared" si="1"/>
        <v>2.00</v>
      </c>
      <c r="K47" s="3" t="str">
        <f t="shared" si="2"/>
        <v>PASSED</v>
      </c>
    </row>
  </sheetData>
  <sortState ref="B3:K47">
    <sortCondition ref="B3"/>
  </sortState>
  <mergeCells count="3">
    <mergeCell ref="A1:K1"/>
    <mergeCell ref="A2:B2"/>
    <mergeCell ref="I2:J2"/>
  </mergeCells>
  <conditionalFormatting sqref="K3:K47">
    <cfRule type="containsText" dxfId="17" priority="1" operator="containsText" text="FAILED">
      <formula>NOT(ISERROR(SEARCH("FAILED",K3)))</formula>
    </cfRule>
  </conditionalFormatting>
  <pageMargins left="0.7" right="0.7" top="0.75" bottom="0.75" header="0.3" footer="0.3"/>
  <pageSetup scale="90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6"/>
  <sheetViews>
    <sheetView topLeftCell="A28" workbookViewId="0">
      <selection activeCell="A22" sqref="A22:XFD22"/>
    </sheetView>
  </sheetViews>
  <sheetFormatPr defaultRowHeight="15" x14ac:dyDescent="0.25"/>
  <cols>
    <col min="1" max="1" width="3.85546875" customWidth="1"/>
    <col min="2" max="2" width="15.7109375" customWidth="1"/>
    <col min="3" max="5" width="4.28515625" customWidth="1"/>
    <col min="6" max="6" width="4.5703125" customWidth="1"/>
    <col min="7" max="7" width="5.140625" customWidth="1"/>
    <col min="8" max="8" width="5.42578125" customWidth="1"/>
    <col min="9" max="9" width="5.5703125" customWidth="1"/>
    <col min="10" max="10" width="6.5703125" customWidth="1"/>
  </cols>
  <sheetData>
    <row r="1" spans="1:11" ht="16.5" x14ac:dyDescent="0.3">
      <c r="A1" s="28" t="s">
        <v>523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2" t="s">
        <v>330</v>
      </c>
      <c r="C3" s="3">
        <v>79</v>
      </c>
      <c r="D3" s="3">
        <v>88</v>
      </c>
      <c r="E3" s="3">
        <v>91</v>
      </c>
      <c r="F3" s="3">
        <v>84</v>
      </c>
      <c r="G3" s="3">
        <v>90</v>
      </c>
      <c r="H3" s="3">
        <v>90</v>
      </c>
      <c r="I3" s="5">
        <f>AVERAGE(C3:H3)</f>
        <v>87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2">
        <v>2</v>
      </c>
      <c r="B4" s="1" t="s">
        <v>288</v>
      </c>
      <c r="C4" s="3">
        <v>89</v>
      </c>
      <c r="D4" s="3">
        <v>86</v>
      </c>
      <c r="E4" s="3">
        <v>95</v>
      </c>
      <c r="F4" s="3">
        <v>83</v>
      </c>
      <c r="G4" s="3">
        <v>88</v>
      </c>
      <c r="H4" s="3">
        <v>88</v>
      </c>
      <c r="I4" s="5">
        <f t="shared" ref="I4:I46" si="0">AVERAGE(C4:H4)</f>
        <v>88.166666666666671</v>
      </c>
      <c r="J4" s="4" t="str">
        <f t="shared" ref="J4:J46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46" si="2">IF(J4="5.00","FAILED","PASSED")</f>
        <v>PASSED</v>
      </c>
    </row>
    <row r="5" spans="1:11" x14ac:dyDescent="0.25">
      <c r="A5" s="2">
        <v>3</v>
      </c>
      <c r="B5" s="1" t="s">
        <v>289</v>
      </c>
      <c r="C5" s="3">
        <v>79</v>
      </c>
      <c r="D5" s="3">
        <v>99</v>
      </c>
      <c r="E5" s="3">
        <v>95</v>
      </c>
      <c r="F5" s="3">
        <v>85</v>
      </c>
      <c r="G5" s="3">
        <v>88</v>
      </c>
      <c r="H5" s="3">
        <v>78</v>
      </c>
      <c r="I5" s="5">
        <f t="shared" si="0"/>
        <v>87.333333333333329</v>
      </c>
      <c r="J5" s="4" t="str">
        <f t="shared" si="1"/>
        <v>1.75</v>
      </c>
      <c r="K5" s="3" t="str">
        <f t="shared" si="2"/>
        <v>PASSED</v>
      </c>
    </row>
    <row r="6" spans="1:11" x14ac:dyDescent="0.25">
      <c r="A6" s="2">
        <v>4</v>
      </c>
      <c r="B6" s="1" t="s">
        <v>290</v>
      </c>
      <c r="C6" s="3">
        <v>79</v>
      </c>
      <c r="D6" s="3">
        <v>80</v>
      </c>
      <c r="E6" s="3">
        <v>92</v>
      </c>
      <c r="F6" s="3">
        <v>88</v>
      </c>
      <c r="G6" s="3">
        <v>88</v>
      </c>
      <c r="H6" s="3">
        <v>88</v>
      </c>
      <c r="I6" s="5">
        <f t="shared" si="0"/>
        <v>85.833333333333329</v>
      </c>
      <c r="J6" s="4" t="str">
        <f t="shared" si="1"/>
        <v>2.00</v>
      </c>
      <c r="K6" s="3" t="str">
        <f t="shared" si="2"/>
        <v>PASSED</v>
      </c>
    </row>
    <row r="7" spans="1:11" x14ac:dyDescent="0.25">
      <c r="A7" s="2">
        <v>5</v>
      </c>
      <c r="B7" s="1" t="s">
        <v>291</v>
      </c>
      <c r="C7" s="3">
        <v>79</v>
      </c>
      <c r="D7" s="3">
        <v>75</v>
      </c>
      <c r="E7" s="3">
        <v>75</v>
      </c>
      <c r="F7" s="3">
        <v>75</v>
      </c>
      <c r="G7" s="3">
        <v>75</v>
      </c>
      <c r="H7" s="3">
        <v>75</v>
      </c>
      <c r="I7" s="5">
        <f t="shared" si="0"/>
        <v>75.666666666666671</v>
      </c>
      <c r="J7" s="4" t="str">
        <f t="shared" si="1"/>
        <v>2.75</v>
      </c>
      <c r="K7" s="3" t="str">
        <f t="shared" si="2"/>
        <v>PASSED</v>
      </c>
    </row>
    <row r="8" spans="1:11" x14ac:dyDescent="0.25">
      <c r="A8" s="2">
        <v>6</v>
      </c>
      <c r="B8" s="1" t="s">
        <v>292</v>
      </c>
      <c r="C8" s="3">
        <v>79</v>
      </c>
      <c r="D8" s="3">
        <v>88</v>
      </c>
      <c r="E8" s="3">
        <v>98</v>
      </c>
      <c r="F8" s="3">
        <v>90</v>
      </c>
      <c r="G8" s="3">
        <v>88</v>
      </c>
      <c r="H8" s="3">
        <v>90</v>
      </c>
      <c r="I8" s="5">
        <f t="shared" si="0"/>
        <v>88.833333333333329</v>
      </c>
      <c r="J8" s="4" t="str">
        <f t="shared" si="1"/>
        <v>1.75</v>
      </c>
      <c r="K8" s="3" t="str">
        <f t="shared" si="2"/>
        <v>PASSED</v>
      </c>
    </row>
    <row r="9" spans="1:11" x14ac:dyDescent="0.25">
      <c r="A9" s="2">
        <v>7</v>
      </c>
      <c r="B9" s="1" t="s">
        <v>293</v>
      </c>
      <c r="C9" s="3">
        <v>75</v>
      </c>
      <c r="D9" s="3">
        <v>99</v>
      </c>
      <c r="E9" s="3">
        <v>100</v>
      </c>
      <c r="F9" s="3">
        <v>80</v>
      </c>
      <c r="G9" s="3">
        <v>79</v>
      </c>
      <c r="H9" s="3">
        <v>79</v>
      </c>
      <c r="I9" s="5">
        <f t="shared" si="0"/>
        <v>85.333333333333329</v>
      </c>
      <c r="J9" s="4" t="str">
        <f t="shared" si="1"/>
        <v>2.00</v>
      </c>
      <c r="K9" s="3" t="str">
        <f t="shared" si="2"/>
        <v>PASSED</v>
      </c>
    </row>
    <row r="10" spans="1:11" x14ac:dyDescent="0.25">
      <c r="A10" s="2">
        <v>8</v>
      </c>
      <c r="B10" s="1" t="s">
        <v>294</v>
      </c>
      <c r="C10" s="3">
        <v>75</v>
      </c>
      <c r="D10" s="3">
        <v>75</v>
      </c>
      <c r="E10" s="3">
        <v>75</v>
      </c>
      <c r="F10" s="3">
        <v>70</v>
      </c>
      <c r="G10" s="3">
        <v>70</v>
      </c>
      <c r="H10" s="3">
        <v>70</v>
      </c>
      <c r="I10" s="5">
        <f t="shared" si="0"/>
        <v>72.5</v>
      </c>
      <c r="J10" s="4" t="str">
        <f t="shared" si="1"/>
        <v>3.00</v>
      </c>
      <c r="K10" s="3" t="str">
        <f t="shared" si="2"/>
        <v>PASSED</v>
      </c>
    </row>
    <row r="11" spans="1:11" x14ac:dyDescent="0.25">
      <c r="A11" s="2">
        <v>9</v>
      </c>
      <c r="B11" s="1" t="s">
        <v>295</v>
      </c>
      <c r="C11" s="3">
        <v>88</v>
      </c>
      <c r="D11" s="3">
        <v>88</v>
      </c>
      <c r="E11" s="3">
        <v>88</v>
      </c>
      <c r="F11" s="3">
        <v>86</v>
      </c>
      <c r="G11" s="3">
        <v>90</v>
      </c>
      <c r="H11" s="3">
        <v>90</v>
      </c>
      <c r="I11" s="5">
        <f t="shared" si="0"/>
        <v>88.333333333333329</v>
      </c>
      <c r="J11" s="4" t="str">
        <f t="shared" si="1"/>
        <v>1.75</v>
      </c>
      <c r="K11" s="3" t="str">
        <f t="shared" si="2"/>
        <v>PASSED</v>
      </c>
    </row>
    <row r="12" spans="1:11" x14ac:dyDescent="0.25">
      <c r="A12" s="2">
        <v>10</v>
      </c>
      <c r="B12" s="1" t="s">
        <v>296</v>
      </c>
      <c r="C12" s="3">
        <v>69</v>
      </c>
      <c r="D12" s="3">
        <v>88</v>
      </c>
      <c r="E12" s="3">
        <v>88</v>
      </c>
      <c r="F12" s="3">
        <v>88</v>
      </c>
      <c r="G12" s="3">
        <v>88</v>
      </c>
      <c r="H12" s="3">
        <v>88</v>
      </c>
      <c r="I12" s="5">
        <f t="shared" si="0"/>
        <v>84.833333333333329</v>
      </c>
      <c r="J12" s="4" t="str">
        <f t="shared" si="1"/>
        <v>2.00</v>
      </c>
      <c r="K12" s="3" t="str">
        <f t="shared" si="2"/>
        <v>PASSED</v>
      </c>
    </row>
    <row r="13" spans="1:11" x14ac:dyDescent="0.25">
      <c r="A13" s="2">
        <v>11</v>
      </c>
      <c r="B13" s="1" t="s">
        <v>297</v>
      </c>
      <c r="C13" s="3">
        <v>77</v>
      </c>
      <c r="D13" s="3">
        <v>98</v>
      </c>
      <c r="E13" s="3">
        <v>98</v>
      </c>
      <c r="F13" s="3">
        <v>90</v>
      </c>
      <c r="G13" s="3">
        <v>88</v>
      </c>
      <c r="H13" s="3">
        <v>88</v>
      </c>
      <c r="I13" s="5">
        <f t="shared" si="0"/>
        <v>89.833333333333329</v>
      </c>
      <c r="J13" s="4" t="str">
        <f t="shared" si="1"/>
        <v>1.75</v>
      </c>
      <c r="K13" s="3" t="str">
        <f t="shared" si="2"/>
        <v>PASSED</v>
      </c>
    </row>
    <row r="14" spans="1:11" x14ac:dyDescent="0.25">
      <c r="A14" s="2">
        <v>12</v>
      </c>
      <c r="B14" s="1" t="s">
        <v>298</v>
      </c>
      <c r="C14" s="3">
        <v>80</v>
      </c>
      <c r="D14" s="3">
        <v>95</v>
      </c>
      <c r="E14" s="3">
        <v>90</v>
      </c>
      <c r="F14" s="3">
        <v>84</v>
      </c>
      <c r="G14" s="3">
        <v>65</v>
      </c>
      <c r="H14" s="3">
        <v>65</v>
      </c>
      <c r="I14" s="5">
        <f t="shared" si="0"/>
        <v>79.833333333333329</v>
      </c>
      <c r="J14" s="4" t="str">
        <f t="shared" si="1"/>
        <v>2.50</v>
      </c>
      <c r="K14" s="3" t="str">
        <f t="shared" si="2"/>
        <v>PASSED</v>
      </c>
    </row>
    <row r="15" spans="1:11" x14ac:dyDescent="0.25">
      <c r="A15" s="2">
        <v>13</v>
      </c>
      <c r="B15" s="2" t="s">
        <v>327</v>
      </c>
      <c r="C15" s="3">
        <v>79</v>
      </c>
      <c r="D15" s="3">
        <v>79</v>
      </c>
      <c r="E15" s="3">
        <v>88</v>
      </c>
      <c r="F15" s="3">
        <v>88</v>
      </c>
      <c r="G15" s="3">
        <v>88</v>
      </c>
      <c r="H15" s="3">
        <v>88</v>
      </c>
      <c r="I15" s="5">
        <f t="shared" si="0"/>
        <v>85</v>
      </c>
      <c r="J15" s="4" t="str">
        <f t="shared" si="1"/>
        <v>2.00</v>
      </c>
      <c r="K15" s="3" t="str">
        <f t="shared" si="2"/>
        <v>PASSED</v>
      </c>
    </row>
    <row r="16" spans="1:11" x14ac:dyDescent="0.25">
      <c r="A16" s="2">
        <v>14</v>
      </c>
      <c r="B16" s="2" t="s">
        <v>326</v>
      </c>
      <c r="C16" s="3">
        <v>79</v>
      </c>
      <c r="D16" s="3">
        <v>85</v>
      </c>
      <c r="E16" s="3">
        <v>95</v>
      </c>
      <c r="F16" s="3">
        <v>88</v>
      </c>
      <c r="G16" s="3">
        <v>88</v>
      </c>
      <c r="H16" s="3">
        <v>88</v>
      </c>
      <c r="I16" s="5">
        <f t="shared" si="0"/>
        <v>87.166666666666671</v>
      </c>
      <c r="J16" s="4" t="str">
        <f t="shared" si="1"/>
        <v>1.75</v>
      </c>
      <c r="K16" s="3" t="str">
        <f t="shared" si="2"/>
        <v>PASSED</v>
      </c>
    </row>
    <row r="17" spans="1:11" x14ac:dyDescent="0.25">
      <c r="A17" s="2">
        <v>15</v>
      </c>
      <c r="B17" s="1" t="s">
        <v>299</v>
      </c>
      <c r="C17" s="3">
        <v>88</v>
      </c>
      <c r="D17" s="3">
        <v>88</v>
      </c>
      <c r="E17" s="3">
        <v>88</v>
      </c>
      <c r="F17" s="3">
        <v>90</v>
      </c>
      <c r="G17" s="3">
        <v>90</v>
      </c>
      <c r="H17" s="3">
        <v>90</v>
      </c>
      <c r="I17" s="5">
        <f t="shared" si="0"/>
        <v>89</v>
      </c>
      <c r="J17" s="4" t="str">
        <f t="shared" si="1"/>
        <v>1.75</v>
      </c>
      <c r="K17" s="3" t="str">
        <f t="shared" si="2"/>
        <v>PASSED</v>
      </c>
    </row>
    <row r="18" spans="1:11" x14ac:dyDescent="0.25">
      <c r="A18" s="2">
        <v>16</v>
      </c>
      <c r="B18" s="1" t="s">
        <v>300</v>
      </c>
      <c r="C18" s="3">
        <v>79</v>
      </c>
      <c r="D18" s="3">
        <v>80</v>
      </c>
      <c r="E18" s="3">
        <v>80</v>
      </c>
      <c r="F18" s="3">
        <v>88</v>
      </c>
      <c r="G18" s="3">
        <v>88</v>
      </c>
      <c r="H18" s="3">
        <v>87</v>
      </c>
      <c r="I18" s="5">
        <f t="shared" si="0"/>
        <v>83.666666666666671</v>
      </c>
      <c r="J18" s="4" t="str">
        <f t="shared" si="1"/>
        <v>2.25</v>
      </c>
      <c r="K18" s="3" t="str">
        <f t="shared" si="2"/>
        <v>PASSED</v>
      </c>
    </row>
    <row r="19" spans="1:11" x14ac:dyDescent="0.25">
      <c r="A19" s="2">
        <v>17</v>
      </c>
      <c r="B19" s="1" t="s">
        <v>301</v>
      </c>
      <c r="C19" s="3">
        <v>89</v>
      </c>
      <c r="D19" s="3">
        <v>91</v>
      </c>
      <c r="E19" s="3">
        <v>97</v>
      </c>
      <c r="F19" s="3">
        <v>86</v>
      </c>
      <c r="G19" s="3">
        <v>88</v>
      </c>
      <c r="H19" s="3">
        <v>88</v>
      </c>
      <c r="I19" s="5">
        <f t="shared" si="0"/>
        <v>89.833333333333329</v>
      </c>
      <c r="J19" s="4" t="str">
        <f t="shared" si="1"/>
        <v>1.75</v>
      </c>
      <c r="K19" s="3" t="str">
        <f t="shared" si="2"/>
        <v>PASSED</v>
      </c>
    </row>
    <row r="20" spans="1:11" x14ac:dyDescent="0.25">
      <c r="A20" s="2">
        <v>18</v>
      </c>
      <c r="B20" s="1" t="s">
        <v>302</v>
      </c>
      <c r="C20" s="3">
        <v>83</v>
      </c>
      <c r="D20" s="3">
        <v>96</v>
      </c>
      <c r="E20" s="3">
        <v>94</v>
      </c>
      <c r="F20" s="3">
        <v>84</v>
      </c>
      <c r="G20" s="3">
        <v>88</v>
      </c>
      <c r="H20" s="3">
        <v>82</v>
      </c>
      <c r="I20" s="5">
        <f t="shared" si="0"/>
        <v>87.833333333333329</v>
      </c>
      <c r="J20" s="4" t="str">
        <f t="shared" si="1"/>
        <v>1.75</v>
      </c>
      <c r="K20" s="3" t="str">
        <f t="shared" si="2"/>
        <v>PASSED</v>
      </c>
    </row>
    <row r="21" spans="1:11" x14ac:dyDescent="0.25">
      <c r="A21" s="2">
        <v>19</v>
      </c>
      <c r="B21" s="1" t="s">
        <v>303</v>
      </c>
      <c r="C21" s="3">
        <v>75</v>
      </c>
      <c r="D21" s="3">
        <v>88</v>
      </c>
      <c r="E21" s="3">
        <v>88</v>
      </c>
      <c r="F21" s="3">
        <v>88</v>
      </c>
      <c r="G21" s="3">
        <v>88</v>
      </c>
      <c r="H21" s="3">
        <v>80</v>
      </c>
      <c r="I21" s="5">
        <f t="shared" si="0"/>
        <v>84.5</v>
      </c>
      <c r="J21" s="4" t="str">
        <f t="shared" si="1"/>
        <v>2.00</v>
      </c>
      <c r="K21" s="3" t="str">
        <f t="shared" si="2"/>
        <v>PASSED</v>
      </c>
    </row>
    <row r="22" spans="1:11" x14ac:dyDescent="0.25">
      <c r="A22" s="2">
        <v>21</v>
      </c>
      <c r="B22" s="1" t="s">
        <v>304</v>
      </c>
      <c r="C22" s="3">
        <v>76</v>
      </c>
      <c r="D22" s="3">
        <v>79</v>
      </c>
      <c r="E22" s="3">
        <v>95</v>
      </c>
      <c r="F22" s="3">
        <v>83</v>
      </c>
      <c r="G22" s="3">
        <v>79</v>
      </c>
      <c r="H22" s="3">
        <v>79</v>
      </c>
      <c r="I22" s="5">
        <f t="shared" si="0"/>
        <v>81.833333333333329</v>
      </c>
      <c r="J22" s="4" t="str">
        <f t="shared" si="1"/>
        <v>2.25</v>
      </c>
      <c r="K22" s="3" t="str">
        <f t="shared" si="2"/>
        <v>PASSED</v>
      </c>
    </row>
    <row r="23" spans="1:11" x14ac:dyDescent="0.25">
      <c r="A23" s="2">
        <v>22</v>
      </c>
      <c r="B23" s="1" t="s">
        <v>305</v>
      </c>
      <c r="C23" s="3">
        <v>77</v>
      </c>
      <c r="D23" s="3">
        <v>89</v>
      </c>
      <c r="E23" s="3">
        <v>92</v>
      </c>
      <c r="F23" s="3">
        <v>81</v>
      </c>
      <c r="G23" s="3">
        <v>65</v>
      </c>
      <c r="H23" s="3">
        <v>65</v>
      </c>
      <c r="I23" s="5">
        <f t="shared" si="0"/>
        <v>78.166666666666671</v>
      </c>
      <c r="J23" s="4" t="str">
        <f t="shared" si="1"/>
        <v>2.50</v>
      </c>
      <c r="K23" s="3" t="str">
        <f t="shared" si="2"/>
        <v>PASSED</v>
      </c>
    </row>
    <row r="24" spans="1:11" x14ac:dyDescent="0.25">
      <c r="A24" s="2">
        <v>23</v>
      </c>
      <c r="B24" s="2" t="s">
        <v>329</v>
      </c>
      <c r="C24" s="3">
        <v>79</v>
      </c>
      <c r="D24" s="3">
        <v>100</v>
      </c>
      <c r="E24" s="3">
        <v>93</v>
      </c>
      <c r="F24" s="3">
        <v>84</v>
      </c>
      <c r="G24" s="3">
        <v>88</v>
      </c>
      <c r="H24" s="3">
        <v>88</v>
      </c>
      <c r="I24" s="5">
        <f t="shared" si="0"/>
        <v>88.666666666666671</v>
      </c>
      <c r="J24" s="4" t="str">
        <f t="shared" si="1"/>
        <v>1.75</v>
      </c>
      <c r="K24" s="3" t="str">
        <f t="shared" si="2"/>
        <v>PASSED</v>
      </c>
    </row>
    <row r="25" spans="1:11" x14ac:dyDescent="0.25">
      <c r="A25" s="2">
        <v>24</v>
      </c>
      <c r="B25" s="1" t="s">
        <v>306</v>
      </c>
      <c r="C25" s="3">
        <v>89</v>
      </c>
      <c r="D25" s="3">
        <v>88</v>
      </c>
      <c r="E25" s="3">
        <v>94</v>
      </c>
      <c r="F25" s="3">
        <v>83</v>
      </c>
      <c r="G25" s="3">
        <v>88</v>
      </c>
      <c r="H25" s="3">
        <v>84</v>
      </c>
      <c r="I25" s="5">
        <f t="shared" si="0"/>
        <v>87.666666666666671</v>
      </c>
      <c r="J25" s="4" t="str">
        <f t="shared" si="1"/>
        <v>1.75</v>
      </c>
      <c r="K25" s="3" t="str">
        <f t="shared" si="2"/>
        <v>PASSED</v>
      </c>
    </row>
    <row r="26" spans="1:11" x14ac:dyDescent="0.25">
      <c r="A26" s="2">
        <v>25</v>
      </c>
      <c r="B26" s="1" t="s">
        <v>307</v>
      </c>
      <c r="C26" s="3">
        <v>82</v>
      </c>
      <c r="D26" s="3">
        <v>99</v>
      </c>
      <c r="E26" s="3">
        <v>94</v>
      </c>
      <c r="F26" s="3">
        <v>85</v>
      </c>
      <c r="G26" s="3">
        <v>88</v>
      </c>
      <c r="H26" s="3">
        <v>88</v>
      </c>
      <c r="I26" s="5">
        <f t="shared" si="0"/>
        <v>89.333333333333329</v>
      </c>
      <c r="J26" s="4" t="str">
        <f t="shared" si="1"/>
        <v>1.75</v>
      </c>
      <c r="K26" s="3" t="str">
        <f t="shared" si="2"/>
        <v>PASSED</v>
      </c>
    </row>
    <row r="27" spans="1:11" x14ac:dyDescent="0.25">
      <c r="A27" s="2">
        <v>26</v>
      </c>
      <c r="B27" s="1" t="s">
        <v>308</v>
      </c>
      <c r="C27" s="3">
        <v>85</v>
      </c>
      <c r="D27" s="3">
        <v>80</v>
      </c>
      <c r="E27" s="3">
        <v>88</v>
      </c>
      <c r="F27" s="3">
        <v>88</v>
      </c>
      <c r="G27" s="3">
        <v>88</v>
      </c>
      <c r="H27" s="3">
        <v>88</v>
      </c>
      <c r="I27" s="5">
        <f t="shared" si="0"/>
        <v>86.166666666666671</v>
      </c>
      <c r="J27" s="4" t="str">
        <f t="shared" si="1"/>
        <v>2.00</v>
      </c>
      <c r="K27" s="3" t="str">
        <f t="shared" si="2"/>
        <v>PASSED</v>
      </c>
    </row>
    <row r="28" spans="1:11" x14ac:dyDescent="0.25">
      <c r="A28" s="2">
        <v>27</v>
      </c>
      <c r="B28" s="1" t="s">
        <v>309</v>
      </c>
      <c r="C28" s="3">
        <v>64</v>
      </c>
      <c r="D28" s="3">
        <v>88</v>
      </c>
      <c r="E28" s="3">
        <v>86</v>
      </c>
      <c r="F28" s="3">
        <v>80</v>
      </c>
      <c r="G28" s="3">
        <v>80</v>
      </c>
      <c r="H28" s="3">
        <v>80</v>
      </c>
      <c r="I28" s="5">
        <f t="shared" si="0"/>
        <v>79.666666666666671</v>
      </c>
      <c r="J28" s="4" t="str">
        <f t="shared" si="1"/>
        <v>2.50</v>
      </c>
      <c r="K28" s="3" t="str">
        <f t="shared" si="2"/>
        <v>PASSED</v>
      </c>
    </row>
    <row r="29" spans="1:11" x14ac:dyDescent="0.25">
      <c r="A29" s="2">
        <v>28</v>
      </c>
      <c r="B29" s="1" t="s">
        <v>310</v>
      </c>
      <c r="C29" s="3">
        <v>83</v>
      </c>
      <c r="D29" s="3">
        <v>87</v>
      </c>
      <c r="E29" s="3">
        <v>91</v>
      </c>
      <c r="F29" s="3">
        <v>82</v>
      </c>
      <c r="G29" s="3">
        <v>65</v>
      </c>
      <c r="H29" s="3">
        <v>65</v>
      </c>
      <c r="I29" s="5">
        <f t="shared" si="0"/>
        <v>78.833333333333329</v>
      </c>
      <c r="J29" s="4" t="str">
        <f t="shared" si="1"/>
        <v>2.50</v>
      </c>
      <c r="K29" s="3" t="str">
        <f t="shared" si="2"/>
        <v>PASSED</v>
      </c>
    </row>
    <row r="30" spans="1:11" x14ac:dyDescent="0.25">
      <c r="A30" s="2">
        <v>29</v>
      </c>
      <c r="B30" s="1" t="s">
        <v>311</v>
      </c>
      <c r="C30" s="3">
        <v>72</v>
      </c>
      <c r="D30" s="3">
        <v>88</v>
      </c>
      <c r="E30" s="3">
        <v>94</v>
      </c>
      <c r="F30" s="3">
        <v>95</v>
      </c>
      <c r="G30" s="3">
        <v>88</v>
      </c>
      <c r="H30" s="3">
        <v>88</v>
      </c>
      <c r="I30" s="5">
        <f t="shared" si="0"/>
        <v>87.5</v>
      </c>
      <c r="J30" s="4" t="str">
        <f t="shared" si="1"/>
        <v>1.75</v>
      </c>
      <c r="K30" s="3" t="str">
        <f t="shared" si="2"/>
        <v>PASSED</v>
      </c>
    </row>
    <row r="31" spans="1:11" x14ac:dyDescent="0.25">
      <c r="A31" s="2">
        <v>30</v>
      </c>
      <c r="B31" s="2" t="s">
        <v>331</v>
      </c>
      <c r="C31" s="3">
        <v>79</v>
      </c>
      <c r="D31" s="3">
        <v>75</v>
      </c>
      <c r="E31" s="3">
        <v>92</v>
      </c>
      <c r="F31" s="3">
        <v>84</v>
      </c>
      <c r="G31" s="3">
        <v>79</v>
      </c>
      <c r="H31" s="3">
        <v>79</v>
      </c>
      <c r="I31" s="5">
        <f t="shared" si="0"/>
        <v>81.333333333333329</v>
      </c>
      <c r="J31" s="4" t="str">
        <f t="shared" si="1"/>
        <v>2.25</v>
      </c>
      <c r="K31" s="3" t="str">
        <f t="shared" si="2"/>
        <v>PASSED</v>
      </c>
    </row>
    <row r="32" spans="1:11" x14ac:dyDescent="0.25">
      <c r="A32" s="2">
        <v>31</v>
      </c>
      <c r="B32" s="1" t="s">
        <v>324</v>
      </c>
      <c r="C32" s="3">
        <v>70</v>
      </c>
      <c r="D32" s="3">
        <v>70</v>
      </c>
      <c r="E32" s="3">
        <v>70</v>
      </c>
      <c r="F32" s="3">
        <v>70</v>
      </c>
      <c r="G32" s="3">
        <v>70</v>
      </c>
      <c r="H32" s="3">
        <v>70</v>
      </c>
      <c r="I32" s="5">
        <f t="shared" si="0"/>
        <v>70</v>
      </c>
      <c r="J32" s="4" t="str">
        <f t="shared" si="1"/>
        <v>5.00</v>
      </c>
      <c r="K32" s="3" t="str">
        <f t="shared" si="2"/>
        <v>FAILED</v>
      </c>
    </row>
    <row r="33" spans="1:11" x14ac:dyDescent="0.25">
      <c r="A33" s="2">
        <v>32</v>
      </c>
      <c r="B33" s="1" t="s">
        <v>325</v>
      </c>
      <c r="C33" s="3">
        <v>70</v>
      </c>
      <c r="D33" s="3">
        <v>70</v>
      </c>
      <c r="E33" s="3">
        <v>70</v>
      </c>
      <c r="F33" s="3">
        <v>70</v>
      </c>
      <c r="G33" s="3">
        <v>70</v>
      </c>
      <c r="H33" s="3">
        <v>70</v>
      </c>
      <c r="I33" s="5">
        <f t="shared" si="0"/>
        <v>70</v>
      </c>
      <c r="J33" s="4" t="str">
        <f t="shared" si="1"/>
        <v>5.00</v>
      </c>
      <c r="K33" s="3" t="str">
        <f t="shared" si="2"/>
        <v>FAILED</v>
      </c>
    </row>
    <row r="34" spans="1:11" x14ac:dyDescent="0.25">
      <c r="A34" s="2">
        <v>33</v>
      </c>
      <c r="B34" s="1" t="s">
        <v>312</v>
      </c>
      <c r="C34" s="3">
        <v>89</v>
      </c>
      <c r="D34" s="3">
        <v>89</v>
      </c>
      <c r="E34" s="3">
        <v>88</v>
      </c>
      <c r="F34" s="3">
        <v>79</v>
      </c>
      <c r="G34" s="3">
        <v>79</v>
      </c>
      <c r="H34" s="3">
        <v>79</v>
      </c>
      <c r="I34" s="5">
        <f t="shared" si="0"/>
        <v>83.833333333333329</v>
      </c>
      <c r="J34" s="4" t="str">
        <f t="shared" si="1"/>
        <v>2.25</v>
      </c>
      <c r="K34" s="3" t="str">
        <f t="shared" si="2"/>
        <v>PASSED</v>
      </c>
    </row>
    <row r="35" spans="1:11" x14ac:dyDescent="0.25">
      <c r="A35" s="2">
        <v>34</v>
      </c>
      <c r="B35" s="2" t="s">
        <v>328</v>
      </c>
      <c r="C35" s="3">
        <v>75</v>
      </c>
      <c r="D35" s="3">
        <v>75</v>
      </c>
      <c r="E35" s="3">
        <v>86</v>
      </c>
      <c r="F35" s="3">
        <v>80</v>
      </c>
      <c r="G35" s="3">
        <v>79</v>
      </c>
      <c r="H35" s="3">
        <v>79</v>
      </c>
      <c r="I35" s="5">
        <f t="shared" si="0"/>
        <v>79</v>
      </c>
      <c r="J35" s="4" t="str">
        <f t="shared" si="1"/>
        <v>2.50</v>
      </c>
      <c r="K35" s="3" t="str">
        <f t="shared" si="2"/>
        <v>PASSED</v>
      </c>
    </row>
    <row r="36" spans="1:11" x14ac:dyDescent="0.25">
      <c r="A36" s="2">
        <v>35</v>
      </c>
      <c r="B36" s="1" t="s">
        <v>313</v>
      </c>
      <c r="C36" s="3">
        <v>65</v>
      </c>
      <c r="D36" s="3">
        <v>88</v>
      </c>
      <c r="E36" s="3">
        <v>79</v>
      </c>
      <c r="F36" s="3">
        <v>83</v>
      </c>
      <c r="G36" s="3">
        <v>79</v>
      </c>
      <c r="H36" s="3">
        <v>79</v>
      </c>
      <c r="I36" s="5">
        <f t="shared" si="0"/>
        <v>78.833333333333329</v>
      </c>
      <c r="J36" s="4" t="str">
        <f t="shared" si="1"/>
        <v>2.50</v>
      </c>
      <c r="K36" s="3" t="str">
        <f t="shared" si="2"/>
        <v>PASSED</v>
      </c>
    </row>
    <row r="37" spans="1:11" x14ac:dyDescent="0.25">
      <c r="A37" s="2">
        <v>36</v>
      </c>
      <c r="B37" s="1" t="s">
        <v>314</v>
      </c>
      <c r="C37" s="3">
        <v>82</v>
      </c>
      <c r="D37" s="3">
        <v>88</v>
      </c>
      <c r="E37" s="3">
        <v>88</v>
      </c>
      <c r="F37" s="3">
        <v>88</v>
      </c>
      <c r="G37" s="3">
        <v>79</v>
      </c>
      <c r="H37" s="3">
        <v>79</v>
      </c>
      <c r="I37" s="5">
        <f t="shared" si="0"/>
        <v>84</v>
      </c>
      <c r="J37" s="4" t="str">
        <f t="shared" si="1"/>
        <v>2.00</v>
      </c>
      <c r="K37" s="3" t="str">
        <f t="shared" si="2"/>
        <v>PASSED</v>
      </c>
    </row>
    <row r="38" spans="1:11" x14ac:dyDescent="0.25">
      <c r="A38" s="2">
        <v>37</v>
      </c>
      <c r="B38" s="1" t="s">
        <v>315</v>
      </c>
      <c r="C38" s="3">
        <v>82</v>
      </c>
      <c r="D38" s="3">
        <v>92</v>
      </c>
      <c r="E38" s="3">
        <v>94</v>
      </c>
      <c r="F38" s="3">
        <v>80</v>
      </c>
      <c r="G38" s="3">
        <v>79</v>
      </c>
      <c r="H38" s="3">
        <v>79</v>
      </c>
      <c r="I38" s="5">
        <f t="shared" si="0"/>
        <v>84.333333333333329</v>
      </c>
      <c r="J38" s="4" t="str">
        <f t="shared" si="1"/>
        <v>2.00</v>
      </c>
      <c r="K38" s="3" t="str">
        <f t="shared" si="2"/>
        <v>PASSED</v>
      </c>
    </row>
    <row r="39" spans="1:11" x14ac:dyDescent="0.25">
      <c r="A39" s="2">
        <v>38</v>
      </c>
      <c r="B39" s="1" t="s">
        <v>316</v>
      </c>
      <c r="C39" s="3">
        <v>74</v>
      </c>
      <c r="D39" s="3">
        <v>79</v>
      </c>
      <c r="E39" s="3">
        <v>88</v>
      </c>
      <c r="F39" s="3">
        <v>86</v>
      </c>
      <c r="G39" s="3">
        <v>88</v>
      </c>
      <c r="H39" s="3">
        <v>88</v>
      </c>
      <c r="I39" s="5">
        <f t="shared" si="0"/>
        <v>83.833333333333329</v>
      </c>
      <c r="J39" s="4" t="str">
        <f t="shared" si="1"/>
        <v>2.25</v>
      </c>
      <c r="K39" s="3" t="str">
        <f t="shared" si="2"/>
        <v>PASSED</v>
      </c>
    </row>
    <row r="40" spans="1:11" x14ac:dyDescent="0.25">
      <c r="A40" s="2">
        <v>39</v>
      </c>
      <c r="B40" s="1" t="s">
        <v>317</v>
      </c>
      <c r="C40" s="3">
        <v>83</v>
      </c>
      <c r="D40" s="3">
        <v>93</v>
      </c>
      <c r="E40" s="3">
        <v>91</v>
      </c>
      <c r="F40" s="3">
        <v>97</v>
      </c>
      <c r="G40" s="3">
        <v>97</v>
      </c>
      <c r="H40" s="3">
        <v>90</v>
      </c>
      <c r="I40" s="5">
        <f t="shared" si="0"/>
        <v>91.833333333333329</v>
      </c>
      <c r="J40" s="4" t="str">
        <f t="shared" si="1"/>
        <v>1.50</v>
      </c>
      <c r="K40" s="3" t="str">
        <f t="shared" si="2"/>
        <v>PASSED</v>
      </c>
    </row>
    <row r="41" spans="1:11" x14ac:dyDescent="0.25">
      <c r="A41" s="2">
        <v>40</v>
      </c>
      <c r="B41" s="1" t="s">
        <v>318</v>
      </c>
      <c r="C41" s="3">
        <v>88</v>
      </c>
      <c r="D41" s="3">
        <v>88</v>
      </c>
      <c r="E41" s="3">
        <v>95</v>
      </c>
      <c r="F41" s="3">
        <v>95</v>
      </c>
      <c r="G41" s="3">
        <v>95</v>
      </c>
      <c r="H41" s="3">
        <v>95</v>
      </c>
      <c r="I41" s="5">
        <f t="shared" si="0"/>
        <v>92.666666666666671</v>
      </c>
      <c r="J41" s="4" t="str">
        <f t="shared" si="1"/>
        <v>1.50</v>
      </c>
      <c r="K41" s="3" t="str">
        <f t="shared" si="2"/>
        <v>PASSED</v>
      </c>
    </row>
    <row r="42" spans="1:11" x14ac:dyDescent="0.25">
      <c r="A42" s="2">
        <v>41</v>
      </c>
      <c r="B42" s="1" t="s">
        <v>319</v>
      </c>
      <c r="C42" s="3">
        <v>90</v>
      </c>
      <c r="D42" s="3">
        <v>92</v>
      </c>
      <c r="E42" s="3">
        <v>98</v>
      </c>
      <c r="F42" s="3">
        <v>80</v>
      </c>
      <c r="G42" s="3">
        <v>88</v>
      </c>
      <c r="H42" s="3">
        <v>88</v>
      </c>
      <c r="I42" s="5">
        <f t="shared" si="0"/>
        <v>89.333333333333329</v>
      </c>
      <c r="J42" s="4" t="str">
        <f t="shared" si="1"/>
        <v>1.75</v>
      </c>
      <c r="K42" s="3" t="str">
        <f t="shared" si="2"/>
        <v>PASSED</v>
      </c>
    </row>
    <row r="43" spans="1:11" x14ac:dyDescent="0.25">
      <c r="A43" s="2">
        <v>42</v>
      </c>
      <c r="B43" s="1" t="s">
        <v>320</v>
      </c>
      <c r="C43" s="3">
        <v>88</v>
      </c>
      <c r="D43" s="3">
        <v>81</v>
      </c>
      <c r="E43" s="3">
        <v>88</v>
      </c>
      <c r="F43" s="3">
        <v>80</v>
      </c>
      <c r="G43" s="3">
        <v>88</v>
      </c>
      <c r="H43" s="3">
        <v>88</v>
      </c>
      <c r="I43" s="5">
        <f t="shared" si="0"/>
        <v>85.5</v>
      </c>
      <c r="J43" s="4" t="str">
        <f t="shared" si="1"/>
        <v>2.00</v>
      </c>
      <c r="K43" s="3" t="str">
        <f t="shared" si="2"/>
        <v>PASSED</v>
      </c>
    </row>
    <row r="44" spans="1:11" x14ac:dyDescent="0.25">
      <c r="A44" s="2">
        <v>43</v>
      </c>
      <c r="B44" s="1" t="s">
        <v>321</v>
      </c>
      <c r="C44" s="3">
        <v>88</v>
      </c>
      <c r="D44" s="3">
        <v>88</v>
      </c>
      <c r="E44" s="3">
        <v>93</v>
      </c>
      <c r="F44" s="3">
        <v>88</v>
      </c>
      <c r="G44" s="3">
        <v>88</v>
      </c>
      <c r="H44" s="3">
        <v>88</v>
      </c>
      <c r="I44" s="5">
        <f t="shared" si="0"/>
        <v>88.833333333333329</v>
      </c>
      <c r="J44" s="4" t="str">
        <f t="shared" si="1"/>
        <v>1.75</v>
      </c>
      <c r="K44" s="3" t="str">
        <f t="shared" si="2"/>
        <v>PASSED</v>
      </c>
    </row>
    <row r="45" spans="1:11" x14ac:dyDescent="0.25">
      <c r="A45" s="2">
        <v>44</v>
      </c>
      <c r="B45" s="1" t="s">
        <v>322</v>
      </c>
      <c r="C45" s="3">
        <v>87</v>
      </c>
      <c r="D45" s="3">
        <v>98</v>
      </c>
      <c r="E45" s="3">
        <v>88</v>
      </c>
      <c r="F45" s="3">
        <v>85</v>
      </c>
      <c r="G45" s="3">
        <v>88</v>
      </c>
      <c r="H45" s="3">
        <v>88</v>
      </c>
      <c r="I45" s="5">
        <f t="shared" si="0"/>
        <v>89</v>
      </c>
      <c r="J45" s="4" t="str">
        <f t="shared" si="1"/>
        <v>1.75</v>
      </c>
      <c r="K45" s="3" t="str">
        <f t="shared" si="2"/>
        <v>PASSED</v>
      </c>
    </row>
    <row r="46" spans="1:11" x14ac:dyDescent="0.25">
      <c r="A46" s="2">
        <v>45</v>
      </c>
      <c r="B46" s="1" t="s">
        <v>323</v>
      </c>
      <c r="C46" s="3">
        <v>90</v>
      </c>
      <c r="D46" s="3">
        <v>100</v>
      </c>
      <c r="E46" s="3">
        <v>97</v>
      </c>
      <c r="F46" s="3">
        <v>90</v>
      </c>
      <c r="G46" s="3">
        <v>65</v>
      </c>
      <c r="H46" s="3">
        <v>90</v>
      </c>
      <c r="I46" s="5">
        <f t="shared" si="0"/>
        <v>88.666666666666671</v>
      </c>
      <c r="J46" s="4" t="str">
        <f t="shared" si="1"/>
        <v>1.75</v>
      </c>
      <c r="K46" s="3" t="str">
        <f t="shared" si="2"/>
        <v>PASSED</v>
      </c>
    </row>
  </sheetData>
  <sortState ref="B3:H46">
    <sortCondition ref="B3"/>
  </sortState>
  <mergeCells count="3">
    <mergeCell ref="A1:K1"/>
    <mergeCell ref="A2:B2"/>
    <mergeCell ref="I2:J2"/>
  </mergeCells>
  <conditionalFormatting sqref="K3:K46">
    <cfRule type="containsText" dxfId="8" priority="1" operator="containsText" text="FAILED">
      <formula>NOT(ISERROR(SEARCH("FAILED",K3)))</formula>
    </cfRule>
  </conditionalFormatting>
  <pageMargins left="0.7" right="0.7" top="0.75" bottom="0.75" header="0.3" footer="0.3"/>
  <pageSetup scale="95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2"/>
  <sheetViews>
    <sheetView topLeftCell="A34" workbookViewId="0">
      <selection activeCell="B26" sqref="B26"/>
    </sheetView>
  </sheetViews>
  <sheetFormatPr defaultRowHeight="15" x14ac:dyDescent="0.25"/>
  <cols>
    <col min="1" max="1" width="3.5703125" customWidth="1"/>
    <col min="2" max="2" width="10.7109375" customWidth="1"/>
    <col min="3" max="3" width="5" customWidth="1"/>
    <col min="4" max="4" width="4.85546875" customWidth="1"/>
    <col min="5" max="6" width="4.7109375" customWidth="1"/>
    <col min="7" max="8" width="5" customWidth="1"/>
    <col min="9" max="9" width="6.42578125" customWidth="1"/>
    <col min="10" max="10" width="6.7109375" customWidth="1"/>
  </cols>
  <sheetData>
    <row r="1" spans="1:11" x14ac:dyDescent="0.25">
      <c r="A1" s="32" t="s">
        <v>245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1" t="s">
        <v>352</v>
      </c>
      <c r="C3" s="12">
        <v>88</v>
      </c>
      <c r="D3" s="3">
        <v>88</v>
      </c>
      <c r="E3" s="3">
        <v>85</v>
      </c>
      <c r="F3" s="3">
        <v>84</v>
      </c>
      <c r="G3" s="3">
        <v>95</v>
      </c>
      <c r="H3" s="3">
        <v>95</v>
      </c>
      <c r="I3" s="5">
        <f>AVERAGE(C3:H3)</f>
        <v>89.166666666666671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2">
        <v>2</v>
      </c>
      <c r="B4" s="1" t="s">
        <v>365</v>
      </c>
      <c r="C4" s="12">
        <v>90</v>
      </c>
      <c r="D4" s="3">
        <v>90</v>
      </c>
      <c r="E4" s="3">
        <v>90</v>
      </c>
      <c r="F4" s="3">
        <v>82</v>
      </c>
      <c r="G4" s="3">
        <v>85</v>
      </c>
      <c r="H4" s="3">
        <v>95</v>
      </c>
      <c r="I4" s="5">
        <f t="shared" ref="I4:I54" si="0">AVERAGE(C4:H4)</f>
        <v>88.666666666666671</v>
      </c>
      <c r="J4" s="4" t="str">
        <f t="shared" ref="J4:J54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54" si="2">IF(J4="5.00","FAILED","PASSED")</f>
        <v>PASSED</v>
      </c>
    </row>
    <row r="5" spans="1:11" x14ac:dyDescent="0.25">
      <c r="A5" s="2">
        <v>3</v>
      </c>
      <c r="B5" s="1" t="s">
        <v>346</v>
      </c>
      <c r="C5" s="12">
        <v>88</v>
      </c>
      <c r="D5" s="3">
        <v>88</v>
      </c>
      <c r="E5" s="3">
        <v>86</v>
      </c>
      <c r="F5" s="3">
        <v>82</v>
      </c>
      <c r="G5" s="3">
        <v>90</v>
      </c>
      <c r="H5" s="3">
        <v>95</v>
      </c>
      <c r="I5" s="5">
        <f t="shared" si="0"/>
        <v>88.166666666666671</v>
      </c>
      <c r="J5" s="4" t="str">
        <f t="shared" si="1"/>
        <v>1.75</v>
      </c>
      <c r="K5" s="3" t="str">
        <f t="shared" si="2"/>
        <v>PASSED</v>
      </c>
    </row>
    <row r="6" spans="1:11" x14ac:dyDescent="0.25">
      <c r="A6" s="2">
        <v>4</v>
      </c>
      <c r="B6" s="1" t="s">
        <v>366</v>
      </c>
      <c r="C6" s="12">
        <v>85.2</v>
      </c>
      <c r="D6" s="3">
        <v>95</v>
      </c>
      <c r="E6" s="3">
        <v>85</v>
      </c>
      <c r="F6" s="3">
        <v>82</v>
      </c>
      <c r="G6" s="3">
        <v>95</v>
      </c>
      <c r="H6" s="3">
        <v>95</v>
      </c>
      <c r="I6" s="5">
        <f t="shared" si="0"/>
        <v>89.533333333333346</v>
      </c>
      <c r="J6" s="4" t="str">
        <f t="shared" si="1"/>
        <v>1.75</v>
      </c>
      <c r="K6" s="3" t="str">
        <f t="shared" si="2"/>
        <v>PASSED</v>
      </c>
    </row>
    <row r="7" spans="1:11" x14ac:dyDescent="0.25">
      <c r="A7" s="2">
        <v>5</v>
      </c>
      <c r="B7" s="1" t="s">
        <v>367</v>
      </c>
      <c r="C7" s="12">
        <v>92</v>
      </c>
      <c r="D7" s="3">
        <v>95</v>
      </c>
      <c r="E7" s="3">
        <v>87</v>
      </c>
      <c r="F7" s="3">
        <v>84</v>
      </c>
      <c r="G7" s="3">
        <v>95</v>
      </c>
      <c r="H7" s="3">
        <v>95</v>
      </c>
      <c r="I7" s="5">
        <f t="shared" si="0"/>
        <v>91.333333333333329</v>
      </c>
      <c r="J7" s="4" t="str">
        <f t="shared" si="1"/>
        <v>1.50</v>
      </c>
      <c r="K7" s="3" t="str">
        <f t="shared" si="2"/>
        <v>PASSED</v>
      </c>
    </row>
    <row r="8" spans="1:11" x14ac:dyDescent="0.25">
      <c r="A8" s="2">
        <v>6</v>
      </c>
      <c r="B8" s="1" t="s">
        <v>335</v>
      </c>
      <c r="C8" s="12">
        <v>86</v>
      </c>
      <c r="D8" s="3">
        <v>87</v>
      </c>
      <c r="E8" s="3">
        <v>87</v>
      </c>
      <c r="F8" s="3">
        <v>88</v>
      </c>
      <c r="G8" s="3">
        <v>90</v>
      </c>
      <c r="H8" s="3">
        <v>90</v>
      </c>
      <c r="I8" s="5">
        <f t="shared" si="0"/>
        <v>88</v>
      </c>
      <c r="J8" s="4" t="str">
        <f t="shared" si="1"/>
        <v>1.75</v>
      </c>
      <c r="K8" s="3" t="str">
        <f t="shared" si="2"/>
        <v>PASSED</v>
      </c>
    </row>
    <row r="9" spans="1:11" x14ac:dyDescent="0.25">
      <c r="A9" s="2">
        <v>7</v>
      </c>
      <c r="B9" s="1" t="s">
        <v>347</v>
      </c>
      <c r="C9" s="12">
        <v>87</v>
      </c>
      <c r="D9" s="3">
        <v>95</v>
      </c>
      <c r="E9" s="3">
        <v>85</v>
      </c>
      <c r="F9" s="3">
        <v>80</v>
      </c>
      <c r="G9" s="3">
        <v>95</v>
      </c>
      <c r="H9" s="3">
        <v>95</v>
      </c>
      <c r="I9" s="5">
        <f t="shared" si="0"/>
        <v>89.5</v>
      </c>
      <c r="J9" s="4" t="str">
        <f t="shared" si="1"/>
        <v>1.75</v>
      </c>
      <c r="K9" s="3" t="str">
        <f t="shared" si="2"/>
        <v>PASSED</v>
      </c>
    </row>
    <row r="10" spans="1:11" x14ac:dyDescent="0.25">
      <c r="A10" s="2">
        <v>8</v>
      </c>
      <c r="B10" s="1" t="s">
        <v>381</v>
      </c>
      <c r="C10" s="12">
        <v>70</v>
      </c>
      <c r="D10" s="3">
        <v>65</v>
      </c>
      <c r="E10" s="3">
        <v>65</v>
      </c>
      <c r="F10" s="3">
        <v>65</v>
      </c>
      <c r="G10" s="3">
        <v>65</v>
      </c>
      <c r="H10" s="3">
        <v>95</v>
      </c>
      <c r="I10" s="5">
        <f t="shared" si="0"/>
        <v>70.833333333333329</v>
      </c>
      <c r="J10" s="4" t="str">
        <f t="shared" si="1"/>
        <v>5.00</v>
      </c>
      <c r="K10" s="3" t="str">
        <f t="shared" si="2"/>
        <v>FAILED</v>
      </c>
    </row>
    <row r="11" spans="1:11" x14ac:dyDescent="0.25">
      <c r="A11" s="2">
        <v>9</v>
      </c>
      <c r="B11" s="1" t="s">
        <v>341</v>
      </c>
      <c r="C11" s="12">
        <v>88</v>
      </c>
      <c r="D11" s="3">
        <v>88</v>
      </c>
      <c r="E11" s="3">
        <v>87</v>
      </c>
      <c r="F11" s="3">
        <v>83</v>
      </c>
      <c r="G11" s="3">
        <v>95</v>
      </c>
      <c r="H11" s="3">
        <v>95</v>
      </c>
      <c r="I11" s="5">
        <f t="shared" si="0"/>
        <v>89.333333333333329</v>
      </c>
      <c r="J11" s="4" t="str">
        <f t="shared" si="1"/>
        <v>1.75</v>
      </c>
      <c r="K11" s="3" t="str">
        <f t="shared" si="2"/>
        <v>PASSED</v>
      </c>
    </row>
    <row r="12" spans="1:11" x14ac:dyDescent="0.25">
      <c r="A12" s="2">
        <v>10</v>
      </c>
      <c r="B12" s="1" t="s">
        <v>350</v>
      </c>
      <c r="C12" s="12">
        <v>83</v>
      </c>
      <c r="D12" s="3">
        <v>90</v>
      </c>
      <c r="E12" s="3">
        <v>80</v>
      </c>
      <c r="F12" s="3">
        <v>84</v>
      </c>
      <c r="G12" s="3">
        <v>95</v>
      </c>
      <c r="H12" s="3">
        <v>95</v>
      </c>
      <c r="I12" s="5">
        <f t="shared" si="0"/>
        <v>87.833333333333329</v>
      </c>
      <c r="J12" s="4" t="str">
        <f t="shared" si="1"/>
        <v>1.75</v>
      </c>
      <c r="K12" s="3" t="str">
        <f t="shared" si="2"/>
        <v>PASSED</v>
      </c>
    </row>
    <row r="13" spans="1:11" x14ac:dyDescent="0.25">
      <c r="A13" s="2">
        <v>11</v>
      </c>
      <c r="B13" s="1" t="s">
        <v>354</v>
      </c>
      <c r="C13" s="12">
        <v>93.333333333333329</v>
      </c>
      <c r="D13" s="3">
        <v>85</v>
      </c>
      <c r="E13" s="3">
        <v>86</v>
      </c>
      <c r="F13" s="3">
        <v>83</v>
      </c>
      <c r="G13" s="3">
        <v>95</v>
      </c>
      <c r="H13" s="3">
        <v>95</v>
      </c>
      <c r="I13" s="5">
        <f t="shared" si="0"/>
        <v>89.555555555555543</v>
      </c>
      <c r="J13" s="4" t="str">
        <f t="shared" si="1"/>
        <v>1.75</v>
      </c>
      <c r="K13" s="3" t="str">
        <f t="shared" si="2"/>
        <v>PASSED</v>
      </c>
    </row>
    <row r="14" spans="1:11" x14ac:dyDescent="0.25">
      <c r="A14" s="2">
        <v>12</v>
      </c>
      <c r="B14" s="1" t="s">
        <v>356</v>
      </c>
      <c r="C14" s="12">
        <v>82.2</v>
      </c>
      <c r="D14" s="3">
        <v>95</v>
      </c>
      <c r="E14" s="3">
        <v>87</v>
      </c>
      <c r="F14" s="3">
        <v>82</v>
      </c>
      <c r="G14" s="3">
        <v>85</v>
      </c>
      <c r="H14" s="3">
        <v>95</v>
      </c>
      <c r="I14" s="5">
        <f t="shared" si="0"/>
        <v>87.7</v>
      </c>
      <c r="J14" s="4" t="str">
        <f t="shared" si="1"/>
        <v>1.75</v>
      </c>
      <c r="K14" s="3" t="str">
        <f t="shared" si="2"/>
        <v>PASSED</v>
      </c>
    </row>
    <row r="15" spans="1:11" x14ac:dyDescent="0.25">
      <c r="A15" s="2">
        <v>13</v>
      </c>
      <c r="B15" s="1" t="s">
        <v>378</v>
      </c>
      <c r="C15" s="12">
        <v>65</v>
      </c>
      <c r="D15" s="3">
        <v>70</v>
      </c>
      <c r="E15" s="3">
        <v>70</v>
      </c>
      <c r="F15" s="3">
        <v>82</v>
      </c>
      <c r="G15" s="3">
        <v>79</v>
      </c>
      <c r="H15" s="3">
        <v>79</v>
      </c>
      <c r="I15" s="5">
        <f t="shared" si="0"/>
        <v>74.166666666666671</v>
      </c>
      <c r="J15" s="4" t="str">
        <f t="shared" si="1"/>
        <v>3.00</v>
      </c>
      <c r="K15" s="3" t="str">
        <f t="shared" si="2"/>
        <v>PASSED</v>
      </c>
    </row>
    <row r="16" spans="1:11" x14ac:dyDescent="0.25">
      <c r="A16" s="2">
        <v>14</v>
      </c>
      <c r="B16" s="1" t="s">
        <v>370</v>
      </c>
      <c r="C16" s="12">
        <v>88</v>
      </c>
      <c r="D16" s="3">
        <v>88</v>
      </c>
      <c r="E16" s="3">
        <v>88</v>
      </c>
      <c r="F16" s="3">
        <v>88</v>
      </c>
      <c r="G16" s="3">
        <v>88</v>
      </c>
      <c r="H16" s="3">
        <v>95</v>
      </c>
      <c r="I16" s="5">
        <f t="shared" si="0"/>
        <v>89.166666666666671</v>
      </c>
      <c r="J16" s="4" t="str">
        <f t="shared" si="1"/>
        <v>1.75</v>
      </c>
      <c r="K16" s="3" t="str">
        <f t="shared" si="2"/>
        <v>PASSED</v>
      </c>
    </row>
    <row r="17" spans="1:11" x14ac:dyDescent="0.25">
      <c r="A17" s="2">
        <v>15</v>
      </c>
      <c r="B17" s="1" t="s">
        <v>355</v>
      </c>
      <c r="C17" s="12">
        <v>88</v>
      </c>
      <c r="D17" s="3">
        <v>88</v>
      </c>
      <c r="E17" s="3">
        <v>89</v>
      </c>
      <c r="F17" s="3">
        <v>84</v>
      </c>
      <c r="G17" s="3">
        <v>95</v>
      </c>
      <c r="H17" s="3">
        <v>95</v>
      </c>
      <c r="I17" s="5">
        <f t="shared" si="0"/>
        <v>89.833333333333329</v>
      </c>
      <c r="J17" s="4" t="str">
        <f t="shared" si="1"/>
        <v>1.75</v>
      </c>
      <c r="K17" s="3" t="str">
        <f t="shared" si="2"/>
        <v>PASSED</v>
      </c>
    </row>
    <row r="18" spans="1:11" x14ac:dyDescent="0.25">
      <c r="A18" s="2">
        <v>16</v>
      </c>
      <c r="B18" s="1" t="s">
        <v>371</v>
      </c>
      <c r="C18" s="12">
        <v>88.6</v>
      </c>
      <c r="D18" s="3">
        <v>95</v>
      </c>
      <c r="E18" s="3">
        <v>85</v>
      </c>
      <c r="F18" s="3">
        <v>80</v>
      </c>
      <c r="G18" s="3">
        <v>95</v>
      </c>
      <c r="H18" s="3">
        <v>95</v>
      </c>
      <c r="I18" s="5">
        <f t="shared" si="0"/>
        <v>89.766666666666666</v>
      </c>
      <c r="J18" s="4" t="str">
        <f t="shared" si="1"/>
        <v>1.75</v>
      </c>
      <c r="K18" s="3" t="str">
        <f t="shared" si="2"/>
        <v>PASSED</v>
      </c>
    </row>
    <row r="19" spans="1:11" x14ac:dyDescent="0.25">
      <c r="A19" s="2">
        <v>17</v>
      </c>
      <c r="B19" s="1" t="s">
        <v>372</v>
      </c>
      <c r="C19" s="12">
        <v>86.6</v>
      </c>
      <c r="D19" s="3">
        <v>88</v>
      </c>
      <c r="E19" s="3">
        <v>87</v>
      </c>
      <c r="F19" s="3">
        <v>83</v>
      </c>
      <c r="G19" s="3">
        <v>95</v>
      </c>
      <c r="H19" s="3">
        <v>88</v>
      </c>
      <c r="I19" s="5">
        <f t="shared" si="0"/>
        <v>87.933333333333337</v>
      </c>
      <c r="J19" s="4" t="str">
        <f t="shared" si="1"/>
        <v>1.75</v>
      </c>
      <c r="K19" s="3" t="str">
        <f t="shared" si="2"/>
        <v>PASSED</v>
      </c>
    </row>
    <row r="20" spans="1:11" x14ac:dyDescent="0.25">
      <c r="A20" s="2">
        <v>18</v>
      </c>
      <c r="B20" s="1" t="s">
        <v>373</v>
      </c>
      <c r="C20" s="12">
        <v>77.2</v>
      </c>
      <c r="D20" s="3">
        <v>90</v>
      </c>
      <c r="E20" s="3">
        <v>88</v>
      </c>
      <c r="F20" s="3">
        <v>85</v>
      </c>
      <c r="G20" s="3">
        <v>90</v>
      </c>
      <c r="H20" s="3">
        <v>95</v>
      </c>
      <c r="I20" s="5">
        <f t="shared" si="0"/>
        <v>87.533333333333346</v>
      </c>
      <c r="J20" s="4" t="str">
        <f t="shared" si="1"/>
        <v>1.75</v>
      </c>
      <c r="K20" s="3" t="str">
        <f t="shared" si="2"/>
        <v>PASSED</v>
      </c>
    </row>
    <row r="21" spans="1:11" x14ac:dyDescent="0.25">
      <c r="A21" s="2">
        <v>19</v>
      </c>
      <c r="B21" s="1" t="s">
        <v>369</v>
      </c>
      <c r="C21" s="12">
        <v>90.2</v>
      </c>
      <c r="D21" s="3">
        <v>88</v>
      </c>
      <c r="E21" s="3">
        <v>86</v>
      </c>
      <c r="F21" s="3">
        <v>86</v>
      </c>
      <c r="G21" s="3">
        <v>95</v>
      </c>
      <c r="H21" s="3">
        <v>88</v>
      </c>
      <c r="I21" s="5">
        <f t="shared" si="0"/>
        <v>88.866666666666674</v>
      </c>
      <c r="J21" s="4" t="str">
        <f t="shared" si="1"/>
        <v>1.75</v>
      </c>
      <c r="K21" s="3" t="str">
        <f t="shared" si="2"/>
        <v>PASSED</v>
      </c>
    </row>
    <row r="22" spans="1:11" x14ac:dyDescent="0.25">
      <c r="A22" s="2">
        <v>20</v>
      </c>
      <c r="B22" s="1" t="s">
        <v>525</v>
      </c>
      <c r="C22" s="12">
        <v>78.599999999999994</v>
      </c>
      <c r="D22" s="3">
        <v>88</v>
      </c>
      <c r="E22" s="3">
        <v>88</v>
      </c>
      <c r="F22" s="3">
        <v>88</v>
      </c>
      <c r="G22" s="3">
        <v>88</v>
      </c>
      <c r="H22" s="3">
        <v>88</v>
      </c>
      <c r="I22" s="5">
        <f t="shared" si="0"/>
        <v>86.433333333333337</v>
      </c>
      <c r="J22" s="4" t="str">
        <f t="shared" si="1"/>
        <v>2.00</v>
      </c>
      <c r="K22" s="3" t="str">
        <f t="shared" si="2"/>
        <v>PASSED</v>
      </c>
    </row>
    <row r="23" spans="1:11" x14ac:dyDescent="0.25">
      <c r="A23" s="2">
        <v>21</v>
      </c>
      <c r="B23" s="1" t="s">
        <v>376</v>
      </c>
      <c r="C23" s="12">
        <v>78.333333333333329</v>
      </c>
      <c r="D23" s="3">
        <v>90</v>
      </c>
      <c r="E23" s="3">
        <v>85</v>
      </c>
      <c r="F23" s="3">
        <v>82</v>
      </c>
      <c r="G23" s="3">
        <v>95</v>
      </c>
      <c r="H23" s="3">
        <v>95</v>
      </c>
      <c r="I23" s="5">
        <f t="shared" si="0"/>
        <v>87.555555555555543</v>
      </c>
      <c r="J23" s="4" t="str">
        <f t="shared" si="1"/>
        <v>1.75</v>
      </c>
      <c r="K23" s="3" t="str">
        <f t="shared" si="2"/>
        <v>PASSED</v>
      </c>
    </row>
    <row r="24" spans="1:11" x14ac:dyDescent="0.25">
      <c r="A24" s="2">
        <v>22</v>
      </c>
      <c r="B24" s="1" t="s">
        <v>343</v>
      </c>
      <c r="C24" s="12">
        <v>78</v>
      </c>
      <c r="D24" s="3">
        <v>88</v>
      </c>
      <c r="E24" s="3">
        <v>88</v>
      </c>
      <c r="F24" s="3">
        <v>83</v>
      </c>
      <c r="G24" s="3">
        <v>88</v>
      </c>
      <c r="H24" s="3">
        <v>88</v>
      </c>
      <c r="I24" s="5">
        <f t="shared" si="0"/>
        <v>85.5</v>
      </c>
      <c r="J24" s="4" t="str">
        <f t="shared" si="1"/>
        <v>2.00</v>
      </c>
      <c r="K24" s="3" t="str">
        <f t="shared" si="2"/>
        <v>PASSED</v>
      </c>
    </row>
    <row r="25" spans="1:11" x14ac:dyDescent="0.25">
      <c r="A25" s="2">
        <v>23</v>
      </c>
      <c r="B25" s="1" t="s">
        <v>338</v>
      </c>
      <c r="C25" s="12">
        <v>85.6</v>
      </c>
      <c r="D25" s="3">
        <v>89</v>
      </c>
      <c r="E25" s="3">
        <v>88</v>
      </c>
      <c r="F25" s="3">
        <v>88</v>
      </c>
      <c r="G25" s="3">
        <v>90</v>
      </c>
      <c r="H25" s="3">
        <v>95</v>
      </c>
      <c r="I25" s="5">
        <f t="shared" si="0"/>
        <v>89.266666666666666</v>
      </c>
      <c r="J25" s="4" t="str">
        <f t="shared" si="1"/>
        <v>1.75</v>
      </c>
      <c r="K25" s="3" t="str">
        <f t="shared" si="2"/>
        <v>PASSED</v>
      </c>
    </row>
    <row r="26" spans="1:11" x14ac:dyDescent="0.25">
      <c r="A26" s="2">
        <v>24</v>
      </c>
      <c r="B26" s="1" t="s">
        <v>380</v>
      </c>
      <c r="C26" s="12">
        <v>65</v>
      </c>
      <c r="D26" s="3">
        <v>80</v>
      </c>
      <c r="E26" s="3">
        <v>80</v>
      </c>
      <c r="F26" s="3">
        <v>80</v>
      </c>
      <c r="G26" s="3">
        <v>80</v>
      </c>
      <c r="H26" s="3">
        <v>80</v>
      </c>
      <c r="I26" s="5">
        <f t="shared" si="0"/>
        <v>77.5</v>
      </c>
      <c r="J26" s="4" t="str">
        <f t="shared" si="1"/>
        <v>2.75</v>
      </c>
      <c r="K26" s="3" t="str">
        <f t="shared" si="2"/>
        <v>PASSED</v>
      </c>
    </row>
    <row r="27" spans="1:11" x14ac:dyDescent="0.25">
      <c r="A27" s="2">
        <v>25</v>
      </c>
      <c r="B27" s="1" t="s">
        <v>379</v>
      </c>
      <c r="C27" s="12">
        <v>79</v>
      </c>
      <c r="D27" s="3">
        <v>79</v>
      </c>
      <c r="E27" s="3">
        <v>88</v>
      </c>
      <c r="F27" s="3">
        <v>88</v>
      </c>
      <c r="G27" s="3">
        <v>87</v>
      </c>
      <c r="H27" s="3">
        <v>88</v>
      </c>
      <c r="I27" s="5">
        <f t="shared" si="0"/>
        <v>84.833333333333329</v>
      </c>
      <c r="J27" s="4" t="str">
        <f t="shared" si="1"/>
        <v>2.00</v>
      </c>
      <c r="K27" s="3" t="str">
        <f t="shared" si="2"/>
        <v>PASSED</v>
      </c>
    </row>
    <row r="28" spans="1:11" x14ac:dyDescent="0.25">
      <c r="A28" s="2">
        <v>26</v>
      </c>
      <c r="B28" s="1" t="s">
        <v>339</v>
      </c>
      <c r="C28" s="12">
        <v>90</v>
      </c>
      <c r="D28" s="3">
        <v>87</v>
      </c>
      <c r="E28" s="3">
        <v>86</v>
      </c>
      <c r="F28" s="3">
        <v>84</v>
      </c>
      <c r="G28" s="3">
        <v>95</v>
      </c>
      <c r="H28" s="3">
        <v>95</v>
      </c>
      <c r="I28" s="5">
        <f t="shared" si="0"/>
        <v>89.5</v>
      </c>
      <c r="J28" s="4" t="str">
        <f t="shared" si="1"/>
        <v>1.75</v>
      </c>
      <c r="K28" s="3" t="str">
        <f t="shared" si="2"/>
        <v>PASSED</v>
      </c>
    </row>
    <row r="29" spans="1:11" x14ac:dyDescent="0.25">
      <c r="A29" s="2">
        <v>27</v>
      </c>
      <c r="B29" s="2" t="s">
        <v>377</v>
      </c>
      <c r="C29" s="12">
        <v>79</v>
      </c>
      <c r="D29" s="3">
        <v>79</v>
      </c>
      <c r="E29" s="3">
        <v>80</v>
      </c>
      <c r="F29" s="3">
        <v>85</v>
      </c>
      <c r="G29" s="3">
        <v>86</v>
      </c>
      <c r="H29" s="3">
        <v>86</v>
      </c>
      <c r="I29" s="5">
        <f t="shared" si="0"/>
        <v>82.5</v>
      </c>
      <c r="J29" s="4" t="str">
        <f t="shared" si="1"/>
        <v>2.25</v>
      </c>
      <c r="K29" s="3" t="str">
        <f t="shared" si="2"/>
        <v>PASSED</v>
      </c>
    </row>
    <row r="30" spans="1:11" x14ac:dyDescent="0.25">
      <c r="A30" s="2">
        <v>28</v>
      </c>
      <c r="B30" s="1" t="s">
        <v>340</v>
      </c>
      <c r="C30" s="12">
        <v>88</v>
      </c>
      <c r="D30" s="3">
        <v>88</v>
      </c>
      <c r="E30" s="3">
        <v>88</v>
      </c>
      <c r="F30" s="3">
        <v>88</v>
      </c>
      <c r="G30" s="3">
        <v>88</v>
      </c>
      <c r="H30" s="3">
        <v>95</v>
      </c>
      <c r="I30" s="5">
        <f t="shared" si="0"/>
        <v>89.166666666666671</v>
      </c>
      <c r="J30" s="4" t="str">
        <f t="shared" si="1"/>
        <v>1.75</v>
      </c>
      <c r="K30" s="3" t="str">
        <f t="shared" si="2"/>
        <v>PASSED</v>
      </c>
    </row>
    <row r="31" spans="1:11" x14ac:dyDescent="0.25">
      <c r="A31" s="2">
        <v>29</v>
      </c>
      <c r="B31" s="1" t="s">
        <v>524</v>
      </c>
      <c r="C31" s="12">
        <v>87</v>
      </c>
      <c r="D31" s="3">
        <v>88</v>
      </c>
      <c r="E31" s="3">
        <v>86</v>
      </c>
      <c r="F31" s="3">
        <v>84</v>
      </c>
      <c r="G31" s="3">
        <v>88</v>
      </c>
      <c r="H31" s="3">
        <v>95</v>
      </c>
      <c r="I31" s="5">
        <f t="shared" si="0"/>
        <v>88</v>
      </c>
      <c r="J31" s="4" t="str">
        <f t="shared" si="1"/>
        <v>1.75</v>
      </c>
      <c r="K31" s="3" t="str">
        <f t="shared" si="2"/>
        <v>PASSED</v>
      </c>
    </row>
    <row r="32" spans="1:11" x14ac:dyDescent="0.25">
      <c r="A32" s="2">
        <v>30</v>
      </c>
      <c r="B32" s="1" t="s">
        <v>334</v>
      </c>
      <c r="C32" s="12">
        <v>85</v>
      </c>
      <c r="D32" s="3">
        <v>88</v>
      </c>
      <c r="E32" s="3">
        <v>88</v>
      </c>
      <c r="F32" s="3">
        <v>88</v>
      </c>
      <c r="G32" s="3">
        <v>88</v>
      </c>
      <c r="H32" s="3">
        <v>88</v>
      </c>
      <c r="I32" s="5">
        <f t="shared" si="0"/>
        <v>87.5</v>
      </c>
      <c r="J32" s="4" t="str">
        <f t="shared" si="1"/>
        <v>1.75</v>
      </c>
      <c r="K32" s="3" t="str">
        <f t="shared" si="2"/>
        <v>PASSED</v>
      </c>
    </row>
    <row r="33" spans="1:11" x14ac:dyDescent="0.25">
      <c r="A33" s="2">
        <v>31</v>
      </c>
      <c r="B33" s="1" t="s">
        <v>368</v>
      </c>
      <c r="C33" s="12">
        <v>91</v>
      </c>
      <c r="D33" s="3">
        <v>89</v>
      </c>
      <c r="E33" s="3">
        <v>89</v>
      </c>
      <c r="F33" s="3">
        <v>82</v>
      </c>
      <c r="G33" s="3">
        <v>95</v>
      </c>
      <c r="H33" s="3">
        <v>95</v>
      </c>
      <c r="I33" s="5">
        <f t="shared" si="0"/>
        <v>90.166666666666671</v>
      </c>
      <c r="J33" s="4" t="str">
        <f t="shared" si="1"/>
        <v>1.50</v>
      </c>
      <c r="K33" s="3" t="str">
        <f t="shared" si="2"/>
        <v>PASSED</v>
      </c>
    </row>
    <row r="34" spans="1:11" x14ac:dyDescent="0.25">
      <c r="A34" s="2">
        <v>32</v>
      </c>
      <c r="B34" s="1" t="s">
        <v>359</v>
      </c>
      <c r="C34" s="12">
        <v>88</v>
      </c>
      <c r="D34" s="3">
        <v>88</v>
      </c>
      <c r="E34" s="3">
        <v>90</v>
      </c>
      <c r="F34" s="3">
        <v>83</v>
      </c>
      <c r="G34" s="3">
        <v>95</v>
      </c>
      <c r="H34" s="3">
        <v>95</v>
      </c>
      <c r="I34" s="5">
        <f t="shared" si="0"/>
        <v>89.833333333333329</v>
      </c>
      <c r="J34" s="4" t="str">
        <f t="shared" si="1"/>
        <v>1.75</v>
      </c>
      <c r="K34" s="3" t="str">
        <f t="shared" si="2"/>
        <v>PASSED</v>
      </c>
    </row>
    <row r="35" spans="1:11" x14ac:dyDescent="0.25">
      <c r="A35" s="2">
        <v>33</v>
      </c>
      <c r="B35" s="1" t="s">
        <v>344</v>
      </c>
      <c r="C35" s="12">
        <v>80</v>
      </c>
      <c r="D35" s="3">
        <v>85</v>
      </c>
      <c r="E35" s="3">
        <v>88</v>
      </c>
      <c r="F35" s="3">
        <v>88</v>
      </c>
      <c r="G35" s="3">
        <v>88</v>
      </c>
      <c r="H35" s="3">
        <v>95</v>
      </c>
      <c r="I35" s="5">
        <f t="shared" si="0"/>
        <v>87.333333333333329</v>
      </c>
      <c r="J35" s="4" t="str">
        <f t="shared" si="1"/>
        <v>1.75</v>
      </c>
      <c r="K35" s="3" t="str">
        <f t="shared" si="2"/>
        <v>PASSED</v>
      </c>
    </row>
    <row r="36" spans="1:11" x14ac:dyDescent="0.25">
      <c r="A36" s="2">
        <v>34</v>
      </c>
      <c r="B36" s="1" t="s">
        <v>360</v>
      </c>
      <c r="C36" s="12">
        <v>88.333333333333329</v>
      </c>
      <c r="D36" s="3">
        <v>89</v>
      </c>
      <c r="E36" s="3">
        <v>85</v>
      </c>
      <c r="F36" s="3">
        <v>84</v>
      </c>
      <c r="G36" s="3">
        <v>95</v>
      </c>
      <c r="H36" s="3">
        <v>95</v>
      </c>
      <c r="I36" s="5">
        <f t="shared" si="0"/>
        <v>89.388888888888872</v>
      </c>
      <c r="J36" s="4" t="str">
        <f t="shared" si="1"/>
        <v>1.75</v>
      </c>
      <c r="K36" s="3" t="str">
        <f t="shared" si="2"/>
        <v>PASSED</v>
      </c>
    </row>
    <row r="37" spans="1:11" x14ac:dyDescent="0.25">
      <c r="A37" s="2">
        <v>35</v>
      </c>
      <c r="B37" s="1" t="s">
        <v>363</v>
      </c>
      <c r="C37" s="12">
        <v>89</v>
      </c>
      <c r="D37" s="3">
        <v>89</v>
      </c>
      <c r="E37" s="3">
        <v>82</v>
      </c>
      <c r="F37" s="3">
        <v>85</v>
      </c>
      <c r="G37" s="3">
        <v>95</v>
      </c>
      <c r="H37" s="3">
        <v>95</v>
      </c>
      <c r="I37" s="5">
        <f t="shared" si="0"/>
        <v>89.166666666666671</v>
      </c>
      <c r="J37" s="4" t="str">
        <f t="shared" si="1"/>
        <v>1.75</v>
      </c>
      <c r="K37" s="3" t="str">
        <f t="shared" si="2"/>
        <v>PASSED</v>
      </c>
    </row>
    <row r="38" spans="1:11" x14ac:dyDescent="0.25">
      <c r="A38" s="2">
        <v>36</v>
      </c>
      <c r="B38" s="1" t="s">
        <v>358</v>
      </c>
      <c r="C38" s="12">
        <v>96</v>
      </c>
      <c r="D38" s="3">
        <v>95</v>
      </c>
      <c r="E38" s="3">
        <v>87</v>
      </c>
      <c r="F38" s="3">
        <v>86</v>
      </c>
      <c r="G38" s="3">
        <v>95</v>
      </c>
      <c r="H38" s="3">
        <v>95</v>
      </c>
      <c r="I38" s="5">
        <f t="shared" si="0"/>
        <v>92.333333333333329</v>
      </c>
      <c r="J38" s="4" t="str">
        <f t="shared" si="1"/>
        <v>1.50</v>
      </c>
      <c r="K38" s="3" t="str">
        <f t="shared" si="2"/>
        <v>PASSED</v>
      </c>
    </row>
    <row r="39" spans="1:11" x14ac:dyDescent="0.25">
      <c r="A39" s="2">
        <v>37</v>
      </c>
      <c r="B39" s="1" t="s">
        <v>342</v>
      </c>
      <c r="C39" s="12">
        <v>82.6</v>
      </c>
      <c r="D39" s="3">
        <v>95</v>
      </c>
      <c r="E39" s="3">
        <v>84</v>
      </c>
      <c r="F39" s="3">
        <v>82</v>
      </c>
      <c r="G39" s="3">
        <v>90</v>
      </c>
      <c r="H39" s="3">
        <v>95</v>
      </c>
      <c r="I39" s="5">
        <f t="shared" si="0"/>
        <v>88.100000000000009</v>
      </c>
      <c r="J39" s="4" t="str">
        <f t="shared" si="1"/>
        <v>1.75</v>
      </c>
      <c r="K39" s="3" t="str">
        <f t="shared" si="2"/>
        <v>PASSED</v>
      </c>
    </row>
    <row r="40" spans="1:11" x14ac:dyDescent="0.25">
      <c r="A40" s="2">
        <v>38</v>
      </c>
      <c r="B40" s="1" t="s">
        <v>349</v>
      </c>
      <c r="C40" s="12">
        <v>85</v>
      </c>
      <c r="D40" s="3">
        <v>88</v>
      </c>
      <c r="E40" s="3">
        <v>90</v>
      </c>
      <c r="F40" s="3">
        <v>85</v>
      </c>
      <c r="G40" s="3">
        <v>80</v>
      </c>
      <c r="H40" s="3">
        <v>95</v>
      </c>
      <c r="I40" s="5">
        <f t="shared" si="0"/>
        <v>87.166666666666671</v>
      </c>
      <c r="J40" s="4" t="str">
        <f t="shared" si="1"/>
        <v>1.75</v>
      </c>
      <c r="K40" s="3" t="str">
        <f t="shared" si="2"/>
        <v>PASSED</v>
      </c>
    </row>
    <row r="41" spans="1:11" x14ac:dyDescent="0.25">
      <c r="A41" s="2">
        <v>39</v>
      </c>
      <c r="B41" s="1" t="s">
        <v>348</v>
      </c>
      <c r="C41" s="12">
        <v>83.6</v>
      </c>
      <c r="D41" s="3">
        <v>95</v>
      </c>
      <c r="E41" s="3">
        <v>85</v>
      </c>
      <c r="F41" s="3">
        <v>84</v>
      </c>
      <c r="G41" s="3">
        <v>80</v>
      </c>
      <c r="H41" s="3">
        <v>95</v>
      </c>
      <c r="I41" s="5">
        <f t="shared" si="0"/>
        <v>87.100000000000009</v>
      </c>
      <c r="J41" s="4" t="str">
        <f t="shared" si="1"/>
        <v>1.75</v>
      </c>
      <c r="K41" s="3" t="str">
        <f t="shared" si="2"/>
        <v>PASSED</v>
      </c>
    </row>
    <row r="42" spans="1:11" x14ac:dyDescent="0.25">
      <c r="A42" s="2">
        <v>40</v>
      </c>
      <c r="B42" s="1" t="s">
        <v>364</v>
      </c>
      <c r="C42" s="12">
        <v>89</v>
      </c>
      <c r="D42" s="3">
        <v>89</v>
      </c>
      <c r="E42" s="3">
        <v>89</v>
      </c>
      <c r="F42" s="3">
        <v>82</v>
      </c>
      <c r="G42" s="3">
        <v>95</v>
      </c>
      <c r="H42" s="3">
        <v>95</v>
      </c>
      <c r="I42" s="5">
        <f t="shared" si="0"/>
        <v>89.833333333333329</v>
      </c>
      <c r="J42" s="4" t="str">
        <f t="shared" si="1"/>
        <v>1.75</v>
      </c>
      <c r="K42" s="3" t="str">
        <f t="shared" si="2"/>
        <v>PASSED</v>
      </c>
    </row>
    <row r="43" spans="1:11" x14ac:dyDescent="0.25">
      <c r="A43" s="2">
        <v>41</v>
      </c>
      <c r="B43" s="1" t="s">
        <v>362</v>
      </c>
      <c r="C43" s="12">
        <v>89</v>
      </c>
      <c r="D43" s="3">
        <v>89</v>
      </c>
      <c r="E43" s="3">
        <v>92</v>
      </c>
      <c r="F43" s="3">
        <v>84</v>
      </c>
      <c r="G43" s="3">
        <v>90</v>
      </c>
      <c r="H43" s="3">
        <v>95</v>
      </c>
      <c r="I43" s="5">
        <f t="shared" si="0"/>
        <v>89.833333333333329</v>
      </c>
      <c r="J43" s="4" t="str">
        <f t="shared" si="1"/>
        <v>1.75</v>
      </c>
      <c r="K43" s="3" t="str">
        <f t="shared" si="2"/>
        <v>PASSED</v>
      </c>
    </row>
    <row r="44" spans="1:11" x14ac:dyDescent="0.25">
      <c r="A44" s="2">
        <v>42</v>
      </c>
      <c r="B44" s="1" t="s">
        <v>353</v>
      </c>
      <c r="C44" s="12">
        <v>91.666666666666671</v>
      </c>
      <c r="D44" s="3">
        <v>90</v>
      </c>
      <c r="E44" s="3">
        <v>84</v>
      </c>
      <c r="F44" s="3">
        <v>83</v>
      </c>
      <c r="G44" s="3">
        <v>95</v>
      </c>
      <c r="H44" s="3">
        <v>95</v>
      </c>
      <c r="I44" s="5">
        <f t="shared" si="0"/>
        <v>89.777777777777786</v>
      </c>
      <c r="J44" s="4" t="str">
        <f t="shared" si="1"/>
        <v>1.75</v>
      </c>
      <c r="K44" s="3" t="str">
        <f t="shared" si="2"/>
        <v>PASSED</v>
      </c>
    </row>
    <row r="45" spans="1:11" x14ac:dyDescent="0.25">
      <c r="A45" s="2">
        <v>43</v>
      </c>
      <c r="B45" s="1" t="s">
        <v>357</v>
      </c>
      <c r="C45" s="12">
        <v>83</v>
      </c>
      <c r="D45" s="3">
        <v>90</v>
      </c>
      <c r="E45" s="3">
        <v>89</v>
      </c>
      <c r="F45" s="3">
        <v>84</v>
      </c>
      <c r="G45" s="3">
        <v>95</v>
      </c>
      <c r="H45" s="3">
        <v>95</v>
      </c>
      <c r="I45" s="5">
        <f t="shared" si="0"/>
        <v>89.333333333333329</v>
      </c>
      <c r="J45" s="4" t="str">
        <f t="shared" si="1"/>
        <v>1.75</v>
      </c>
      <c r="K45" s="3" t="str">
        <f t="shared" si="2"/>
        <v>PASSED</v>
      </c>
    </row>
    <row r="46" spans="1:11" x14ac:dyDescent="0.25">
      <c r="A46" s="2">
        <v>44</v>
      </c>
      <c r="B46" s="1" t="s">
        <v>333</v>
      </c>
      <c r="C46" s="12">
        <v>78</v>
      </c>
      <c r="D46" s="3">
        <v>78</v>
      </c>
      <c r="E46" s="3">
        <v>88</v>
      </c>
      <c r="F46" s="3">
        <v>88</v>
      </c>
      <c r="G46" s="3">
        <v>88</v>
      </c>
      <c r="H46" s="3">
        <v>88</v>
      </c>
      <c r="I46" s="5">
        <f t="shared" si="0"/>
        <v>84.666666666666671</v>
      </c>
      <c r="J46" s="4" t="str">
        <f t="shared" si="1"/>
        <v>2.00</v>
      </c>
      <c r="K46" s="3" t="str">
        <f t="shared" si="2"/>
        <v>PASSED</v>
      </c>
    </row>
    <row r="47" spans="1:11" x14ac:dyDescent="0.25">
      <c r="A47" s="2">
        <v>45</v>
      </c>
      <c r="B47" s="1" t="s">
        <v>332</v>
      </c>
      <c r="C47" s="12">
        <v>78.333333333333329</v>
      </c>
      <c r="D47" s="3">
        <v>79</v>
      </c>
      <c r="E47" s="3">
        <v>88</v>
      </c>
      <c r="F47" s="3">
        <v>88</v>
      </c>
      <c r="G47" s="3">
        <v>88</v>
      </c>
      <c r="H47" s="3">
        <v>88</v>
      </c>
      <c r="I47" s="5">
        <f t="shared" si="0"/>
        <v>84.888888888888886</v>
      </c>
      <c r="J47" s="4" t="str">
        <f t="shared" si="1"/>
        <v>2.00</v>
      </c>
      <c r="K47" s="3" t="str">
        <f t="shared" si="2"/>
        <v>PASSED</v>
      </c>
    </row>
    <row r="48" spans="1:11" x14ac:dyDescent="0.25">
      <c r="A48" s="2">
        <v>46</v>
      </c>
      <c r="B48" s="1" t="s">
        <v>361</v>
      </c>
      <c r="C48" s="12">
        <v>93.6</v>
      </c>
      <c r="D48" s="3">
        <v>95</v>
      </c>
      <c r="E48" s="3">
        <v>92</v>
      </c>
      <c r="F48" s="3">
        <v>84</v>
      </c>
      <c r="G48" s="3">
        <v>95</v>
      </c>
      <c r="H48" s="3">
        <v>95</v>
      </c>
      <c r="I48" s="5">
        <f t="shared" si="0"/>
        <v>92.433333333333337</v>
      </c>
      <c r="J48" s="4" t="str">
        <f t="shared" si="1"/>
        <v>1.50</v>
      </c>
      <c r="K48" s="3" t="str">
        <f t="shared" si="2"/>
        <v>PASSED</v>
      </c>
    </row>
    <row r="49" spans="1:11" x14ac:dyDescent="0.25">
      <c r="A49" s="2">
        <v>47</v>
      </c>
      <c r="B49" s="1" t="s">
        <v>375</v>
      </c>
      <c r="C49" s="12">
        <v>83.333333333333329</v>
      </c>
      <c r="D49" s="3">
        <v>88</v>
      </c>
      <c r="E49" s="3">
        <v>89</v>
      </c>
      <c r="F49" s="3">
        <v>88</v>
      </c>
      <c r="G49" s="3">
        <v>95</v>
      </c>
      <c r="H49" s="3">
        <v>95</v>
      </c>
      <c r="I49" s="5">
        <f t="shared" si="0"/>
        <v>89.722222222222214</v>
      </c>
      <c r="J49" s="4" t="str">
        <f t="shared" si="1"/>
        <v>1.75</v>
      </c>
      <c r="K49" s="3" t="str">
        <f t="shared" si="2"/>
        <v>PASSED</v>
      </c>
    </row>
    <row r="50" spans="1:11" x14ac:dyDescent="0.25">
      <c r="A50" s="2">
        <v>48</v>
      </c>
      <c r="B50" s="1" t="s">
        <v>336</v>
      </c>
      <c r="C50" s="12">
        <v>81</v>
      </c>
      <c r="D50" s="3">
        <v>88</v>
      </c>
      <c r="E50" s="3">
        <v>86</v>
      </c>
      <c r="F50" s="3">
        <v>84</v>
      </c>
      <c r="G50" s="3">
        <v>95</v>
      </c>
      <c r="H50" s="3">
        <v>95</v>
      </c>
      <c r="I50" s="5">
        <f t="shared" si="0"/>
        <v>88.166666666666671</v>
      </c>
      <c r="J50" s="4" t="str">
        <f t="shared" si="1"/>
        <v>1.75</v>
      </c>
      <c r="K50" s="3" t="str">
        <f t="shared" si="2"/>
        <v>PASSED</v>
      </c>
    </row>
    <row r="51" spans="1:11" x14ac:dyDescent="0.25">
      <c r="A51" s="2">
        <v>49</v>
      </c>
      <c r="B51" s="1" t="s">
        <v>351</v>
      </c>
      <c r="C51" s="12">
        <v>89.2</v>
      </c>
      <c r="D51" s="3">
        <v>88</v>
      </c>
      <c r="E51" s="3">
        <v>85</v>
      </c>
      <c r="F51" s="3">
        <v>83</v>
      </c>
      <c r="G51" s="3">
        <v>95</v>
      </c>
      <c r="H51" s="3">
        <v>95</v>
      </c>
      <c r="I51" s="5">
        <f t="shared" si="0"/>
        <v>89.2</v>
      </c>
      <c r="J51" s="4" t="str">
        <f t="shared" si="1"/>
        <v>1.75</v>
      </c>
      <c r="K51" s="3" t="str">
        <f t="shared" si="2"/>
        <v>PASSED</v>
      </c>
    </row>
    <row r="52" spans="1:11" x14ac:dyDescent="0.25">
      <c r="A52" s="2">
        <v>50</v>
      </c>
      <c r="B52" s="1" t="s">
        <v>337</v>
      </c>
      <c r="C52" s="12">
        <v>88.2</v>
      </c>
      <c r="D52" s="3">
        <v>95</v>
      </c>
      <c r="E52" s="3">
        <v>85</v>
      </c>
      <c r="F52" s="3">
        <v>80</v>
      </c>
      <c r="G52" s="3">
        <v>95</v>
      </c>
      <c r="H52" s="3">
        <v>95</v>
      </c>
      <c r="I52" s="5">
        <f t="shared" si="0"/>
        <v>89.7</v>
      </c>
      <c r="J52" s="4" t="str">
        <f t="shared" si="1"/>
        <v>1.75</v>
      </c>
      <c r="K52" s="3" t="str">
        <f t="shared" si="2"/>
        <v>PASSED</v>
      </c>
    </row>
    <row r="53" spans="1:11" x14ac:dyDescent="0.25">
      <c r="A53" s="2">
        <v>51</v>
      </c>
      <c r="B53" s="1" t="s">
        <v>345</v>
      </c>
      <c r="C53" s="12">
        <v>88</v>
      </c>
      <c r="D53" s="3">
        <v>88</v>
      </c>
      <c r="E53" s="3">
        <v>84</v>
      </c>
      <c r="F53" s="3">
        <v>82</v>
      </c>
      <c r="G53" s="3">
        <v>95</v>
      </c>
      <c r="H53" s="3">
        <v>95</v>
      </c>
      <c r="I53" s="5">
        <f t="shared" si="0"/>
        <v>88.666666666666671</v>
      </c>
      <c r="J53" s="4" t="str">
        <f t="shared" si="1"/>
        <v>1.75</v>
      </c>
      <c r="K53" s="3" t="str">
        <f t="shared" si="2"/>
        <v>PASSED</v>
      </c>
    </row>
    <row r="54" spans="1:11" x14ac:dyDescent="0.25">
      <c r="A54" s="2">
        <v>52</v>
      </c>
      <c r="B54" s="1" t="s">
        <v>374</v>
      </c>
      <c r="C54" s="12">
        <v>86.6</v>
      </c>
      <c r="D54" s="3">
        <v>88</v>
      </c>
      <c r="E54" s="3">
        <v>86</v>
      </c>
      <c r="F54" s="3">
        <v>80</v>
      </c>
      <c r="G54" s="3">
        <v>90</v>
      </c>
      <c r="H54" s="3">
        <v>95</v>
      </c>
      <c r="I54" s="5">
        <f t="shared" si="0"/>
        <v>87.600000000000009</v>
      </c>
      <c r="J54" s="4" t="str">
        <f t="shared" si="1"/>
        <v>1.75</v>
      </c>
      <c r="K54" s="3" t="str">
        <f t="shared" si="2"/>
        <v>PASSED</v>
      </c>
    </row>
    <row r="55" spans="1:11" ht="16.5" x14ac:dyDescent="0.3">
      <c r="B55" s="16"/>
      <c r="C55" s="16"/>
      <c r="D55" s="16"/>
      <c r="E55" s="16"/>
      <c r="H55" s="15"/>
    </row>
    <row r="56" spans="1:11" x14ac:dyDescent="0.25">
      <c r="B56" s="16"/>
      <c r="C56" s="16"/>
      <c r="D56" s="16"/>
      <c r="E56" s="16"/>
    </row>
    <row r="57" spans="1:11" x14ac:dyDescent="0.25">
      <c r="B57" s="16"/>
      <c r="C57" s="16"/>
      <c r="D57" s="16"/>
      <c r="E57" s="16"/>
    </row>
    <row r="58" spans="1:11" x14ac:dyDescent="0.25">
      <c r="B58" s="16"/>
      <c r="C58" s="16"/>
      <c r="D58" s="16"/>
      <c r="E58" s="16"/>
    </row>
    <row r="59" spans="1:11" x14ac:dyDescent="0.25">
      <c r="B59" s="16"/>
      <c r="C59" s="16"/>
      <c r="D59" s="16"/>
      <c r="E59" s="16"/>
    </row>
    <row r="60" spans="1:11" x14ac:dyDescent="0.25">
      <c r="B60" s="16"/>
      <c r="C60" s="16"/>
      <c r="D60" s="16"/>
      <c r="E60" s="16"/>
    </row>
    <row r="61" spans="1:11" x14ac:dyDescent="0.25">
      <c r="B61" s="16"/>
      <c r="C61" s="16"/>
      <c r="D61" s="16"/>
      <c r="E61" s="16"/>
    </row>
    <row r="62" spans="1:11" x14ac:dyDescent="0.25">
      <c r="B62" s="16"/>
      <c r="C62" s="16"/>
      <c r="D62" s="16"/>
      <c r="E62" s="16"/>
    </row>
  </sheetData>
  <sortState ref="B3:H54">
    <sortCondition ref="B3"/>
  </sortState>
  <mergeCells count="3">
    <mergeCell ref="A1:K1"/>
    <mergeCell ref="A2:B2"/>
    <mergeCell ref="I2:J2"/>
  </mergeCells>
  <conditionalFormatting sqref="K3:K54">
    <cfRule type="containsText" dxfId="7" priority="1" operator="containsText" text="FAILED">
      <formula>NOT(ISERROR(SEARCH("FAILED",K3)))</formula>
    </cfRule>
  </conditionalFormatting>
  <pageMargins left="0.7" right="0.7" top="0.75" bottom="0.75" header="0.3" footer="0.3"/>
  <pageSetup scale="85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7"/>
  <sheetViews>
    <sheetView tabSelected="1" topLeftCell="A34" workbookViewId="0">
      <selection activeCell="B4" sqref="B4"/>
    </sheetView>
  </sheetViews>
  <sheetFormatPr defaultRowHeight="15" x14ac:dyDescent="0.25"/>
  <cols>
    <col min="1" max="1" width="3.42578125" customWidth="1"/>
    <col min="2" max="2" width="17.7109375" customWidth="1"/>
    <col min="3" max="3" width="4.7109375" customWidth="1"/>
    <col min="4" max="4" width="4.5703125" customWidth="1"/>
    <col min="5" max="5" width="4.7109375" customWidth="1"/>
    <col min="6" max="6" width="4.42578125" customWidth="1"/>
    <col min="7" max="7" width="4.5703125" customWidth="1"/>
    <col min="8" max="8" width="4.7109375" customWidth="1"/>
    <col min="9" max="9" width="5.42578125" customWidth="1"/>
    <col min="10" max="10" width="7.140625" customWidth="1"/>
  </cols>
  <sheetData>
    <row r="1" spans="1:12" ht="16.5" x14ac:dyDescent="0.3">
      <c r="A1" s="33" t="s">
        <v>246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2" x14ac:dyDescent="0.25">
      <c r="A3" s="2">
        <v>1</v>
      </c>
      <c r="B3" s="1" t="s">
        <v>423</v>
      </c>
      <c r="C3" s="12">
        <v>88</v>
      </c>
      <c r="D3" s="17">
        <v>90</v>
      </c>
      <c r="E3" s="3">
        <v>88</v>
      </c>
      <c r="F3" s="3">
        <v>88</v>
      </c>
      <c r="G3" s="3">
        <v>88</v>
      </c>
      <c r="H3" s="3">
        <v>88</v>
      </c>
      <c r="I3" s="5">
        <f>AVERAGE(C3:H3)</f>
        <v>88.333333333333329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  <c r="L3" s="19"/>
    </row>
    <row r="4" spans="1:12" x14ac:dyDescent="0.25">
      <c r="A4" s="2">
        <v>2</v>
      </c>
      <c r="B4" s="2" t="s">
        <v>427</v>
      </c>
      <c r="C4" s="12">
        <v>88</v>
      </c>
      <c r="D4" s="17">
        <v>88</v>
      </c>
      <c r="E4" s="3">
        <v>88</v>
      </c>
      <c r="F4" s="3">
        <v>88</v>
      </c>
      <c r="G4" s="3">
        <v>88</v>
      </c>
      <c r="H4" s="3">
        <v>88</v>
      </c>
      <c r="I4" s="5">
        <f t="shared" ref="I4:I52" si="0">AVERAGE(C4:H4)</f>
        <v>88</v>
      </c>
      <c r="J4" s="4" t="str">
        <f t="shared" ref="J4:J52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52" si="2">IF(J4="5.00","FAILED","PASSED")</f>
        <v>PASSED</v>
      </c>
      <c r="L4" s="19"/>
    </row>
    <row r="5" spans="1:12" x14ac:dyDescent="0.25">
      <c r="A5" s="2">
        <v>3</v>
      </c>
      <c r="B5" s="2" t="s">
        <v>428</v>
      </c>
      <c r="C5" s="12">
        <v>88</v>
      </c>
      <c r="D5" s="17">
        <v>88</v>
      </c>
      <c r="E5" s="3">
        <v>88</v>
      </c>
      <c r="F5" s="3">
        <v>98</v>
      </c>
      <c r="G5" s="3">
        <v>88</v>
      </c>
      <c r="H5" s="3">
        <v>88</v>
      </c>
      <c r="I5" s="5">
        <f t="shared" si="0"/>
        <v>89.666666666666671</v>
      </c>
      <c r="J5" s="4" t="str">
        <f t="shared" si="1"/>
        <v>1.75</v>
      </c>
      <c r="K5" s="3" t="str">
        <f t="shared" si="2"/>
        <v>PASSED</v>
      </c>
      <c r="L5" s="19"/>
    </row>
    <row r="6" spans="1:12" x14ac:dyDescent="0.25">
      <c r="A6" s="2">
        <v>4</v>
      </c>
      <c r="B6" s="2" t="s">
        <v>430</v>
      </c>
      <c r="C6" s="12">
        <v>79</v>
      </c>
      <c r="D6" s="3">
        <v>70</v>
      </c>
      <c r="E6" s="3">
        <v>70</v>
      </c>
      <c r="F6" s="3">
        <v>80</v>
      </c>
      <c r="G6" s="3">
        <v>70</v>
      </c>
      <c r="H6" s="3">
        <v>70</v>
      </c>
      <c r="I6" s="5">
        <f t="shared" si="0"/>
        <v>73.166666666666671</v>
      </c>
      <c r="J6" s="4" t="str">
        <f t="shared" si="1"/>
        <v>3.00</v>
      </c>
      <c r="K6" s="3" t="str">
        <f t="shared" si="2"/>
        <v>PASSED</v>
      </c>
      <c r="L6" s="19"/>
    </row>
    <row r="7" spans="1:12" x14ac:dyDescent="0.25">
      <c r="A7" s="2">
        <v>5</v>
      </c>
      <c r="B7" s="2" t="s">
        <v>429</v>
      </c>
      <c r="C7" s="12">
        <v>88</v>
      </c>
      <c r="D7" s="17">
        <v>95</v>
      </c>
      <c r="E7" s="3">
        <v>83</v>
      </c>
      <c r="F7" s="3">
        <v>83</v>
      </c>
      <c r="G7" s="3">
        <v>88</v>
      </c>
      <c r="H7" s="3">
        <v>88</v>
      </c>
      <c r="I7" s="5">
        <f t="shared" si="0"/>
        <v>87.5</v>
      </c>
      <c r="J7" s="4" t="str">
        <f t="shared" si="1"/>
        <v>1.75</v>
      </c>
      <c r="K7" s="3" t="str">
        <f t="shared" si="2"/>
        <v>PASSED</v>
      </c>
      <c r="L7" s="19"/>
    </row>
    <row r="8" spans="1:12" x14ac:dyDescent="0.25">
      <c r="A8" s="2">
        <v>6</v>
      </c>
      <c r="B8" s="1" t="s">
        <v>405</v>
      </c>
      <c r="C8" s="12">
        <v>90</v>
      </c>
      <c r="D8" s="17">
        <v>95</v>
      </c>
      <c r="E8" s="3">
        <v>85</v>
      </c>
      <c r="F8" s="3">
        <v>85</v>
      </c>
      <c r="G8" s="3">
        <v>90</v>
      </c>
      <c r="H8" s="3">
        <v>95</v>
      </c>
      <c r="I8" s="5">
        <f t="shared" si="0"/>
        <v>90</v>
      </c>
      <c r="J8" s="4" t="str">
        <f t="shared" si="1"/>
        <v>1.50</v>
      </c>
      <c r="K8" s="3" t="str">
        <f t="shared" si="2"/>
        <v>PASSED</v>
      </c>
      <c r="L8" s="19"/>
    </row>
    <row r="9" spans="1:12" x14ac:dyDescent="0.25">
      <c r="A9" s="2">
        <v>7</v>
      </c>
      <c r="B9" s="1" t="s">
        <v>391</v>
      </c>
      <c r="C9" s="12">
        <v>80</v>
      </c>
      <c r="D9" s="17">
        <v>100</v>
      </c>
      <c r="E9" s="3">
        <v>90</v>
      </c>
      <c r="F9" s="3">
        <v>90</v>
      </c>
      <c r="G9" s="3">
        <v>90</v>
      </c>
      <c r="H9" s="3">
        <v>90</v>
      </c>
      <c r="I9" s="5">
        <f t="shared" si="0"/>
        <v>90</v>
      </c>
      <c r="J9" s="4" t="str">
        <f t="shared" si="1"/>
        <v>1.50</v>
      </c>
      <c r="K9" s="3" t="str">
        <f t="shared" si="2"/>
        <v>PASSED</v>
      </c>
      <c r="L9" s="19"/>
    </row>
    <row r="10" spans="1:12" x14ac:dyDescent="0.25">
      <c r="A10" s="2">
        <v>8</v>
      </c>
      <c r="B10" s="1" t="s">
        <v>400</v>
      </c>
      <c r="C10" s="12">
        <v>95</v>
      </c>
      <c r="D10" s="17">
        <v>100</v>
      </c>
      <c r="E10" s="3">
        <v>89</v>
      </c>
      <c r="F10" s="3">
        <v>86</v>
      </c>
      <c r="G10" s="3">
        <v>90</v>
      </c>
      <c r="H10" s="3">
        <v>95</v>
      </c>
      <c r="I10" s="5">
        <f t="shared" si="0"/>
        <v>92.5</v>
      </c>
      <c r="J10" s="4" t="str">
        <f t="shared" si="1"/>
        <v>1.50</v>
      </c>
      <c r="K10" s="3" t="str">
        <f t="shared" si="2"/>
        <v>PASSED</v>
      </c>
      <c r="L10" s="19"/>
    </row>
    <row r="11" spans="1:12" x14ac:dyDescent="0.25">
      <c r="A11" s="2">
        <v>9</v>
      </c>
      <c r="B11" s="1" t="s">
        <v>404</v>
      </c>
      <c r="C11" s="12">
        <v>90</v>
      </c>
      <c r="D11" s="17">
        <v>95</v>
      </c>
      <c r="E11" s="3">
        <v>90</v>
      </c>
      <c r="F11" s="3">
        <v>90</v>
      </c>
      <c r="G11" s="3">
        <v>90</v>
      </c>
      <c r="H11" s="3">
        <v>88</v>
      </c>
      <c r="I11" s="5">
        <f t="shared" si="0"/>
        <v>90.5</v>
      </c>
      <c r="J11" s="4" t="str">
        <f t="shared" si="1"/>
        <v>1.50</v>
      </c>
      <c r="K11" s="3" t="str">
        <f t="shared" si="2"/>
        <v>PASSED</v>
      </c>
      <c r="L11" s="19"/>
    </row>
    <row r="12" spans="1:12" x14ac:dyDescent="0.25">
      <c r="A12" s="2">
        <v>10</v>
      </c>
      <c r="B12" s="1" t="s">
        <v>394</v>
      </c>
      <c r="C12" s="12">
        <v>83.333333333333329</v>
      </c>
      <c r="D12" s="17">
        <v>100</v>
      </c>
      <c r="E12" s="3">
        <v>86</v>
      </c>
      <c r="F12" s="3">
        <v>86</v>
      </c>
      <c r="G12" s="3">
        <v>90</v>
      </c>
      <c r="H12" s="3">
        <v>88</v>
      </c>
      <c r="I12" s="5">
        <f t="shared" si="0"/>
        <v>88.888888888888872</v>
      </c>
      <c r="J12" s="4" t="str">
        <f t="shared" si="1"/>
        <v>1.75</v>
      </c>
      <c r="K12" s="3" t="str">
        <f t="shared" si="2"/>
        <v>PASSED</v>
      </c>
      <c r="L12" s="19"/>
    </row>
    <row r="13" spans="1:12" x14ac:dyDescent="0.25">
      <c r="A13" s="2">
        <v>11</v>
      </c>
      <c r="B13" s="1" t="s">
        <v>406</v>
      </c>
      <c r="C13" s="12">
        <v>85</v>
      </c>
      <c r="D13" s="17">
        <v>100</v>
      </c>
      <c r="E13" s="3">
        <v>86</v>
      </c>
      <c r="F13" s="3">
        <v>86</v>
      </c>
      <c r="G13" s="3">
        <v>88</v>
      </c>
      <c r="H13" s="3">
        <v>88</v>
      </c>
      <c r="I13" s="5">
        <f t="shared" si="0"/>
        <v>88.833333333333329</v>
      </c>
      <c r="J13" s="4" t="str">
        <f t="shared" si="1"/>
        <v>1.75</v>
      </c>
      <c r="K13" s="3" t="str">
        <f t="shared" si="2"/>
        <v>PASSED</v>
      </c>
      <c r="L13" s="19"/>
    </row>
    <row r="14" spans="1:12" x14ac:dyDescent="0.25">
      <c r="A14" s="2">
        <v>12</v>
      </c>
      <c r="B14" s="1" t="s">
        <v>410</v>
      </c>
      <c r="C14" s="12">
        <v>88</v>
      </c>
      <c r="D14" s="17">
        <v>100</v>
      </c>
      <c r="E14" s="3">
        <v>87</v>
      </c>
      <c r="F14" s="3">
        <v>84</v>
      </c>
      <c r="G14" s="3">
        <v>90</v>
      </c>
      <c r="H14" s="3">
        <v>88</v>
      </c>
      <c r="I14" s="5">
        <f t="shared" si="0"/>
        <v>89.5</v>
      </c>
      <c r="J14" s="4" t="str">
        <f t="shared" si="1"/>
        <v>1.75</v>
      </c>
      <c r="K14" s="3" t="str">
        <f t="shared" si="2"/>
        <v>PASSED</v>
      </c>
      <c r="L14" s="19"/>
    </row>
    <row r="15" spans="1:12" x14ac:dyDescent="0.25">
      <c r="A15" s="2">
        <v>13</v>
      </c>
      <c r="B15" s="1" t="s">
        <v>398</v>
      </c>
      <c r="C15" s="12">
        <v>86.666666666666671</v>
      </c>
      <c r="D15" s="17">
        <v>88</v>
      </c>
      <c r="E15" s="3">
        <v>87</v>
      </c>
      <c r="F15" s="3">
        <v>88</v>
      </c>
      <c r="G15" s="3">
        <v>90</v>
      </c>
      <c r="H15" s="3">
        <v>88</v>
      </c>
      <c r="I15" s="5">
        <f t="shared" si="0"/>
        <v>87.944444444444457</v>
      </c>
      <c r="J15" s="4" t="str">
        <f t="shared" si="1"/>
        <v>1.75</v>
      </c>
      <c r="K15" s="3" t="str">
        <f t="shared" si="2"/>
        <v>PASSED</v>
      </c>
      <c r="L15" s="19"/>
    </row>
    <row r="16" spans="1:12" x14ac:dyDescent="0.25">
      <c r="A16" s="2">
        <v>14</v>
      </c>
      <c r="B16" s="1" t="s">
        <v>396</v>
      </c>
      <c r="C16" s="12">
        <v>88.333333333333329</v>
      </c>
      <c r="D16" s="17">
        <v>90</v>
      </c>
      <c r="E16" s="3">
        <v>84</v>
      </c>
      <c r="F16" s="3">
        <v>88</v>
      </c>
      <c r="G16" s="3">
        <v>88</v>
      </c>
      <c r="H16" s="3">
        <v>88</v>
      </c>
      <c r="I16" s="5">
        <f t="shared" si="0"/>
        <v>87.722222222222214</v>
      </c>
      <c r="J16" s="4" t="str">
        <f t="shared" si="1"/>
        <v>1.75</v>
      </c>
      <c r="K16" s="3" t="str">
        <f t="shared" si="2"/>
        <v>PASSED</v>
      </c>
      <c r="L16" s="19"/>
    </row>
    <row r="17" spans="1:12" x14ac:dyDescent="0.25">
      <c r="A17" s="2">
        <v>15</v>
      </c>
      <c r="B17" s="1" t="s">
        <v>425</v>
      </c>
      <c r="C17" s="12">
        <v>67.5</v>
      </c>
      <c r="D17" s="17">
        <v>100</v>
      </c>
      <c r="E17" s="3">
        <v>89</v>
      </c>
      <c r="F17" s="3">
        <v>85</v>
      </c>
      <c r="G17" s="3">
        <v>85</v>
      </c>
      <c r="H17" s="3">
        <v>88</v>
      </c>
      <c r="I17" s="5">
        <v>88</v>
      </c>
      <c r="J17" s="4" t="str">
        <f t="shared" si="1"/>
        <v>1.75</v>
      </c>
      <c r="K17" s="3" t="str">
        <f t="shared" si="2"/>
        <v>PASSED</v>
      </c>
      <c r="L17" s="19"/>
    </row>
    <row r="18" spans="1:12" x14ac:dyDescent="0.25">
      <c r="A18" s="2">
        <v>16</v>
      </c>
      <c r="B18" s="1" t="s">
        <v>390</v>
      </c>
      <c r="C18" s="12">
        <v>90</v>
      </c>
      <c r="D18" s="17">
        <v>90</v>
      </c>
      <c r="E18" s="3">
        <v>88</v>
      </c>
      <c r="F18" s="3">
        <v>86</v>
      </c>
      <c r="G18" s="3">
        <v>88</v>
      </c>
      <c r="H18" s="3">
        <v>95</v>
      </c>
      <c r="I18" s="5">
        <f t="shared" si="0"/>
        <v>89.5</v>
      </c>
      <c r="J18" s="4" t="str">
        <f t="shared" si="1"/>
        <v>1.75</v>
      </c>
      <c r="K18" s="3" t="str">
        <f t="shared" si="2"/>
        <v>PASSED</v>
      </c>
      <c r="L18" s="19"/>
    </row>
    <row r="19" spans="1:12" x14ac:dyDescent="0.25">
      <c r="A19" s="2">
        <v>17</v>
      </c>
      <c r="B19" s="1" t="s">
        <v>408</v>
      </c>
      <c r="C19" s="12">
        <v>91.666666666666671</v>
      </c>
      <c r="D19" s="17">
        <v>95</v>
      </c>
      <c r="E19" s="3">
        <v>87</v>
      </c>
      <c r="F19" s="3">
        <v>85</v>
      </c>
      <c r="G19" s="3">
        <v>95</v>
      </c>
      <c r="H19" s="3">
        <v>95</v>
      </c>
      <c r="I19" s="5">
        <f t="shared" si="0"/>
        <v>91.444444444444457</v>
      </c>
      <c r="J19" s="4" t="str">
        <f t="shared" si="1"/>
        <v>1.50</v>
      </c>
      <c r="K19" s="3" t="str">
        <f t="shared" si="2"/>
        <v>PASSED</v>
      </c>
      <c r="L19" s="19"/>
    </row>
    <row r="20" spans="1:12" x14ac:dyDescent="0.25">
      <c r="A20" s="2">
        <v>18</v>
      </c>
      <c r="B20" s="1" t="s">
        <v>421</v>
      </c>
      <c r="C20" s="12">
        <v>79</v>
      </c>
      <c r="D20" s="17">
        <v>90</v>
      </c>
      <c r="E20" s="3">
        <v>88</v>
      </c>
      <c r="F20" s="3">
        <v>82</v>
      </c>
      <c r="G20" s="3">
        <v>88</v>
      </c>
      <c r="H20" s="3">
        <v>95</v>
      </c>
      <c r="I20" s="5">
        <f t="shared" si="0"/>
        <v>87</v>
      </c>
      <c r="J20" s="4" t="str">
        <f t="shared" si="1"/>
        <v>1.75</v>
      </c>
      <c r="K20" s="3" t="str">
        <f t="shared" si="2"/>
        <v>PASSED</v>
      </c>
      <c r="L20" s="19"/>
    </row>
    <row r="21" spans="1:12" x14ac:dyDescent="0.25">
      <c r="A21" s="2">
        <v>19</v>
      </c>
      <c r="B21" s="1" t="s">
        <v>416</v>
      </c>
      <c r="C21" s="12">
        <v>89</v>
      </c>
      <c r="D21" s="17">
        <v>90</v>
      </c>
      <c r="E21" s="3">
        <v>88</v>
      </c>
      <c r="F21" s="3">
        <v>88</v>
      </c>
      <c r="G21" s="3">
        <v>80</v>
      </c>
      <c r="H21" s="3">
        <v>88</v>
      </c>
      <c r="I21" s="5">
        <f t="shared" si="0"/>
        <v>87.166666666666671</v>
      </c>
      <c r="J21" s="4" t="str">
        <f t="shared" si="1"/>
        <v>1.75</v>
      </c>
      <c r="K21" s="3" t="str">
        <f t="shared" si="2"/>
        <v>PASSED</v>
      </c>
      <c r="L21" s="19"/>
    </row>
    <row r="22" spans="1:12" x14ac:dyDescent="0.25">
      <c r="A22" s="2">
        <v>20</v>
      </c>
      <c r="B22" s="1" t="s">
        <v>401</v>
      </c>
      <c r="C22" s="12">
        <v>93.333333333333329</v>
      </c>
      <c r="D22" s="17">
        <v>100</v>
      </c>
      <c r="E22" s="3">
        <v>86</v>
      </c>
      <c r="F22" s="3">
        <v>86</v>
      </c>
      <c r="G22" s="3">
        <v>90</v>
      </c>
      <c r="H22" s="3">
        <v>95</v>
      </c>
      <c r="I22" s="5">
        <f t="shared" si="0"/>
        <v>91.722222222222214</v>
      </c>
      <c r="J22" s="4" t="str">
        <f t="shared" si="1"/>
        <v>1.50</v>
      </c>
      <c r="K22" s="3" t="str">
        <f t="shared" si="2"/>
        <v>PASSED</v>
      </c>
      <c r="L22" s="19"/>
    </row>
    <row r="23" spans="1:12" x14ac:dyDescent="0.25">
      <c r="A23" s="2">
        <v>21</v>
      </c>
      <c r="B23" s="1" t="s">
        <v>384</v>
      </c>
      <c r="C23" s="3">
        <v>95</v>
      </c>
      <c r="D23" s="17">
        <v>100</v>
      </c>
      <c r="E23" s="3">
        <v>79</v>
      </c>
      <c r="F23" s="3">
        <v>86</v>
      </c>
      <c r="G23" s="3">
        <v>88</v>
      </c>
      <c r="H23" s="3">
        <v>88</v>
      </c>
      <c r="I23" s="5">
        <f t="shared" si="0"/>
        <v>89.333333333333329</v>
      </c>
      <c r="J23" s="4" t="str">
        <f t="shared" si="1"/>
        <v>1.75</v>
      </c>
      <c r="K23" s="3" t="str">
        <f t="shared" si="2"/>
        <v>PASSED</v>
      </c>
      <c r="L23" s="19"/>
    </row>
    <row r="24" spans="1:12" x14ac:dyDescent="0.25">
      <c r="A24" s="2">
        <v>22</v>
      </c>
      <c r="B24" s="1" t="s">
        <v>419</v>
      </c>
      <c r="C24" s="12">
        <v>88</v>
      </c>
      <c r="D24" s="17">
        <v>100</v>
      </c>
      <c r="E24" s="3">
        <v>86</v>
      </c>
      <c r="F24" s="3">
        <v>86</v>
      </c>
      <c r="G24" s="3">
        <v>88</v>
      </c>
      <c r="H24" s="3">
        <v>88</v>
      </c>
      <c r="I24" s="5">
        <f t="shared" si="0"/>
        <v>89.333333333333329</v>
      </c>
      <c r="J24" s="4" t="str">
        <f t="shared" si="1"/>
        <v>1.75</v>
      </c>
      <c r="K24" s="3" t="str">
        <f t="shared" si="2"/>
        <v>PASSED</v>
      </c>
      <c r="L24" s="19"/>
    </row>
    <row r="25" spans="1:12" x14ac:dyDescent="0.25">
      <c r="A25" s="2">
        <v>23</v>
      </c>
      <c r="B25" s="1" t="s">
        <v>413</v>
      </c>
      <c r="C25" s="12">
        <v>88</v>
      </c>
      <c r="D25" s="17">
        <v>100</v>
      </c>
      <c r="E25" s="3">
        <v>88</v>
      </c>
      <c r="F25" s="3">
        <v>82</v>
      </c>
      <c r="G25" s="3">
        <v>88</v>
      </c>
      <c r="H25" s="3">
        <v>88</v>
      </c>
      <c r="I25" s="5">
        <f t="shared" si="0"/>
        <v>89</v>
      </c>
      <c r="J25" s="4" t="str">
        <f t="shared" si="1"/>
        <v>1.75</v>
      </c>
      <c r="K25" s="3" t="str">
        <f t="shared" si="2"/>
        <v>PASSED</v>
      </c>
      <c r="L25" s="19"/>
    </row>
    <row r="26" spans="1:12" x14ac:dyDescent="0.25">
      <c r="A26" s="2">
        <v>24</v>
      </c>
      <c r="B26" s="1" t="s">
        <v>422</v>
      </c>
      <c r="C26" s="12">
        <v>75</v>
      </c>
      <c r="D26" s="17">
        <v>100</v>
      </c>
      <c r="E26" s="3">
        <v>88</v>
      </c>
      <c r="F26" s="3">
        <v>81</v>
      </c>
      <c r="G26" s="3">
        <v>85</v>
      </c>
      <c r="H26" s="3">
        <v>95</v>
      </c>
      <c r="I26" s="5">
        <f t="shared" si="0"/>
        <v>87.333333333333329</v>
      </c>
      <c r="J26" s="4" t="str">
        <f t="shared" si="1"/>
        <v>1.75</v>
      </c>
      <c r="K26" s="3" t="str">
        <f t="shared" si="2"/>
        <v>PASSED</v>
      </c>
      <c r="L26" s="19"/>
    </row>
    <row r="27" spans="1:12" x14ac:dyDescent="0.25">
      <c r="A27" s="2">
        <v>25</v>
      </c>
      <c r="B27" s="2" t="s">
        <v>431</v>
      </c>
      <c r="C27" s="12">
        <v>65</v>
      </c>
      <c r="D27" s="12">
        <v>65</v>
      </c>
      <c r="E27" s="12">
        <v>65</v>
      </c>
      <c r="F27" s="12">
        <v>65</v>
      </c>
      <c r="G27" s="12">
        <v>65</v>
      </c>
      <c r="H27" s="12">
        <v>65</v>
      </c>
      <c r="I27" s="5">
        <f t="shared" si="0"/>
        <v>65</v>
      </c>
      <c r="J27" s="4" t="str">
        <f t="shared" si="1"/>
        <v>5.00</v>
      </c>
      <c r="K27" s="3" t="str">
        <f t="shared" si="2"/>
        <v>FAILED</v>
      </c>
      <c r="L27" s="19"/>
    </row>
    <row r="28" spans="1:12" x14ac:dyDescent="0.25">
      <c r="A28" s="2">
        <v>26</v>
      </c>
      <c r="B28" s="1" t="s">
        <v>407</v>
      </c>
      <c r="C28" s="12">
        <v>88</v>
      </c>
      <c r="D28" s="17">
        <v>95</v>
      </c>
      <c r="E28" s="3">
        <v>88</v>
      </c>
      <c r="F28" s="3">
        <v>90</v>
      </c>
      <c r="G28" s="3">
        <v>95</v>
      </c>
      <c r="H28" s="3">
        <v>88</v>
      </c>
      <c r="I28" s="5">
        <f t="shared" si="0"/>
        <v>90.666666666666671</v>
      </c>
      <c r="J28" s="4" t="str">
        <f t="shared" si="1"/>
        <v>1.50</v>
      </c>
      <c r="K28" s="3" t="str">
        <f t="shared" si="2"/>
        <v>PASSED</v>
      </c>
      <c r="L28" s="19"/>
    </row>
    <row r="29" spans="1:12" x14ac:dyDescent="0.25">
      <c r="A29" s="2">
        <v>27</v>
      </c>
      <c r="B29" s="1" t="s">
        <v>415</v>
      </c>
      <c r="C29" s="12">
        <v>90</v>
      </c>
      <c r="D29" s="17">
        <v>100</v>
      </c>
      <c r="E29" s="3">
        <v>84</v>
      </c>
      <c r="F29" s="3">
        <v>83</v>
      </c>
      <c r="G29" s="3">
        <v>85</v>
      </c>
      <c r="H29" s="3">
        <v>88</v>
      </c>
      <c r="I29" s="5">
        <f t="shared" si="0"/>
        <v>88.333333333333329</v>
      </c>
      <c r="J29" s="4" t="str">
        <f t="shared" si="1"/>
        <v>1.75</v>
      </c>
      <c r="K29" s="3" t="str">
        <f t="shared" si="2"/>
        <v>PASSED</v>
      </c>
      <c r="L29" s="19"/>
    </row>
    <row r="30" spans="1:12" x14ac:dyDescent="0.25">
      <c r="A30" s="2">
        <v>28</v>
      </c>
      <c r="B30" s="1" t="s">
        <v>424</v>
      </c>
      <c r="C30" s="12">
        <v>77.666666666666671</v>
      </c>
      <c r="D30" s="17">
        <v>100</v>
      </c>
      <c r="E30" s="3">
        <v>84</v>
      </c>
      <c r="F30" s="3">
        <v>86</v>
      </c>
      <c r="G30" s="3">
        <v>85</v>
      </c>
      <c r="H30" s="3">
        <v>95</v>
      </c>
      <c r="I30" s="5">
        <f t="shared" si="0"/>
        <v>87.944444444444457</v>
      </c>
      <c r="J30" s="4" t="str">
        <f t="shared" si="1"/>
        <v>1.75</v>
      </c>
      <c r="K30" s="3" t="str">
        <f t="shared" si="2"/>
        <v>PASSED</v>
      </c>
      <c r="L30" s="19"/>
    </row>
    <row r="31" spans="1:12" x14ac:dyDescent="0.25">
      <c r="A31" s="2">
        <v>29</v>
      </c>
      <c r="B31" s="1" t="s">
        <v>386</v>
      </c>
      <c r="C31" s="12">
        <v>83.333333333333329</v>
      </c>
      <c r="D31" s="17">
        <v>95</v>
      </c>
      <c r="E31" s="3">
        <v>87</v>
      </c>
      <c r="F31" s="3">
        <v>85</v>
      </c>
      <c r="G31" s="3">
        <v>88</v>
      </c>
      <c r="H31" s="3">
        <v>88</v>
      </c>
      <c r="I31" s="5">
        <f t="shared" si="0"/>
        <v>87.722222222222214</v>
      </c>
      <c r="J31" s="4" t="str">
        <f t="shared" si="1"/>
        <v>1.75</v>
      </c>
      <c r="K31" s="3" t="str">
        <f t="shared" si="2"/>
        <v>PASSED</v>
      </c>
      <c r="L31" s="19"/>
    </row>
    <row r="32" spans="1:12" x14ac:dyDescent="0.25">
      <c r="A32" s="2">
        <v>30</v>
      </c>
      <c r="B32" s="1" t="s">
        <v>392</v>
      </c>
      <c r="C32" s="12">
        <v>80</v>
      </c>
      <c r="D32" s="17">
        <v>95</v>
      </c>
      <c r="E32" s="3">
        <v>86</v>
      </c>
      <c r="F32" s="3">
        <v>88</v>
      </c>
      <c r="G32" s="3">
        <v>88</v>
      </c>
      <c r="H32" s="3">
        <v>88</v>
      </c>
      <c r="I32" s="5">
        <f t="shared" si="0"/>
        <v>87.5</v>
      </c>
      <c r="J32" s="4" t="str">
        <f t="shared" si="1"/>
        <v>1.75</v>
      </c>
      <c r="K32" s="3" t="str">
        <f t="shared" si="2"/>
        <v>PASSED</v>
      </c>
      <c r="L32" s="19"/>
    </row>
    <row r="33" spans="1:12" x14ac:dyDescent="0.25">
      <c r="A33" s="2">
        <v>31</v>
      </c>
      <c r="B33" s="1" t="s">
        <v>393</v>
      </c>
      <c r="C33" s="12">
        <v>86.666666666666671</v>
      </c>
      <c r="D33" s="17">
        <v>90</v>
      </c>
      <c r="E33" s="3">
        <v>87</v>
      </c>
      <c r="F33" s="3">
        <v>88</v>
      </c>
      <c r="G33" s="3">
        <v>88</v>
      </c>
      <c r="H33" s="3">
        <v>88</v>
      </c>
      <c r="I33" s="5">
        <f t="shared" si="0"/>
        <v>87.944444444444457</v>
      </c>
      <c r="J33" s="4" t="str">
        <f t="shared" si="1"/>
        <v>1.75</v>
      </c>
      <c r="K33" s="3" t="str">
        <f t="shared" si="2"/>
        <v>PASSED</v>
      </c>
      <c r="L33" s="19"/>
    </row>
    <row r="34" spans="1:12" x14ac:dyDescent="0.25">
      <c r="A34" s="2">
        <v>32</v>
      </c>
      <c r="B34" s="1" t="s">
        <v>414</v>
      </c>
      <c r="C34" s="12">
        <v>90</v>
      </c>
      <c r="D34" s="17">
        <v>100</v>
      </c>
      <c r="E34" s="3">
        <v>86</v>
      </c>
      <c r="F34" s="3">
        <v>84</v>
      </c>
      <c r="G34" s="3">
        <v>75</v>
      </c>
      <c r="H34" s="3">
        <v>88</v>
      </c>
      <c r="I34" s="5">
        <f t="shared" si="0"/>
        <v>87.166666666666671</v>
      </c>
      <c r="J34" s="4" t="str">
        <f t="shared" si="1"/>
        <v>1.75</v>
      </c>
      <c r="K34" s="3" t="str">
        <f t="shared" si="2"/>
        <v>PASSED</v>
      </c>
      <c r="L34" s="19"/>
    </row>
    <row r="35" spans="1:12" x14ac:dyDescent="0.25">
      <c r="A35" s="2">
        <v>33</v>
      </c>
      <c r="B35" s="1" t="s">
        <v>402</v>
      </c>
      <c r="C35" s="12">
        <v>79</v>
      </c>
      <c r="D35" s="17">
        <v>75</v>
      </c>
      <c r="E35" s="3">
        <v>75</v>
      </c>
      <c r="F35" s="3">
        <v>75</v>
      </c>
      <c r="G35" s="3">
        <v>75</v>
      </c>
      <c r="H35" s="3">
        <v>75</v>
      </c>
      <c r="I35" s="5">
        <f t="shared" si="0"/>
        <v>75.666666666666671</v>
      </c>
      <c r="J35" s="4" t="str">
        <f t="shared" si="1"/>
        <v>2.75</v>
      </c>
      <c r="K35" s="3" t="str">
        <f t="shared" si="2"/>
        <v>PASSED</v>
      </c>
      <c r="L35" s="19"/>
    </row>
    <row r="36" spans="1:12" x14ac:dyDescent="0.25">
      <c r="A36" s="2">
        <v>34</v>
      </c>
      <c r="B36" s="1" t="s">
        <v>426</v>
      </c>
      <c r="C36" s="12">
        <v>79</v>
      </c>
      <c r="D36" s="17">
        <v>90</v>
      </c>
      <c r="E36" s="3">
        <v>89</v>
      </c>
      <c r="F36" s="3">
        <v>88</v>
      </c>
      <c r="G36" s="3">
        <v>90</v>
      </c>
      <c r="H36" s="3">
        <v>95</v>
      </c>
      <c r="I36" s="5">
        <f t="shared" si="0"/>
        <v>88.5</v>
      </c>
      <c r="J36" s="4" t="str">
        <f t="shared" si="1"/>
        <v>1.75</v>
      </c>
      <c r="K36" s="3" t="str">
        <f t="shared" si="2"/>
        <v>PASSED</v>
      </c>
      <c r="L36" s="19"/>
    </row>
    <row r="37" spans="1:12" x14ac:dyDescent="0.25">
      <c r="A37" s="2">
        <v>35</v>
      </c>
      <c r="B37" s="1" t="s">
        <v>389</v>
      </c>
      <c r="C37" s="12">
        <v>80</v>
      </c>
      <c r="D37" s="17">
        <v>100</v>
      </c>
      <c r="E37" s="3">
        <v>85</v>
      </c>
      <c r="F37" s="3">
        <v>85</v>
      </c>
      <c r="G37" s="3">
        <v>86</v>
      </c>
      <c r="H37" s="3">
        <v>88</v>
      </c>
      <c r="I37" s="5">
        <f t="shared" si="0"/>
        <v>87.333333333333329</v>
      </c>
      <c r="J37" s="4" t="str">
        <f t="shared" si="1"/>
        <v>1.75</v>
      </c>
      <c r="K37" s="3" t="str">
        <f t="shared" si="2"/>
        <v>PASSED</v>
      </c>
      <c r="L37" s="19"/>
    </row>
    <row r="38" spans="1:12" x14ac:dyDescent="0.25">
      <c r="A38" s="2">
        <v>36</v>
      </c>
      <c r="B38" s="1" t="s">
        <v>385</v>
      </c>
      <c r="C38" s="12">
        <v>86.666666666666671</v>
      </c>
      <c r="D38" s="17">
        <v>100</v>
      </c>
      <c r="E38" s="3">
        <v>85</v>
      </c>
      <c r="F38" s="3">
        <v>84</v>
      </c>
      <c r="G38" s="3">
        <v>80</v>
      </c>
      <c r="H38" s="3">
        <v>88</v>
      </c>
      <c r="I38" s="5">
        <f t="shared" si="0"/>
        <v>87.277777777777786</v>
      </c>
      <c r="J38" s="4" t="str">
        <f t="shared" si="1"/>
        <v>1.75</v>
      </c>
      <c r="K38" s="3" t="str">
        <f t="shared" si="2"/>
        <v>PASSED</v>
      </c>
      <c r="L38" s="19"/>
    </row>
    <row r="39" spans="1:12" x14ac:dyDescent="0.25">
      <c r="A39" s="2">
        <v>37</v>
      </c>
      <c r="B39" s="1" t="s">
        <v>403</v>
      </c>
      <c r="C39" s="12">
        <v>91.666666666666671</v>
      </c>
      <c r="D39" s="17">
        <v>90</v>
      </c>
      <c r="E39" s="3">
        <v>85</v>
      </c>
      <c r="F39" s="3">
        <v>82</v>
      </c>
      <c r="G39" s="3">
        <v>88</v>
      </c>
      <c r="H39" s="3">
        <v>88</v>
      </c>
      <c r="I39" s="5">
        <f t="shared" si="0"/>
        <v>87.444444444444457</v>
      </c>
      <c r="J39" s="4" t="str">
        <f t="shared" si="1"/>
        <v>1.75</v>
      </c>
      <c r="K39" s="3" t="str">
        <f t="shared" si="2"/>
        <v>PASSED</v>
      </c>
      <c r="L39" s="19"/>
    </row>
    <row r="40" spans="1:12" x14ac:dyDescent="0.25">
      <c r="A40" s="2">
        <v>38</v>
      </c>
      <c r="B40" s="1" t="s">
        <v>411</v>
      </c>
      <c r="C40" s="12">
        <v>79</v>
      </c>
      <c r="D40" s="17">
        <v>95</v>
      </c>
      <c r="E40" s="3">
        <v>85</v>
      </c>
      <c r="F40" s="3">
        <v>83</v>
      </c>
      <c r="G40" s="3">
        <v>90</v>
      </c>
      <c r="H40" s="3">
        <v>88</v>
      </c>
      <c r="I40" s="5">
        <f t="shared" si="0"/>
        <v>86.666666666666671</v>
      </c>
      <c r="J40" s="4" t="str">
        <f t="shared" si="1"/>
        <v>2.00</v>
      </c>
      <c r="K40" s="3" t="str">
        <f t="shared" si="2"/>
        <v>PASSED</v>
      </c>
      <c r="L40" s="19"/>
    </row>
    <row r="41" spans="1:12" x14ac:dyDescent="0.25">
      <c r="A41" s="2">
        <v>39</v>
      </c>
      <c r="B41" s="1" t="s">
        <v>420</v>
      </c>
      <c r="C41" s="12">
        <v>75</v>
      </c>
      <c r="D41" s="17">
        <v>100</v>
      </c>
      <c r="E41" s="3">
        <v>88</v>
      </c>
      <c r="F41" s="3">
        <v>88</v>
      </c>
      <c r="G41" s="3">
        <v>88</v>
      </c>
      <c r="H41" s="3">
        <v>95</v>
      </c>
      <c r="I41" s="5">
        <f t="shared" si="0"/>
        <v>89</v>
      </c>
      <c r="J41" s="4" t="str">
        <f t="shared" si="1"/>
        <v>1.75</v>
      </c>
      <c r="K41" s="3" t="str">
        <f t="shared" si="2"/>
        <v>PASSED</v>
      </c>
      <c r="L41" s="19"/>
    </row>
    <row r="42" spans="1:12" x14ac:dyDescent="0.25">
      <c r="A42" s="2">
        <v>40</v>
      </c>
      <c r="B42" s="1" t="s">
        <v>388</v>
      </c>
      <c r="C42" s="12">
        <v>80</v>
      </c>
      <c r="D42" s="17">
        <v>100</v>
      </c>
      <c r="E42" s="3">
        <v>88</v>
      </c>
      <c r="F42" s="3">
        <v>84</v>
      </c>
      <c r="G42" s="3">
        <v>88</v>
      </c>
      <c r="H42" s="3">
        <v>88</v>
      </c>
      <c r="I42" s="5">
        <f t="shared" si="0"/>
        <v>88</v>
      </c>
      <c r="J42" s="4" t="str">
        <f t="shared" si="1"/>
        <v>1.75</v>
      </c>
      <c r="K42" s="3" t="str">
        <f t="shared" si="2"/>
        <v>PASSED</v>
      </c>
      <c r="L42" s="19"/>
    </row>
    <row r="43" spans="1:12" x14ac:dyDescent="0.25">
      <c r="A43" s="2">
        <v>41</v>
      </c>
      <c r="B43" s="1" t="s">
        <v>382</v>
      </c>
      <c r="C43" s="3">
        <v>88</v>
      </c>
      <c r="D43" s="17">
        <v>90</v>
      </c>
      <c r="E43" s="3">
        <v>88</v>
      </c>
      <c r="F43" s="3">
        <v>88</v>
      </c>
      <c r="G43" s="3">
        <v>88</v>
      </c>
      <c r="H43" s="3">
        <v>88</v>
      </c>
      <c r="I43" s="5">
        <f t="shared" si="0"/>
        <v>88.333333333333329</v>
      </c>
      <c r="J43" s="4" t="str">
        <f t="shared" si="1"/>
        <v>1.75</v>
      </c>
      <c r="K43" s="3" t="str">
        <f t="shared" si="2"/>
        <v>PASSED</v>
      </c>
      <c r="L43" s="19"/>
    </row>
    <row r="44" spans="1:12" x14ac:dyDescent="0.25">
      <c r="A44" s="2">
        <v>42</v>
      </c>
      <c r="B44" s="1" t="s">
        <v>399</v>
      </c>
      <c r="C44" s="12">
        <v>90</v>
      </c>
      <c r="D44" s="17">
        <v>100</v>
      </c>
      <c r="E44" s="3">
        <v>89</v>
      </c>
      <c r="F44" s="3">
        <v>83</v>
      </c>
      <c r="G44" s="3">
        <v>85</v>
      </c>
      <c r="H44" s="3">
        <v>88</v>
      </c>
      <c r="I44" s="5">
        <f t="shared" si="0"/>
        <v>89.166666666666671</v>
      </c>
      <c r="J44" s="4" t="str">
        <f t="shared" si="1"/>
        <v>1.75</v>
      </c>
      <c r="K44" s="3" t="str">
        <f t="shared" si="2"/>
        <v>PASSED</v>
      </c>
      <c r="L44" s="19"/>
    </row>
    <row r="45" spans="1:12" x14ac:dyDescent="0.25">
      <c r="A45" s="2">
        <v>43</v>
      </c>
      <c r="B45" s="1" t="s">
        <v>418</v>
      </c>
      <c r="C45" s="12">
        <v>90</v>
      </c>
      <c r="D45" s="17">
        <v>100</v>
      </c>
      <c r="E45" s="3">
        <v>79</v>
      </c>
      <c r="F45" s="3">
        <v>88</v>
      </c>
      <c r="G45" s="3">
        <v>87</v>
      </c>
      <c r="H45" s="3">
        <v>88</v>
      </c>
      <c r="I45" s="5">
        <f t="shared" si="0"/>
        <v>88.666666666666671</v>
      </c>
      <c r="J45" s="4" t="str">
        <f t="shared" si="1"/>
        <v>1.75</v>
      </c>
      <c r="K45" s="3" t="str">
        <f t="shared" si="2"/>
        <v>PASSED</v>
      </c>
      <c r="L45" s="19"/>
    </row>
    <row r="46" spans="1:12" x14ac:dyDescent="0.25">
      <c r="A46" s="2">
        <v>44</v>
      </c>
      <c r="B46" s="1" t="s">
        <v>409</v>
      </c>
      <c r="C46" s="12">
        <v>91.666666666666671</v>
      </c>
      <c r="D46" s="17">
        <v>95</v>
      </c>
      <c r="E46" s="3">
        <v>87</v>
      </c>
      <c r="F46" s="3">
        <v>86</v>
      </c>
      <c r="G46" s="3">
        <v>95</v>
      </c>
      <c r="H46" s="3">
        <v>95</v>
      </c>
      <c r="I46" s="5">
        <f t="shared" si="0"/>
        <v>91.611111111111128</v>
      </c>
      <c r="J46" s="4" t="str">
        <f t="shared" si="1"/>
        <v>1.50</v>
      </c>
      <c r="K46" s="3" t="str">
        <f t="shared" si="2"/>
        <v>PASSED</v>
      </c>
      <c r="L46" s="19"/>
    </row>
    <row r="47" spans="1:12" x14ac:dyDescent="0.25">
      <c r="A47" s="2">
        <v>45</v>
      </c>
      <c r="B47" s="1" t="s">
        <v>412</v>
      </c>
      <c r="C47" s="12">
        <v>90</v>
      </c>
      <c r="D47" s="17">
        <v>95</v>
      </c>
      <c r="E47" s="3">
        <v>87</v>
      </c>
      <c r="F47" s="3">
        <v>88</v>
      </c>
      <c r="G47" s="3">
        <v>80</v>
      </c>
      <c r="H47" s="3">
        <v>95</v>
      </c>
      <c r="I47" s="5">
        <f t="shared" si="0"/>
        <v>89.166666666666671</v>
      </c>
      <c r="J47" s="4" t="str">
        <f t="shared" si="1"/>
        <v>1.75</v>
      </c>
      <c r="K47" s="3" t="str">
        <f t="shared" si="2"/>
        <v>PASSED</v>
      </c>
      <c r="L47" s="19"/>
    </row>
    <row r="48" spans="1:12" x14ac:dyDescent="0.25">
      <c r="A48" s="2">
        <v>46</v>
      </c>
      <c r="B48" s="1" t="s">
        <v>417</v>
      </c>
      <c r="C48" s="12">
        <v>89</v>
      </c>
      <c r="D48" s="17">
        <v>79</v>
      </c>
      <c r="E48" s="3">
        <v>79</v>
      </c>
      <c r="F48" s="3">
        <v>86</v>
      </c>
      <c r="G48" s="3">
        <v>70</v>
      </c>
      <c r="H48" s="3">
        <v>88</v>
      </c>
      <c r="I48" s="5">
        <f t="shared" si="0"/>
        <v>81.833333333333329</v>
      </c>
      <c r="J48" s="4" t="str">
        <f t="shared" si="1"/>
        <v>2.25</v>
      </c>
      <c r="K48" s="3" t="str">
        <f t="shared" si="2"/>
        <v>PASSED</v>
      </c>
      <c r="L48" s="19"/>
    </row>
    <row r="49" spans="1:12" x14ac:dyDescent="0.25">
      <c r="A49" s="2">
        <v>47</v>
      </c>
      <c r="B49" s="1" t="s">
        <v>383</v>
      </c>
      <c r="C49" s="3">
        <v>80</v>
      </c>
      <c r="D49" s="17">
        <v>100</v>
      </c>
      <c r="E49" s="3">
        <v>85</v>
      </c>
      <c r="F49" s="3">
        <v>81</v>
      </c>
      <c r="G49" s="3">
        <v>80</v>
      </c>
      <c r="H49" s="3">
        <v>88</v>
      </c>
      <c r="I49" s="5">
        <f t="shared" si="0"/>
        <v>85.666666666666671</v>
      </c>
      <c r="J49" s="4" t="str">
        <f t="shared" si="1"/>
        <v>2.00</v>
      </c>
      <c r="K49" s="3" t="str">
        <f t="shared" si="2"/>
        <v>PASSED</v>
      </c>
      <c r="L49" s="19"/>
    </row>
    <row r="50" spans="1:12" x14ac:dyDescent="0.25">
      <c r="A50" s="2">
        <v>48</v>
      </c>
      <c r="B50" s="1" t="s">
        <v>387</v>
      </c>
      <c r="C50" s="12">
        <v>78.333333333333329</v>
      </c>
      <c r="D50" s="17">
        <v>88</v>
      </c>
      <c r="E50" s="3">
        <v>87</v>
      </c>
      <c r="F50" s="3">
        <v>83</v>
      </c>
      <c r="G50" s="3">
        <v>85</v>
      </c>
      <c r="H50" s="3">
        <v>88</v>
      </c>
      <c r="I50" s="5">
        <f t="shared" si="0"/>
        <v>84.888888888888886</v>
      </c>
      <c r="J50" s="4" t="str">
        <f t="shared" si="1"/>
        <v>2.00</v>
      </c>
      <c r="K50" s="3" t="str">
        <f t="shared" si="2"/>
        <v>PASSED</v>
      </c>
      <c r="L50" s="19"/>
    </row>
    <row r="51" spans="1:12" x14ac:dyDescent="0.25">
      <c r="A51" s="2">
        <v>49</v>
      </c>
      <c r="B51" s="1" t="s">
        <v>395</v>
      </c>
      <c r="C51" s="12">
        <v>91.666666666666671</v>
      </c>
      <c r="D51" s="17">
        <v>90</v>
      </c>
      <c r="E51" s="3">
        <v>88</v>
      </c>
      <c r="F51" s="3">
        <v>86</v>
      </c>
      <c r="G51" s="3">
        <v>88</v>
      </c>
      <c r="H51" s="3">
        <v>95</v>
      </c>
      <c r="I51" s="5">
        <f t="shared" si="0"/>
        <v>89.777777777777786</v>
      </c>
      <c r="J51" s="4" t="str">
        <f t="shared" si="1"/>
        <v>1.75</v>
      </c>
      <c r="K51" s="3" t="str">
        <f t="shared" si="2"/>
        <v>PASSED</v>
      </c>
      <c r="L51" s="19"/>
    </row>
    <row r="52" spans="1:12" x14ac:dyDescent="0.25">
      <c r="A52" s="2">
        <v>50</v>
      </c>
      <c r="B52" s="1" t="s">
        <v>397</v>
      </c>
      <c r="C52" s="12">
        <v>88.333333333333329</v>
      </c>
      <c r="D52" s="17">
        <v>88</v>
      </c>
      <c r="E52" s="3">
        <v>87</v>
      </c>
      <c r="F52" s="3">
        <v>83</v>
      </c>
      <c r="G52" s="3">
        <v>90</v>
      </c>
      <c r="H52" s="3">
        <v>88</v>
      </c>
      <c r="I52" s="5">
        <f t="shared" si="0"/>
        <v>87.388888888888872</v>
      </c>
      <c r="J52" s="4" t="str">
        <f t="shared" si="1"/>
        <v>1.75</v>
      </c>
      <c r="K52" s="3" t="str">
        <f t="shared" si="2"/>
        <v>PASSED</v>
      </c>
      <c r="L52" s="19"/>
    </row>
    <row r="53" spans="1:12" x14ac:dyDescent="0.25">
      <c r="G53" s="18"/>
    </row>
    <row r="54" spans="1:12" x14ac:dyDescent="0.25">
      <c r="G54" s="18"/>
    </row>
    <row r="55" spans="1:12" x14ac:dyDescent="0.25">
      <c r="G55" s="18"/>
    </row>
    <row r="56" spans="1:12" x14ac:dyDescent="0.25">
      <c r="G56" s="18"/>
    </row>
    <row r="57" spans="1:12" x14ac:dyDescent="0.25">
      <c r="G57" s="18"/>
    </row>
  </sheetData>
  <sortState ref="B3:H52">
    <sortCondition ref="B3"/>
  </sortState>
  <mergeCells count="3">
    <mergeCell ref="A1:K1"/>
    <mergeCell ref="A2:B2"/>
    <mergeCell ref="I2:J2"/>
  </mergeCells>
  <conditionalFormatting sqref="K3:K52">
    <cfRule type="containsText" dxfId="6" priority="1" operator="containsText" text="FAILED">
      <formula>NOT(ISERROR(SEARCH("FAILED",K3)))</formula>
    </cfRule>
  </conditionalFormatting>
  <pageMargins left="0.7" right="0.7" top="0.75" bottom="0.75" header="0.3" footer="0.3"/>
  <pageSetup scale="85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1"/>
  <sheetViews>
    <sheetView workbookViewId="0">
      <selection activeCell="I2" sqref="I2:J2"/>
    </sheetView>
  </sheetViews>
  <sheetFormatPr defaultRowHeight="15" x14ac:dyDescent="0.25"/>
  <cols>
    <col min="1" max="1" width="4.42578125" customWidth="1"/>
    <col min="2" max="2" width="29.28515625" bestFit="1" customWidth="1"/>
    <col min="3" max="3" width="0" hidden="1" customWidth="1"/>
    <col min="4" max="4" width="10" hidden="1" customWidth="1"/>
    <col min="5" max="5" width="10.28515625" hidden="1" customWidth="1"/>
    <col min="6" max="6" width="8.28515625" hidden="1" customWidth="1"/>
    <col min="7" max="7" width="10" hidden="1" customWidth="1"/>
    <col min="8" max="8" width="0" hidden="1" customWidth="1"/>
  </cols>
  <sheetData>
    <row r="1" spans="1:11" x14ac:dyDescent="0.25">
      <c r="A1" s="32" t="s">
        <v>471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1">
        <v>1</v>
      </c>
      <c r="B3" s="1" t="s">
        <v>432</v>
      </c>
      <c r="C3" s="3">
        <v>88</v>
      </c>
      <c r="D3" s="3">
        <v>88</v>
      </c>
      <c r="E3" s="3">
        <v>90</v>
      </c>
      <c r="F3" s="3">
        <v>84</v>
      </c>
      <c r="G3" s="3">
        <v>86</v>
      </c>
      <c r="H3" s="3">
        <f>G3+5</f>
        <v>91</v>
      </c>
      <c r="I3" s="5">
        <f>AVERAGE(C3:H3)</f>
        <v>87.833333333333329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1">
        <v>2</v>
      </c>
      <c r="B4" s="1" t="s">
        <v>462</v>
      </c>
      <c r="C4" s="3">
        <v>88</v>
      </c>
      <c r="D4" s="3">
        <v>86</v>
      </c>
      <c r="E4" s="3">
        <v>90</v>
      </c>
      <c r="F4" s="3">
        <v>88</v>
      </c>
      <c r="G4" s="3">
        <v>88</v>
      </c>
      <c r="H4" s="3">
        <f t="shared" ref="H4:H41" si="0">G4+5</f>
        <v>93</v>
      </c>
      <c r="I4" s="5">
        <f t="shared" ref="I4:I41" si="1">AVERAGE(C4:H4)</f>
        <v>88.833333333333329</v>
      </c>
      <c r="J4" s="4" t="str">
        <f t="shared" ref="J4:J41" si="2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41" si="3">IF(J4="5.00","FAILED","PASSED")</f>
        <v>PASSED</v>
      </c>
    </row>
    <row r="5" spans="1:11" x14ac:dyDescent="0.25">
      <c r="A5" s="1">
        <v>3</v>
      </c>
      <c r="B5" s="1" t="s">
        <v>433</v>
      </c>
      <c r="C5" s="3">
        <v>82</v>
      </c>
      <c r="D5" s="3">
        <v>80</v>
      </c>
      <c r="E5" s="3">
        <v>90</v>
      </c>
      <c r="F5" s="3">
        <v>86</v>
      </c>
      <c r="G5" s="3">
        <v>83</v>
      </c>
      <c r="H5" s="3">
        <f t="shared" si="0"/>
        <v>88</v>
      </c>
      <c r="I5" s="5">
        <f t="shared" si="1"/>
        <v>84.833333333333329</v>
      </c>
      <c r="J5" s="4" t="str">
        <f t="shared" si="2"/>
        <v>2.00</v>
      </c>
      <c r="K5" s="3" t="str">
        <f t="shared" si="3"/>
        <v>PASSED</v>
      </c>
    </row>
    <row r="6" spans="1:11" x14ac:dyDescent="0.25">
      <c r="A6" s="1">
        <v>4</v>
      </c>
      <c r="B6" s="2" t="s">
        <v>465</v>
      </c>
      <c r="C6" s="3">
        <v>79</v>
      </c>
      <c r="D6" s="3">
        <v>86</v>
      </c>
      <c r="E6" s="3">
        <v>90</v>
      </c>
      <c r="F6" s="3">
        <v>88</v>
      </c>
      <c r="G6" s="3">
        <v>88</v>
      </c>
      <c r="H6" s="3">
        <v>79</v>
      </c>
      <c r="I6" s="5">
        <f t="shared" si="1"/>
        <v>85</v>
      </c>
      <c r="J6" s="4" t="str">
        <f t="shared" si="2"/>
        <v>2.00</v>
      </c>
      <c r="K6" s="3" t="str">
        <f t="shared" si="3"/>
        <v>PASSED</v>
      </c>
    </row>
    <row r="7" spans="1:11" x14ac:dyDescent="0.25">
      <c r="A7" s="1">
        <v>5</v>
      </c>
      <c r="B7" s="1" t="s">
        <v>434</v>
      </c>
      <c r="C7" s="3">
        <v>88</v>
      </c>
      <c r="D7" s="3">
        <v>90</v>
      </c>
      <c r="E7" s="3">
        <v>90</v>
      </c>
      <c r="F7" s="3">
        <v>90</v>
      </c>
      <c r="G7" s="3">
        <v>90</v>
      </c>
      <c r="H7" s="3">
        <f t="shared" si="0"/>
        <v>95</v>
      </c>
      <c r="I7" s="5">
        <f t="shared" si="1"/>
        <v>90.5</v>
      </c>
      <c r="J7" s="4" t="str">
        <f t="shared" si="2"/>
        <v>1.50</v>
      </c>
      <c r="K7" s="3" t="str">
        <f t="shared" si="3"/>
        <v>PASSED</v>
      </c>
    </row>
    <row r="8" spans="1:11" x14ac:dyDescent="0.25">
      <c r="A8" s="1">
        <v>6</v>
      </c>
      <c r="B8" s="1" t="s">
        <v>435</v>
      </c>
      <c r="C8" s="3">
        <v>88</v>
      </c>
      <c r="D8" s="3">
        <v>90</v>
      </c>
      <c r="E8" s="3">
        <v>80</v>
      </c>
      <c r="F8" s="3">
        <v>90</v>
      </c>
      <c r="G8" s="3">
        <v>90</v>
      </c>
      <c r="H8" s="3">
        <f t="shared" si="0"/>
        <v>95</v>
      </c>
      <c r="I8" s="5">
        <f t="shared" si="1"/>
        <v>88.833333333333329</v>
      </c>
      <c r="J8" s="4" t="str">
        <f t="shared" si="2"/>
        <v>1.75</v>
      </c>
      <c r="K8" s="3" t="str">
        <f t="shared" si="3"/>
        <v>PASSED</v>
      </c>
    </row>
    <row r="9" spans="1:11" x14ac:dyDescent="0.25">
      <c r="A9" s="1">
        <v>7</v>
      </c>
      <c r="B9" s="2" t="s">
        <v>468</v>
      </c>
      <c r="C9" s="3">
        <v>88</v>
      </c>
      <c r="D9" s="3">
        <v>83</v>
      </c>
      <c r="E9" s="3">
        <v>90</v>
      </c>
      <c r="F9" s="3">
        <v>80</v>
      </c>
      <c r="G9" s="3">
        <v>87</v>
      </c>
      <c r="H9" s="3">
        <f t="shared" si="0"/>
        <v>92</v>
      </c>
      <c r="I9" s="5">
        <f t="shared" si="1"/>
        <v>86.666666666666671</v>
      </c>
      <c r="J9" s="4" t="str">
        <f t="shared" si="2"/>
        <v>2.00</v>
      </c>
      <c r="K9" s="3" t="str">
        <f t="shared" si="3"/>
        <v>PASSED</v>
      </c>
    </row>
    <row r="10" spans="1:11" x14ac:dyDescent="0.25">
      <c r="A10" s="1">
        <v>8</v>
      </c>
      <c r="B10" s="2" t="s">
        <v>469</v>
      </c>
      <c r="C10" s="3">
        <v>88</v>
      </c>
      <c r="D10" s="3">
        <v>90</v>
      </c>
      <c r="E10" s="3">
        <v>82</v>
      </c>
      <c r="F10" s="3">
        <v>86</v>
      </c>
      <c r="G10" s="3">
        <v>89</v>
      </c>
      <c r="H10" s="3">
        <f t="shared" si="0"/>
        <v>94</v>
      </c>
      <c r="I10" s="5">
        <f t="shared" si="1"/>
        <v>88.166666666666671</v>
      </c>
      <c r="J10" s="4" t="str">
        <f t="shared" si="2"/>
        <v>1.75</v>
      </c>
      <c r="K10" s="3" t="str">
        <f t="shared" si="3"/>
        <v>PASSED</v>
      </c>
    </row>
    <row r="11" spans="1:11" x14ac:dyDescent="0.25">
      <c r="A11" s="1">
        <v>9</v>
      </c>
      <c r="B11" s="1" t="s">
        <v>436</v>
      </c>
      <c r="C11" s="3">
        <v>79</v>
      </c>
      <c r="D11" s="3">
        <v>88</v>
      </c>
      <c r="E11" s="3">
        <v>90</v>
      </c>
      <c r="F11" s="3">
        <v>88</v>
      </c>
      <c r="G11" s="3">
        <v>82</v>
      </c>
      <c r="H11" s="3">
        <f t="shared" si="0"/>
        <v>87</v>
      </c>
      <c r="I11" s="5">
        <f t="shared" si="1"/>
        <v>85.666666666666671</v>
      </c>
      <c r="J11" s="4" t="str">
        <f t="shared" si="2"/>
        <v>2.00</v>
      </c>
      <c r="K11" s="3" t="str">
        <f t="shared" si="3"/>
        <v>PASSED</v>
      </c>
    </row>
    <row r="12" spans="1:11" x14ac:dyDescent="0.25">
      <c r="A12" s="1">
        <v>10</v>
      </c>
      <c r="B12" s="1" t="s">
        <v>437</v>
      </c>
      <c r="C12" s="3">
        <v>88</v>
      </c>
      <c r="D12" s="3">
        <v>86</v>
      </c>
      <c r="E12" s="3">
        <v>80</v>
      </c>
      <c r="F12" s="3">
        <v>88</v>
      </c>
      <c r="G12" s="3">
        <v>88</v>
      </c>
      <c r="H12" s="3">
        <f t="shared" si="0"/>
        <v>93</v>
      </c>
      <c r="I12" s="5">
        <f t="shared" si="1"/>
        <v>87.166666666666671</v>
      </c>
      <c r="J12" s="4" t="str">
        <f t="shared" si="2"/>
        <v>1.75</v>
      </c>
      <c r="K12" s="3" t="str">
        <f t="shared" si="3"/>
        <v>PASSED</v>
      </c>
    </row>
    <row r="13" spans="1:11" x14ac:dyDescent="0.25">
      <c r="A13" s="1">
        <v>11</v>
      </c>
      <c r="B13" s="1" t="s">
        <v>438</v>
      </c>
      <c r="C13" s="3">
        <v>88</v>
      </c>
      <c r="D13" s="3">
        <v>84</v>
      </c>
      <c r="E13" s="3">
        <v>90</v>
      </c>
      <c r="F13" s="3">
        <v>85</v>
      </c>
      <c r="G13" s="3">
        <v>85</v>
      </c>
      <c r="H13" s="3">
        <f t="shared" si="0"/>
        <v>90</v>
      </c>
      <c r="I13" s="5">
        <f t="shared" si="1"/>
        <v>87</v>
      </c>
      <c r="J13" s="4" t="str">
        <f t="shared" si="2"/>
        <v>1.75</v>
      </c>
      <c r="K13" s="3" t="str">
        <f t="shared" si="3"/>
        <v>PASSED</v>
      </c>
    </row>
    <row r="14" spans="1:11" x14ac:dyDescent="0.25">
      <c r="A14" s="1">
        <v>13</v>
      </c>
      <c r="B14" s="2" t="s">
        <v>467</v>
      </c>
      <c r="C14" s="3">
        <v>88</v>
      </c>
      <c r="D14" s="3">
        <v>88</v>
      </c>
      <c r="E14" s="3">
        <v>88</v>
      </c>
      <c r="F14" s="3">
        <v>88</v>
      </c>
      <c r="G14" s="3">
        <v>88</v>
      </c>
      <c r="H14" s="3">
        <f t="shared" si="0"/>
        <v>93</v>
      </c>
      <c r="I14" s="5">
        <f t="shared" si="1"/>
        <v>88.833333333333329</v>
      </c>
      <c r="J14" s="4" t="str">
        <f t="shared" si="2"/>
        <v>1.75</v>
      </c>
      <c r="K14" s="3" t="str">
        <f t="shared" si="3"/>
        <v>PASSED</v>
      </c>
    </row>
    <row r="15" spans="1:11" x14ac:dyDescent="0.25">
      <c r="A15" s="1">
        <v>14</v>
      </c>
      <c r="B15" s="1" t="s">
        <v>439</v>
      </c>
      <c r="C15" s="3">
        <v>83</v>
      </c>
      <c r="D15" s="3">
        <v>87</v>
      </c>
      <c r="E15" s="3">
        <v>85</v>
      </c>
      <c r="F15" s="3">
        <v>88</v>
      </c>
      <c r="G15" s="3">
        <v>88</v>
      </c>
      <c r="H15" s="3">
        <f t="shared" si="0"/>
        <v>93</v>
      </c>
      <c r="I15" s="5">
        <f t="shared" si="1"/>
        <v>87.333333333333329</v>
      </c>
      <c r="J15" s="4" t="str">
        <f t="shared" si="2"/>
        <v>1.75</v>
      </c>
      <c r="K15" s="3" t="str">
        <f t="shared" si="3"/>
        <v>PASSED</v>
      </c>
    </row>
    <row r="16" spans="1:11" x14ac:dyDescent="0.25">
      <c r="A16" s="1">
        <v>15</v>
      </c>
      <c r="B16" s="2" t="s">
        <v>466</v>
      </c>
      <c r="C16" s="3">
        <v>88</v>
      </c>
      <c r="D16" s="3">
        <v>88</v>
      </c>
      <c r="E16" s="3">
        <v>95</v>
      </c>
      <c r="F16" s="3">
        <v>88</v>
      </c>
      <c r="G16" s="3">
        <v>88</v>
      </c>
      <c r="H16" s="3">
        <v>88</v>
      </c>
      <c r="I16" s="5">
        <f t="shared" si="1"/>
        <v>89.166666666666671</v>
      </c>
      <c r="J16" s="4" t="str">
        <f t="shared" si="2"/>
        <v>1.75</v>
      </c>
      <c r="K16" s="3" t="str">
        <f t="shared" si="3"/>
        <v>PASSED</v>
      </c>
    </row>
    <row r="17" spans="1:11" x14ac:dyDescent="0.25">
      <c r="A17" s="1">
        <v>16</v>
      </c>
      <c r="B17" s="1" t="s">
        <v>440</v>
      </c>
      <c r="C17" s="3">
        <v>88</v>
      </c>
      <c r="D17" s="3">
        <v>89</v>
      </c>
      <c r="E17" s="3">
        <v>82</v>
      </c>
      <c r="F17" s="3">
        <v>88</v>
      </c>
      <c r="G17" s="3">
        <v>85</v>
      </c>
      <c r="H17" s="3">
        <f t="shared" si="0"/>
        <v>90</v>
      </c>
      <c r="I17" s="5">
        <f t="shared" si="1"/>
        <v>87</v>
      </c>
      <c r="J17" s="4" t="str">
        <f t="shared" si="2"/>
        <v>1.75</v>
      </c>
      <c r="K17" s="3" t="str">
        <f t="shared" si="3"/>
        <v>PASSED</v>
      </c>
    </row>
    <row r="18" spans="1:11" x14ac:dyDescent="0.25">
      <c r="A18" s="1">
        <v>17</v>
      </c>
      <c r="B18" s="1" t="s">
        <v>441</v>
      </c>
      <c r="C18" s="3">
        <v>80</v>
      </c>
      <c r="D18" s="3">
        <v>82</v>
      </c>
      <c r="E18" s="3">
        <v>90</v>
      </c>
      <c r="F18" s="3">
        <v>75</v>
      </c>
      <c r="G18" s="3">
        <v>79</v>
      </c>
      <c r="H18" s="3">
        <f t="shared" si="0"/>
        <v>84</v>
      </c>
      <c r="I18" s="5">
        <f t="shared" si="1"/>
        <v>81.666666666666671</v>
      </c>
      <c r="J18" s="4" t="str">
        <f t="shared" si="2"/>
        <v>2.25</v>
      </c>
      <c r="K18" s="3" t="str">
        <f t="shared" si="3"/>
        <v>PASSED</v>
      </c>
    </row>
    <row r="19" spans="1:11" x14ac:dyDescent="0.25">
      <c r="A19" s="1">
        <v>18</v>
      </c>
      <c r="B19" s="1" t="s">
        <v>442</v>
      </c>
      <c r="C19" s="3">
        <v>85</v>
      </c>
      <c r="D19" s="3">
        <v>88</v>
      </c>
      <c r="E19" s="3">
        <v>88</v>
      </c>
      <c r="F19" s="3">
        <v>88</v>
      </c>
      <c r="G19" s="3">
        <v>85</v>
      </c>
      <c r="H19" s="3">
        <f t="shared" si="0"/>
        <v>90</v>
      </c>
      <c r="I19" s="5">
        <f t="shared" si="1"/>
        <v>87.333333333333329</v>
      </c>
      <c r="J19" s="4" t="str">
        <f t="shared" si="2"/>
        <v>1.75</v>
      </c>
      <c r="K19" s="3" t="str">
        <f t="shared" si="3"/>
        <v>PASSED</v>
      </c>
    </row>
    <row r="20" spans="1:11" x14ac:dyDescent="0.25">
      <c r="A20" s="1">
        <v>19</v>
      </c>
      <c r="B20" s="1" t="s">
        <v>443</v>
      </c>
      <c r="C20" s="3">
        <v>79</v>
      </c>
      <c r="D20" s="3">
        <v>82</v>
      </c>
      <c r="E20" s="3">
        <v>80</v>
      </c>
      <c r="F20" s="3">
        <v>85</v>
      </c>
      <c r="G20" s="3">
        <v>85</v>
      </c>
      <c r="H20" s="3">
        <f t="shared" si="0"/>
        <v>90</v>
      </c>
      <c r="I20" s="5">
        <f t="shared" si="1"/>
        <v>83.5</v>
      </c>
      <c r="J20" s="4" t="str">
        <f t="shared" si="2"/>
        <v>2.25</v>
      </c>
      <c r="K20" s="3" t="str">
        <f t="shared" si="3"/>
        <v>PASSED</v>
      </c>
    </row>
    <row r="21" spans="1:11" x14ac:dyDescent="0.25">
      <c r="A21" s="1">
        <v>20</v>
      </c>
      <c r="B21" s="1" t="s">
        <v>444</v>
      </c>
      <c r="C21" s="3">
        <v>73</v>
      </c>
      <c r="D21" s="3">
        <v>84</v>
      </c>
      <c r="E21" s="3">
        <v>80</v>
      </c>
      <c r="F21" s="3">
        <v>84</v>
      </c>
      <c r="G21" s="3">
        <v>87</v>
      </c>
      <c r="H21" s="3">
        <f t="shared" si="0"/>
        <v>92</v>
      </c>
      <c r="I21" s="5">
        <f t="shared" si="1"/>
        <v>83.333333333333329</v>
      </c>
      <c r="J21" s="4" t="str">
        <f t="shared" si="2"/>
        <v>2.25</v>
      </c>
      <c r="K21" s="3" t="str">
        <f t="shared" si="3"/>
        <v>PASSED</v>
      </c>
    </row>
    <row r="22" spans="1:11" x14ac:dyDescent="0.25">
      <c r="A22" s="1">
        <v>21</v>
      </c>
      <c r="B22" s="1" t="s">
        <v>470</v>
      </c>
      <c r="C22" s="3">
        <v>79</v>
      </c>
      <c r="D22" s="3">
        <v>79</v>
      </c>
      <c r="E22" s="3">
        <v>82</v>
      </c>
      <c r="F22" s="3">
        <v>79</v>
      </c>
      <c r="G22" s="3">
        <v>82</v>
      </c>
      <c r="H22" s="3">
        <f t="shared" si="0"/>
        <v>87</v>
      </c>
      <c r="I22" s="5">
        <f t="shared" si="1"/>
        <v>81.333333333333329</v>
      </c>
      <c r="J22" s="4" t="str">
        <f t="shared" si="2"/>
        <v>2.25</v>
      </c>
      <c r="K22" s="3" t="str">
        <f t="shared" si="3"/>
        <v>PASSED</v>
      </c>
    </row>
    <row r="23" spans="1:11" x14ac:dyDescent="0.25">
      <c r="A23" s="1">
        <v>22</v>
      </c>
      <c r="B23" s="1" t="s">
        <v>445</v>
      </c>
      <c r="C23" s="3">
        <v>88</v>
      </c>
      <c r="D23" s="3">
        <v>88</v>
      </c>
      <c r="E23" s="3">
        <v>88</v>
      </c>
      <c r="F23" s="3">
        <v>90</v>
      </c>
      <c r="G23" s="3">
        <v>88</v>
      </c>
      <c r="H23" s="3">
        <v>87</v>
      </c>
      <c r="I23" s="5">
        <f t="shared" si="1"/>
        <v>88.166666666666671</v>
      </c>
      <c r="J23" s="4" t="str">
        <f t="shared" si="2"/>
        <v>1.75</v>
      </c>
      <c r="K23" s="3" t="str">
        <f t="shared" si="3"/>
        <v>PASSED</v>
      </c>
    </row>
    <row r="24" spans="1:11" x14ac:dyDescent="0.25">
      <c r="A24" s="1">
        <v>23</v>
      </c>
      <c r="B24" s="1" t="s">
        <v>446</v>
      </c>
      <c r="C24" s="3">
        <v>79</v>
      </c>
      <c r="D24" s="3">
        <v>80</v>
      </c>
      <c r="E24" s="3">
        <v>79</v>
      </c>
      <c r="F24" s="3">
        <v>85</v>
      </c>
      <c r="G24" s="3">
        <v>85</v>
      </c>
      <c r="H24" s="3">
        <f t="shared" si="0"/>
        <v>90</v>
      </c>
      <c r="I24" s="5">
        <f t="shared" si="1"/>
        <v>83</v>
      </c>
      <c r="J24" s="4" t="str">
        <f t="shared" si="2"/>
        <v>2.25</v>
      </c>
      <c r="K24" s="3" t="str">
        <f t="shared" si="3"/>
        <v>PASSED</v>
      </c>
    </row>
    <row r="25" spans="1:11" x14ac:dyDescent="0.25">
      <c r="A25" s="1">
        <v>24</v>
      </c>
      <c r="B25" s="1" t="s">
        <v>447</v>
      </c>
      <c r="C25" s="3">
        <v>74</v>
      </c>
      <c r="D25" s="3">
        <v>80</v>
      </c>
      <c r="E25" s="3">
        <v>90</v>
      </c>
      <c r="F25" s="3">
        <v>83</v>
      </c>
      <c r="G25" s="3">
        <v>84</v>
      </c>
      <c r="H25" s="3">
        <f t="shared" si="0"/>
        <v>89</v>
      </c>
      <c r="I25" s="5">
        <f t="shared" si="1"/>
        <v>83.333333333333329</v>
      </c>
      <c r="J25" s="4" t="str">
        <f t="shared" si="2"/>
        <v>2.25</v>
      </c>
      <c r="K25" s="3" t="str">
        <f t="shared" si="3"/>
        <v>PASSED</v>
      </c>
    </row>
    <row r="26" spans="1:11" x14ac:dyDescent="0.25">
      <c r="A26" s="1">
        <v>25</v>
      </c>
      <c r="B26" s="1" t="s">
        <v>448</v>
      </c>
      <c r="C26" s="3">
        <v>88</v>
      </c>
      <c r="D26" s="3">
        <v>88</v>
      </c>
      <c r="E26" s="3">
        <v>80</v>
      </c>
      <c r="F26" s="3">
        <v>85</v>
      </c>
      <c r="G26" s="3">
        <v>79</v>
      </c>
      <c r="H26" s="3">
        <f t="shared" si="0"/>
        <v>84</v>
      </c>
      <c r="I26" s="5">
        <f t="shared" si="1"/>
        <v>84</v>
      </c>
      <c r="J26" s="4" t="str">
        <f t="shared" si="2"/>
        <v>2.00</v>
      </c>
      <c r="K26" s="3" t="str">
        <f t="shared" si="3"/>
        <v>PASSED</v>
      </c>
    </row>
    <row r="27" spans="1:11" x14ac:dyDescent="0.25">
      <c r="A27" s="1">
        <v>26</v>
      </c>
      <c r="B27" s="1" t="s">
        <v>449</v>
      </c>
      <c r="C27" s="3">
        <v>88</v>
      </c>
      <c r="D27" s="3">
        <v>88</v>
      </c>
      <c r="E27" s="3">
        <v>88</v>
      </c>
      <c r="F27" s="3">
        <v>88</v>
      </c>
      <c r="G27" s="3">
        <v>88</v>
      </c>
      <c r="H27" s="3">
        <v>95</v>
      </c>
      <c r="I27" s="5">
        <f t="shared" si="1"/>
        <v>89.166666666666671</v>
      </c>
      <c r="J27" s="4" t="str">
        <f t="shared" si="2"/>
        <v>1.75</v>
      </c>
      <c r="K27" s="3" t="str">
        <f t="shared" si="3"/>
        <v>PASSED</v>
      </c>
    </row>
    <row r="28" spans="1:11" x14ac:dyDescent="0.25">
      <c r="A28" s="1">
        <v>27</v>
      </c>
      <c r="B28" s="1" t="s">
        <v>450</v>
      </c>
      <c r="C28" s="3">
        <v>88</v>
      </c>
      <c r="D28" s="3">
        <v>88</v>
      </c>
      <c r="E28" s="3">
        <v>90</v>
      </c>
      <c r="F28" s="3">
        <v>86</v>
      </c>
      <c r="G28" s="3">
        <v>87</v>
      </c>
      <c r="H28" s="3">
        <f t="shared" si="0"/>
        <v>92</v>
      </c>
      <c r="I28" s="5">
        <f t="shared" si="1"/>
        <v>88.5</v>
      </c>
      <c r="J28" s="4" t="str">
        <f t="shared" si="2"/>
        <v>1.75</v>
      </c>
      <c r="K28" s="3" t="str">
        <f t="shared" si="3"/>
        <v>PASSED</v>
      </c>
    </row>
    <row r="29" spans="1:11" x14ac:dyDescent="0.25">
      <c r="A29" s="1">
        <v>28</v>
      </c>
      <c r="B29" s="1" t="s">
        <v>451</v>
      </c>
      <c r="C29" s="3">
        <v>85</v>
      </c>
      <c r="D29" s="3">
        <v>87</v>
      </c>
      <c r="E29" s="3">
        <v>88</v>
      </c>
      <c r="F29" s="3">
        <v>88</v>
      </c>
      <c r="G29" s="3">
        <v>88</v>
      </c>
      <c r="H29" s="3">
        <f t="shared" si="0"/>
        <v>93</v>
      </c>
      <c r="I29" s="5">
        <f t="shared" si="1"/>
        <v>88.166666666666671</v>
      </c>
      <c r="J29" s="4" t="str">
        <f t="shared" si="2"/>
        <v>1.75</v>
      </c>
      <c r="K29" s="3" t="str">
        <f t="shared" si="3"/>
        <v>PASSED</v>
      </c>
    </row>
    <row r="30" spans="1:11" x14ac:dyDescent="0.25">
      <c r="A30" s="1">
        <v>29</v>
      </c>
      <c r="B30" s="1" t="s">
        <v>452</v>
      </c>
      <c r="C30" s="3">
        <v>79</v>
      </c>
      <c r="D30" s="3">
        <v>79</v>
      </c>
      <c r="E30" s="3">
        <v>79</v>
      </c>
      <c r="F30" s="3">
        <v>75</v>
      </c>
      <c r="G30" s="3">
        <v>80</v>
      </c>
      <c r="H30" s="3">
        <f t="shared" si="0"/>
        <v>85</v>
      </c>
      <c r="I30" s="5">
        <f t="shared" si="1"/>
        <v>79.5</v>
      </c>
      <c r="J30" s="4" t="str">
        <f t="shared" si="2"/>
        <v>2.50</v>
      </c>
      <c r="K30" s="3" t="str">
        <f t="shared" si="3"/>
        <v>PASSED</v>
      </c>
    </row>
    <row r="31" spans="1:11" x14ac:dyDescent="0.25">
      <c r="A31" s="1">
        <v>30</v>
      </c>
      <c r="B31" s="1" t="s">
        <v>453</v>
      </c>
      <c r="C31" s="3">
        <v>79</v>
      </c>
      <c r="D31" s="3">
        <v>95</v>
      </c>
      <c r="E31" s="3">
        <v>90</v>
      </c>
      <c r="F31" s="3">
        <v>88</v>
      </c>
      <c r="G31" s="3">
        <v>80</v>
      </c>
      <c r="H31" s="3">
        <f t="shared" si="0"/>
        <v>85</v>
      </c>
      <c r="I31" s="5">
        <f t="shared" si="1"/>
        <v>86.166666666666671</v>
      </c>
      <c r="J31" s="4" t="str">
        <f t="shared" si="2"/>
        <v>2.00</v>
      </c>
      <c r="K31" s="3" t="str">
        <f t="shared" si="3"/>
        <v>PASSED</v>
      </c>
    </row>
    <row r="32" spans="1:11" x14ac:dyDescent="0.25">
      <c r="A32" s="1">
        <v>31</v>
      </c>
      <c r="B32" s="1" t="s">
        <v>454</v>
      </c>
      <c r="C32" s="3">
        <v>79</v>
      </c>
      <c r="D32" s="3">
        <v>88</v>
      </c>
      <c r="E32" s="3">
        <v>88</v>
      </c>
      <c r="F32" s="3">
        <v>88</v>
      </c>
      <c r="G32" s="3">
        <v>88</v>
      </c>
      <c r="H32" s="3">
        <v>88</v>
      </c>
      <c r="I32" s="5">
        <f t="shared" si="1"/>
        <v>86.5</v>
      </c>
      <c r="J32" s="4" t="str">
        <f t="shared" si="2"/>
        <v>2.00</v>
      </c>
      <c r="K32" s="3" t="str">
        <f t="shared" si="3"/>
        <v>PASSED</v>
      </c>
    </row>
    <row r="33" spans="1:11" x14ac:dyDescent="0.25">
      <c r="A33" s="1">
        <v>32</v>
      </c>
      <c r="B33" s="2" t="s">
        <v>463</v>
      </c>
      <c r="C33" s="3">
        <v>84</v>
      </c>
      <c r="D33" s="3">
        <v>80</v>
      </c>
      <c r="E33" s="3">
        <v>80</v>
      </c>
      <c r="F33" s="3">
        <v>79</v>
      </c>
      <c r="G33" s="3">
        <v>88</v>
      </c>
      <c r="H33" s="3">
        <v>88</v>
      </c>
      <c r="I33" s="5">
        <f t="shared" si="1"/>
        <v>83.166666666666671</v>
      </c>
      <c r="J33" s="4" t="str">
        <f t="shared" si="2"/>
        <v>2.25</v>
      </c>
      <c r="K33" s="3" t="str">
        <f t="shared" si="3"/>
        <v>PASSED</v>
      </c>
    </row>
    <row r="34" spans="1:11" x14ac:dyDescent="0.25">
      <c r="A34" s="1">
        <v>33</v>
      </c>
      <c r="B34" s="1" t="s">
        <v>455</v>
      </c>
      <c r="C34" s="3">
        <v>86</v>
      </c>
      <c r="D34" s="3">
        <v>88</v>
      </c>
      <c r="E34" s="3">
        <v>82</v>
      </c>
      <c r="F34" s="3">
        <v>86</v>
      </c>
      <c r="G34" s="3">
        <v>80</v>
      </c>
      <c r="H34" s="3">
        <f t="shared" si="0"/>
        <v>85</v>
      </c>
      <c r="I34" s="5">
        <f t="shared" si="1"/>
        <v>84.5</v>
      </c>
      <c r="J34" s="4" t="str">
        <f t="shared" si="2"/>
        <v>2.00</v>
      </c>
      <c r="K34" s="3" t="str">
        <f t="shared" si="3"/>
        <v>PASSED</v>
      </c>
    </row>
    <row r="35" spans="1:11" x14ac:dyDescent="0.25">
      <c r="A35" s="1">
        <v>34</v>
      </c>
      <c r="B35" s="2" t="s">
        <v>464</v>
      </c>
      <c r="C35" s="3">
        <v>88</v>
      </c>
      <c r="D35" s="3">
        <v>95</v>
      </c>
      <c r="E35" s="3">
        <v>79</v>
      </c>
      <c r="F35" s="3">
        <v>79</v>
      </c>
      <c r="G35" s="3">
        <v>80</v>
      </c>
      <c r="H35" s="3">
        <f t="shared" si="0"/>
        <v>85</v>
      </c>
      <c r="I35" s="5">
        <f t="shared" si="1"/>
        <v>84.333333333333329</v>
      </c>
      <c r="J35" s="4" t="str">
        <f t="shared" si="2"/>
        <v>2.00</v>
      </c>
      <c r="K35" s="3" t="str">
        <f t="shared" si="3"/>
        <v>PASSED</v>
      </c>
    </row>
    <row r="36" spans="1:11" x14ac:dyDescent="0.25">
      <c r="A36" s="1">
        <v>35</v>
      </c>
      <c r="B36" s="1" t="s">
        <v>456</v>
      </c>
      <c r="C36" s="3">
        <v>88</v>
      </c>
      <c r="D36" s="3">
        <v>84</v>
      </c>
      <c r="E36" s="3">
        <v>90</v>
      </c>
      <c r="F36" s="3">
        <v>88</v>
      </c>
      <c r="G36" s="3">
        <v>88</v>
      </c>
      <c r="H36" s="3">
        <f t="shared" si="0"/>
        <v>93</v>
      </c>
      <c r="I36" s="5">
        <f t="shared" si="1"/>
        <v>88.5</v>
      </c>
      <c r="J36" s="4" t="str">
        <f t="shared" si="2"/>
        <v>1.75</v>
      </c>
      <c r="K36" s="3" t="str">
        <f t="shared" si="3"/>
        <v>PASSED</v>
      </c>
    </row>
    <row r="37" spans="1:11" x14ac:dyDescent="0.25">
      <c r="A37" s="1">
        <v>36</v>
      </c>
      <c r="B37" s="1" t="s">
        <v>457</v>
      </c>
      <c r="C37" s="3">
        <v>88</v>
      </c>
      <c r="D37" s="3">
        <v>90</v>
      </c>
      <c r="E37" s="3">
        <v>90</v>
      </c>
      <c r="F37" s="3">
        <v>90</v>
      </c>
      <c r="G37" s="3">
        <v>90</v>
      </c>
      <c r="H37" s="3">
        <f t="shared" si="0"/>
        <v>95</v>
      </c>
      <c r="I37" s="5">
        <f t="shared" si="1"/>
        <v>90.5</v>
      </c>
      <c r="J37" s="4" t="str">
        <f t="shared" si="2"/>
        <v>1.50</v>
      </c>
      <c r="K37" s="3" t="str">
        <f t="shared" si="3"/>
        <v>PASSED</v>
      </c>
    </row>
    <row r="38" spans="1:11" x14ac:dyDescent="0.25">
      <c r="A38" s="1">
        <v>37</v>
      </c>
      <c r="B38" s="1" t="s">
        <v>458</v>
      </c>
      <c r="C38" s="3">
        <v>88</v>
      </c>
      <c r="D38" s="3">
        <v>83</v>
      </c>
      <c r="E38" s="3">
        <v>90</v>
      </c>
      <c r="F38" s="3">
        <v>88</v>
      </c>
      <c r="G38" s="3">
        <v>88</v>
      </c>
      <c r="H38" s="3">
        <f t="shared" si="0"/>
        <v>93</v>
      </c>
      <c r="I38" s="5">
        <f t="shared" si="1"/>
        <v>88.333333333333329</v>
      </c>
      <c r="J38" s="4" t="str">
        <f t="shared" si="2"/>
        <v>1.75</v>
      </c>
      <c r="K38" s="3" t="str">
        <f t="shared" si="3"/>
        <v>PASSED</v>
      </c>
    </row>
    <row r="39" spans="1:11" x14ac:dyDescent="0.25">
      <c r="A39" s="1">
        <v>38</v>
      </c>
      <c r="B39" s="1" t="s">
        <v>459</v>
      </c>
      <c r="C39" s="3">
        <v>79</v>
      </c>
      <c r="D39" s="3">
        <v>95</v>
      </c>
      <c r="E39" s="3">
        <v>90</v>
      </c>
      <c r="F39" s="3">
        <v>88</v>
      </c>
      <c r="G39" s="3">
        <v>82</v>
      </c>
      <c r="H39" s="3">
        <f t="shared" si="0"/>
        <v>87</v>
      </c>
      <c r="I39" s="5">
        <f t="shared" si="1"/>
        <v>86.833333333333329</v>
      </c>
      <c r="J39" s="4" t="str">
        <f t="shared" si="2"/>
        <v>2.00</v>
      </c>
      <c r="K39" s="3" t="str">
        <f t="shared" si="3"/>
        <v>PASSED</v>
      </c>
    </row>
    <row r="40" spans="1:11" x14ac:dyDescent="0.25">
      <c r="A40" s="1">
        <v>39</v>
      </c>
      <c r="B40" s="1" t="s">
        <v>460</v>
      </c>
      <c r="C40" s="3">
        <v>88</v>
      </c>
      <c r="D40" s="3">
        <v>84</v>
      </c>
      <c r="E40" s="3">
        <v>82</v>
      </c>
      <c r="F40" s="3">
        <v>88</v>
      </c>
      <c r="G40" s="3">
        <v>83</v>
      </c>
      <c r="H40" s="3">
        <f t="shared" si="0"/>
        <v>88</v>
      </c>
      <c r="I40" s="5">
        <f t="shared" si="1"/>
        <v>85.5</v>
      </c>
      <c r="J40" s="4" t="str">
        <f t="shared" si="2"/>
        <v>2.00</v>
      </c>
      <c r="K40" s="3" t="str">
        <f t="shared" si="3"/>
        <v>PASSED</v>
      </c>
    </row>
    <row r="41" spans="1:11" x14ac:dyDescent="0.25">
      <c r="A41" s="1">
        <v>40</v>
      </c>
      <c r="B41" s="1" t="s">
        <v>461</v>
      </c>
      <c r="C41" s="3">
        <v>77</v>
      </c>
      <c r="D41" s="3">
        <v>88</v>
      </c>
      <c r="E41" s="3">
        <v>90</v>
      </c>
      <c r="F41" s="3">
        <v>83</v>
      </c>
      <c r="G41" s="3">
        <v>80</v>
      </c>
      <c r="H41" s="3">
        <f t="shared" si="0"/>
        <v>85</v>
      </c>
      <c r="I41" s="5">
        <f t="shared" si="1"/>
        <v>83.833333333333329</v>
      </c>
      <c r="J41" s="4" t="str">
        <f t="shared" si="2"/>
        <v>2.25</v>
      </c>
      <c r="K41" s="3" t="str">
        <f t="shared" si="3"/>
        <v>PASSED</v>
      </c>
    </row>
  </sheetData>
  <sortState ref="B3:G42">
    <sortCondition ref="B3"/>
  </sortState>
  <mergeCells count="3">
    <mergeCell ref="A1:K1"/>
    <mergeCell ref="A2:B2"/>
    <mergeCell ref="I2:J2"/>
  </mergeCells>
  <conditionalFormatting sqref="K3:K41">
    <cfRule type="containsText" dxfId="5" priority="1" operator="containsText" text="FAILED">
      <formula>NOT(ISERROR(SEARCH("FAILED",K3)))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2"/>
  <sheetViews>
    <sheetView workbookViewId="0">
      <selection activeCell="B23" sqref="B23"/>
    </sheetView>
  </sheetViews>
  <sheetFormatPr defaultRowHeight="15" x14ac:dyDescent="0.25"/>
  <cols>
    <col min="1" max="1" width="4.28515625" customWidth="1"/>
    <col min="2" max="2" width="26" customWidth="1"/>
    <col min="3" max="3" width="0" hidden="1" customWidth="1"/>
    <col min="4" max="4" width="10" hidden="1" customWidth="1"/>
    <col min="5" max="5" width="10.28515625" hidden="1" customWidth="1"/>
    <col min="6" max="6" width="0" hidden="1" customWidth="1"/>
    <col min="7" max="7" width="10" hidden="1" customWidth="1"/>
    <col min="8" max="8" width="0" hidden="1" customWidth="1"/>
  </cols>
  <sheetData>
    <row r="1" spans="1:11" x14ac:dyDescent="0.25">
      <c r="A1" s="32" t="s">
        <v>522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1">
        <v>1</v>
      </c>
      <c r="B3" s="14" t="s">
        <v>472</v>
      </c>
      <c r="C3" s="3">
        <v>88</v>
      </c>
      <c r="D3" s="17">
        <v>88</v>
      </c>
      <c r="E3" s="3">
        <v>88</v>
      </c>
      <c r="F3" s="3">
        <v>88</v>
      </c>
      <c r="G3" s="3">
        <v>88</v>
      </c>
      <c r="H3" s="3">
        <f t="shared" ref="H3:H34" si="0">G3+5</f>
        <v>93</v>
      </c>
      <c r="I3" s="5">
        <f>AVERAGE(C3:H3)</f>
        <v>88.833333333333329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1">
        <v>2</v>
      </c>
      <c r="B4" s="14" t="s">
        <v>473</v>
      </c>
      <c r="C4" s="3">
        <v>88</v>
      </c>
      <c r="D4" s="17">
        <v>86</v>
      </c>
      <c r="E4" s="3">
        <v>90</v>
      </c>
      <c r="F4" s="3">
        <v>82</v>
      </c>
      <c r="G4" s="3">
        <v>85</v>
      </c>
      <c r="H4" s="3">
        <f t="shared" si="0"/>
        <v>90</v>
      </c>
      <c r="I4" s="5">
        <f t="shared" ref="I4:I50" si="1">AVERAGE(C4:H4)</f>
        <v>86.833333333333329</v>
      </c>
      <c r="J4" s="4" t="str">
        <f t="shared" ref="J4:J52" si="2">IF(I4&gt;=96,"1.00",IF(I4&gt;=93,"1.25",IF(I4&gt;=90,"1.50",IF(I4&gt;=87,"1.75",IF(I4&gt;=84,"2.00",IF(I4&gt;=81,"2.25",IF(I4&gt;=78,"2.50",IF(I4&gt;=75,"2.75",IF(I4&gt;=72,"3.00",IF(I4&gt;=50,"5.00",))))))))))</f>
        <v>2.00</v>
      </c>
      <c r="K4" s="3" t="str">
        <f t="shared" ref="K4:K52" si="3">IF(J4="5.00","FAILED","PASSED")</f>
        <v>PASSED</v>
      </c>
    </row>
    <row r="5" spans="1:11" x14ac:dyDescent="0.25">
      <c r="A5" s="1">
        <v>3</v>
      </c>
      <c r="B5" s="14" t="s">
        <v>474</v>
      </c>
      <c r="C5" s="3">
        <v>88</v>
      </c>
      <c r="D5" s="17">
        <v>88</v>
      </c>
      <c r="E5" s="3">
        <v>90</v>
      </c>
      <c r="F5" s="3">
        <v>86</v>
      </c>
      <c r="G5" s="3">
        <v>85</v>
      </c>
      <c r="H5" s="3">
        <f t="shared" si="0"/>
        <v>90</v>
      </c>
      <c r="I5" s="5">
        <f t="shared" si="1"/>
        <v>87.833333333333329</v>
      </c>
      <c r="J5" s="4" t="str">
        <f t="shared" si="2"/>
        <v>1.75</v>
      </c>
      <c r="K5" s="3" t="str">
        <f t="shared" si="3"/>
        <v>PASSED</v>
      </c>
    </row>
    <row r="6" spans="1:11" x14ac:dyDescent="0.25">
      <c r="A6" s="1">
        <v>4</v>
      </c>
      <c r="B6" s="14" t="s">
        <v>475</v>
      </c>
      <c r="C6" s="3">
        <v>80</v>
      </c>
      <c r="D6" s="17">
        <v>86</v>
      </c>
      <c r="E6" s="3">
        <v>89</v>
      </c>
      <c r="F6" s="3">
        <v>89</v>
      </c>
      <c r="G6" s="3">
        <v>88</v>
      </c>
      <c r="H6" s="3">
        <v>87</v>
      </c>
      <c r="I6" s="5">
        <f t="shared" si="1"/>
        <v>86.5</v>
      </c>
      <c r="J6" s="4" t="str">
        <f t="shared" si="2"/>
        <v>2.00</v>
      </c>
      <c r="K6" s="3" t="str">
        <f t="shared" si="3"/>
        <v>PASSED</v>
      </c>
    </row>
    <row r="7" spans="1:11" x14ac:dyDescent="0.25">
      <c r="A7" s="1">
        <v>5</v>
      </c>
      <c r="B7" s="14" t="s">
        <v>476</v>
      </c>
      <c r="C7" s="3">
        <v>88</v>
      </c>
      <c r="D7" s="17">
        <v>84</v>
      </c>
      <c r="E7" s="3">
        <v>88</v>
      </c>
      <c r="F7" s="3">
        <v>88</v>
      </c>
      <c r="G7" s="3">
        <v>88</v>
      </c>
      <c r="H7" s="3">
        <f t="shared" si="0"/>
        <v>93</v>
      </c>
      <c r="I7" s="5">
        <f t="shared" si="1"/>
        <v>88.166666666666671</v>
      </c>
      <c r="J7" s="4" t="str">
        <f t="shared" si="2"/>
        <v>1.75</v>
      </c>
      <c r="K7" s="3" t="str">
        <f t="shared" si="3"/>
        <v>PASSED</v>
      </c>
    </row>
    <row r="8" spans="1:11" x14ac:dyDescent="0.25">
      <c r="A8" s="1">
        <v>6</v>
      </c>
      <c r="B8" s="14" t="s">
        <v>477</v>
      </c>
      <c r="C8" s="3">
        <v>88</v>
      </c>
      <c r="D8" s="17">
        <v>85</v>
      </c>
      <c r="E8" s="3">
        <v>90</v>
      </c>
      <c r="F8" s="3">
        <v>82</v>
      </c>
      <c r="G8" s="3">
        <v>88</v>
      </c>
      <c r="H8" s="3">
        <f t="shared" si="0"/>
        <v>93</v>
      </c>
      <c r="I8" s="5">
        <f t="shared" si="1"/>
        <v>87.666666666666671</v>
      </c>
      <c r="J8" s="4" t="str">
        <f t="shared" si="2"/>
        <v>1.75</v>
      </c>
      <c r="K8" s="3" t="str">
        <f t="shared" si="3"/>
        <v>PASSED</v>
      </c>
    </row>
    <row r="9" spans="1:11" x14ac:dyDescent="0.25">
      <c r="A9" s="1">
        <v>7</v>
      </c>
      <c r="B9" s="14" t="s">
        <v>478</v>
      </c>
      <c r="C9" s="3">
        <v>88</v>
      </c>
      <c r="D9" s="17">
        <v>90</v>
      </c>
      <c r="E9" s="3">
        <v>90</v>
      </c>
      <c r="F9" s="3">
        <v>88</v>
      </c>
      <c r="G9" s="3">
        <v>80</v>
      </c>
      <c r="H9" s="3">
        <v>88</v>
      </c>
      <c r="I9" s="5">
        <f t="shared" si="1"/>
        <v>87.333333333333329</v>
      </c>
      <c r="J9" s="4" t="str">
        <f t="shared" si="2"/>
        <v>1.75</v>
      </c>
      <c r="K9" s="3" t="str">
        <f t="shared" si="3"/>
        <v>PASSED</v>
      </c>
    </row>
    <row r="10" spans="1:11" x14ac:dyDescent="0.25">
      <c r="A10" s="1">
        <v>8</v>
      </c>
      <c r="B10" s="1" t="s">
        <v>521</v>
      </c>
      <c r="C10" s="4">
        <v>88</v>
      </c>
      <c r="D10" s="17">
        <v>90</v>
      </c>
      <c r="E10" s="3">
        <v>85</v>
      </c>
      <c r="F10" s="4">
        <v>82</v>
      </c>
      <c r="G10" s="4">
        <v>90</v>
      </c>
      <c r="H10" s="3">
        <f t="shared" si="0"/>
        <v>95</v>
      </c>
      <c r="I10" s="5">
        <f t="shared" si="1"/>
        <v>88.333333333333329</v>
      </c>
      <c r="J10" s="4" t="str">
        <f t="shared" si="2"/>
        <v>1.75</v>
      </c>
      <c r="K10" s="3" t="str">
        <f t="shared" si="3"/>
        <v>PASSED</v>
      </c>
    </row>
    <row r="11" spans="1:11" x14ac:dyDescent="0.25">
      <c r="A11" s="1">
        <v>9</v>
      </c>
      <c r="B11" s="14" t="s">
        <v>479</v>
      </c>
      <c r="C11" s="3">
        <v>88</v>
      </c>
      <c r="D11" s="17">
        <v>90</v>
      </c>
      <c r="E11" s="3">
        <v>83</v>
      </c>
      <c r="F11" s="3">
        <v>88</v>
      </c>
      <c r="G11" s="3">
        <v>88</v>
      </c>
      <c r="H11" s="3">
        <f t="shared" si="0"/>
        <v>93</v>
      </c>
      <c r="I11" s="5">
        <f t="shared" si="1"/>
        <v>88.333333333333329</v>
      </c>
      <c r="J11" s="4" t="str">
        <f t="shared" si="2"/>
        <v>1.75</v>
      </c>
      <c r="K11" s="3" t="str">
        <f t="shared" si="3"/>
        <v>PASSED</v>
      </c>
    </row>
    <row r="12" spans="1:11" x14ac:dyDescent="0.25">
      <c r="A12" s="1">
        <v>10</v>
      </c>
      <c r="B12" s="14" t="s">
        <v>480</v>
      </c>
      <c r="C12" s="3">
        <v>88</v>
      </c>
      <c r="D12" s="17">
        <v>88</v>
      </c>
      <c r="E12" s="3">
        <v>90</v>
      </c>
      <c r="F12" s="3">
        <v>88</v>
      </c>
      <c r="G12" s="3">
        <v>82</v>
      </c>
      <c r="H12" s="3">
        <v>90</v>
      </c>
      <c r="I12" s="5">
        <f t="shared" si="1"/>
        <v>87.666666666666671</v>
      </c>
      <c r="J12" s="4" t="str">
        <f t="shared" si="2"/>
        <v>1.75</v>
      </c>
      <c r="K12" s="3" t="str">
        <f t="shared" si="3"/>
        <v>PASSED</v>
      </c>
    </row>
    <row r="13" spans="1:11" x14ac:dyDescent="0.25">
      <c r="A13" s="1">
        <v>11</v>
      </c>
      <c r="B13" s="14" t="s">
        <v>481</v>
      </c>
      <c r="C13" s="3">
        <v>88</v>
      </c>
      <c r="D13" s="17">
        <v>86</v>
      </c>
      <c r="E13" s="3">
        <v>85</v>
      </c>
      <c r="F13" s="3">
        <v>82</v>
      </c>
      <c r="G13" s="3">
        <v>80</v>
      </c>
      <c r="H13" s="3">
        <f t="shared" si="0"/>
        <v>85</v>
      </c>
      <c r="I13" s="5">
        <f t="shared" si="1"/>
        <v>84.333333333333329</v>
      </c>
      <c r="J13" s="4" t="str">
        <f t="shared" si="2"/>
        <v>2.00</v>
      </c>
      <c r="K13" s="3" t="str">
        <f t="shared" si="3"/>
        <v>PASSED</v>
      </c>
    </row>
    <row r="14" spans="1:11" x14ac:dyDescent="0.25">
      <c r="A14" s="1">
        <v>12</v>
      </c>
      <c r="B14" s="14" t="s">
        <v>482</v>
      </c>
      <c r="C14" s="3">
        <v>79</v>
      </c>
      <c r="D14" s="17">
        <v>79</v>
      </c>
      <c r="E14" s="3">
        <v>65</v>
      </c>
      <c r="F14" s="3">
        <v>65</v>
      </c>
      <c r="G14" s="3">
        <v>65</v>
      </c>
      <c r="H14" s="3">
        <v>65</v>
      </c>
      <c r="I14" s="5">
        <f t="shared" si="1"/>
        <v>69.666666666666671</v>
      </c>
      <c r="J14" s="4" t="str">
        <f t="shared" si="2"/>
        <v>5.00</v>
      </c>
      <c r="K14" s="3" t="str">
        <f t="shared" si="3"/>
        <v>FAILED</v>
      </c>
    </row>
    <row r="15" spans="1:11" x14ac:dyDescent="0.25">
      <c r="A15" s="1">
        <v>13</v>
      </c>
      <c r="B15" s="14" t="s">
        <v>483</v>
      </c>
      <c r="C15" s="3">
        <v>88</v>
      </c>
      <c r="D15" s="17">
        <v>85</v>
      </c>
      <c r="E15" s="3">
        <v>85</v>
      </c>
      <c r="F15" s="3">
        <v>90</v>
      </c>
      <c r="G15" s="3">
        <v>88</v>
      </c>
      <c r="H15" s="3">
        <f t="shared" si="0"/>
        <v>93</v>
      </c>
      <c r="I15" s="5">
        <f t="shared" si="1"/>
        <v>88.166666666666671</v>
      </c>
      <c r="J15" s="4" t="str">
        <f t="shared" si="2"/>
        <v>1.75</v>
      </c>
      <c r="K15" s="3" t="str">
        <f t="shared" si="3"/>
        <v>PASSED</v>
      </c>
    </row>
    <row r="16" spans="1:11" x14ac:dyDescent="0.25">
      <c r="A16" s="1">
        <v>14</v>
      </c>
      <c r="B16" s="14" t="s">
        <v>484</v>
      </c>
      <c r="C16" s="3">
        <v>88</v>
      </c>
      <c r="D16" s="17">
        <v>87</v>
      </c>
      <c r="E16" s="3">
        <v>88</v>
      </c>
      <c r="F16" s="3">
        <v>80</v>
      </c>
      <c r="G16" s="3">
        <v>90</v>
      </c>
      <c r="H16" s="3">
        <f t="shared" si="0"/>
        <v>95</v>
      </c>
      <c r="I16" s="5">
        <f t="shared" si="1"/>
        <v>88</v>
      </c>
      <c r="J16" s="4" t="str">
        <f t="shared" si="2"/>
        <v>1.75</v>
      </c>
      <c r="K16" s="3" t="str">
        <f t="shared" si="3"/>
        <v>PASSED</v>
      </c>
    </row>
    <row r="17" spans="1:11" x14ac:dyDescent="0.25">
      <c r="A17" s="1">
        <v>15</v>
      </c>
      <c r="B17" s="14" t="s">
        <v>485</v>
      </c>
      <c r="C17" s="3">
        <v>85</v>
      </c>
      <c r="D17" s="17">
        <v>87</v>
      </c>
      <c r="E17" s="3">
        <v>90</v>
      </c>
      <c r="F17" s="3">
        <v>85</v>
      </c>
      <c r="G17" s="3">
        <v>85</v>
      </c>
      <c r="H17" s="3">
        <f t="shared" si="0"/>
        <v>90</v>
      </c>
      <c r="I17" s="5">
        <f t="shared" si="1"/>
        <v>87</v>
      </c>
      <c r="J17" s="4" t="str">
        <f t="shared" si="2"/>
        <v>1.75</v>
      </c>
      <c r="K17" s="3" t="str">
        <f t="shared" si="3"/>
        <v>PASSED</v>
      </c>
    </row>
    <row r="18" spans="1:11" x14ac:dyDescent="0.25">
      <c r="A18" s="1">
        <v>16</v>
      </c>
      <c r="B18" s="14" t="s">
        <v>486</v>
      </c>
      <c r="C18" s="3">
        <v>88</v>
      </c>
      <c r="D18" s="17">
        <v>89</v>
      </c>
      <c r="E18" s="3">
        <v>90</v>
      </c>
      <c r="F18" s="3">
        <v>95</v>
      </c>
      <c r="G18" s="3">
        <v>95</v>
      </c>
      <c r="H18" s="3">
        <v>95</v>
      </c>
      <c r="I18" s="5">
        <f t="shared" si="1"/>
        <v>92</v>
      </c>
      <c r="J18" s="4" t="str">
        <f t="shared" si="2"/>
        <v>1.50</v>
      </c>
      <c r="K18" s="3" t="str">
        <f t="shared" si="3"/>
        <v>PASSED</v>
      </c>
    </row>
    <row r="19" spans="1:11" x14ac:dyDescent="0.25">
      <c r="A19" s="1">
        <v>17</v>
      </c>
      <c r="B19" s="14" t="s">
        <v>487</v>
      </c>
      <c r="C19" s="3">
        <v>87</v>
      </c>
      <c r="D19" s="17">
        <v>86</v>
      </c>
      <c r="E19" s="3">
        <v>90</v>
      </c>
      <c r="F19" s="3">
        <v>86</v>
      </c>
      <c r="G19" s="3">
        <v>85</v>
      </c>
      <c r="H19" s="3">
        <f t="shared" si="0"/>
        <v>90</v>
      </c>
      <c r="I19" s="5">
        <f t="shared" si="1"/>
        <v>87.333333333333329</v>
      </c>
      <c r="J19" s="4" t="str">
        <f t="shared" si="2"/>
        <v>1.75</v>
      </c>
      <c r="K19" s="3" t="str">
        <f t="shared" si="3"/>
        <v>PASSED</v>
      </c>
    </row>
    <row r="20" spans="1:11" x14ac:dyDescent="0.25">
      <c r="A20" s="1">
        <v>18</v>
      </c>
      <c r="B20" s="14" t="s">
        <v>488</v>
      </c>
      <c r="C20" s="3">
        <v>88</v>
      </c>
      <c r="D20" s="17">
        <v>88</v>
      </c>
      <c r="E20" s="3">
        <v>88</v>
      </c>
      <c r="F20" s="3">
        <v>83</v>
      </c>
      <c r="G20" s="3">
        <v>90</v>
      </c>
      <c r="H20" s="3">
        <v>90</v>
      </c>
      <c r="I20" s="5">
        <f t="shared" si="1"/>
        <v>87.833333333333329</v>
      </c>
      <c r="J20" s="4" t="str">
        <f t="shared" si="2"/>
        <v>1.75</v>
      </c>
      <c r="K20" s="3" t="str">
        <f t="shared" si="3"/>
        <v>PASSED</v>
      </c>
    </row>
    <row r="21" spans="1:11" x14ac:dyDescent="0.25">
      <c r="A21" s="1">
        <v>19</v>
      </c>
      <c r="B21" s="14" t="s">
        <v>489</v>
      </c>
      <c r="C21" s="3">
        <v>88</v>
      </c>
      <c r="D21" s="17">
        <v>89</v>
      </c>
      <c r="E21" s="3">
        <v>89</v>
      </c>
      <c r="F21" s="3">
        <v>88</v>
      </c>
      <c r="G21" s="3">
        <v>89</v>
      </c>
      <c r="H21" s="3">
        <f t="shared" si="0"/>
        <v>94</v>
      </c>
      <c r="I21" s="5">
        <f t="shared" si="1"/>
        <v>89.5</v>
      </c>
      <c r="J21" s="4" t="str">
        <f t="shared" si="2"/>
        <v>1.75</v>
      </c>
      <c r="K21" s="3" t="str">
        <f t="shared" si="3"/>
        <v>PASSED</v>
      </c>
    </row>
    <row r="22" spans="1:11" x14ac:dyDescent="0.25">
      <c r="A22" s="1">
        <v>20</v>
      </c>
      <c r="B22" s="14" t="s">
        <v>490</v>
      </c>
      <c r="C22" s="3">
        <v>88</v>
      </c>
      <c r="D22" s="17">
        <v>90</v>
      </c>
      <c r="E22" s="3">
        <v>87</v>
      </c>
      <c r="F22" s="3">
        <v>90</v>
      </c>
      <c r="G22" s="3">
        <v>83</v>
      </c>
      <c r="H22" s="3">
        <f t="shared" si="0"/>
        <v>88</v>
      </c>
      <c r="I22" s="5">
        <f t="shared" si="1"/>
        <v>87.666666666666671</v>
      </c>
      <c r="J22" s="4" t="str">
        <f t="shared" si="2"/>
        <v>1.75</v>
      </c>
      <c r="K22" s="3" t="str">
        <f t="shared" si="3"/>
        <v>PASSED</v>
      </c>
    </row>
    <row r="23" spans="1:11" x14ac:dyDescent="0.25">
      <c r="A23" s="1">
        <v>21</v>
      </c>
      <c r="B23" s="14" t="s">
        <v>491</v>
      </c>
      <c r="C23" s="3">
        <v>88</v>
      </c>
      <c r="D23" s="17">
        <v>90</v>
      </c>
      <c r="E23" s="3">
        <v>90</v>
      </c>
      <c r="F23" s="3">
        <v>84</v>
      </c>
      <c r="G23" s="3">
        <v>83</v>
      </c>
      <c r="H23" s="3">
        <f t="shared" si="0"/>
        <v>88</v>
      </c>
      <c r="I23" s="5">
        <f t="shared" si="1"/>
        <v>87.166666666666671</v>
      </c>
      <c r="J23" s="4" t="str">
        <f t="shared" si="2"/>
        <v>1.75</v>
      </c>
      <c r="K23" s="3" t="str">
        <f t="shared" si="3"/>
        <v>PASSED</v>
      </c>
    </row>
    <row r="24" spans="1:11" x14ac:dyDescent="0.25">
      <c r="A24" s="1">
        <v>22</v>
      </c>
      <c r="B24" s="14" t="s">
        <v>492</v>
      </c>
      <c r="C24" s="3">
        <v>88</v>
      </c>
      <c r="D24" s="17">
        <v>87</v>
      </c>
      <c r="E24" s="3">
        <v>83</v>
      </c>
      <c r="F24" s="3">
        <v>82</v>
      </c>
      <c r="G24" s="3">
        <v>90</v>
      </c>
      <c r="H24" s="3">
        <f t="shared" si="0"/>
        <v>95</v>
      </c>
      <c r="I24" s="5">
        <f t="shared" si="1"/>
        <v>87.5</v>
      </c>
      <c r="J24" s="4" t="str">
        <f t="shared" si="2"/>
        <v>1.75</v>
      </c>
      <c r="K24" s="3" t="str">
        <f t="shared" si="3"/>
        <v>PASSED</v>
      </c>
    </row>
    <row r="25" spans="1:11" x14ac:dyDescent="0.25">
      <c r="A25" s="1">
        <v>23</v>
      </c>
      <c r="B25" s="14" t="s">
        <v>493</v>
      </c>
      <c r="C25" s="3">
        <v>88</v>
      </c>
      <c r="D25" s="17">
        <v>90</v>
      </c>
      <c r="E25" s="3">
        <v>90</v>
      </c>
      <c r="F25" s="3">
        <v>95</v>
      </c>
      <c r="G25" s="3">
        <v>90</v>
      </c>
      <c r="H25" s="3">
        <f t="shared" si="0"/>
        <v>95</v>
      </c>
      <c r="I25" s="5">
        <f t="shared" si="1"/>
        <v>91.333333333333329</v>
      </c>
      <c r="J25" s="4" t="str">
        <f t="shared" si="2"/>
        <v>1.50</v>
      </c>
      <c r="K25" s="3" t="str">
        <f t="shared" si="3"/>
        <v>PASSED</v>
      </c>
    </row>
    <row r="26" spans="1:11" x14ac:dyDescent="0.25">
      <c r="A26" s="1">
        <v>24</v>
      </c>
      <c r="B26" s="14" t="s">
        <v>494</v>
      </c>
      <c r="C26" s="3">
        <v>70</v>
      </c>
      <c r="D26" s="17">
        <v>70</v>
      </c>
      <c r="E26" s="3">
        <v>75</v>
      </c>
      <c r="F26" s="3">
        <v>75</v>
      </c>
      <c r="G26" s="3">
        <v>75</v>
      </c>
      <c r="H26" s="3">
        <v>75</v>
      </c>
      <c r="I26" s="5">
        <f t="shared" si="1"/>
        <v>73.333333333333329</v>
      </c>
      <c r="J26" s="4" t="str">
        <f t="shared" si="2"/>
        <v>3.00</v>
      </c>
      <c r="K26" s="3" t="str">
        <f t="shared" si="3"/>
        <v>PASSED</v>
      </c>
    </row>
    <row r="27" spans="1:11" x14ac:dyDescent="0.25">
      <c r="A27" s="1">
        <v>25</v>
      </c>
      <c r="B27" s="14" t="s">
        <v>495</v>
      </c>
      <c r="C27" s="3">
        <v>88</v>
      </c>
      <c r="D27" s="17">
        <v>86</v>
      </c>
      <c r="E27" s="3">
        <v>85</v>
      </c>
      <c r="F27" s="3">
        <v>89</v>
      </c>
      <c r="G27" s="3">
        <v>88</v>
      </c>
      <c r="H27" s="3">
        <f t="shared" si="0"/>
        <v>93</v>
      </c>
      <c r="I27" s="5">
        <f t="shared" si="1"/>
        <v>88.166666666666671</v>
      </c>
      <c r="J27" s="4" t="str">
        <f t="shared" si="2"/>
        <v>1.75</v>
      </c>
      <c r="K27" s="3" t="str">
        <f t="shared" si="3"/>
        <v>PASSED</v>
      </c>
    </row>
    <row r="28" spans="1:11" x14ac:dyDescent="0.25">
      <c r="A28" s="1">
        <v>26</v>
      </c>
      <c r="B28" s="14" t="s">
        <v>496</v>
      </c>
      <c r="C28" s="3">
        <v>88</v>
      </c>
      <c r="D28" s="17">
        <v>88</v>
      </c>
      <c r="E28" s="3">
        <v>88</v>
      </c>
      <c r="F28" s="3">
        <v>88</v>
      </c>
      <c r="G28" s="3">
        <v>83</v>
      </c>
      <c r="H28" s="3">
        <f t="shared" si="0"/>
        <v>88</v>
      </c>
      <c r="I28" s="5">
        <f t="shared" si="1"/>
        <v>87.166666666666671</v>
      </c>
      <c r="J28" s="4" t="str">
        <f t="shared" si="2"/>
        <v>1.75</v>
      </c>
      <c r="K28" s="3" t="str">
        <f t="shared" si="3"/>
        <v>PASSED</v>
      </c>
    </row>
    <row r="29" spans="1:11" x14ac:dyDescent="0.25">
      <c r="A29" s="1">
        <v>27</v>
      </c>
      <c r="B29" s="14" t="s">
        <v>497</v>
      </c>
      <c r="C29" s="3">
        <v>88</v>
      </c>
      <c r="D29" s="17">
        <v>88</v>
      </c>
      <c r="E29" s="3">
        <v>88</v>
      </c>
      <c r="F29" s="3">
        <v>88</v>
      </c>
      <c r="G29" s="3">
        <v>88</v>
      </c>
      <c r="H29" s="3">
        <v>88</v>
      </c>
      <c r="I29" s="5">
        <f t="shared" si="1"/>
        <v>88</v>
      </c>
      <c r="J29" s="4" t="str">
        <f t="shared" si="2"/>
        <v>1.75</v>
      </c>
      <c r="K29" s="3" t="str">
        <f t="shared" si="3"/>
        <v>PASSED</v>
      </c>
    </row>
    <row r="30" spans="1:11" x14ac:dyDescent="0.25">
      <c r="A30" s="1">
        <v>28</v>
      </c>
      <c r="B30" s="14" t="s">
        <v>498</v>
      </c>
      <c r="C30" s="3">
        <v>88</v>
      </c>
      <c r="D30" s="17">
        <v>90</v>
      </c>
      <c r="E30" s="3">
        <v>94</v>
      </c>
      <c r="F30" s="3">
        <v>95</v>
      </c>
      <c r="G30" s="3">
        <v>95</v>
      </c>
      <c r="H30" s="3">
        <v>95</v>
      </c>
      <c r="I30" s="5">
        <f t="shared" si="1"/>
        <v>92.833333333333329</v>
      </c>
      <c r="J30" s="4" t="str">
        <f t="shared" si="2"/>
        <v>1.50</v>
      </c>
      <c r="K30" s="3" t="str">
        <f t="shared" si="3"/>
        <v>PASSED</v>
      </c>
    </row>
    <row r="31" spans="1:11" x14ac:dyDescent="0.25">
      <c r="A31" s="1">
        <v>29</v>
      </c>
      <c r="B31" s="14" t="s">
        <v>499</v>
      </c>
      <c r="C31" s="3">
        <v>83</v>
      </c>
      <c r="D31" s="17">
        <v>89</v>
      </c>
      <c r="E31" s="3">
        <v>85</v>
      </c>
      <c r="F31" s="3">
        <v>88</v>
      </c>
      <c r="G31" s="3">
        <v>90</v>
      </c>
      <c r="H31" s="3">
        <f t="shared" si="0"/>
        <v>95</v>
      </c>
      <c r="I31" s="5">
        <f t="shared" si="1"/>
        <v>88.333333333333329</v>
      </c>
      <c r="J31" s="4" t="str">
        <f t="shared" si="2"/>
        <v>1.75</v>
      </c>
      <c r="K31" s="3" t="str">
        <f t="shared" si="3"/>
        <v>PASSED</v>
      </c>
    </row>
    <row r="32" spans="1:11" x14ac:dyDescent="0.25">
      <c r="A32" s="1">
        <v>30</v>
      </c>
      <c r="B32" s="14" t="s">
        <v>500</v>
      </c>
      <c r="C32" s="3">
        <v>89</v>
      </c>
      <c r="D32" s="17">
        <v>90</v>
      </c>
      <c r="E32" s="3">
        <v>90</v>
      </c>
      <c r="F32" s="3">
        <v>95</v>
      </c>
      <c r="G32" s="3">
        <v>96</v>
      </c>
      <c r="H32" s="3">
        <v>96</v>
      </c>
      <c r="I32" s="5">
        <f t="shared" si="1"/>
        <v>92.666666666666671</v>
      </c>
      <c r="J32" s="4" t="str">
        <f t="shared" si="2"/>
        <v>1.50</v>
      </c>
      <c r="K32" s="3" t="str">
        <f t="shared" si="3"/>
        <v>PASSED</v>
      </c>
    </row>
    <row r="33" spans="1:11" x14ac:dyDescent="0.25">
      <c r="A33" s="1">
        <v>31</v>
      </c>
      <c r="B33" s="14" t="s">
        <v>501</v>
      </c>
      <c r="C33" s="3">
        <v>88</v>
      </c>
      <c r="D33" s="17">
        <v>88</v>
      </c>
      <c r="E33" s="3">
        <v>88</v>
      </c>
      <c r="F33" s="3">
        <v>88</v>
      </c>
      <c r="G33" s="3">
        <v>90</v>
      </c>
      <c r="H33" s="3">
        <v>90</v>
      </c>
      <c r="I33" s="5">
        <f t="shared" si="1"/>
        <v>88.666666666666671</v>
      </c>
      <c r="J33" s="4" t="str">
        <f t="shared" si="2"/>
        <v>1.75</v>
      </c>
      <c r="K33" s="3" t="str">
        <f t="shared" si="3"/>
        <v>PASSED</v>
      </c>
    </row>
    <row r="34" spans="1:11" x14ac:dyDescent="0.25">
      <c r="A34" s="1">
        <v>32</v>
      </c>
      <c r="B34" s="14" t="s">
        <v>502</v>
      </c>
      <c r="C34" s="3">
        <v>90</v>
      </c>
      <c r="D34" s="17">
        <v>90</v>
      </c>
      <c r="E34" s="3">
        <v>90</v>
      </c>
      <c r="F34" s="3">
        <v>87</v>
      </c>
      <c r="G34" s="3">
        <v>83</v>
      </c>
      <c r="H34" s="3">
        <f t="shared" si="0"/>
        <v>88</v>
      </c>
      <c r="I34" s="5">
        <f t="shared" si="1"/>
        <v>88</v>
      </c>
      <c r="J34" s="4" t="str">
        <f t="shared" si="2"/>
        <v>1.75</v>
      </c>
      <c r="K34" s="3" t="str">
        <f t="shared" si="3"/>
        <v>PASSED</v>
      </c>
    </row>
    <row r="35" spans="1:11" x14ac:dyDescent="0.25">
      <c r="A35" s="1">
        <v>33</v>
      </c>
      <c r="B35" s="14" t="s">
        <v>503</v>
      </c>
      <c r="C35" s="3">
        <v>69</v>
      </c>
      <c r="D35" s="17">
        <v>83</v>
      </c>
      <c r="E35" s="3">
        <v>88</v>
      </c>
      <c r="F35" s="3">
        <v>82</v>
      </c>
      <c r="G35" s="3">
        <v>88</v>
      </c>
      <c r="H35" s="3">
        <v>79</v>
      </c>
      <c r="I35" s="5">
        <f t="shared" si="1"/>
        <v>81.5</v>
      </c>
      <c r="J35" s="4" t="str">
        <f t="shared" si="2"/>
        <v>2.25</v>
      </c>
      <c r="K35" s="3" t="str">
        <f t="shared" si="3"/>
        <v>PASSED</v>
      </c>
    </row>
    <row r="36" spans="1:11" x14ac:dyDescent="0.25">
      <c r="A36" s="1">
        <v>34</v>
      </c>
      <c r="B36" s="14" t="s">
        <v>504</v>
      </c>
      <c r="C36" s="3">
        <v>79</v>
      </c>
      <c r="D36" s="17">
        <v>65</v>
      </c>
      <c r="E36" s="3">
        <v>65</v>
      </c>
      <c r="F36" s="3">
        <v>65</v>
      </c>
      <c r="G36" s="3">
        <v>65</v>
      </c>
      <c r="H36" s="3">
        <v>65</v>
      </c>
      <c r="I36" s="5">
        <f t="shared" si="1"/>
        <v>67.333333333333329</v>
      </c>
      <c r="J36" s="4" t="str">
        <f t="shared" si="2"/>
        <v>5.00</v>
      </c>
      <c r="K36" s="3" t="str">
        <f t="shared" si="3"/>
        <v>FAILED</v>
      </c>
    </row>
    <row r="37" spans="1:11" x14ac:dyDescent="0.25">
      <c r="A37" s="1">
        <v>35</v>
      </c>
      <c r="B37" s="14" t="s">
        <v>505</v>
      </c>
      <c r="C37" s="3">
        <v>88</v>
      </c>
      <c r="D37" s="17">
        <v>88</v>
      </c>
      <c r="E37" s="3">
        <v>90</v>
      </c>
      <c r="F37" s="3">
        <v>80</v>
      </c>
      <c r="G37" s="3">
        <v>88</v>
      </c>
      <c r="H37" s="3">
        <f t="shared" ref="H37:H52" si="4">G37+5</f>
        <v>93</v>
      </c>
      <c r="I37" s="5">
        <f t="shared" si="1"/>
        <v>87.833333333333329</v>
      </c>
      <c r="J37" s="4" t="str">
        <f t="shared" si="2"/>
        <v>1.75</v>
      </c>
      <c r="K37" s="3" t="str">
        <f t="shared" si="3"/>
        <v>PASSED</v>
      </c>
    </row>
    <row r="38" spans="1:11" x14ac:dyDescent="0.25">
      <c r="A38" s="1">
        <v>36</v>
      </c>
      <c r="B38" s="14" t="s">
        <v>506</v>
      </c>
      <c r="C38" s="3">
        <v>88</v>
      </c>
      <c r="D38" s="17">
        <v>86</v>
      </c>
      <c r="E38" s="3">
        <v>88</v>
      </c>
      <c r="F38" s="3">
        <v>88</v>
      </c>
      <c r="G38" s="3">
        <v>85</v>
      </c>
      <c r="H38" s="3">
        <f t="shared" si="4"/>
        <v>90</v>
      </c>
      <c r="I38" s="5">
        <f t="shared" si="1"/>
        <v>87.5</v>
      </c>
      <c r="J38" s="4" t="str">
        <f t="shared" si="2"/>
        <v>1.75</v>
      </c>
      <c r="K38" s="3" t="str">
        <f t="shared" si="3"/>
        <v>PASSED</v>
      </c>
    </row>
    <row r="39" spans="1:11" x14ac:dyDescent="0.25">
      <c r="A39" s="1">
        <v>37</v>
      </c>
      <c r="B39" s="14" t="s">
        <v>507</v>
      </c>
      <c r="C39" s="3">
        <v>88</v>
      </c>
      <c r="D39" s="17">
        <v>90</v>
      </c>
      <c r="E39" s="3">
        <v>90</v>
      </c>
      <c r="F39" s="3">
        <v>90</v>
      </c>
      <c r="G39" s="3">
        <v>85</v>
      </c>
      <c r="H39" s="3">
        <f t="shared" si="4"/>
        <v>90</v>
      </c>
      <c r="I39" s="5">
        <f t="shared" si="1"/>
        <v>88.833333333333329</v>
      </c>
      <c r="J39" s="4" t="str">
        <f t="shared" si="2"/>
        <v>1.75</v>
      </c>
      <c r="K39" s="3" t="str">
        <f t="shared" si="3"/>
        <v>PASSED</v>
      </c>
    </row>
    <row r="40" spans="1:11" x14ac:dyDescent="0.25">
      <c r="A40" s="1">
        <v>38</v>
      </c>
      <c r="B40" s="14" t="s">
        <v>508</v>
      </c>
      <c r="C40" s="3">
        <v>79</v>
      </c>
      <c r="D40" s="17">
        <v>75</v>
      </c>
      <c r="E40" s="3">
        <v>75</v>
      </c>
      <c r="F40" s="3">
        <v>75</v>
      </c>
      <c r="G40" s="3">
        <v>75</v>
      </c>
      <c r="H40" s="3">
        <v>75</v>
      </c>
      <c r="I40" s="5">
        <f t="shared" si="1"/>
        <v>75.666666666666671</v>
      </c>
      <c r="J40" s="4" t="str">
        <f t="shared" si="2"/>
        <v>2.75</v>
      </c>
      <c r="K40" s="3" t="str">
        <f t="shared" si="3"/>
        <v>PASSED</v>
      </c>
    </row>
    <row r="41" spans="1:11" x14ac:dyDescent="0.25">
      <c r="A41" s="1">
        <v>39</v>
      </c>
      <c r="B41" s="14" t="s">
        <v>509</v>
      </c>
      <c r="C41" s="3">
        <v>88</v>
      </c>
      <c r="D41" s="17">
        <v>86</v>
      </c>
      <c r="E41" s="3">
        <v>90</v>
      </c>
      <c r="F41" s="3">
        <v>89</v>
      </c>
      <c r="G41" s="3">
        <v>85</v>
      </c>
      <c r="H41" s="3">
        <f t="shared" si="4"/>
        <v>90</v>
      </c>
      <c r="I41" s="5">
        <f t="shared" si="1"/>
        <v>88</v>
      </c>
      <c r="J41" s="4" t="str">
        <f t="shared" si="2"/>
        <v>1.75</v>
      </c>
      <c r="K41" s="3" t="str">
        <f t="shared" si="3"/>
        <v>PASSED</v>
      </c>
    </row>
    <row r="42" spans="1:11" x14ac:dyDescent="0.25">
      <c r="A42" s="1">
        <v>40</v>
      </c>
      <c r="B42" s="14" t="s">
        <v>510</v>
      </c>
      <c r="C42" s="3">
        <v>79</v>
      </c>
      <c r="D42" s="17">
        <v>86</v>
      </c>
      <c r="E42" s="3">
        <v>90</v>
      </c>
      <c r="F42" s="3">
        <v>80</v>
      </c>
      <c r="G42" s="3">
        <v>85</v>
      </c>
      <c r="H42" s="3">
        <f t="shared" si="4"/>
        <v>90</v>
      </c>
      <c r="I42" s="5">
        <f t="shared" si="1"/>
        <v>85</v>
      </c>
      <c r="J42" s="4" t="str">
        <f t="shared" si="2"/>
        <v>2.00</v>
      </c>
      <c r="K42" s="3" t="str">
        <f t="shared" si="3"/>
        <v>PASSED</v>
      </c>
    </row>
    <row r="43" spans="1:11" x14ac:dyDescent="0.25">
      <c r="A43" s="1">
        <v>41</v>
      </c>
      <c r="B43" s="14" t="s">
        <v>511</v>
      </c>
      <c r="C43" s="3"/>
      <c r="D43" s="17">
        <v>83</v>
      </c>
      <c r="E43" s="3"/>
      <c r="F43" s="3"/>
      <c r="G43" s="3"/>
      <c r="H43" s="3">
        <f t="shared" si="4"/>
        <v>5</v>
      </c>
      <c r="I43" s="5">
        <v>73</v>
      </c>
      <c r="J43" s="4" t="str">
        <f t="shared" si="2"/>
        <v>3.00</v>
      </c>
      <c r="K43" s="3" t="str">
        <f t="shared" si="3"/>
        <v>PASSED</v>
      </c>
    </row>
    <row r="44" spans="1:11" x14ac:dyDescent="0.25">
      <c r="A44" s="1">
        <v>42</v>
      </c>
      <c r="B44" s="14" t="s">
        <v>512</v>
      </c>
      <c r="C44" s="3">
        <v>82</v>
      </c>
      <c r="D44" s="17">
        <v>87</v>
      </c>
      <c r="E44" s="3">
        <v>85</v>
      </c>
      <c r="F44" s="3">
        <v>84</v>
      </c>
      <c r="G44" s="3">
        <v>83</v>
      </c>
      <c r="H44" s="3">
        <f t="shared" si="4"/>
        <v>88</v>
      </c>
      <c r="I44" s="5">
        <v>88</v>
      </c>
      <c r="J44" s="4" t="str">
        <f t="shared" si="2"/>
        <v>1.75</v>
      </c>
      <c r="K44" s="3" t="str">
        <f t="shared" si="3"/>
        <v>PASSED</v>
      </c>
    </row>
    <row r="45" spans="1:11" x14ac:dyDescent="0.25">
      <c r="A45" s="1">
        <v>43</v>
      </c>
      <c r="B45" s="14" t="s">
        <v>513</v>
      </c>
      <c r="C45" s="3"/>
      <c r="D45" s="17">
        <v>84</v>
      </c>
      <c r="E45" s="3">
        <v>90</v>
      </c>
      <c r="F45" s="3">
        <v>88</v>
      </c>
      <c r="G45" s="3">
        <v>90</v>
      </c>
      <c r="H45" s="3">
        <f t="shared" si="4"/>
        <v>95</v>
      </c>
      <c r="I45" s="5">
        <f t="shared" si="1"/>
        <v>89.4</v>
      </c>
      <c r="J45" s="4" t="str">
        <f t="shared" si="2"/>
        <v>1.75</v>
      </c>
      <c r="K45" s="3" t="str">
        <f t="shared" si="3"/>
        <v>PASSED</v>
      </c>
    </row>
    <row r="46" spans="1:11" x14ac:dyDescent="0.25">
      <c r="A46" s="1">
        <v>44</v>
      </c>
      <c r="B46" s="14" t="s">
        <v>514</v>
      </c>
      <c r="C46" s="3">
        <v>66</v>
      </c>
      <c r="D46" s="17">
        <v>88</v>
      </c>
      <c r="E46" s="3">
        <v>90</v>
      </c>
      <c r="F46" s="3">
        <v>84</v>
      </c>
      <c r="G46" s="3">
        <v>90</v>
      </c>
      <c r="H46" s="3">
        <f t="shared" si="4"/>
        <v>95</v>
      </c>
      <c r="I46" s="5">
        <v>88</v>
      </c>
      <c r="J46" s="4" t="str">
        <f t="shared" si="2"/>
        <v>1.75</v>
      </c>
      <c r="K46" s="3" t="str">
        <f t="shared" si="3"/>
        <v>PASSED</v>
      </c>
    </row>
    <row r="47" spans="1:11" x14ac:dyDescent="0.25">
      <c r="A47" s="1">
        <v>45</v>
      </c>
      <c r="B47" s="14" t="s">
        <v>515</v>
      </c>
      <c r="C47" s="3"/>
      <c r="D47" s="17">
        <v>86</v>
      </c>
      <c r="E47" s="3">
        <v>90</v>
      </c>
      <c r="F47" s="3">
        <v>84</v>
      </c>
      <c r="G47" s="3">
        <v>83</v>
      </c>
      <c r="H47" s="3">
        <f t="shared" si="4"/>
        <v>88</v>
      </c>
      <c r="I47" s="5">
        <f t="shared" si="1"/>
        <v>86.2</v>
      </c>
      <c r="J47" s="4" t="str">
        <f t="shared" si="2"/>
        <v>2.00</v>
      </c>
      <c r="K47" s="3" t="str">
        <f t="shared" si="3"/>
        <v>PASSED</v>
      </c>
    </row>
    <row r="48" spans="1:11" x14ac:dyDescent="0.25">
      <c r="A48" s="1">
        <v>46</v>
      </c>
      <c r="B48" s="14" t="s">
        <v>516</v>
      </c>
      <c r="C48" s="3"/>
      <c r="D48" s="17">
        <v>85</v>
      </c>
      <c r="E48" s="3">
        <v>85</v>
      </c>
      <c r="F48" s="3">
        <v>83</v>
      </c>
      <c r="G48" s="3">
        <v>88</v>
      </c>
      <c r="H48" s="3">
        <f t="shared" si="4"/>
        <v>93</v>
      </c>
      <c r="I48" s="5">
        <v>88</v>
      </c>
      <c r="J48" s="4" t="str">
        <f t="shared" si="2"/>
        <v>1.75</v>
      </c>
      <c r="K48" s="3" t="str">
        <f t="shared" si="3"/>
        <v>PASSED</v>
      </c>
    </row>
    <row r="49" spans="1:11" x14ac:dyDescent="0.25">
      <c r="A49" s="1">
        <v>47</v>
      </c>
      <c r="B49" s="14" t="s">
        <v>517</v>
      </c>
      <c r="C49" s="3">
        <v>80</v>
      </c>
      <c r="D49" s="17"/>
      <c r="E49" s="3"/>
      <c r="F49" s="3">
        <v>82</v>
      </c>
      <c r="G49" s="3"/>
      <c r="H49" s="3">
        <f t="shared" si="4"/>
        <v>5</v>
      </c>
      <c r="I49" s="5">
        <v>88</v>
      </c>
      <c r="J49" s="4" t="str">
        <f t="shared" si="2"/>
        <v>1.75</v>
      </c>
      <c r="K49" s="3" t="str">
        <f t="shared" si="3"/>
        <v>PASSED</v>
      </c>
    </row>
    <row r="50" spans="1:11" x14ac:dyDescent="0.25">
      <c r="A50" s="1">
        <v>48</v>
      </c>
      <c r="B50" s="14" t="s">
        <v>518</v>
      </c>
      <c r="C50" s="3"/>
      <c r="D50" s="17">
        <v>85</v>
      </c>
      <c r="E50" s="3"/>
      <c r="F50" s="3">
        <v>88</v>
      </c>
      <c r="G50" s="3">
        <v>85</v>
      </c>
      <c r="H50" s="3">
        <f t="shared" si="4"/>
        <v>90</v>
      </c>
      <c r="I50" s="5">
        <f t="shared" si="1"/>
        <v>87</v>
      </c>
      <c r="J50" s="4" t="str">
        <f t="shared" si="2"/>
        <v>1.75</v>
      </c>
      <c r="K50" s="3" t="str">
        <f t="shared" si="3"/>
        <v>PASSED</v>
      </c>
    </row>
    <row r="51" spans="1:11" x14ac:dyDescent="0.25">
      <c r="A51" s="1">
        <v>49</v>
      </c>
      <c r="B51" s="14" t="s">
        <v>519</v>
      </c>
      <c r="C51" s="3">
        <v>72</v>
      </c>
      <c r="D51" s="17">
        <v>86</v>
      </c>
      <c r="E51" s="3">
        <v>83</v>
      </c>
      <c r="F51" s="3">
        <v>86</v>
      </c>
      <c r="G51" s="3">
        <v>80</v>
      </c>
      <c r="H51" s="3">
        <f t="shared" si="4"/>
        <v>85</v>
      </c>
      <c r="I51" s="5">
        <v>88</v>
      </c>
      <c r="J51" s="4" t="str">
        <f t="shared" si="2"/>
        <v>1.75</v>
      </c>
      <c r="K51" s="3" t="str">
        <f t="shared" si="3"/>
        <v>PASSED</v>
      </c>
    </row>
    <row r="52" spans="1:11" x14ac:dyDescent="0.25">
      <c r="A52" s="1">
        <v>50</v>
      </c>
      <c r="B52" s="14" t="s">
        <v>520</v>
      </c>
      <c r="C52" s="3">
        <v>75</v>
      </c>
      <c r="D52" s="17">
        <v>86</v>
      </c>
      <c r="E52" s="3">
        <v>90</v>
      </c>
      <c r="F52" s="3">
        <v>83</v>
      </c>
      <c r="G52" s="3">
        <v>80</v>
      </c>
      <c r="H52" s="3">
        <f t="shared" si="4"/>
        <v>85</v>
      </c>
      <c r="I52" s="5">
        <v>88</v>
      </c>
      <c r="J52" s="4" t="str">
        <f t="shared" si="2"/>
        <v>1.75</v>
      </c>
      <c r="K52" s="3" t="str">
        <f t="shared" si="3"/>
        <v>PASSED</v>
      </c>
    </row>
  </sheetData>
  <sortState ref="B3:H52">
    <sortCondition ref="B3"/>
  </sortState>
  <mergeCells count="3">
    <mergeCell ref="A1:K1"/>
    <mergeCell ref="A2:B2"/>
    <mergeCell ref="I2:J2"/>
  </mergeCells>
  <conditionalFormatting sqref="K3:K52">
    <cfRule type="containsText" dxfId="4" priority="1" operator="containsText" text="FAILED">
      <formula>NOT(ISERROR(SEARCH("FAILED",K3)))</formula>
    </cfRule>
  </conditionalFormatting>
  <pageMargins left="0.7" right="0.7" top="0.75" bottom="0.75" header="0.3" footer="0.3"/>
  <pageSetup scale="9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>
      <selection activeCell="D19" sqref="D19"/>
    </sheetView>
  </sheetViews>
  <sheetFormatPr defaultRowHeight="15" x14ac:dyDescent="0.25"/>
  <cols>
    <col min="1" max="1" width="4" customWidth="1"/>
    <col min="2" max="2" width="27.5703125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1" x14ac:dyDescent="0.25">
      <c r="A1" s="32" t="s">
        <v>526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1" t="s">
        <v>0</v>
      </c>
      <c r="B2" s="31"/>
      <c r="C2" s="20" t="s">
        <v>7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31" t="s">
        <v>8</v>
      </c>
      <c r="J2" s="31"/>
      <c r="K2" s="3" t="s">
        <v>80</v>
      </c>
    </row>
    <row r="3" spans="1:11" x14ac:dyDescent="0.25">
      <c r="A3" s="1">
        <v>1</v>
      </c>
      <c r="B3" s="1" t="s">
        <v>528</v>
      </c>
      <c r="C3" s="3">
        <v>79</v>
      </c>
      <c r="D3" s="3">
        <v>86</v>
      </c>
      <c r="E3" s="3">
        <v>90</v>
      </c>
      <c r="F3" s="3">
        <v>83</v>
      </c>
      <c r="G3" s="3">
        <v>90</v>
      </c>
      <c r="H3" s="3">
        <f t="shared" ref="H3:H34" si="0">G3+5</f>
        <v>95</v>
      </c>
      <c r="I3" s="5">
        <f>AVERAGE(C3:H3)</f>
        <v>87.166666666666671</v>
      </c>
      <c r="J3" s="20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1">
        <v>2</v>
      </c>
      <c r="B4" s="1" t="s">
        <v>529</v>
      </c>
      <c r="C4" s="3">
        <v>72</v>
      </c>
      <c r="D4" s="3">
        <v>85</v>
      </c>
      <c r="E4" s="3">
        <v>90</v>
      </c>
      <c r="F4" s="3">
        <v>85</v>
      </c>
      <c r="G4" s="3">
        <v>80</v>
      </c>
      <c r="H4" s="3">
        <f t="shared" si="0"/>
        <v>85</v>
      </c>
      <c r="I4" s="5">
        <v>88</v>
      </c>
      <c r="J4" s="20" t="str">
        <f t="shared" ref="J4:J52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52" si="2">IF(J4="5.00","FAILED","PASSED")</f>
        <v>PASSED</v>
      </c>
    </row>
    <row r="5" spans="1:11" x14ac:dyDescent="0.25">
      <c r="A5" s="1">
        <v>3</v>
      </c>
      <c r="B5" s="1" t="s">
        <v>530</v>
      </c>
      <c r="C5" s="3">
        <v>74</v>
      </c>
      <c r="D5" s="3">
        <v>89</v>
      </c>
      <c r="E5" s="3">
        <v>90</v>
      </c>
      <c r="F5" s="3">
        <v>90</v>
      </c>
      <c r="G5" s="3">
        <v>80</v>
      </c>
      <c r="H5" s="3">
        <f t="shared" si="0"/>
        <v>85</v>
      </c>
      <c r="I5" s="5">
        <v>90</v>
      </c>
      <c r="J5" s="20" t="str">
        <f t="shared" si="1"/>
        <v>1.50</v>
      </c>
      <c r="K5" s="3" t="str">
        <f t="shared" si="2"/>
        <v>PASSED</v>
      </c>
    </row>
    <row r="6" spans="1:11" x14ac:dyDescent="0.25">
      <c r="A6" s="1">
        <v>4</v>
      </c>
      <c r="B6" s="1" t="s">
        <v>531</v>
      </c>
      <c r="C6" s="3">
        <v>95</v>
      </c>
      <c r="D6" s="3">
        <v>84</v>
      </c>
      <c r="E6" s="3"/>
      <c r="F6" s="3">
        <v>84</v>
      </c>
      <c r="G6" s="3">
        <v>83</v>
      </c>
      <c r="H6" s="3">
        <f t="shared" si="0"/>
        <v>88</v>
      </c>
      <c r="I6" s="5">
        <v>88</v>
      </c>
      <c r="J6" s="20" t="str">
        <f t="shared" si="1"/>
        <v>1.75</v>
      </c>
      <c r="K6" s="3" t="str">
        <f t="shared" si="2"/>
        <v>PASSED</v>
      </c>
    </row>
    <row r="7" spans="1:11" x14ac:dyDescent="0.25">
      <c r="A7" s="1">
        <v>5</v>
      </c>
      <c r="B7" s="1" t="s">
        <v>532</v>
      </c>
      <c r="C7" s="3">
        <v>72</v>
      </c>
      <c r="D7" s="3"/>
      <c r="E7" s="3">
        <v>90</v>
      </c>
      <c r="F7" s="3"/>
      <c r="G7" s="3">
        <v>80</v>
      </c>
      <c r="H7" s="3">
        <f t="shared" si="0"/>
        <v>85</v>
      </c>
      <c r="I7" s="5">
        <v>88</v>
      </c>
      <c r="J7" s="20" t="str">
        <f t="shared" si="1"/>
        <v>1.75</v>
      </c>
      <c r="K7" s="3" t="str">
        <f t="shared" si="2"/>
        <v>PASSED</v>
      </c>
    </row>
    <row r="8" spans="1:11" x14ac:dyDescent="0.25">
      <c r="A8" s="1">
        <v>6</v>
      </c>
      <c r="B8" s="1" t="s">
        <v>533</v>
      </c>
      <c r="C8" s="3">
        <v>82</v>
      </c>
      <c r="D8" s="3">
        <v>90</v>
      </c>
      <c r="E8" s="3">
        <v>90</v>
      </c>
      <c r="F8" s="3">
        <v>82</v>
      </c>
      <c r="G8" s="3">
        <v>80</v>
      </c>
      <c r="H8" s="3">
        <f t="shared" si="0"/>
        <v>85</v>
      </c>
      <c r="I8" s="5">
        <v>90</v>
      </c>
      <c r="J8" s="20" t="str">
        <f t="shared" si="1"/>
        <v>1.50</v>
      </c>
      <c r="K8" s="3" t="str">
        <f t="shared" si="2"/>
        <v>PASSED</v>
      </c>
    </row>
    <row r="9" spans="1:11" x14ac:dyDescent="0.25">
      <c r="A9" s="1">
        <v>7</v>
      </c>
      <c r="B9" s="1" t="s">
        <v>534</v>
      </c>
      <c r="C9" s="3">
        <v>74</v>
      </c>
      <c r="D9" s="3">
        <v>85</v>
      </c>
      <c r="E9" s="3">
        <v>84</v>
      </c>
      <c r="F9" s="3">
        <v>82</v>
      </c>
      <c r="G9" s="3">
        <v>83</v>
      </c>
      <c r="H9" s="3">
        <f t="shared" si="0"/>
        <v>88</v>
      </c>
      <c r="I9" s="5">
        <v>88</v>
      </c>
      <c r="J9" s="20" t="str">
        <f t="shared" si="1"/>
        <v>1.75</v>
      </c>
      <c r="K9" s="3" t="str">
        <f t="shared" si="2"/>
        <v>PASSED</v>
      </c>
    </row>
    <row r="10" spans="1:11" x14ac:dyDescent="0.25">
      <c r="A10" s="1">
        <v>8</v>
      </c>
      <c r="B10" s="1" t="s">
        <v>535</v>
      </c>
      <c r="C10" s="3">
        <v>74</v>
      </c>
      <c r="D10" s="3">
        <v>83</v>
      </c>
      <c r="E10" s="3"/>
      <c r="F10" s="3">
        <v>83</v>
      </c>
      <c r="G10" s="3">
        <v>80</v>
      </c>
      <c r="H10" s="3">
        <f t="shared" si="0"/>
        <v>85</v>
      </c>
      <c r="I10" s="5">
        <v>88</v>
      </c>
      <c r="J10" s="20" t="str">
        <f t="shared" si="1"/>
        <v>1.75</v>
      </c>
      <c r="K10" s="3" t="str">
        <f t="shared" si="2"/>
        <v>PASSED</v>
      </c>
    </row>
    <row r="11" spans="1:11" x14ac:dyDescent="0.25">
      <c r="A11" s="1">
        <v>9</v>
      </c>
      <c r="B11" s="2" t="s">
        <v>576</v>
      </c>
      <c r="C11" s="3"/>
      <c r="D11" s="20">
        <v>83</v>
      </c>
      <c r="E11" s="3"/>
      <c r="F11" s="3">
        <v>81</v>
      </c>
      <c r="G11" s="3">
        <v>81</v>
      </c>
      <c r="H11" s="3">
        <f t="shared" si="0"/>
        <v>86</v>
      </c>
      <c r="I11" s="5">
        <f t="shared" ref="I11:I50" si="3">AVERAGE(C11:H11)</f>
        <v>82.75</v>
      </c>
      <c r="J11" s="20" t="str">
        <f t="shared" si="1"/>
        <v>2.25</v>
      </c>
      <c r="K11" s="3" t="str">
        <f t="shared" si="2"/>
        <v>PASSED</v>
      </c>
    </row>
    <row r="12" spans="1:11" x14ac:dyDescent="0.25">
      <c r="A12" s="1">
        <v>10</v>
      </c>
      <c r="B12" s="2" t="s">
        <v>577</v>
      </c>
      <c r="C12" s="3">
        <v>76</v>
      </c>
      <c r="D12" s="3"/>
      <c r="E12" s="3"/>
      <c r="F12" s="3"/>
      <c r="G12" s="3"/>
      <c r="H12" s="3">
        <f t="shared" si="0"/>
        <v>5</v>
      </c>
      <c r="I12" s="5">
        <v>0</v>
      </c>
      <c r="J12" s="20">
        <f t="shared" si="1"/>
        <v>0</v>
      </c>
      <c r="K12" s="3" t="str">
        <f t="shared" si="2"/>
        <v>PASSED</v>
      </c>
    </row>
    <row r="13" spans="1:11" x14ac:dyDescent="0.25">
      <c r="A13" s="1">
        <v>11</v>
      </c>
      <c r="B13" s="1" t="s">
        <v>536</v>
      </c>
      <c r="C13" s="3">
        <v>77</v>
      </c>
      <c r="D13" s="3">
        <v>84</v>
      </c>
      <c r="E13" s="3">
        <v>90</v>
      </c>
      <c r="F13" s="3">
        <v>82</v>
      </c>
      <c r="G13" s="3">
        <v>80</v>
      </c>
      <c r="H13" s="3">
        <f t="shared" si="0"/>
        <v>85</v>
      </c>
      <c r="I13" s="5">
        <v>87</v>
      </c>
      <c r="J13" s="20" t="str">
        <f t="shared" si="1"/>
        <v>1.75</v>
      </c>
      <c r="K13" s="3" t="str">
        <f t="shared" si="2"/>
        <v>PASSED</v>
      </c>
    </row>
    <row r="14" spans="1:11" x14ac:dyDescent="0.25">
      <c r="A14" s="1">
        <v>12</v>
      </c>
      <c r="B14" s="1" t="s">
        <v>537</v>
      </c>
      <c r="C14" s="3">
        <v>94</v>
      </c>
      <c r="D14" s="3">
        <v>83</v>
      </c>
      <c r="E14" s="3">
        <v>90</v>
      </c>
      <c r="F14" s="3">
        <v>81</v>
      </c>
      <c r="G14" s="3">
        <v>85</v>
      </c>
      <c r="H14" s="3">
        <f t="shared" si="0"/>
        <v>90</v>
      </c>
      <c r="I14" s="5">
        <v>88</v>
      </c>
      <c r="J14" s="20" t="str">
        <f t="shared" si="1"/>
        <v>1.75</v>
      </c>
      <c r="K14" s="3" t="str">
        <f t="shared" si="2"/>
        <v>PASSED</v>
      </c>
    </row>
    <row r="15" spans="1:11" x14ac:dyDescent="0.25">
      <c r="A15" s="1">
        <v>13</v>
      </c>
      <c r="B15" s="1" t="s">
        <v>538</v>
      </c>
      <c r="C15" s="3">
        <v>78</v>
      </c>
      <c r="D15" s="3">
        <v>87</v>
      </c>
      <c r="E15" s="3">
        <v>80</v>
      </c>
      <c r="F15" s="3">
        <v>82</v>
      </c>
      <c r="G15" s="3">
        <v>80</v>
      </c>
      <c r="H15" s="3">
        <f t="shared" si="0"/>
        <v>85</v>
      </c>
      <c r="I15" s="5">
        <v>88</v>
      </c>
      <c r="J15" s="20" t="str">
        <f t="shared" si="1"/>
        <v>1.75</v>
      </c>
      <c r="K15" s="3" t="str">
        <f t="shared" si="2"/>
        <v>PASSED</v>
      </c>
    </row>
    <row r="16" spans="1:11" x14ac:dyDescent="0.25">
      <c r="A16" s="1">
        <v>14</v>
      </c>
      <c r="B16" s="1" t="s">
        <v>539</v>
      </c>
      <c r="C16" s="3"/>
      <c r="D16" s="3"/>
      <c r="E16" s="3"/>
      <c r="F16" s="3"/>
      <c r="G16" s="3"/>
      <c r="H16" s="3">
        <f t="shared" si="0"/>
        <v>5</v>
      </c>
      <c r="I16" s="5">
        <f t="shared" si="3"/>
        <v>5</v>
      </c>
      <c r="J16" s="20">
        <f t="shared" si="1"/>
        <v>0</v>
      </c>
      <c r="K16" s="3" t="str">
        <f t="shared" si="2"/>
        <v>PASSED</v>
      </c>
    </row>
    <row r="17" spans="1:11" x14ac:dyDescent="0.25">
      <c r="A17" s="1">
        <v>15</v>
      </c>
      <c r="B17" s="1" t="s">
        <v>540</v>
      </c>
      <c r="C17" s="3"/>
      <c r="D17" s="3"/>
      <c r="E17" s="3"/>
      <c r="F17" s="3"/>
      <c r="G17" s="3"/>
      <c r="H17" s="3">
        <f t="shared" si="0"/>
        <v>5</v>
      </c>
      <c r="I17" s="5">
        <v>88</v>
      </c>
      <c r="J17" s="20" t="str">
        <f t="shared" si="1"/>
        <v>1.75</v>
      </c>
      <c r="K17" s="3" t="str">
        <f t="shared" si="2"/>
        <v>PASSED</v>
      </c>
    </row>
    <row r="18" spans="1:11" x14ac:dyDescent="0.25">
      <c r="A18" s="1">
        <v>16</v>
      </c>
      <c r="B18" s="1" t="s">
        <v>541</v>
      </c>
      <c r="C18" s="3">
        <v>94</v>
      </c>
      <c r="D18" s="3">
        <v>90</v>
      </c>
      <c r="E18" s="3">
        <v>90</v>
      </c>
      <c r="F18" s="3">
        <v>87</v>
      </c>
      <c r="G18" s="3"/>
      <c r="H18" s="3">
        <f t="shared" si="0"/>
        <v>5</v>
      </c>
      <c r="I18" s="5">
        <v>88</v>
      </c>
      <c r="J18" s="20" t="str">
        <f t="shared" si="1"/>
        <v>1.75</v>
      </c>
      <c r="K18" s="3" t="str">
        <f t="shared" si="2"/>
        <v>PASSED</v>
      </c>
    </row>
    <row r="19" spans="1:11" x14ac:dyDescent="0.25">
      <c r="A19" s="1">
        <v>17</v>
      </c>
      <c r="B19" s="2" t="s">
        <v>575</v>
      </c>
      <c r="C19" s="3">
        <v>72</v>
      </c>
      <c r="D19" s="20">
        <v>83</v>
      </c>
      <c r="E19" s="3">
        <v>90</v>
      </c>
      <c r="F19" s="20">
        <v>81</v>
      </c>
      <c r="G19" s="3">
        <v>80</v>
      </c>
      <c r="H19" s="3">
        <f t="shared" si="0"/>
        <v>85</v>
      </c>
      <c r="I19" s="5">
        <v>83</v>
      </c>
      <c r="J19" s="20" t="str">
        <f t="shared" si="1"/>
        <v>2.25</v>
      </c>
      <c r="K19" s="3" t="str">
        <f t="shared" si="2"/>
        <v>PASSED</v>
      </c>
    </row>
    <row r="20" spans="1:11" x14ac:dyDescent="0.25">
      <c r="A20" s="1">
        <v>18</v>
      </c>
      <c r="B20" s="1" t="s">
        <v>542</v>
      </c>
      <c r="C20" s="3">
        <v>88</v>
      </c>
      <c r="D20" s="3">
        <v>85</v>
      </c>
      <c r="E20" s="3"/>
      <c r="F20" s="3">
        <v>83</v>
      </c>
      <c r="G20" s="3">
        <v>90</v>
      </c>
      <c r="H20" s="3">
        <f t="shared" si="0"/>
        <v>95</v>
      </c>
      <c r="I20" s="5">
        <v>80</v>
      </c>
      <c r="J20" s="20" t="str">
        <f t="shared" si="1"/>
        <v>2.50</v>
      </c>
      <c r="K20" s="3" t="str">
        <f t="shared" si="2"/>
        <v>PASSED</v>
      </c>
    </row>
    <row r="21" spans="1:11" x14ac:dyDescent="0.25">
      <c r="A21" s="1">
        <v>19</v>
      </c>
      <c r="B21" s="1" t="s">
        <v>543</v>
      </c>
      <c r="C21" s="3">
        <v>85</v>
      </c>
      <c r="D21" s="3"/>
      <c r="E21" s="3"/>
      <c r="F21" s="3">
        <v>90</v>
      </c>
      <c r="G21" s="3">
        <v>90</v>
      </c>
      <c r="H21" s="3">
        <f t="shared" si="0"/>
        <v>95</v>
      </c>
      <c r="I21" s="5">
        <f t="shared" si="3"/>
        <v>90</v>
      </c>
      <c r="J21" s="20" t="str">
        <f t="shared" si="1"/>
        <v>1.50</v>
      </c>
      <c r="K21" s="3" t="str">
        <f t="shared" si="2"/>
        <v>PASSED</v>
      </c>
    </row>
    <row r="22" spans="1:11" x14ac:dyDescent="0.25">
      <c r="A22" s="1">
        <v>20</v>
      </c>
      <c r="B22" s="1" t="s">
        <v>544</v>
      </c>
      <c r="C22" s="3">
        <v>76</v>
      </c>
      <c r="D22" s="3">
        <v>84</v>
      </c>
      <c r="E22" s="3">
        <v>85</v>
      </c>
      <c r="F22" s="3">
        <v>83</v>
      </c>
      <c r="G22" s="3">
        <v>83</v>
      </c>
      <c r="H22" s="3">
        <f t="shared" si="0"/>
        <v>88</v>
      </c>
      <c r="I22" s="5">
        <v>90</v>
      </c>
      <c r="J22" s="20" t="str">
        <f t="shared" si="1"/>
        <v>1.50</v>
      </c>
      <c r="K22" s="3" t="str">
        <f t="shared" si="2"/>
        <v>PASSED</v>
      </c>
    </row>
    <row r="23" spans="1:11" x14ac:dyDescent="0.25">
      <c r="A23" s="1">
        <v>21</v>
      </c>
      <c r="B23" s="1" t="s">
        <v>545</v>
      </c>
      <c r="C23" s="3">
        <v>78</v>
      </c>
      <c r="D23" s="3">
        <v>83</v>
      </c>
      <c r="E23" s="3"/>
      <c r="F23" s="3">
        <v>82</v>
      </c>
      <c r="G23" s="3"/>
      <c r="H23" s="3">
        <f t="shared" si="0"/>
        <v>5</v>
      </c>
      <c r="I23" s="5">
        <v>88</v>
      </c>
      <c r="J23" s="20" t="str">
        <f t="shared" si="1"/>
        <v>1.75</v>
      </c>
      <c r="K23" s="3" t="str">
        <f t="shared" si="2"/>
        <v>PASSED</v>
      </c>
    </row>
    <row r="24" spans="1:11" x14ac:dyDescent="0.25">
      <c r="A24" s="1">
        <v>22</v>
      </c>
      <c r="B24" s="1" t="s">
        <v>546</v>
      </c>
      <c r="C24" s="3">
        <v>80</v>
      </c>
      <c r="D24" s="3">
        <v>84</v>
      </c>
      <c r="E24" s="3"/>
      <c r="F24" s="3"/>
      <c r="G24" s="3">
        <v>90</v>
      </c>
      <c r="H24" s="3">
        <f t="shared" si="0"/>
        <v>95</v>
      </c>
      <c r="I24" s="5">
        <v>88</v>
      </c>
      <c r="J24" s="20" t="str">
        <f t="shared" si="1"/>
        <v>1.75</v>
      </c>
      <c r="K24" s="3" t="str">
        <f t="shared" si="2"/>
        <v>PASSED</v>
      </c>
    </row>
    <row r="25" spans="1:11" x14ac:dyDescent="0.25">
      <c r="A25" s="1">
        <v>23</v>
      </c>
      <c r="B25" s="1" t="s">
        <v>547</v>
      </c>
      <c r="C25" s="3"/>
      <c r="D25" s="3">
        <v>85</v>
      </c>
      <c r="E25" s="3">
        <v>82</v>
      </c>
      <c r="F25" s="3">
        <v>82</v>
      </c>
      <c r="G25" s="3">
        <v>81</v>
      </c>
      <c r="H25" s="3">
        <f t="shared" si="0"/>
        <v>86</v>
      </c>
      <c r="I25" s="5">
        <v>88</v>
      </c>
      <c r="J25" s="20" t="str">
        <f t="shared" si="1"/>
        <v>1.75</v>
      </c>
      <c r="K25" s="3" t="str">
        <f t="shared" si="2"/>
        <v>PASSED</v>
      </c>
    </row>
    <row r="26" spans="1:11" x14ac:dyDescent="0.25">
      <c r="A26" s="1">
        <v>24</v>
      </c>
      <c r="B26" s="1" t="s">
        <v>548</v>
      </c>
      <c r="C26" s="3">
        <v>74</v>
      </c>
      <c r="D26" s="3">
        <v>84</v>
      </c>
      <c r="E26" s="3"/>
      <c r="F26" s="3">
        <v>82</v>
      </c>
      <c r="G26" s="3">
        <v>85</v>
      </c>
      <c r="H26" s="3">
        <f t="shared" si="0"/>
        <v>90</v>
      </c>
      <c r="I26" s="5">
        <v>88</v>
      </c>
      <c r="J26" s="20" t="str">
        <f t="shared" si="1"/>
        <v>1.75</v>
      </c>
      <c r="K26" s="3" t="str">
        <f t="shared" si="2"/>
        <v>PASSED</v>
      </c>
    </row>
    <row r="27" spans="1:11" x14ac:dyDescent="0.25">
      <c r="A27" s="1">
        <v>25</v>
      </c>
      <c r="B27" s="1" t="s">
        <v>549</v>
      </c>
      <c r="C27" s="3">
        <v>87</v>
      </c>
      <c r="D27" s="3">
        <v>90</v>
      </c>
      <c r="E27" s="3">
        <v>90</v>
      </c>
      <c r="F27" s="3">
        <v>83</v>
      </c>
      <c r="G27" s="3">
        <v>80</v>
      </c>
      <c r="H27" s="3">
        <f t="shared" si="0"/>
        <v>85</v>
      </c>
      <c r="I27" s="5">
        <v>88</v>
      </c>
      <c r="J27" s="20" t="str">
        <f t="shared" si="1"/>
        <v>1.75</v>
      </c>
      <c r="K27" s="3" t="str">
        <f t="shared" si="2"/>
        <v>PASSED</v>
      </c>
    </row>
    <row r="28" spans="1:11" x14ac:dyDescent="0.25">
      <c r="A28" s="1">
        <v>26</v>
      </c>
      <c r="B28" s="1" t="s">
        <v>550</v>
      </c>
      <c r="C28" s="3">
        <v>83</v>
      </c>
      <c r="D28" s="3">
        <v>84</v>
      </c>
      <c r="E28" s="3">
        <v>90</v>
      </c>
      <c r="F28" s="3"/>
      <c r="G28" s="3"/>
      <c r="H28" s="3">
        <f t="shared" si="0"/>
        <v>5</v>
      </c>
      <c r="I28" s="5">
        <v>0</v>
      </c>
      <c r="J28" s="20">
        <f t="shared" si="1"/>
        <v>0</v>
      </c>
      <c r="K28" s="3" t="str">
        <f t="shared" si="2"/>
        <v>PASSED</v>
      </c>
    </row>
    <row r="29" spans="1:11" x14ac:dyDescent="0.25">
      <c r="A29" s="1">
        <v>27</v>
      </c>
      <c r="B29" s="1" t="s">
        <v>551</v>
      </c>
      <c r="C29" s="3">
        <v>74</v>
      </c>
      <c r="D29" s="3">
        <v>84</v>
      </c>
      <c r="E29" s="3"/>
      <c r="F29" s="3">
        <v>82</v>
      </c>
      <c r="G29" s="3">
        <v>80</v>
      </c>
      <c r="H29" s="3">
        <f t="shared" si="0"/>
        <v>85</v>
      </c>
      <c r="I29" s="5">
        <v>85</v>
      </c>
      <c r="J29" s="20" t="str">
        <f t="shared" si="1"/>
        <v>2.00</v>
      </c>
      <c r="K29" s="3" t="str">
        <f t="shared" si="2"/>
        <v>PASSED</v>
      </c>
    </row>
    <row r="30" spans="1:11" x14ac:dyDescent="0.25">
      <c r="A30" s="1">
        <v>28</v>
      </c>
      <c r="B30" s="1" t="s">
        <v>552</v>
      </c>
      <c r="C30" s="3">
        <v>80</v>
      </c>
      <c r="D30" s="3">
        <v>84</v>
      </c>
      <c r="E30" s="3">
        <v>90</v>
      </c>
      <c r="F30" s="3"/>
      <c r="G30" s="3">
        <v>85</v>
      </c>
      <c r="H30" s="3">
        <f t="shared" si="0"/>
        <v>90</v>
      </c>
      <c r="I30" s="5">
        <f t="shared" si="3"/>
        <v>85.8</v>
      </c>
      <c r="J30" s="20" t="str">
        <f t="shared" si="1"/>
        <v>2.00</v>
      </c>
      <c r="K30" s="3" t="str">
        <f t="shared" si="2"/>
        <v>PASSED</v>
      </c>
    </row>
    <row r="31" spans="1:11" x14ac:dyDescent="0.25">
      <c r="A31" s="1">
        <v>29</v>
      </c>
      <c r="B31" s="1" t="s">
        <v>553</v>
      </c>
      <c r="C31" s="3">
        <v>93</v>
      </c>
      <c r="D31" s="3">
        <v>86</v>
      </c>
      <c r="E31" s="3">
        <v>90</v>
      </c>
      <c r="F31" s="3">
        <v>82</v>
      </c>
      <c r="G31" s="3">
        <v>80</v>
      </c>
      <c r="H31" s="3">
        <f t="shared" si="0"/>
        <v>85</v>
      </c>
      <c r="I31" s="5">
        <f t="shared" si="3"/>
        <v>86</v>
      </c>
      <c r="J31" s="20" t="str">
        <f t="shared" si="1"/>
        <v>2.00</v>
      </c>
      <c r="K31" s="3" t="str">
        <f t="shared" si="2"/>
        <v>PASSED</v>
      </c>
    </row>
    <row r="32" spans="1:11" x14ac:dyDescent="0.25">
      <c r="A32" s="1">
        <v>30</v>
      </c>
      <c r="B32" s="1" t="s">
        <v>554</v>
      </c>
      <c r="C32" s="3"/>
      <c r="D32" s="3"/>
      <c r="E32" s="3">
        <v>90</v>
      </c>
      <c r="F32" s="3"/>
      <c r="G32" s="3">
        <v>80</v>
      </c>
      <c r="H32" s="3">
        <f t="shared" si="0"/>
        <v>85</v>
      </c>
      <c r="I32" s="5">
        <v>88</v>
      </c>
      <c r="J32" s="20" t="str">
        <f t="shared" si="1"/>
        <v>1.75</v>
      </c>
      <c r="K32" s="3" t="str">
        <f t="shared" si="2"/>
        <v>PASSED</v>
      </c>
    </row>
    <row r="33" spans="1:11" x14ac:dyDescent="0.25">
      <c r="A33" s="1">
        <v>31</v>
      </c>
      <c r="B33" s="1" t="s">
        <v>555</v>
      </c>
      <c r="C33" s="3">
        <v>94</v>
      </c>
      <c r="D33" s="3">
        <v>86</v>
      </c>
      <c r="E33" s="3">
        <v>90</v>
      </c>
      <c r="F33" s="3">
        <v>86</v>
      </c>
      <c r="G33" s="3">
        <v>80</v>
      </c>
      <c r="H33" s="3">
        <f t="shared" si="0"/>
        <v>85</v>
      </c>
      <c r="I33" s="5">
        <f t="shared" si="3"/>
        <v>86.833333333333329</v>
      </c>
      <c r="J33" s="20" t="str">
        <f t="shared" si="1"/>
        <v>2.00</v>
      </c>
      <c r="K33" s="3" t="str">
        <f t="shared" si="2"/>
        <v>PASSED</v>
      </c>
    </row>
    <row r="34" spans="1:11" x14ac:dyDescent="0.25">
      <c r="A34" s="1">
        <v>32</v>
      </c>
      <c r="B34" s="1" t="s">
        <v>556</v>
      </c>
      <c r="C34" s="3"/>
      <c r="D34" s="3">
        <v>83</v>
      </c>
      <c r="E34" s="3">
        <v>80</v>
      </c>
      <c r="F34" s="3">
        <v>84</v>
      </c>
      <c r="G34" s="3"/>
      <c r="H34" s="3">
        <f t="shared" si="0"/>
        <v>5</v>
      </c>
      <c r="I34" s="5">
        <v>0</v>
      </c>
      <c r="J34" s="20">
        <f t="shared" si="1"/>
        <v>0</v>
      </c>
      <c r="K34" s="3" t="str">
        <f t="shared" si="2"/>
        <v>PASSED</v>
      </c>
    </row>
    <row r="35" spans="1:11" x14ac:dyDescent="0.25">
      <c r="A35" s="1">
        <v>33</v>
      </c>
      <c r="B35" s="1" t="s">
        <v>557</v>
      </c>
      <c r="C35" s="3">
        <v>86</v>
      </c>
      <c r="D35" s="3">
        <v>88</v>
      </c>
      <c r="E35" s="3">
        <v>90</v>
      </c>
      <c r="F35" s="3">
        <v>87</v>
      </c>
      <c r="G35" s="3">
        <v>83</v>
      </c>
      <c r="H35" s="3">
        <f t="shared" ref="H35:H52" si="4">G35+5</f>
        <v>88</v>
      </c>
      <c r="I35" s="5">
        <f t="shared" si="3"/>
        <v>87</v>
      </c>
      <c r="J35" s="20" t="str">
        <f t="shared" si="1"/>
        <v>1.75</v>
      </c>
      <c r="K35" s="3" t="str">
        <f t="shared" si="2"/>
        <v>PASSED</v>
      </c>
    </row>
    <row r="36" spans="1:11" x14ac:dyDescent="0.25">
      <c r="A36" s="1">
        <v>34</v>
      </c>
      <c r="B36" s="1" t="s">
        <v>558</v>
      </c>
      <c r="C36" s="3">
        <v>75</v>
      </c>
      <c r="D36" s="3">
        <v>84</v>
      </c>
      <c r="E36" s="3">
        <v>90</v>
      </c>
      <c r="F36" s="3">
        <v>84</v>
      </c>
      <c r="G36" s="3">
        <v>80</v>
      </c>
      <c r="H36" s="3">
        <f t="shared" si="4"/>
        <v>85</v>
      </c>
      <c r="I36" s="5">
        <v>86</v>
      </c>
      <c r="J36" s="20" t="str">
        <f t="shared" si="1"/>
        <v>2.00</v>
      </c>
      <c r="K36" s="3" t="str">
        <f t="shared" si="2"/>
        <v>PASSED</v>
      </c>
    </row>
    <row r="37" spans="1:11" x14ac:dyDescent="0.25">
      <c r="A37" s="1">
        <v>35</v>
      </c>
      <c r="B37" s="1" t="s">
        <v>559</v>
      </c>
      <c r="C37" s="3"/>
      <c r="D37" s="3">
        <v>84</v>
      </c>
      <c r="E37" s="3">
        <v>90</v>
      </c>
      <c r="F37" s="3">
        <v>82</v>
      </c>
      <c r="G37" s="3">
        <v>80</v>
      </c>
      <c r="H37" s="3">
        <f t="shared" si="4"/>
        <v>85</v>
      </c>
      <c r="I37" s="5">
        <f t="shared" si="3"/>
        <v>84.2</v>
      </c>
      <c r="J37" s="20" t="str">
        <f t="shared" si="1"/>
        <v>2.00</v>
      </c>
      <c r="K37" s="3" t="str">
        <f t="shared" si="2"/>
        <v>PASSED</v>
      </c>
    </row>
    <row r="38" spans="1:11" x14ac:dyDescent="0.25">
      <c r="A38" s="1">
        <v>36</v>
      </c>
      <c r="B38" s="1" t="s">
        <v>560</v>
      </c>
      <c r="C38" s="3">
        <v>80</v>
      </c>
      <c r="D38" s="3">
        <v>84</v>
      </c>
      <c r="E38" s="3">
        <v>90</v>
      </c>
      <c r="F38" s="3">
        <v>83</v>
      </c>
      <c r="G38" s="3">
        <v>80</v>
      </c>
      <c r="H38" s="3">
        <f t="shared" si="4"/>
        <v>85</v>
      </c>
      <c r="I38" s="5">
        <v>88</v>
      </c>
      <c r="J38" s="20" t="str">
        <f t="shared" si="1"/>
        <v>1.75</v>
      </c>
      <c r="K38" s="3" t="str">
        <f t="shared" si="2"/>
        <v>PASSED</v>
      </c>
    </row>
    <row r="39" spans="1:11" x14ac:dyDescent="0.25">
      <c r="A39" s="1">
        <v>37</v>
      </c>
      <c r="B39" s="1" t="s">
        <v>561</v>
      </c>
      <c r="C39" s="3">
        <v>88</v>
      </c>
      <c r="D39" s="3">
        <v>89</v>
      </c>
      <c r="E39" s="3">
        <v>90</v>
      </c>
      <c r="F39" s="3">
        <v>87</v>
      </c>
      <c r="G39" s="3">
        <v>85</v>
      </c>
      <c r="H39" s="3">
        <f t="shared" si="4"/>
        <v>90</v>
      </c>
      <c r="I39" s="5">
        <f t="shared" si="3"/>
        <v>88.166666666666671</v>
      </c>
      <c r="J39" s="20" t="str">
        <f t="shared" si="1"/>
        <v>1.75</v>
      </c>
      <c r="K39" s="3" t="str">
        <f t="shared" si="2"/>
        <v>PASSED</v>
      </c>
    </row>
    <row r="40" spans="1:11" x14ac:dyDescent="0.25">
      <c r="A40" s="1">
        <v>38</v>
      </c>
      <c r="B40" s="1" t="s">
        <v>562</v>
      </c>
      <c r="C40" s="3">
        <v>96</v>
      </c>
      <c r="D40" s="3">
        <v>89</v>
      </c>
      <c r="E40" s="3"/>
      <c r="F40" s="3">
        <v>83</v>
      </c>
      <c r="G40" s="3">
        <v>85</v>
      </c>
      <c r="H40" s="3">
        <f t="shared" si="4"/>
        <v>90</v>
      </c>
      <c r="I40" s="5">
        <f t="shared" si="3"/>
        <v>88.6</v>
      </c>
      <c r="J40" s="20" t="str">
        <f t="shared" si="1"/>
        <v>1.75</v>
      </c>
      <c r="K40" s="3" t="str">
        <f t="shared" si="2"/>
        <v>PASSED</v>
      </c>
    </row>
    <row r="41" spans="1:11" x14ac:dyDescent="0.25">
      <c r="A41" s="1">
        <v>39</v>
      </c>
      <c r="B41" s="1" t="s">
        <v>563</v>
      </c>
      <c r="C41" s="3">
        <v>76</v>
      </c>
      <c r="D41" s="3">
        <v>82</v>
      </c>
      <c r="E41" s="3">
        <v>90</v>
      </c>
      <c r="F41" s="3">
        <v>83</v>
      </c>
      <c r="G41" s="3">
        <v>80</v>
      </c>
      <c r="H41" s="3">
        <f t="shared" si="4"/>
        <v>85</v>
      </c>
      <c r="I41" s="5">
        <v>88</v>
      </c>
      <c r="J41" s="20" t="str">
        <f t="shared" si="1"/>
        <v>1.75</v>
      </c>
      <c r="K41" s="3" t="str">
        <f t="shared" si="2"/>
        <v>PASSED</v>
      </c>
    </row>
    <row r="42" spans="1:11" x14ac:dyDescent="0.25">
      <c r="A42" s="1">
        <v>40</v>
      </c>
      <c r="B42" s="1" t="s">
        <v>564</v>
      </c>
      <c r="C42" s="3"/>
      <c r="D42" s="3">
        <v>87</v>
      </c>
      <c r="E42" s="3">
        <v>85</v>
      </c>
      <c r="F42" s="3">
        <v>85</v>
      </c>
      <c r="G42" s="3">
        <v>83</v>
      </c>
      <c r="H42" s="3">
        <f t="shared" si="4"/>
        <v>88</v>
      </c>
      <c r="I42" s="5">
        <v>88</v>
      </c>
      <c r="J42" s="20" t="str">
        <f t="shared" si="1"/>
        <v>1.75</v>
      </c>
      <c r="K42" s="3" t="str">
        <f t="shared" si="2"/>
        <v>PASSED</v>
      </c>
    </row>
    <row r="43" spans="1:11" x14ac:dyDescent="0.25">
      <c r="A43" s="1">
        <v>41</v>
      </c>
      <c r="B43" s="1" t="s">
        <v>565</v>
      </c>
      <c r="C43" s="3">
        <v>90</v>
      </c>
      <c r="D43" s="3">
        <v>85</v>
      </c>
      <c r="E43" s="3">
        <v>82</v>
      </c>
      <c r="F43" s="3">
        <v>83</v>
      </c>
      <c r="G43" s="3">
        <v>85</v>
      </c>
      <c r="H43" s="3">
        <f t="shared" si="4"/>
        <v>90</v>
      </c>
      <c r="I43" s="5">
        <v>88</v>
      </c>
      <c r="J43" s="20" t="str">
        <f t="shared" si="1"/>
        <v>1.75</v>
      </c>
      <c r="K43" s="3" t="str">
        <f t="shared" si="2"/>
        <v>PASSED</v>
      </c>
    </row>
    <row r="44" spans="1:11" x14ac:dyDescent="0.25">
      <c r="A44" s="1">
        <v>42</v>
      </c>
      <c r="B44" s="1" t="s">
        <v>566</v>
      </c>
      <c r="C44" s="3">
        <v>82</v>
      </c>
      <c r="D44" s="3">
        <v>86</v>
      </c>
      <c r="E44" s="3">
        <v>85</v>
      </c>
      <c r="F44" s="3">
        <v>84</v>
      </c>
      <c r="G44" s="3">
        <v>81</v>
      </c>
      <c r="H44" s="3">
        <f t="shared" si="4"/>
        <v>86</v>
      </c>
      <c r="I44" s="5">
        <v>88</v>
      </c>
      <c r="J44" s="20" t="str">
        <f t="shared" si="1"/>
        <v>1.75</v>
      </c>
      <c r="K44" s="3" t="str">
        <f t="shared" si="2"/>
        <v>PASSED</v>
      </c>
    </row>
    <row r="45" spans="1:11" x14ac:dyDescent="0.25">
      <c r="A45" s="1">
        <v>43</v>
      </c>
      <c r="B45" s="1" t="s">
        <v>567</v>
      </c>
      <c r="C45" s="3">
        <v>94</v>
      </c>
      <c r="D45" s="3">
        <v>86</v>
      </c>
      <c r="E45" s="3">
        <v>90</v>
      </c>
      <c r="F45" s="3">
        <v>84</v>
      </c>
      <c r="G45" s="3">
        <v>85</v>
      </c>
      <c r="H45" s="3">
        <f t="shared" si="4"/>
        <v>90</v>
      </c>
      <c r="I45" s="5">
        <v>88</v>
      </c>
      <c r="J45" s="20" t="str">
        <f t="shared" si="1"/>
        <v>1.75</v>
      </c>
      <c r="K45" s="3" t="str">
        <f t="shared" si="2"/>
        <v>PASSED</v>
      </c>
    </row>
    <row r="46" spans="1:11" x14ac:dyDescent="0.25">
      <c r="A46" s="1">
        <v>44</v>
      </c>
      <c r="B46" s="1" t="s">
        <v>568</v>
      </c>
      <c r="C46" s="3">
        <v>75</v>
      </c>
      <c r="D46" s="3">
        <v>86</v>
      </c>
      <c r="E46" s="3">
        <v>90</v>
      </c>
      <c r="F46" s="3">
        <v>89</v>
      </c>
      <c r="G46" s="3">
        <v>83</v>
      </c>
      <c r="H46" s="3">
        <f t="shared" si="4"/>
        <v>88</v>
      </c>
      <c r="I46" s="5">
        <v>88</v>
      </c>
      <c r="J46" s="20" t="str">
        <f t="shared" si="1"/>
        <v>1.75</v>
      </c>
      <c r="K46" s="3" t="str">
        <f t="shared" si="2"/>
        <v>PASSED</v>
      </c>
    </row>
    <row r="47" spans="1:11" x14ac:dyDescent="0.25">
      <c r="A47" s="1">
        <v>45</v>
      </c>
      <c r="B47" s="1" t="s">
        <v>569</v>
      </c>
      <c r="C47" s="3">
        <v>82</v>
      </c>
      <c r="D47" s="3">
        <v>86</v>
      </c>
      <c r="E47" s="3">
        <v>86</v>
      </c>
      <c r="F47" s="3">
        <v>87</v>
      </c>
      <c r="G47" s="3">
        <v>85</v>
      </c>
      <c r="H47" s="3">
        <f t="shared" si="4"/>
        <v>90</v>
      </c>
      <c r="I47" s="5">
        <f t="shared" si="3"/>
        <v>86</v>
      </c>
      <c r="J47" s="20" t="str">
        <f t="shared" si="1"/>
        <v>2.00</v>
      </c>
      <c r="K47" s="3" t="str">
        <f t="shared" si="2"/>
        <v>PASSED</v>
      </c>
    </row>
    <row r="48" spans="1:11" x14ac:dyDescent="0.25">
      <c r="A48" s="1">
        <v>46</v>
      </c>
      <c r="B48" s="1" t="s">
        <v>570</v>
      </c>
      <c r="C48" s="3"/>
      <c r="D48" s="3">
        <v>84</v>
      </c>
      <c r="E48" s="3"/>
      <c r="F48" s="3"/>
      <c r="G48" s="3"/>
      <c r="H48" s="3">
        <f t="shared" si="4"/>
        <v>5</v>
      </c>
      <c r="I48" s="5">
        <v>0</v>
      </c>
      <c r="J48" s="20">
        <f t="shared" si="1"/>
        <v>0</v>
      </c>
      <c r="K48" s="3" t="str">
        <f t="shared" si="2"/>
        <v>PASSED</v>
      </c>
    </row>
    <row r="49" spans="1:11" x14ac:dyDescent="0.25">
      <c r="A49" s="1">
        <v>47</v>
      </c>
      <c r="B49" s="1" t="s">
        <v>571</v>
      </c>
      <c r="C49" s="3">
        <v>83</v>
      </c>
      <c r="D49" s="3"/>
      <c r="E49" s="3"/>
      <c r="F49" s="3">
        <v>82</v>
      </c>
      <c r="G49" s="3">
        <v>85</v>
      </c>
      <c r="H49" s="3">
        <f t="shared" si="4"/>
        <v>90</v>
      </c>
      <c r="I49" s="5">
        <v>85</v>
      </c>
      <c r="J49" s="20" t="str">
        <f t="shared" si="1"/>
        <v>2.00</v>
      </c>
      <c r="K49" s="3" t="str">
        <f t="shared" si="2"/>
        <v>PASSED</v>
      </c>
    </row>
    <row r="50" spans="1:11" x14ac:dyDescent="0.25">
      <c r="A50" s="1">
        <v>48</v>
      </c>
      <c r="B50" s="1" t="s">
        <v>572</v>
      </c>
      <c r="C50" s="3">
        <v>95</v>
      </c>
      <c r="D50" s="3">
        <v>90</v>
      </c>
      <c r="E50" s="3"/>
      <c r="F50" s="3">
        <v>95</v>
      </c>
      <c r="G50" s="3">
        <v>90</v>
      </c>
      <c r="H50" s="3">
        <f t="shared" si="4"/>
        <v>95</v>
      </c>
      <c r="I50" s="5">
        <f t="shared" si="3"/>
        <v>93</v>
      </c>
      <c r="J50" s="20" t="str">
        <f t="shared" si="1"/>
        <v>1.25</v>
      </c>
      <c r="K50" s="3" t="str">
        <f t="shared" si="2"/>
        <v>PASSED</v>
      </c>
    </row>
    <row r="51" spans="1:11" x14ac:dyDescent="0.25">
      <c r="A51" s="1">
        <v>49</v>
      </c>
      <c r="B51" s="1" t="s">
        <v>573</v>
      </c>
      <c r="C51" s="3">
        <v>95</v>
      </c>
      <c r="D51" s="3">
        <v>90</v>
      </c>
      <c r="E51" s="3">
        <v>86</v>
      </c>
      <c r="F51" s="3">
        <v>88</v>
      </c>
      <c r="G51" s="3">
        <v>81</v>
      </c>
      <c r="H51" s="3">
        <f t="shared" si="4"/>
        <v>86</v>
      </c>
      <c r="I51" s="5">
        <v>90</v>
      </c>
      <c r="J51" s="20" t="str">
        <f t="shared" si="1"/>
        <v>1.50</v>
      </c>
      <c r="K51" s="3" t="str">
        <f t="shared" si="2"/>
        <v>PASSED</v>
      </c>
    </row>
    <row r="52" spans="1:11" x14ac:dyDescent="0.25">
      <c r="A52" s="1">
        <v>50</v>
      </c>
      <c r="B52" s="1" t="s">
        <v>574</v>
      </c>
      <c r="C52" s="3"/>
      <c r="D52" s="3">
        <v>84</v>
      </c>
      <c r="E52" s="3">
        <v>83</v>
      </c>
      <c r="F52" s="3">
        <v>82</v>
      </c>
      <c r="G52" s="3">
        <v>80</v>
      </c>
      <c r="H52" s="3">
        <f t="shared" si="4"/>
        <v>85</v>
      </c>
      <c r="I52" s="5">
        <v>88</v>
      </c>
      <c r="J52" s="20" t="str">
        <f t="shared" si="1"/>
        <v>1.75</v>
      </c>
      <c r="K52" s="3" t="str">
        <f t="shared" si="2"/>
        <v>PASSED</v>
      </c>
    </row>
  </sheetData>
  <sortState ref="B3:H52">
    <sortCondition ref="B3"/>
  </sortState>
  <mergeCells count="3">
    <mergeCell ref="A1:K1"/>
    <mergeCell ref="A2:B2"/>
    <mergeCell ref="I2:J2"/>
  </mergeCells>
  <conditionalFormatting sqref="K3:K52">
    <cfRule type="containsText" dxfId="3" priority="1" operator="containsText" text="FAILED">
      <formula>NOT(ISERROR(SEARCH("FAILED",K3)))</formula>
    </cfRule>
  </conditionalFormatting>
  <pageMargins left="0.7" right="0.7" top="0.75" bottom="0.75" header="0.3" footer="0.3"/>
  <pageSetup scale="9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6"/>
  <sheetViews>
    <sheetView workbookViewId="0">
      <selection activeCell="I9" sqref="I9"/>
    </sheetView>
  </sheetViews>
  <sheetFormatPr defaultRowHeight="15" x14ac:dyDescent="0.25"/>
  <cols>
    <col min="1" max="1" width="3.7109375" customWidth="1"/>
    <col min="2" max="2" width="28" customWidth="1"/>
    <col min="3" max="8" width="0" hidden="1" customWidth="1"/>
  </cols>
  <sheetData>
    <row r="1" spans="1:11" x14ac:dyDescent="0.25">
      <c r="A1" s="32" t="s">
        <v>527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1" t="s">
        <v>0</v>
      </c>
      <c r="B2" s="31"/>
      <c r="C2" s="20" t="s">
        <v>7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31" t="s">
        <v>8</v>
      </c>
      <c r="J2" s="31"/>
      <c r="K2" s="3" t="s">
        <v>80</v>
      </c>
    </row>
    <row r="3" spans="1:11" x14ac:dyDescent="0.25">
      <c r="A3" s="1">
        <v>1</v>
      </c>
      <c r="B3" s="1" t="s">
        <v>578</v>
      </c>
      <c r="C3" s="3">
        <v>73</v>
      </c>
      <c r="D3" s="3">
        <v>83</v>
      </c>
      <c r="E3" s="3"/>
      <c r="F3" s="3"/>
      <c r="G3" s="3">
        <v>83</v>
      </c>
      <c r="H3" s="3">
        <f>G3+10</f>
        <v>93</v>
      </c>
      <c r="I3" s="5">
        <v>88</v>
      </c>
      <c r="J3" s="20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1">
        <v>2</v>
      </c>
      <c r="B4" s="1" t="s">
        <v>579</v>
      </c>
      <c r="C4" s="3">
        <v>69</v>
      </c>
      <c r="D4" s="3">
        <v>84</v>
      </c>
      <c r="E4" s="3"/>
      <c r="F4" s="3"/>
      <c r="G4" s="3">
        <v>82</v>
      </c>
      <c r="H4" s="3">
        <f t="shared" ref="H4:H16" si="0">G4+10</f>
        <v>92</v>
      </c>
      <c r="I4" s="5">
        <v>88</v>
      </c>
      <c r="J4" s="20" t="str">
        <f t="shared" ref="J4:J16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16" si="2">IF(J4="5.00","FAILED","PASSED")</f>
        <v>PASSED</v>
      </c>
    </row>
    <row r="5" spans="1:11" x14ac:dyDescent="0.25">
      <c r="A5" s="1">
        <v>3</v>
      </c>
      <c r="B5" s="1" t="s">
        <v>580</v>
      </c>
      <c r="C5" s="3">
        <v>72</v>
      </c>
      <c r="D5" s="3">
        <v>87</v>
      </c>
      <c r="E5" s="3">
        <v>80</v>
      </c>
      <c r="F5" s="3"/>
      <c r="G5" s="3">
        <v>90</v>
      </c>
      <c r="H5" s="3">
        <f t="shared" si="0"/>
        <v>100</v>
      </c>
      <c r="I5" s="5">
        <v>90</v>
      </c>
      <c r="J5" s="20" t="str">
        <f t="shared" si="1"/>
        <v>1.50</v>
      </c>
      <c r="K5" s="3" t="str">
        <f t="shared" si="2"/>
        <v>PASSED</v>
      </c>
    </row>
    <row r="6" spans="1:11" x14ac:dyDescent="0.25">
      <c r="A6" s="1">
        <v>4</v>
      </c>
      <c r="B6" s="1" t="s">
        <v>581</v>
      </c>
      <c r="C6" s="3"/>
      <c r="D6" s="3"/>
      <c r="E6" s="3"/>
      <c r="F6" s="3"/>
      <c r="G6" s="3"/>
      <c r="H6" s="3">
        <f t="shared" si="0"/>
        <v>10</v>
      </c>
      <c r="I6" s="5">
        <v>86</v>
      </c>
      <c r="J6" s="20" t="str">
        <f t="shared" si="1"/>
        <v>2.00</v>
      </c>
      <c r="K6" s="3" t="str">
        <f t="shared" si="2"/>
        <v>PASSED</v>
      </c>
    </row>
    <row r="7" spans="1:11" x14ac:dyDescent="0.25">
      <c r="A7" s="1">
        <v>5</v>
      </c>
      <c r="B7" s="1" t="s">
        <v>582</v>
      </c>
      <c r="C7" s="3">
        <v>69</v>
      </c>
      <c r="D7" s="3">
        <v>85</v>
      </c>
      <c r="E7" s="3"/>
      <c r="F7" s="3"/>
      <c r="G7" s="3"/>
      <c r="H7" s="3">
        <f t="shared" si="0"/>
        <v>10</v>
      </c>
      <c r="I7" s="5">
        <v>88</v>
      </c>
      <c r="J7" s="20" t="str">
        <f t="shared" si="1"/>
        <v>1.75</v>
      </c>
      <c r="K7" s="3" t="str">
        <f t="shared" si="2"/>
        <v>PASSED</v>
      </c>
    </row>
    <row r="8" spans="1:11" x14ac:dyDescent="0.25">
      <c r="A8" s="1">
        <v>6</v>
      </c>
      <c r="B8" s="1" t="s">
        <v>583</v>
      </c>
      <c r="C8" s="3">
        <v>69</v>
      </c>
      <c r="D8" s="3">
        <v>88</v>
      </c>
      <c r="E8" s="3"/>
      <c r="F8" s="3"/>
      <c r="G8" s="3"/>
      <c r="H8" s="3">
        <f t="shared" si="0"/>
        <v>10</v>
      </c>
      <c r="I8" s="5">
        <v>94</v>
      </c>
      <c r="J8" s="20" t="str">
        <f t="shared" si="1"/>
        <v>1.25</v>
      </c>
      <c r="K8" s="3" t="str">
        <f t="shared" si="2"/>
        <v>PASSED</v>
      </c>
    </row>
    <row r="9" spans="1:11" x14ac:dyDescent="0.25">
      <c r="A9" s="1">
        <v>7</v>
      </c>
      <c r="B9" s="1" t="s">
        <v>584</v>
      </c>
      <c r="C9" s="3">
        <v>73</v>
      </c>
      <c r="D9" s="3">
        <v>84</v>
      </c>
      <c r="E9" s="3"/>
      <c r="F9" s="3">
        <v>80</v>
      </c>
      <c r="G9" s="3"/>
      <c r="H9" s="3">
        <f t="shared" si="0"/>
        <v>10</v>
      </c>
      <c r="I9" s="5">
        <v>85</v>
      </c>
      <c r="J9" s="20" t="str">
        <f t="shared" si="1"/>
        <v>2.00</v>
      </c>
      <c r="K9" s="3" t="str">
        <f t="shared" si="2"/>
        <v>PASSED</v>
      </c>
    </row>
    <row r="10" spans="1:11" x14ac:dyDescent="0.25">
      <c r="A10" s="1">
        <v>8</v>
      </c>
      <c r="B10" s="1" t="s">
        <v>585</v>
      </c>
      <c r="C10" s="3">
        <v>70</v>
      </c>
      <c r="D10" s="3"/>
      <c r="E10" s="3"/>
      <c r="F10" s="3">
        <v>83</v>
      </c>
      <c r="G10" s="3"/>
      <c r="H10" s="3">
        <f t="shared" si="0"/>
        <v>10</v>
      </c>
      <c r="I10" s="5">
        <v>83</v>
      </c>
      <c r="J10" s="20" t="str">
        <f t="shared" si="1"/>
        <v>2.25</v>
      </c>
      <c r="K10" s="3" t="str">
        <f t="shared" si="2"/>
        <v>PASSED</v>
      </c>
    </row>
    <row r="11" spans="1:11" x14ac:dyDescent="0.25">
      <c r="A11" s="1">
        <v>9</v>
      </c>
      <c r="B11" s="1" t="s">
        <v>586</v>
      </c>
      <c r="C11" s="3">
        <v>70</v>
      </c>
      <c r="D11" s="3">
        <v>85</v>
      </c>
      <c r="E11" s="3"/>
      <c r="F11" s="3">
        <v>86</v>
      </c>
      <c r="G11" s="3">
        <v>80</v>
      </c>
      <c r="H11" s="3">
        <f t="shared" si="0"/>
        <v>90</v>
      </c>
      <c r="I11" s="5">
        <v>88</v>
      </c>
      <c r="J11" s="20" t="str">
        <f t="shared" si="1"/>
        <v>1.75</v>
      </c>
      <c r="K11" s="3" t="str">
        <f t="shared" si="2"/>
        <v>PASSED</v>
      </c>
    </row>
    <row r="12" spans="1:11" x14ac:dyDescent="0.25">
      <c r="A12" s="1">
        <v>10</v>
      </c>
      <c r="B12" s="1" t="s">
        <v>587</v>
      </c>
      <c r="C12" s="3">
        <v>72</v>
      </c>
      <c r="D12" s="3">
        <v>84</v>
      </c>
      <c r="E12" s="3">
        <v>80</v>
      </c>
      <c r="F12" s="3"/>
      <c r="G12" s="3">
        <v>83</v>
      </c>
      <c r="H12" s="3">
        <f t="shared" si="0"/>
        <v>93</v>
      </c>
      <c r="I12" s="5">
        <v>88</v>
      </c>
      <c r="J12" s="20" t="str">
        <f t="shared" si="1"/>
        <v>1.75</v>
      </c>
      <c r="K12" s="3" t="str">
        <f t="shared" si="2"/>
        <v>PASSED</v>
      </c>
    </row>
    <row r="13" spans="1:11" x14ac:dyDescent="0.25">
      <c r="A13" s="1">
        <v>11</v>
      </c>
      <c r="B13" s="1" t="s">
        <v>588</v>
      </c>
      <c r="C13" s="3">
        <v>71</v>
      </c>
      <c r="D13" s="3">
        <v>84</v>
      </c>
      <c r="E13" s="3"/>
      <c r="F13" s="3"/>
      <c r="G13" s="3">
        <v>86</v>
      </c>
      <c r="H13" s="3">
        <f t="shared" si="0"/>
        <v>96</v>
      </c>
      <c r="I13" s="5">
        <v>88</v>
      </c>
      <c r="J13" s="20" t="str">
        <f t="shared" si="1"/>
        <v>1.75</v>
      </c>
      <c r="K13" s="3" t="str">
        <f t="shared" si="2"/>
        <v>PASSED</v>
      </c>
    </row>
    <row r="14" spans="1:11" x14ac:dyDescent="0.25">
      <c r="A14" s="1">
        <v>12</v>
      </c>
      <c r="B14" s="2" t="s">
        <v>589</v>
      </c>
      <c r="C14" s="3"/>
      <c r="D14" s="20">
        <v>81</v>
      </c>
      <c r="E14" s="3">
        <v>90</v>
      </c>
      <c r="F14" s="3">
        <v>85</v>
      </c>
      <c r="G14" s="3">
        <v>83</v>
      </c>
      <c r="H14" s="3">
        <f t="shared" si="0"/>
        <v>93</v>
      </c>
      <c r="I14" s="5">
        <v>83</v>
      </c>
      <c r="J14" s="20" t="str">
        <f t="shared" si="1"/>
        <v>2.25</v>
      </c>
      <c r="K14" s="3" t="str">
        <f t="shared" si="2"/>
        <v>PASSED</v>
      </c>
    </row>
    <row r="15" spans="1:11" x14ac:dyDescent="0.25">
      <c r="A15" s="1">
        <v>13</v>
      </c>
      <c r="B15" s="2" t="s">
        <v>590</v>
      </c>
      <c r="C15" s="3">
        <v>68</v>
      </c>
      <c r="D15" s="20">
        <v>83</v>
      </c>
      <c r="E15" s="3"/>
      <c r="F15" s="3"/>
      <c r="G15" s="3"/>
      <c r="H15" s="3">
        <f t="shared" si="0"/>
        <v>10</v>
      </c>
      <c r="I15" s="5">
        <v>73</v>
      </c>
      <c r="J15" s="20" t="str">
        <f t="shared" si="1"/>
        <v>3.00</v>
      </c>
      <c r="K15" s="3" t="str">
        <f t="shared" si="2"/>
        <v>PASSED</v>
      </c>
    </row>
    <row r="16" spans="1:11" x14ac:dyDescent="0.25">
      <c r="A16" s="1">
        <v>14</v>
      </c>
      <c r="B16" s="2" t="s">
        <v>470</v>
      </c>
      <c r="C16" s="3">
        <v>69</v>
      </c>
      <c r="D16" s="3"/>
      <c r="E16" s="3"/>
      <c r="F16" s="3"/>
      <c r="G16" s="3"/>
      <c r="H16" s="3">
        <f t="shared" si="0"/>
        <v>10</v>
      </c>
      <c r="I16" s="5">
        <v>84</v>
      </c>
      <c r="J16" s="20" t="str">
        <f t="shared" si="1"/>
        <v>2.00</v>
      </c>
      <c r="K16" s="3" t="str">
        <f t="shared" si="2"/>
        <v>PASSED</v>
      </c>
    </row>
  </sheetData>
  <mergeCells count="3">
    <mergeCell ref="A1:K1"/>
    <mergeCell ref="A2:B2"/>
    <mergeCell ref="I2:J2"/>
  </mergeCells>
  <conditionalFormatting sqref="K3:K16">
    <cfRule type="containsText" dxfId="2" priority="1" operator="containsText" text="FAILED">
      <formula>NOT(ISERROR(SEARCH("FAILED",K3)))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8"/>
  <sheetViews>
    <sheetView topLeftCell="A41" workbookViewId="0">
      <selection activeCell="M11" sqref="M11"/>
    </sheetView>
  </sheetViews>
  <sheetFormatPr defaultRowHeight="15" x14ac:dyDescent="0.25"/>
  <cols>
    <col min="1" max="1" width="3.85546875" customWidth="1"/>
    <col min="2" max="2" width="30" customWidth="1"/>
    <col min="3" max="3" width="0" hidden="1" customWidth="1"/>
    <col min="4" max="4" width="10" hidden="1" customWidth="1"/>
    <col min="5" max="5" width="10.28515625" hidden="1" customWidth="1"/>
    <col min="6" max="6" width="0" hidden="1" customWidth="1"/>
    <col min="7" max="7" width="10" hidden="1" customWidth="1"/>
    <col min="8" max="9" width="0" hidden="1" customWidth="1"/>
    <col min="10" max="10" width="13.85546875" customWidth="1"/>
  </cols>
  <sheetData>
    <row r="1" spans="1:11" x14ac:dyDescent="0.25">
      <c r="A1" s="32" t="s">
        <v>637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31" t="s">
        <v>0</v>
      </c>
      <c r="B2" s="31"/>
      <c r="C2" s="20" t="s">
        <v>7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31" t="s">
        <v>8</v>
      </c>
      <c r="J2" s="31"/>
      <c r="K2" s="3" t="s">
        <v>80</v>
      </c>
    </row>
    <row r="3" spans="1:11" x14ac:dyDescent="0.25">
      <c r="A3" s="1">
        <v>1</v>
      </c>
      <c r="B3" s="1" t="s">
        <v>591</v>
      </c>
      <c r="C3" s="3">
        <v>87</v>
      </c>
      <c r="D3" s="3">
        <v>87</v>
      </c>
      <c r="E3" s="3">
        <v>90</v>
      </c>
      <c r="F3" s="3"/>
      <c r="G3" s="3">
        <v>80</v>
      </c>
      <c r="H3" s="3">
        <f>G3+5</f>
        <v>85</v>
      </c>
      <c r="I3" s="5">
        <v>88</v>
      </c>
      <c r="J3" s="20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1">
        <v>2</v>
      </c>
      <c r="B4" s="1" t="s">
        <v>592</v>
      </c>
      <c r="C4" s="3">
        <v>81</v>
      </c>
      <c r="D4" s="3">
        <v>83</v>
      </c>
      <c r="E4" s="3">
        <v>90</v>
      </c>
      <c r="F4" s="3">
        <v>80</v>
      </c>
      <c r="G4" s="3">
        <v>80</v>
      </c>
      <c r="H4" s="3">
        <f t="shared" ref="H4:H48" si="0">G4+5</f>
        <v>85</v>
      </c>
      <c r="I4" s="5">
        <v>88</v>
      </c>
      <c r="J4" s="20" t="str">
        <f t="shared" ref="J4:J48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48" si="2">IF(J4="5.00","FAILED","PASSED")</f>
        <v>PASSED</v>
      </c>
    </row>
    <row r="5" spans="1:11" x14ac:dyDescent="0.25">
      <c r="A5" s="1">
        <v>3</v>
      </c>
      <c r="B5" s="1" t="s">
        <v>593</v>
      </c>
      <c r="C5" s="3">
        <v>82</v>
      </c>
      <c r="D5" s="3">
        <v>86</v>
      </c>
      <c r="E5" s="3">
        <v>82</v>
      </c>
      <c r="F5" s="3">
        <v>86</v>
      </c>
      <c r="G5" s="3">
        <v>82</v>
      </c>
      <c r="H5" s="3">
        <f t="shared" si="0"/>
        <v>87</v>
      </c>
      <c r="I5" s="5">
        <v>88</v>
      </c>
      <c r="J5" s="20" t="str">
        <f t="shared" si="1"/>
        <v>1.75</v>
      </c>
      <c r="K5" s="3" t="str">
        <f t="shared" si="2"/>
        <v>PASSED</v>
      </c>
    </row>
    <row r="6" spans="1:11" x14ac:dyDescent="0.25">
      <c r="A6" s="1">
        <v>4</v>
      </c>
      <c r="B6" s="1" t="s">
        <v>594</v>
      </c>
      <c r="C6" s="3">
        <v>62</v>
      </c>
      <c r="D6" s="3">
        <v>86</v>
      </c>
      <c r="E6" s="3"/>
      <c r="F6" s="3"/>
      <c r="G6" s="3">
        <v>80</v>
      </c>
      <c r="H6" s="3">
        <f t="shared" si="0"/>
        <v>85</v>
      </c>
      <c r="I6" s="5">
        <f t="shared" ref="I6:I46" si="3">AVERAGE(C6:H6)</f>
        <v>78.25</v>
      </c>
      <c r="J6" s="20" t="str">
        <f t="shared" si="1"/>
        <v>2.50</v>
      </c>
      <c r="K6" s="3" t="str">
        <f t="shared" si="2"/>
        <v>PASSED</v>
      </c>
    </row>
    <row r="7" spans="1:11" x14ac:dyDescent="0.25">
      <c r="A7" s="1">
        <v>5</v>
      </c>
      <c r="B7" s="1" t="s">
        <v>595</v>
      </c>
      <c r="C7" s="3">
        <v>81</v>
      </c>
      <c r="D7" s="3">
        <v>86</v>
      </c>
      <c r="E7" s="3"/>
      <c r="F7" s="3">
        <v>83</v>
      </c>
      <c r="G7" s="3">
        <v>82</v>
      </c>
      <c r="H7" s="3">
        <f t="shared" si="0"/>
        <v>87</v>
      </c>
      <c r="I7" s="5">
        <v>88</v>
      </c>
      <c r="J7" s="20" t="str">
        <f t="shared" si="1"/>
        <v>1.75</v>
      </c>
      <c r="K7" s="3" t="str">
        <f t="shared" si="2"/>
        <v>PASSED</v>
      </c>
    </row>
    <row r="8" spans="1:11" x14ac:dyDescent="0.25">
      <c r="A8" s="1">
        <v>6</v>
      </c>
      <c r="B8" s="1" t="s">
        <v>596</v>
      </c>
      <c r="C8" s="3">
        <v>79</v>
      </c>
      <c r="D8" s="3"/>
      <c r="E8" s="3"/>
      <c r="F8" s="3"/>
      <c r="G8" s="3"/>
      <c r="H8" s="3">
        <f t="shared" si="0"/>
        <v>5</v>
      </c>
      <c r="I8" s="5">
        <v>83</v>
      </c>
      <c r="J8" s="20" t="str">
        <f t="shared" si="1"/>
        <v>2.25</v>
      </c>
      <c r="K8" s="3" t="str">
        <f t="shared" si="2"/>
        <v>PASSED</v>
      </c>
    </row>
    <row r="9" spans="1:11" x14ac:dyDescent="0.25">
      <c r="A9" s="1">
        <v>7</v>
      </c>
      <c r="B9" s="1" t="s">
        <v>597</v>
      </c>
      <c r="C9" s="3">
        <v>80</v>
      </c>
      <c r="D9" s="3">
        <v>90</v>
      </c>
      <c r="E9" s="3">
        <v>87</v>
      </c>
      <c r="F9" s="3">
        <v>87</v>
      </c>
      <c r="G9" s="3">
        <v>75</v>
      </c>
      <c r="H9" s="3">
        <f t="shared" si="0"/>
        <v>80</v>
      </c>
      <c r="I9" s="5">
        <v>88</v>
      </c>
      <c r="J9" s="20" t="str">
        <f t="shared" si="1"/>
        <v>1.75</v>
      </c>
      <c r="K9" s="3" t="str">
        <f t="shared" si="2"/>
        <v>PASSED</v>
      </c>
    </row>
    <row r="10" spans="1:11" x14ac:dyDescent="0.25">
      <c r="A10" s="1">
        <v>8</v>
      </c>
      <c r="B10" s="1" t="s">
        <v>598</v>
      </c>
      <c r="C10" s="3">
        <v>74</v>
      </c>
      <c r="D10" s="3">
        <v>87</v>
      </c>
      <c r="E10" s="3">
        <v>85</v>
      </c>
      <c r="F10" s="3">
        <v>90</v>
      </c>
      <c r="G10" s="3">
        <v>80</v>
      </c>
      <c r="H10" s="3">
        <f t="shared" si="0"/>
        <v>85</v>
      </c>
      <c r="I10" s="5">
        <v>88</v>
      </c>
      <c r="J10" s="20" t="str">
        <f t="shared" si="1"/>
        <v>1.75</v>
      </c>
      <c r="K10" s="3" t="str">
        <f t="shared" si="2"/>
        <v>PASSED</v>
      </c>
    </row>
    <row r="11" spans="1:11" x14ac:dyDescent="0.25">
      <c r="A11" s="1">
        <v>9</v>
      </c>
      <c r="B11" s="1" t="s">
        <v>599</v>
      </c>
      <c r="C11" s="3">
        <v>71</v>
      </c>
      <c r="D11" s="3">
        <v>90</v>
      </c>
      <c r="E11" s="3">
        <v>85</v>
      </c>
      <c r="F11" s="3">
        <v>85</v>
      </c>
      <c r="G11" s="3">
        <v>85</v>
      </c>
      <c r="H11" s="3">
        <f t="shared" si="0"/>
        <v>90</v>
      </c>
      <c r="I11" s="5">
        <v>88</v>
      </c>
      <c r="J11" s="20" t="str">
        <f t="shared" si="1"/>
        <v>1.75</v>
      </c>
      <c r="K11" s="3" t="str">
        <f t="shared" si="2"/>
        <v>PASSED</v>
      </c>
    </row>
    <row r="12" spans="1:11" x14ac:dyDescent="0.25">
      <c r="A12" s="1">
        <v>10</v>
      </c>
      <c r="B12" s="1" t="s">
        <v>600</v>
      </c>
      <c r="C12" s="3">
        <v>86</v>
      </c>
      <c r="D12" s="3">
        <v>87</v>
      </c>
      <c r="E12" s="3">
        <v>90</v>
      </c>
      <c r="F12" s="3">
        <v>84</v>
      </c>
      <c r="G12" s="3">
        <v>82</v>
      </c>
      <c r="H12" s="3">
        <f t="shared" si="0"/>
        <v>87</v>
      </c>
      <c r="I12" s="5">
        <v>95</v>
      </c>
      <c r="J12" s="20" t="str">
        <f t="shared" si="1"/>
        <v>1.25</v>
      </c>
      <c r="K12" s="3" t="str">
        <f t="shared" si="2"/>
        <v>PASSED</v>
      </c>
    </row>
    <row r="13" spans="1:11" x14ac:dyDescent="0.25">
      <c r="A13" s="1">
        <v>11</v>
      </c>
      <c r="B13" s="1" t="s">
        <v>601</v>
      </c>
      <c r="C13" s="3">
        <v>81</v>
      </c>
      <c r="D13" s="3">
        <v>90</v>
      </c>
      <c r="E13" s="3">
        <v>90</v>
      </c>
      <c r="F13" s="3">
        <v>87</v>
      </c>
      <c r="G13" s="3">
        <v>82</v>
      </c>
      <c r="H13" s="3">
        <f t="shared" si="0"/>
        <v>87</v>
      </c>
      <c r="I13" s="5">
        <v>88</v>
      </c>
      <c r="J13" s="20" t="str">
        <f t="shared" si="1"/>
        <v>1.75</v>
      </c>
      <c r="K13" s="3" t="str">
        <f t="shared" si="2"/>
        <v>PASSED</v>
      </c>
    </row>
    <row r="14" spans="1:11" x14ac:dyDescent="0.25">
      <c r="A14" s="1">
        <v>12</v>
      </c>
      <c r="B14" s="1" t="s">
        <v>602</v>
      </c>
      <c r="C14" s="3">
        <v>85</v>
      </c>
      <c r="D14" s="3">
        <v>90</v>
      </c>
      <c r="E14" s="3"/>
      <c r="F14" s="3">
        <v>81</v>
      </c>
      <c r="G14" s="3">
        <v>85</v>
      </c>
      <c r="H14" s="3">
        <f t="shared" si="0"/>
        <v>90</v>
      </c>
      <c r="I14" s="5">
        <v>90</v>
      </c>
      <c r="J14" s="20" t="str">
        <f t="shared" si="1"/>
        <v>1.50</v>
      </c>
      <c r="K14" s="3" t="str">
        <f t="shared" si="2"/>
        <v>PASSED</v>
      </c>
    </row>
    <row r="15" spans="1:11" x14ac:dyDescent="0.25">
      <c r="A15" s="1">
        <v>13</v>
      </c>
      <c r="B15" s="1" t="s">
        <v>603</v>
      </c>
      <c r="C15" s="3"/>
      <c r="D15" s="3">
        <v>86</v>
      </c>
      <c r="E15" s="3">
        <v>85</v>
      </c>
      <c r="F15" s="3">
        <v>80</v>
      </c>
      <c r="G15" s="3">
        <v>85</v>
      </c>
      <c r="H15" s="3">
        <f t="shared" si="0"/>
        <v>90</v>
      </c>
      <c r="I15" s="5">
        <v>83</v>
      </c>
      <c r="J15" s="20" t="str">
        <f t="shared" si="1"/>
        <v>2.25</v>
      </c>
      <c r="K15" s="3" t="str">
        <f t="shared" si="2"/>
        <v>PASSED</v>
      </c>
    </row>
    <row r="16" spans="1:11" x14ac:dyDescent="0.25">
      <c r="A16" s="1">
        <v>14</v>
      </c>
      <c r="B16" s="1" t="s">
        <v>604</v>
      </c>
      <c r="C16" s="3">
        <v>67</v>
      </c>
      <c r="D16" s="3">
        <v>83</v>
      </c>
      <c r="E16" s="3"/>
      <c r="F16" s="3"/>
      <c r="G16" s="3"/>
      <c r="H16" s="3">
        <f t="shared" si="0"/>
        <v>5</v>
      </c>
      <c r="I16" s="5">
        <v>0</v>
      </c>
      <c r="J16" s="20">
        <f t="shared" si="1"/>
        <v>0</v>
      </c>
      <c r="K16" s="3" t="str">
        <f t="shared" si="2"/>
        <v>PASSED</v>
      </c>
    </row>
    <row r="17" spans="1:11" x14ac:dyDescent="0.25">
      <c r="A17" s="1">
        <v>15</v>
      </c>
      <c r="B17" s="1" t="s">
        <v>605</v>
      </c>
      <c r="C17" s="3">
        <v>68</v>
      </c>
      <c r="D17" s="3">
        <v>83</v>
      </c>
      <c r="E17" s="3">
        <v>82</v>
      </c>
      <c r="F17" s="3">
        <v>80</v>
      </c>
      <c r="G17" s="3">
        <v>85</v>
      </c>
      <c r="H17" s="3">
        <f t="shared" si="0"/>
        <v>90</v>
      </c>
      <c r="I17" s="5">
        <v>85</v>
      </c>
      <c r="J17" s="20" t="str">
        <f t="shared" si="1"/>
        <v>2.00</v>
      </c>
      <c r="K17" s="3" t="str">
        <f t="shared" si="2"/>
        <v>PASSED</v>
      </c>
    </row>
    <row r="18" spans="1:11" x14ac:dyDescent="0.25">
      <c r="A18" s="1">
        <v>16</v>
      </c>
      <c r="B18" s="1" t="s">
        <v>606</v>
      </c>
      <c r="C18" s="3">
        <v>69</v>
      </c>
      <c r="D18" s="3">
        <v>84</v>
      </c>
      <c r="E18" s="3">
        <v>82</v>
      </c>
      <c r="F18" s="3">
        <v>88</v>
      </c>
      <c r="G18" s="3">
        <v>83</v>
      </c>
      <c r="H18" s="3">
        <f t="shared" si="0"/>
        <v>88</v>
      </c>
      <c r="I18" s="5">
        <v>85</v>
      </c>
      <c r="J18" s="20" t="str">
        <f t="shared" si="1"/>
        <v>2.00</v>
      </c>
      <c r="K18" s="3" t="str">
        <f t="shared" si="2"/>
        <v>PASSED</v>
      </c>
    </row>
    <row r="19" spans="1:11" x14ac:dyDescent="0.25">
      <c r="A19" s="1">
        <v>17</v>
      </c>
      <c r="B19" s="1" t="s">
        <v>607</v>
      </c>
      <c r="C19" s="3"/>
      <c r="D19" s="3">
        <v>85</v>
      </c>
      <c r="E19" s="3">
        <v>90</v>
      </c>
      <c r="F19" s="3"/>
      <c r="G19" s="3">
        <v>80</v>
      </c>
      <c r="H19" s="3">
        <f t="shared" si="0"/>
        <v>85</v>
      </c>
      <c r="I19" s="5">
        <v>88</v>
      </c>
      <c r="J19" s="20" t="str">
        <f t="shared" si="1"/>
        <v>1.75</v>
      </c>
      <c r="K19" s="3" t="str">
        <f t="shared" si="2"/>
        <v>PASSED</v>
      </c>
    </row>
    <row r="20" spans="1:11" x14ac:dyDescent="0.25">
      <c r="A20" s="1">
        <v>18</v>
      </c>
      <c r="B20" s="1" t="s">
        <v>608</v>
      </c>
      <c r="C20" s="3">
        <v>74</v>
      </c>
      <c r="D20" s="3">
        <v>86</v>
      </c>
      <c r="E20" s="3">
        <v>90</v>
      </c>
      <c r="F20" s="3">
        <v>84</v>
      </c>
      <c r="G20" s="3">
        <v>77</v>
      </c>
      <c r="H20" s="3">
        <f t="shared" si="0"/>
        <v>82</v>
      </c>
      <c r="I20" s="5">
        <v>88</v>
      </c>
      <c r="J20" s="20" t="str">
        <f t="shared" si="1"/>
        <v>1.75</v>
      </c>
      <c r="K20" s="3" t="str">
        <f t="shared" si="2"/>
        <v>PASSED</v>
      </c>
    </row>
    <row r="21" spans="1:11" x14ac:dyDescent="0.25">
      <c r="A21" s="1">
        <v>19</v>
      </c>
      <c r="B21" s="1" t="s">
        <v>609</v>
      </c>
      <c r="C21" s="3">
        <v>79</v>
      </c>
      <c r="D21" s="3">
        <v>86</v>
      </c>
      <c r="E21" s="3">
        <v>90</v>
      </c>
      <c r="F21" s="3">
        <v>84</v>
      </c>
      <c r="G21" s="3">
        <v>82</v>
      </c>
      <c r="H21" s="3">
        <f t="shared" si="0"/>
        <v>87</v>
      </c>
      <c r="I21" s="5">
        <v>88</v>
      </c>
      <c r="J21" s="20" t="str">
        <f t="shared" si="1"/>
        <v>1.75</v>
      </c>
      <c r="K21" s="3" t="str">
        <f t="shared" si="2"/>
        <v>PASSED</v>
      </c>
    </row>
    <row r="22" spans="1:11" x14ac:dyDescent="0.25">
      <c r="A22" s="1">
        <v>20</v>
      </c>
      <c r="B22" s="1" t="s">
        <v>610</v>
      </c>
      <c r="C22" s="3">
        <v>70</v>
      </c>
      <c r="D22" s="3">
        <v>83</v>
      </c>
      <c r="E22" s="3">
        <v>80</v>
      </c>
      <c r="F22" s="3">
        <v>80</v>
      </c>
      <c r="G22" s="3"/>
      <c r="H22" s="3">
        <f t="shared" si="0"/>
        <v>5</v>
      </c>
      <c r="I22" s="5">
        <v>84</v>
      </c>
      <c r="J22" s="20" t="str">
        <f t="shared" si="1"/>
        <v>2.00</v>
      </c>
      <c r="K22" s="3" t="str">
        <f t="shared" si="2"/>
        <v>PASSED</v>
      </c>
    </row>
    <row r="23" spans="1:11" x14ac:dyDescent="0.25">
      <c r="A23" s="1">
        <v>21</v>
      </c>
      <c r="B23" s="1" t="s">
        <v>611</v>
      </c>
      <c r="C23" s="3">
        <v>81</v>
      </c>
      <c r="D23" s="3">
        <v>84</v>
      </c>
      <c r="E23" s="3">
        <v>90</v>
      </c>
      <c r="F23" s="3">
        <v>83</v>
      </c>
      <c r="G23" s="3">
        <v>85</v>
      </c>
      <c r="H23" s="3">
        <f t="shared" si="0"/>
        <v>90</v>
      </c>
      <c r="I23" s="5">
        <v>90</v>
      </c>
      <c r="J23" s="20" t="str">
        <f t="shared" si="1"/>
        <v>1.50</v>
      </c>
      <c r="K23" s="3" t="str">
        <f t="shared" si="2"/>
        <v>PASSED</v>
      </c>
    </row>
    <row r="24" spans="1:11" x14ac:dyDescent="0.25">
      <c r="A24" s="1">
        <v>22</v>
      </c>
      <c r="B24" s="1" t="s">
        <v>612</v>
      </c>
      <c r="C24" s="3">
        <v>73</v>
      </c>
      <c r="D24" s="3">
        <v>90</v>
      </c>
      <c r="E24" s="3">
        <v>83</v>
      </c>
      <c r="F24" s="3">
        <v>84</v>
      </c>
      <c r="G24" s="3">
        <v>85</v>
      </c>
      <c r="H24" s="3">
        <f t="shared" si="0"/>
        <v>90</v>
      </c>
      <c r="I24" s="5">
        <v>88</v>
      </c>
      <c r="J24" s="20" t="str">
        <f t="shared" si="1"/>
        <v>1.75</v>
      </c>
      <c r="K24" s="3" t="str">
        <f t="shared" si="2"/>
        <v>PASSED</v>
      </c>
    </row>
    <row r="25" spans="1:11" x14ac:dyDescent="0.25">
      <c r="A25" s="1">
        <v>23</v>
      </c>
      <c r="B25" s="1" t="s">
        <v>613</v>
      </c>
      <c r="C25" s="3">
        <v>79</v>
      </c>
      <c r="D25" s="3">
        <v>88</v>
      </c>
      <c r="E25" s="3">
        <v>90</v>
      </c>
      <c r="F25" s="3">
        <v>89</v>
      </c>
      <c r="G25" s="3">
        <v>82</v>
      </c>
      <c r="H25" s="3">
        <f t="shared" si="0"/>
        <v>87</v>
      </c>
      <c r="I25" s="5">
        <v>84</v>
      </c>
      <c r="J25" s="20" t="str">
        <f t="shared" si="1"/>
        <v>2.00</v>
      </c>
      <c r="K25" s="3" t="str">
        <f t="shared" si="2"/>
        <v>PASSED</v>
      </c>
    </row>
    <row r="26" spans="1:11" x14ac:dyDescent="0.25">
      <c r="A26" s="1">
        <v>24</v>
      </c>
      <c r="B26" s="1" t="s">
        <v>614</v>
      </c>
      <c r="C26" s="3">
        <v>85</v>
      </c>
      <c r="D26" s="3">
        <v>83</v>
      </c>
      <c r="E26" s="3">
        <v>90</v>
      </c>
      <c r="F26" s="3">
        <v>84</v>
      </c>
      <c r="G26" s="3">
        <v>75</v>
      </c>
      <c r="H26" s="3">
        <f t="shared" si="0"/>
        <v>80</v>
      </c>
      <c r="I26" s="5">
        <v>88</v>
      </c>
      <c r="J26" s="20" t="str">
        <f t="shared" si="1"/>
        <v>1.75</v>
      </c>
      <c r="K26" s="3" t="str">
        <f t="shared" si="2"/>
        <v>PASSED</v>
      </c>
    </row>
    <row r="27" spans="1:11" x14ac:dyDescent="0.25">
      <c r="A27" s="1">
        <v>25</v>
      </c>
      <c r="B27" s="1" t="s">
        <v>615</v>
      </c>
      <c r="C27" s="3">
        <v>84</v>
      </c>
      <c r="D27" s="3">
        <v>88</v>
      </c>
      <c r="E27" s="3"/>
      <c r="F27" s="3">
        <v>90</v>
      </c>
      <c r="G27" s="3">
        <v>82</v>
      </c>
      <c r="H27" s="3">
        <f t="shared" si="0"/>
        <v>87</v>
      </c>
      <c r="I27" s="5">
        <v>90</v>
      </c>
      <c r="J27" s="20" t="str">
        <f t="shared" si="1"/>
        <v>1.50</v>
      </c>
      <c r="K27" s="3" t="str">
        <f t="shared" si="2"/>
        <v>PASSED</v>
      </c>
    </row>
    <row r="28" spans="1:11" x14ac:dyDescent="0.25">
      <c r="A28" s="1">
        <v>26</v>
      </c>
      <c r="B28" s="1" t="s">
        <v>616</v>
      </c>
      <c r="C28" s="3">
        <v>62</v>
      </c>
      <c r="D28" s="3">
        <v>84</v>
      </c>
      <c r="E28" s="3"/>
      <c r="F28" s="3">
        <v>84</v>
      </c>
      <c r="G28" s="3">
        <v>80</v>
      </c>
      <c r="H28" s="3">
        <f t="shared" si="0"/>
        <v>85</v>
      </c>
      <c r="I28" s="5">
        <v>84</v>
      </c>
      <c r="J28" s="20" t="str">
        <f t="shared" si="1"/>
        <v>2.00</v>
      </c>
      <c r="K28" s="3" t="str">
        <f t="shared" si="2"/>
        <v>PASSED</v>
      </c>
    </row>
    <row r="29" spans="1:11" x14ac:dyDescent="0.25">
      <c r="A29" s="1">
        <v>27</v>
      </c>
      <c r="B29" s="1" t="s">
        <v>617</v>
      </c>
      <c r="C29" s="3">
        <v>71</v>
      </c>
      <c r="D29" s="3">
        <v>87</v>
      </c>
      <c r="E29" s="3">
        <v>81</v>
      </c>
      <c r="F29" s="3">
        <v>82</v>
      </c>
      <c r="G29" s="3">
        <v>85</v>
      </c>
      <c r="H29" s="3">
        <f t="shared" si="0"/>
        <v>90</v>
      </c>
      <c r="I29" s="5">
        <v>84</v>
      </c>
      <c r="J29" s="20" t="str">
        <f t="shared" si="1"/>
        <v>2.00</v>
      </c>
      <c r="K29" s="3" t="str">
        <f t="shared" si="2"/>
        <v>PASSED</v>
      </c>
    </row>
    <row r="30" spans="1:11" x14ac:dyDescent="0.25">
      <c r="A30" s="1">
        <v>28</v>
      </c>
      <c r="B30" s="1" t="s">
        <v>618</v>
      </c>
      <c r="C30" s="3">
        <v>85</v>
      </c>
      <c r="D30" s="3">
        <v>84</v>
      </c>
      <c r="E30" s="3">
        <v>90</v>
      </c>
      <c r="F30" s="3">
        <v>83</v>
      </c>
      <c r="G30" s="3">
        <v>80</v>
      </c>
      <c r="H30" s="3">
        <f t="shared" si="0"/>
        <v>85</v>
      </c>
      <c r="I30" s="5">
        <v>90</v>
      </c>
      <c r="J30" s="20" t="str">
        <f t="shared" si="1"/>
        <v>1.50</v>
      </c>
      <c r="K30" s="3" t="str">
        <f t="shared" si="2"/>
        <v>PASSED</v>
      </c>
    </row>
    <row r="31" spans="1:11" x14ac:dyDescent="0.25">
      <c r="A31" s="1">
        <v>29</v>
      </c>
      <c r="B31" s="1" t="s">
        <v>619</v>
      </c>
      <c r="C31" s="3">
        <v>84</v>
      </c>
      <c r="D31" s="3">
        <v>88</v>
      </c>
      <c r="E31" s="3">
        <v>90</v>
      </c>
      <c r="F31" s="3">
        <v>83</v>
      </c>
      <c r="G31" s="3">
        <v>85</v>
      </c>
      <c r="H31" s="3">
        <f t="shared" si="0"/>
        <v>90</v>
      </c>
      <c r="I31" s="5">
        <v>88</v>
      </c>
      <c r="J31" s="20" t="str">
        <f t="shared" si="1"/>
        <v>1.75</v>
      </c>
      <c r="K31" s="3" t="str">
        <f t="shared" si="2"/>
        <v>PASSED</v>
      </c>
    </row>
    <row r="32" spans="1:11" x14ac:dyDescent="0.25">
      <c r="A32" s="1">
        <v>30</v>
      </c>
      <c r="B32" s="1" t="s">
        <v>620</v>
      </c>
      <c r="C32" s="3">
        <v>71</v>
      </c>
      <c r="D32" s="3">
        <v>84</v>
      </c>
      <c r="E32" s="3">
        <v>84</v>
      </c>
      <c r="F32" s="3">
        <v>87</v>
      </c>
      <c r="G32" s="3">
        <v>80</v>
      </c>
      <c r="H32" s="3">
        <f t="shared" si="0"/>
        <v>85</v>
      </c>
      <c r="I32" s="5">
        <v>88</v>
      </c>
      <c r="J32" s="20" t="str">
        <f t="shared" si="1"/>
        <v>1.75</v>
      </c>
      <c r="K32" s="3" t="str">
        <f t="shared" si="2"/>
        <v>PASSED</v>
      </c>
    </row>
    <row r="33" spans="1:11" x14ac:dyDescent="0.25">
      <c r="A33" s="1">
        <v>31</v>
      </c>
      <c r="B33" s="1" t="s">
        <v>621</v>
      </c>
      <c r="C33" s="3">
        <v>82</v>
      </c>
      <c r="D33" s="3">
        <v>86</v>
      </c>
      <c r="E33" s="3">
        <v>90</v>
      </c>
      <c r="F33" s="3">
        <v>83</v>
      </c>
      <c r="G33" s="3">
        <v>80</v>
      </c>
      <c r="H33" s="3">
        <f t="shared" si="0"/>
        <v>85</v>
      </c>
      <c r="I33" s="5">
        <v>88</v>
      </c>
      <c r="J33" s="20" t="str">
        <f t="shared" si="1"/>
        <v>1.75</v>
      </c>
      <c r="K33" s="3" t="str">
        <f t="shared" si="2"/>
        <v>PASSED</v>
      </c>
    </row>
    <row r="34" spans="1:11" x14ac:dyDescent="0.25">
      <c r="A34" s="1">
        <v>32</v>
      </c>
      <c r="B34" s="1" t="s">
        <v>622</v>
      </c>
      <c r="C34" s="3">
        <v>74</v>
      </c>
      <c r="D34" s="3">
        <v>88</v>
      </c>
      <c r="E34" s="3">
        <v>87</v>
      </c>
      <c r="F34" s="3">
        <v>89</v>
      </c>
      <c r="G34" s="3">
        <v>83</v>
      </c>
      <c r="H34" s="3">
        <f t="shared" si="0"/>
        <v>88</v>
      </c>
      <c r="I34" s="5">
        <v>88</v>
      </c>
      <c r="J34" s="20" t="str">
        <f t="shared" si="1"/>
        <v>1.75</v>
      </c>
      <c r="K34" s="3" t="str">
        <f t="shared" si="2"/>
        <v>PASSED</v>
      </c>
    </row>
    <row r="35" spans="1:11" x14ac:dyDescent="0.25">
      <c r="A35" s="1">
        <v>33</v>
      </c>
      <c r="B35" s="1" t="s">
        <v>623</v>
      </c>
      <c r="C35" s="3">
        <v>81</v>
      </c>
      <c r="D35" s="3">
        <v>83</v>
      </c>
      <c r="E35" s="3">
        <v>82</v>
      </c>
      <c r="F35" s="3">
        <v>82</v>
      </c>
      <c r="G35" s="3">
        <v>80</v>
      </c>
      <c r="H35" s="3">
        <f t="shared" si="0"/>
        <v>85</v>
      </c>
      <c r="I35" s="5">
        <v>88</v>
      </c>
      <c r="J35" s="20" t="str">
        <f t="shared" si="1"/>
        <v>1.75</v>
      </c>
      <c r="K35" s="3" t="str">
        <f t="shared" si="2"/>
        <v>PASSED</v>
      </c>
    </row>
    <row r="36" spans="1:11" x14ac:dyDescent="0.25">
      <c r="A36" s="1">
        <v>34</v>
      </c>
      <c r="B36" s="1" t="s">
        <v>624</v>
      </c>
      <c r="C36" s="3">
        <v>80</v>
      </c>
      <c r="D36" s="3">
        <v>88</v>
      </c>
      <c r="E36" s="3">
        <v>90</v>
      </c>
      <c r="F36" s="3">
        <v>84</v>
      </c>
      <c r="G36" s="3">
        <v>82</v>
      </c>
      <c r="H36" s="3">
        <f t="shared" si="0"/>
        <v>87</v>
      </c>
      <c r="I36" s="5">
        <v>88</v>
      </c>
      <c r="J36" s="20" t="str">
        <f t="shared" si="1"/>
        <v>1.75</v>
      </c>
      <c r="K36" s="3" t="str">
        <f t="shared" si="2"/>
        <v>PASSED</v>
      </c>
    </row>
    <row r="37" spans="1:11" x14ac:dyDescent="0.25">
      <c r="A37" s="1">
        <v>35</v>
      </c>
      <c r="B37" s="1" t="s">
        <v>625</v>
      </c>
      <c r="C37" s="3"/>
      <c r="D37" s="3">
        <v>88</v>
      </c>
      <c r="E37" s="3"/>
      <c r="F37" s="3">
        <v>83</v>
      </c>
      <c r="G37" s="3">
        <v>80</v>
      </c>
      <c r="H37" s="3">
        <f t="shared" si="0"/>
        <v>85</v>
      </c>
      <c r="I37" s="5">
        <v>88</v>
      </c>
      <c r="J37" s="20" t="str">
        <f t="shared" si="1"/>
        <v>1.75</v>
      </c>
      <c r="K37" s="3" t="str">
        <f t="shared" si="2"/>
        <v>PASSED</v>
      </c>
    </row>
    <row r="38" spans="1:11" x14ac:dyDescent="0.25">
      <c r="A38" s="1">
        <v>36</v>
      </c>
      <c r="B38" s="1" t="s">
        <v>626</v>
      </c>
      <c r="C38" s="3">
        <v>76</v>
      </c>
      <c r="D38" s="3">
        <v>84</v>
      </c>
      <c r="E38" s="3">
        <v>80</v>
      </c>
      <c r="F38" s="3">
        <v>87</v>
      </c>
      <c r="G38" s="3">
        <v>83</v>
      </c>
      <c r="H38" s="3">
        <f t="shared" si="0"/>
        <v>88</v>
      </c>
      <c r="I38" s="5">
        <v>88</v>
      </c>
      <c r="J38" s="20" t="str">
        <f t="shared" si="1"/>
        <v>1.75</v>
      </c>
      <c r="K38" s="3" t="str">
        <f t="shared" si="2"/>
        <v>PASSED</v>
      </c>
    </row>
    <row r="39" spans="1:11" x14ac:dyDescent="0.25">
      <c r="A39" s="1">
        <v>37</v>
      </c>
      <c r="B39" s="1" t="s">
        <v>627</v>
      </c>
      <c r="C39" s="3">
        <v>83</v>
      </c>
      <c r="D39" s="3">
        <v>86</v>
      </c>
      <c r="E39" s="3">
        <v>90</v>
      </c>
      <c r="F39" s="3">
        <v>86</v>
      </c>
      <c r="G39" s="3">
        <v>85</v>
      </c>
      <c r="H39" s="3">
        <f t="shared" si="0"/>
        <v>90</v>
      </c>
      <c r="I39" s="5">
        <v>88</v>
      </c>
      <c r="J39" s="20" t="str">
        <f t="shared" si="1"/>
        <v>1.75</v>
      </c>
      <c r="K39" s="3" t="str">
        <f t="shared" si="2"/>
        <v>PASSED</v>
      </c>
    </row>
    <row r="40" spans="1:11" x14ac:dyDescent="0.25">
      <c r="A40" s="1">
        <v>38</v>
      </c>
      <c r="B40" s="1" t="s">
        <v>628</v>
      </c>
      <c r="C40" s="3">
        <v>76</v>
      </c>
      <c r="D40" s="3">
        <v>85</v>
      </c>
      <c r="E40" s="3">
        <v>90</v>
      </c>
      <c r="F40" s="3">
        <v>82</v>
      </c>
      <c r="G40" s="3">
        <v>85</v>
      </c>
      <c r="H40" s="3">
        <f t="shared" si="0"/>
        <v>90</v>
      </c>
      <c r="I40" s="5">
        <v>85</v>
      </c>
      <c r="J40" s="20" t="str">
        <f t="shared" si="1"/>
        <v>2.00</v>
      </c>
      <c r="K40" s="3" t="str">
        <f t="shared" si="2"/>
        <v>PASSED</v>
      </c>
    </row>
    <row r="41" spans="1:11" x14ac:dyDescent="0.25">
      <c r="A41" s="1">
        <v>39</v>
      </c>
      <c r="B41" s="1" t="s">
        <v>629</v>
      </c>
      <c r="C41" s="3"/>
      <c r="D41" s="3"/>
      <c r="E41" s="3"/>
      <c r="F41" s="3">
        <v>80</v>
      </c>
      <c r="G41" s="3">
        <v>81</v>
      </c>
      <c r="H41" s="3">
        <f t="shared" si="0"/>
        <v>86</v>
      </c>
      <c r="I41" s="5">
        <v>83</v>
      </c>
      <c r="J41" s="20" t="str">
        <f t="shared" si="1"/>
        <v>2.25</v>
      </c>
      <c r="K41" s="3" t="str">
        <f t="shared" si="2"/>
        <v>PASSED</v>
      </c>
    </row>
    <row r="42" spans="1:11" x14ac:dyDescent="0.25">
      <c r="A42" s="1">
        <v>40</v>
      </c>
      <c r="B42" s="1" t="s">
        <v>630</v>
      </c>
      <c r="C42" s="3">
        <v>83</v>
      </c>
      <c r="D42" s="3">
        <v>86</v>
      </c>
      <c r="E42" s="3">
        <v>87</v>
      </c>
      <c r="F42" s="3">
        <v>83</v>
      </c>
      <c r="G42" s="3"/>
      <c r="H42" s="3">
        <f t="shared" si="0"/>
        <v>5</v>
      </c>
      <c r="I42" s="5">
        <v>85</v>
      </c>
      <c r="J42" s="20" t="str">
        <f t="shared" si="1"/>
        <v>2.00</v>
      </c>
      <c r="K42" s="3" t="str">
        <f t="shared" si="2"/>
        <v>PASSED</v>
      </c>
    </row>
    <row r="43" spans="1:11" x14ac:dyDescent="0.25">
      <c r="A43" s="1">
        <v>41</v>
      </c>
      <c r="B43" s="1" t="s">
        <v>631</v>
      </c>
      <c r="C43" s="3">
        <v>85</v>
      </c>
      <c r="D43" s="3">
        <v>89</v>
      </c>
      <c r="E43" s="3">
        <v>90</v>
      </c>
      <c r="F43" s="3">
        <v>86</v>
      </c>
      <c r="G43" s="3">
        <v>82</v>
      </c>
      <c r="H43" s="3">
        <f t="shared" si="0"/>
        <v>87</v>
      </c>
      <c r="I43" s="5">
        <v>88</v>
      </c>
      <c r="J43" s="20" t="str">
        <f t="shared" si="1"/>
        <v>1.75</v>
      </c>
      <c r="K43" s="3" t="str">
        <f t="shared" si="2"/>
        <v>PASSED</v>
      </c>
    </row>
    <row r="44" spans="1:11" x14ac:dyDescent="0.25">
      <c r="A44" s="1">
        <v>42</v>
      </c>
      <c r="B44" s="1" t="s">
        <v>632</v>
      </c>
      <c r="C44" s="3"/>
      <c r="D44" s="3">
        <v>88</v>
      </c>
      <c r="E44" s="3"/>
      <c r="F44" s="3">
        <v>90</v>
      </c>
      <c r="G44" s="3">
        <v>85</v>
      </c>
      <c r="H44" s="3">
        <f t="shared" si="0"/>
        <v>90</v>
      </c>
      <c r="I44" s="5">
        <v>82</v>
      </c>
      <c r="J44" s="20" t="str">
        <f t="shared" si="1"/>
        <v>2.25</v>
      </c>
      <c r="K44" s="3" t="str">
        <f t="shared" si="2"/>
        <v>PASSED</v>
      </c>
    </row>
    <row r="45" spans="1:11" x14ac:dyDescent="0.25">
      <c r="A45" s="1">
        <v>43</v>
      </c>
      <c r="B45" s="1" t="s">
        <v>633</v>
      </c>
      <c r="C45" s="3">
        <v>78</v>
      </c>
      <c r="D45" s="3">
        <v>86</v>
      </c>
      <c r="E45" s="3">
        <v>82</v>
      </c>
      <c r="F45" s="3">
        <v>86</v>
      </c>
      <c r="G45" s="3"/>
      <c r="H45" s="3">
        <f t="shared" si="0"/>
        <v>5</v>
      </c>
      <c r="I45" s="5">
        <v>88</v>
      </c>
      <c r="J45" s="20" t="str">
        <f t="shared" si="1"/>
        <v>1.75</v>
      </c>
      <c r="K45" s="3" t="str">
        <f t="shared" si="2"/>
        <v>PASSED</v>
      </c>
    </row>
    <row r="46" spans="1:11" x14ac:dyDescent="0.25">
      <c r="A46" s="1">
        <v>44</v>
      </c>
      <c r="B46" s="1" t="s">
        <v>634</v>
      </c>
      <c r="C46" s="3">
        <v>78</v>
      </c>
      <c r="D46" s="3">
        <v>83</v>
      </c>
      <c r="E46" s="3"/>
      <c r="F46" s="3">
        <v>86</v>
      </c>
      <c r="G46" s="3">
        <v>80</v>
      </c>
      <c r="H46" s="3">
        <f t="shared" si="0"/>
        <v>85</v>
      </c>
      <c r="I46" s="5">
        <f t="shared" si="3"/>
        <v>82.4</v>
      </c>
      <c r="J46" s="20" t="str">
        <f t="shared" si="1"/>
        <v>2.25</v>
      </c>
      <c r="K46" s="3" t="str">
        <f t="shared" si="2"/>
        <v>PASSED</v>
      </c>
    </row>
    <row r="47" spans="1:11" x14ac:dyDescent="0.25">
      <c r="A47" s="1">
        <v>45</v>
      </c>
      <c r="B47" s="1" t="s">
        <v>635</v>
      </c>
      <c r="C47" s="3">
        <v>74</v>
      </c>
      <c r="D47" s="3">
        <v>87</v>
      </c>
      <c r="E47" s="3">
        <v>83</v>
      </c>
      <c r="F47" s="3">
        <v>85</v>
      </c>
      <c r="G47" s="3">
        <v>85</v>
      </c>
      <c r="H47" s="3">
        <f t="shared" si="0"/>
        <v>90</v>
      </c>
      <c r="I47" s="5">
        <v>88</v>
      </c>
      <c r="J47" s="20" t="str">
        <f t="shared" si="1"/>
        <v>1.75</v>
      </c>
      <c r="K47" s="3" t="str">
        <f t="shared" si="2"/>
        <v>PASSED</v>
      </c>
    </row>
    <row r="48" spans="1:11" x14ac:dyDescent="0.25">
      <c r="A48" s="1">
        <v>46</v>
      </c>
      <c r="B48" s="1" t="s">
        <v>636</v>
      </c>
      <c r="C48" s="3">
        <v>85</v>
      </c>
      <c r="D48" s="3">
        <v>89</v>
      </c>
      <c r="E48" s="3">
        <v>90</v>
      </c>
      <c r="F48" s="3">
        <v>84</v>
      </c>
      <c r="G48" s="3">
        <v>80</v>
      </c>
      <c r="H48" s="3">
        <f t="shared" si="0"/>
        <v>85</v>
      </c>
      <c r="I48" s="5">
        <v>88</v>
      </c>
      <c r="J48" s="20" t="str">
        <f t="shared" si="1"/>
        <v>1.75</v>
      </c>
      <c r="K48" s="3" t="str">
        <f t="shared" si="2"/>
        <v>PASSED</v>
      </c>
    </row>
  </sheetData>
  <mergeCells count="3">
    <mergeCell ref="A1:K1"/>
    <mergeCell ref="A2:B2"/>
    <mergeCell ref="I2:J2"/>
  </mergeCells>
  <conditionalFormatting sqref="K3:K48">
    <cfRule type="containsText" dxfId="1" priority="1" operator="containsText" text="FAILED">
      <formula>NOT(ISERROR(SEARCH("FAILED",K3)))</formula>
    </cfRule>
  </conditionalFormatting>
  <pageMargins left="0.7" right="0.7" top="0.75" bottom="0.75" header="0.3" footer="0.3"/>
  <pageSetup scale="95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44"/>
  <sheetViews>
    <sheetView topLeftCell="B1" workbookViewId="0">
      <selection activeCell="C9" sqref="C9"/>
    </sheetView>
  </sheetViews>
  <sheetFormatPr defaultRowHeight="15" x14ac:dyDescent="0.25"/>
  <cols>
    <col min="2" max="2" width="3" customWidth="1"/>
    <col min="3" max="3" width="27.28515625" customWidth="1"/>
    <col min="4" max="4" width="0" hidden="1" customWidth="1"/>
    <col min="5" max="5" width="10" hidden="1" customWidth="1"/>
    <col min="6" max="6" width="10.28515625" hidden="1" customWidth="1"/>
    <col min="7" max="7" width="0" hidden="1" customWidth="1"/>
    <col min="8" max="8" width="10" hidden="1" customWidth="1"/>
    <col min="9" max="10" width="0" hidden="1" customWidth="1"/>
    <col min="11" max="11" width="18" customWidth="1"/>
  </cols>
  <sheetData>
    <row r="1" spans="2:12" x14ac:dyDescent="0.25">
      <c r="B1" s="32" t="s">
        <v>527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2" x14ac:dyDescent="0.25">
      <c r="B2" s="31" t="s">
        <v>0</v>
      </c>
      <c r="C2" s="31"/>
      <c r="D2" s="20" t="s">
        <v>7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31" t="s">
        <v>8</v>
      </c>
      <c r="K2" s="31"/>
      <c r="L2" s="3" t="s">
        <v>80</v>
      </c>
    </row>
    <row r="3" spans="2:12" x14ac:dyDescent="0.25">
      <c r="B3" s="1">
        <v>1</v>
      </c>
      <c r="C3" s="21" t="s">
        <v>638</v>
      </c>
      <c r="D3" s="3">
        <v>69</v>
      </c>
      <c r="E3" s="3"/>
      <c r="F3" s="3">
        <v>85</v>
      </c>
      <c r="G3" s="3">
        <v>84</v>
      </c>
      <c r="H3" s="3">
        <v>82</v>
      </c>
      <c r="I3" s="3">
        <f>H3+5</f>
        <v>87</v>
      </c>
      <c r="J3" s="5">
        <v>88</v>
      </c>
      <c r="K3" s="20" t="str">
        <f>IF(J3&gt;=96,"1.00",IF(J3&gt;=93,"1.25",IF(J3&gt;=90,"1.50",IF(J3&gt;=87,"1.75",IF(J3&gt;=84,"2.00",IF(J3&gt;=81,"2.25",IF(J3&gt;=78,"2.50",IF(J3&gt;=75,"2.75",IF(J3&gt;=72,"3.00",IF(J3&gt;=50,"5.00",))))))))))</f>
        <v>1.75</v>
      </c>
      <c r="L3" s="3" t="str">
        <f>IF(K3="5.00","FAILED","PASSED")</f>
        <v>PASSED</v>
      </c>
    </row>
    <row r="4" spans="2:12" x14ac:dyDescent="0.25">
      <c r="B4" s="1">
        <v>2</v>
      </c>
      <c r="C4" s="21" t="s">
        <v>639</v>
      </c>
      <c r="D4" s="3"/>
      <c r="E4" s="3">
        <v>83</v>
      </c>
      <c r="F4" s="3">
        <v>90</v>
      </c>
      <c r="G4" s="3">
        <v>85</v>
      </c>
      <c r="H4" s="3">
        <v>86</v>
      </c>
      <c r="I4" s="3">
        <f t="shared" ref="I4:I44" si="0">H4+5</f>
        <v>91</v>
      </c>
      <c r="J4" s="5">
        <v>88</v>
      </c>
      <c r="K4" s="20" t="str">
        <f t="shared" ref="K4:K44" si="1">IF(J4&gt;=96,"1.00",IF(J4&gt;=93,"1.25",IF(J4&gt;=90,"1.50",IF(J4&gt;=87,"1.75",IF(J4&gt;=84,"2.00",IF(J4&gt;=81,"2.25",IF(J4&gt;=78,"2.50",IF(J4&gt;=75,"2.75",IF(J4&gt;=72,"3.00",IF(J4&gt;=50,"5.00",))))))))))</f>
        <v>1.75</v>
      </c>
      <c r="L4" s="3" t="str">
        <f t="shared" ref="L4:L44" si="2">IF(K4="5.00","FAILED","PASSED")</f>
        <v>PASSED</v>
      </c>
    </row>
    <row r="5" spans="2:12" x14ac:dyDescent="0.25">
      <c r="B5" s="1">
        <v>3</v>
      </c>
      <c r="C5" s="21" t="s">
        <v>640</v>
      </c>
      <c r="D5" s="3"/>
      <c r="E5" s="3">
        <v>86</v>
      </c>
      <c r="F5" s="3"/>
      <c r="G5" s="3">
        <v>83</v>
      </c>
      <c r="H5" s="3">
        <v>83</v>
      </c>
      <c r="I5" s="3">
        <f t="shared" si="0"/>
        <v>88</v>
      </c>
      <c r="J5" s="5">
        <v>88</v>
      </c>
      <c r="K5" s="20" t="str">
        <f t="shared" si="1"/>
        <v>1.75</v>
      </c>
      <c r="L5" s="3" t="str">
        <f t="shared" si="2"/>
        <v>PASSED</v>
      </c>
    </row>
    <row r="6" spans="2:12" x14ac:dyDescent="0.25">
      <c r="B6" s="1">
        <v>4</v>
      </c>
      <c r="C6" s="21" t="s">
        <v>641</v>
      </c>
      <c r="D6" s="3"/>
      <c r="E6" s="3"/>
      <c r="F6" s="3">
        <v>80</v>
      </c>
      <c r="G6" s="3">
        <v>81</v>
      </c>
      <c r="H6" s="3">
        <v>84</v>
      </c>
      <c r="I6" s="3">
        <f t="shared" si="0"/>
        <v>89</v>
      </c>
      <c r="J6" s="5">
        <v>88</v>
      </c>
      <c r="K6" s="20" t="str">
        <f t="shared" si="1"/>
        <v>1.75</v>
      </c>
      <c r="L6" s="3" t="str">
        <f t="shared" si="2"/>
        <v>PASSED</v>
      </c>
    </row>
    <row r="7" spans="2:12" x14ac:dyDescent="0.25">
      <c r="B7" s="1">
        <v>5</v>
      </c>
      <c r="C7" s="21" t="s">
        <v>642</v>
      </c>
      <c r="D7" s="3"/>
      <c r="E7" s="3">
        <v>90</v>
      </c>
      <c r="F7" s="3">
        <v>90</v>
      </c>
      <c r="G7" s="3">
        <v>80</v>
      </c>
      <c r="H7" s="3">
        <v>81</v>
      </c>
      <c r="I7" s="3">
        <f t="shared" si="0"/>
        <v>86</v>
      </c>
      <c r="J7" s="5">
        <v>88</v>
      </c>
      <c r="K7" s="20" t="str">
        <f t="shared" si="1"/>
        <v>1.75</v>
      </c>
      <c r="L7" s="3" t="str">
        <f t="shared" si="2"/>
        <v>PASSED</v>
      </c>
    </row>
    <row r="8" spans="2:12" x14ac:dyDescent="0.25">
      <c r="B8" s="1">
        <v>6</v>
      </c>
      <c r="C8" s="21" t="s">
        <v>643</v>
      </c>
      <c r="D8" s="3"/>
      <c r="E8" s="3">
        <v>90</v>
      </c>
      <c r="F8" s="3">
        <v>90</v>
      </c>
      <c r="G8" s="3">
        <v>85</v>
      </c>
      <c r="H8" s="3">
        <v>84</v>
      </c>
      <c r="I8" s="3">
        <f t="shared" si="0"/>
        <v>89</v>
      </c>
      <c r="J8" s="5">
        <f t="shared" ref="J8:J26" si="3">AVERAGE(D8:I8)</f>
        <v>87.6</v>
      </c>
      <c r="K8" s="20" t="str">
        <f t="shared" si="1"/>
        <v>1.75</v>
      </c>
      <c r="L8" s="3" t="str">
        <f t="shared" si="2"/>
        <v>PASSED</v>
      </c>
    </row>
    <row r="9" spans="2:12" x14ac:dyDescent="0.25">
      <c r="B9" s="1">
        <v>7</v>
      </c>
      <c r="C9" s="21" t="s">
        <v>644</v>
      </c>
      <c r="D9" s="3">
        <v>75</v>
      </c>
      <c r="E9" s="3">
        <v>90</v>
      </c>
      <c r="F9" s="3">
        <v>90</v>
      </c>
      <c r="G9" s="3">
        <v>84</v>
      </c>
      <c r="H9" s="3"/>
      <c r="I9" s="3">
        <f t="shared" si="0"/>
        <v>5</v>
      </c>
      <c r="J9" s="5">
        <v>88</v>
      </c>
      <c r="K9" s="20" t="str">
        <f t="shared" si="1"/>
        <v>1.75</v>
      </c>
      <c r="L9" s="3" t="str">
        <f t="shared" si="2"/>
        <v>PASSED</v>
      </c>
    </row>
    <row r="10" spans="2:12" x14ac:dyDescent="0.25">
      <c r="B10" s="1">
        <v>8</v>
      </c>
      <c r="C10" s="21" t="s">
        <v>645</v>
      </c>
      <c r="D10" s="3"/>
      <c r="E10" s="3">
        <v>84</v>
      </c>
      <c r="F10" s="3">
        <v>80</v>
      </c>
      <c r="G10" s="3">
        <v>79</v>
      </c>
      <c r="H10" s="3"/>
      <c r="I10" s="3">
        <f t="shared" si="0"/>
        <v>5</v>
      </c>
      <c r="J10" s="5">
        <v>83</v>
      </c>
      <c r="K10" s="20" t="str">
        <f t="shared" si="1"/>
        <v>2.25</v>
      </c>
      <c r="L10" s="3" t="str">
        <f t="shared" si="2"/>
        <v>PASSED</v>
      </c>
    </row>
    <row r="11" spans="2:12" x14ac:dyDescent="0.25">
      <c r="B11" s="1">
        <v>9</v>
      </c>
      <c r="C11" s="21" t="s">
        <v>646</v>
      </c>
      <c r="D11" s="3">
        <v>72</v>
      </c>
      <c r="E11" s="3">
        <v>86</v>
      </c>
      <c r="F11" s="3">
        <v>82</v>
      </c>
      <c r="G11" s="3"/>
      <c r="H11" s="3"/>
      <c r="I11" s="3">
        <f t="shared" si="0"/>
        <v>5</v>
      </c>
      <c r="J11" s="5">
        <v>86</v>
      </c>
      <c r="K11" s="20" t="str">
        <f t="shared" si="1"/>
        <v>2.00</v>
      </c>
      <c r="L11" s="3" t="str">
        <f t="shared" si="2"/>
        <v>PASSED</v>
      </c>
    </row>
    <row r="12" spans="2:12" x14ac:dyDescent="0.25">
      <c r="B12" s="1">
        <v>10</v>
      </c>
      <c r="C12" s="21" t="s">
        <v>647</v>
      </c>
      <c r="D12" s="3"/>
      <c r="E12" s="3"/>
      <c r="F12" s="3">
        <v>90</v>
      </c>
      <c r="G12" s="3">
        <v>83</v>
      </c>
      <c r="H12" s="3">
        <v>80</v>
      </c>
      <c r="I12" s="3">
        <f t="shared" si="0"/>
        <v>85</v>
      </c>
      <c r="J12" s="5">
        <f t="shared" si="3"/>
        <v>84.5</v>
      </c>
      <c r="K12" s="20" t="str">
        <f t="shared" si="1"/>
        <v>2.00</v>
      </c>
      <c r="L12" s="3" t="str">
        <f t="shared" si="2"/>
        <v>PASSED</v>
      </c>
    </row>
    <row r="13" spans="2:12" x14ac:dyDescent="0.25">
      <c r="B13" s="1">
        <v>11</v>
      </c>
      <c r="C13" s="21" t="s">
        <v>648</v>
      </c>
      <c r="D13" s="3"/>
      <c r="E13" s="3"/>
      <c r="F13" s="3"/>
      <c r="G13" s="3"/>
      <c r="H13" s="3"/>
      <c r="I13" s="3">
        <f t="shared" si="0"/>
        <v>5</v>
      </c>
      <c r="J13" s="5">
        <v>0</v>
      </c>
      <c r="K13" s="20">
        <f t="shared" si="1"/>
        <v>0</v>
      </c>
      <c r="L13" s="3" t="str">
        <f t="shared" si="2"/>
        <v>PASSED</v>
      </c>
    </row>
    <row r="14" spans="2:12" x14ac:dyDescent="0.25">
      <c r="B14" s="1">
        <v>12</v>
      </c>
      <c r="C14" s="21" t="s">
        <v>649</v>
      </c>
      <c r="D14" s="3">
        <v>76</v>
      </c>
      <c r="E14" s="3">
        <v>90</v>
      </c>
      <c r="F14" s="3"/>
      <c r="G14" s="3">
        <v>86</v>
      </c>
      <c r="H14" s="3"/>
      <c r="I14" s="3">
        <f t="shared" si="0"/>
        <v>5</v>
      </c>
      <c r="J14" s="5">
        <v>84</v>
      </c>
      <c r="K14" s="20" t="str">
        <f t="shared" si="1"/>
        <v>2.00</v>
      </c>
      <c r="L14" s="3" t="str">
        <f t="shared" si="2"/>
        <v>PASSED</v>
      </c>
    </row>
    <row r="15" spans="2:12" x14ac:dyDescent="0.25">
      <c r="B15" s="1">
        <v>13</v>
      </c>
      <c r="C15" s="21" t="s">
        <v>650</v>
      </c>
      <c r="D15" s="3"/>
      <c r="E15" s="3"/>
      <c r="F15" s="3"/>
      <c r="G15" s="3"/>
      <c r="H15" s="3"/>
      <c r="I15" s="3">
        <f t="shared" si="0"/>
        <v>5</v>
      </c>
      <c r="J15" s="5">
        <v>0</v>
      </c>
      <c r="K15" s="20">
        <f t="shared" si="1"/>
        <v>0</v>
      </c>
      <c r="L15" s="3" t="str">
        <f t="shared" si="2"/>
        <v>PASSED</v>
      </c>
    </row>
    <row r="16" spans="2:12" x14ac:dyDescent="0.25">
      <c r="B16" s="1">
        <v>14</v>
      </c>
      <c r="C16" s="21" t="s">
        <v>651</v>
      </c>
      <c r="D16" s="3"/>
      <c r="E16" s="3"/>
      <c r="F16" s="3"/>
      <c r="G16" s="3"/>
      <c r="H16" s="3"/>
      <c r="I16" s="3">
        <f t="shared" si="0"/>
        <v>5</v>
      </c>
      <c r="J16" s="5">
        <v>0</v>
      </c>
      <c r="K16" s="20">
        <f t="shared" si="1"/>
        <v>0</v>
      </c>
      <c r="L16" s="3" t="str">
        <f t="shared" si="2"/>
        <v>PASSED</v>
      </c>
    </row>
    <row r="17" spans="2:12" x14ac:dyDescent="0.25">
      <c r="B17" s="1">
        <v>15</v>
      </c>
      <c r="C17" s="21" t="s">
        <v>652</v>
      </c>
      <c r="D17" s="3"/>
      <c r="E17" s="3">
        <v>85</v>
      </c>
      <c r="F17" s="3">
        <v>90</v>
      </c>
      <c r="G17" s="3">
        <v>80</v>
      </c>
      <c r="H17" s="3">
        <v>85</v>
      </c>
      <c r="I17" s="3">
        <f t="shared" si="0"/>
        <v>90</v>
      </c>
      <c r="J17" s="5">
        <v>88</v>
      </c>
      <c r="K17" s="20" t="str">
        <f t="shared" si="1"/>
        <v>1.75</v>
      </c>
      <c r="L17" s="3" t="str">
        <f t="shared" si="2"/>
        <v>PASSED</v>
      </c>
    </row>
    <row r="18" spans="2:12" x14ac:dyDescent="0.25">
      <c r="B18" s="1">
        <v>16</v>
      </c>
      <c r="C18" s="21" t="s">
        <v>653</v>
      </c>
      <c r="D18" s="3">
        <v>77</v>
      </c>
      <c r="E18" s="3">
        <v>89</v>
      </c>
      <c r="F18" s="3"/>
      <c r="G18" s="3">
        <v>85</v>
      </c>
      <c r="H18" s="3">
        <v>85</v>
      </c>
      <c r="I18" s="3">
        <f t="shared" si="0"/>
        <v>90</v>
      </c>
      <c r="J18" s="5">
        <v>88</v>
      </c>
      <c r="K18" s="20" t="str">
        <f t="shared" si="1"/>
        <v>1.75</v>
      </c>
      <c r="L18" s="3" t="str">
        <f t="shared" si="2"/>
        <v>PASSED</v>
      </c>
    </row>
    <row r="19" spans="2:12" x14ac:dyDescent="0.25">
      <c r="B19" s="1">
        <v>17</v>
      </c>
      <c r="C19" s="21" t="s">
        <v>654</v>
      </c>
      <c r="D19" s="3">
        <v>80</v>
      </c>
      <c r="E19" s="3">
        <v>85</v>
      </c>
      <c r="F19" s="3">
        <v>85</v>
      </c>
      <c r="G19" s="3">
        <v>86</v>
      </c>
      <c r="H19" s="3">
        <v>87</v>
      </c>
      <c r="I19" s="3">
        <f t="shared" si="0"/>
        <v>92</v>
      </c>
      <c r="J19" s="5">
        <v>88</v>
      </c>
      <c r="K19" s="20" t="str">
        <f t="shared" si="1"/>
        <v>1.75</v>
      </c>
      <c r="L19" s="3" t="str">
        <f t="shared" si="2"/>
        <v>PASSED</v>
      </c>
    </row>
    <row r="20" spans="2:12" x14ac:dyDescent="0.25">
      <c r="B20" s="1">
        <v>18</v>
      </c>
      <c r="C20" s="21" t="s">
        <v>655</v>
      </c>
      <c r="D20" s="3"/>
      <c r="E20" s="3">
        <v>87</v>
      </c>
      <c r="F20" s="3"/>
      <c r="G20" s="3">
        <v>83</v>
      </c>
      <c r="H20" s="3">
        <v>81</v>
      </c>
      <c r="I20" s="3">
        <f t="shared" si="0"/>
        <v>86</v>
      </c>
      <c r="J20" s="5">
        <v>88</v>
      </c>
      <c r="K20" s="20" t="str">
        <f t="shared" si="1"/>
        <v>1.75</v>
      </c>
      <c r="L20" s="3" t="str">
        <f t="shared" si="2"/>
        <v>PASSED</v>
      </c>
    </row>
    <row r="21" spans="2:12" x14ac:dyDescent="0.25">
      <c r="B21" s="1">
        <v>19</v>
      </c>
      <c r="C21" s="21" t="s">
        <v>656</v>
      </c>
      <c r="D21" s="3"/>
      <c r="E21" s="3"/>
      <c r="F21" s="3"/>
      <c r="G21" s="3"/>
      <c r="H21" s="3"/>
      <c r="I21" s="3">
        <f t="shared" si="0"/>
        <v>5</v>
      </c>
      <c r="J21" s="5">
        <v>65</v>
      </c>
      <c r="K21" s="20" t="str">
        <f t="shared" si="1"/>
        <v>5.00</v>
      </c>
      <c r="L21" s="3" t="str">
        <f t="shared" si="2"/>
        <v>FAILED</v>
      </c>
    </row>
    <row r="22" spans="2:12" x14ac:dyDescent="0.25">
      <c r="B22" s="1">
        <v>20</v>
      </c>
      <c r="C22" s="21" t="s">
        <v>657</v>
      </c>
      <c r="D22" s="3"/>
      <c r="E22" s="3">
        <v>84</v>
      </c>
      <c r="F22" s="3">
        <v>90</v>
      </c>
      <c r="G22" s="3">
        <v>80</v>
      </c>
      <c r="H22" s="3"/>
      <c r="I22" s="3">
        <f t="shared" si="0"/>
        <v>5</v>
      </c>
      <c r="J22" s="5">
        <v>88</v>
      </c>
      <c r="K22" s="20" t="str">
        <f t="shared" si="1"/>
        <v>1.75</v>
      </c>
      <c r="L22" s="3" t="str">
        <f t="shared" si="2"/>
        <v>PASSED</v>
      </c>
    </row>
    <row r="23" spans="2:12" x14ac:dyDescent="0.25">
      <c r="B23" s="1">
        <v>21</v>
      </c>
      <c r="C23" s="21" t="s">
        <v>658</v>
      </c>
      <c r="D23" s="3"/>
      <c r="E23" s="3"/>
      <c r="F23" s="3"/>
      <c r="G23" s="3"/>
      <c r="H23" s="3"/>
      <c r="I23" s="3">
        <f t="shared" si="0"/>
        <v>5</v>
      </c>
      <c r="J23" s="5">
        <v>65</v>
      </c>
      <c r="K23" s="20" t="str">
        <f t="shared" si="1"/>
        <v>5.00</v>
      </c>
      <c r="L23" s="3" t="str">
        <f t="shared" si="2"/>
        <v>FAILED</v>
      </c>
    </row>
    <row r="24" spans="2:12" x14ac:dyDescent="0.25">
      <c r="B24" s="1">
        <v>22</v>
      </c>
      <c r="C24" s="21" t="s">
        <v>659</v>
      </c>
      <c r="D24" s="3">
        <v>81</v>
      </c>
      <c r="E24" s="3">
        <v>88</v>
      </c>
      <c r="F24" s="3">
        <v>84</v>
      </c>
      <c r="G24" s="3">
        <v>80</v>
      </c>
      <c r="H24" s="3">
        <v>86</v>
      </c>
      <c r="I24" s="3">
        <f t="shared" si="0"/>
        <v>91</v>
      </c>
      <c r="J24" s="5">
        <v>88</v>
      </c>
      <c r="K24" s="20" t="str">
        <f t="shared" si="1"/>
        <v>1.75</v>
      </c>
      <c r="L24" s="3" t="str">
        <f t="shared" si="2"/>
        <v>PASSED</v>
      </c>
    </row>
    <row r="25" spans="2:12" x14ac:dyDescent="0.25">
      <c r="B25" s="1">
        <v>23</v>
      </c>
      <c r="C25" s="21" t="s">
        <v>660</v>
      </c>
      <c r="D25" s="3"/>
      <c r="E25" s="3">
        <v>85</v>
      </c>
      <c r="F25" s="3">
        <v>90</v>
      </c>
      <c r="G25" s="3">
        <v>80</v>
      </c>
      <c r="H25" s="3">
        <v>80</v>
      </c>
      <c r="I25" s="3">
        <f t="shared" si="0"/>
        <v>85</v>
      </c>
      <c r="J25" s="5">
        <v>88</v>
      </c>
      <c r="K25" s="20" t="str">
        <f t="shared" si="1"/>
        <v>1.75</v>
      </c>
      <c r="L25" s="3" t="str">
        <f t="shared" si="2"/>
        <v>PASSED</v>
      </c>
    </row>
    <row r="26" spans="2:12" x14ac:dyDescent="0.25">
      <c r="B26" s="1">
        <v>24</v>
      </c>
      <c r="C26" s="21" t="s">
        <v>661</v>
      </c>
      <c r="D26" s="3">
        <v>83</v>
      </c>
      <c r="E26" s="3">
        <v>90</v>
      </c>
      <c r="F26" s="3">
        <v>95</v>
      </c>
      <c r="G26" s="3">
        <v>90</v>
      </c>
      <c r="H26" s="3">
        <v>90</v>
      </c>
      <c r="I26" s="3">
        <f t="shared" si="0"/>
        <v>95</v>
      </c>
      <c r="J26" s="5">
        <f t="shared" si="3"/>
        <v>90.5</v>
      </c>
      <c r="K26" s="20" t="str">
        <f t="shared" si="1"/>
        <v>1.50</v>
      </c>
      <c r="L26" s="3" t="str">
        <f t="shared" si="2"/>
        <v>PASSED</v>
      </c>
    </row>
    <row r="27" spans="2:12" x14ac:dyDescent="0.25">
      <c r="B27" s="1">
        <v>25</v>
      </c>
      <c r="C27" s="21" t="s">
        <v>662</v>
      </c>
      <c r="D27" s="3"/>
      <c r="E27" s="3"/>
      <c r="F27" s="3">
        <v>90</v>
      </c>
      <c r="G27" s="3">
        <v>81</v>
      </c>
      <c r="H27" s="3">
        <v>82</v>
      </c>
      <c r="I27" s="3">
        <f t="shared" si="0"/>
        <v>87</v>
      </c>
      <c r="J27" s="5">
        <v>88</v>
      </c>
      <c r="K27" s="20" t="str">
        <f t="shared" si="1"/>
        <v>1.75</v>
      </c>
      <c r="L27" s="3" t="str">
        <f t="shared" si="2"/>
        <v>PASSED</v>
      </c>
    </row>
    <row r="28" spans="2:12" x14ac:dyDescent="0.25">
      <c r="B28" s="1">
        <v>26</v>
      </c>
      <c r="C28" s="21" t="s">
        <v>663</v>
      </c>
      <c r="D28" s="3">
        <v>61</v>
      </c>
      <c r="E28" s="3">
        <v>85</v>
      </c>
      <c r="F28" s="3">
        <v>90</v>
      </c>
      <c r="G28" s="3">
        <v>82</v>
      </c>
      <c r="H28" s="3">
        <v>80</v>
      </c>
      <c r="I28" s="3">
        <f t="shared" si="0"/>
        <v>85</v>
      </c>
      <c r="J28" s="5">
        <v>88</v>
      </c>
      <c r="K28" s="20" t="str">
        <f t="shared" si="1"/>
        <v>1.75</v>
      </c>
      <c r="L28" s="3" t="str">
        <f t="shared" si="2"/>
        <v>PASSED</v>
      </c>
    </row>
    <row r="29" spans="2:12" x14ac:dyDescent="0.25">
      <c r="B29" s="1">
        <v>27</v>
      </c>
      <c r="C29" s="21" t="s">
        <v>664</v>
      </c>
      <c r="D29" s="3"/>
      <c r="E29" s="3"/>
      <c r="F29" s="3"/>
      <c r="G29" s="3">
        <v>84</v>
      </c>
      <c r="H29" s="3"/>
      <c r="I29" s="3">
        <f t="shared" si="0"/>
        <v>5</v>
      </c>
      <c r="J29" s="5">
        <v>88</v>
      </c>
      <c r="K29" s="20" t="str">
        <f t="shared" si="1"/>
        <v>1.75</v>
      </c>
      <c r="L29" s="3" t="str">
        <f t="shared" si="2"/>
        <v>PASSED</v>
      </c>
    </row>
    <row r="30" spans="2:12" x14ac:dyDescent="0.25">
      <c r="B30" s="1">
        <v>28</v>
      </c>
      <c r="C30" s="21" t="s">
        <v>665</v>
      </c>
      <c r="D30" s="3">
        <v>80</v>
      </c>
      <c r="E30" s="3">
        <v>90</v>
      </c>
      <c r="F30" s="3"/>
      <c r="G30" s="3">
        <v>88</v>
      </c>
      <c r="H30" s="3">
        <v>85</v>
      </c>
      <c r="I30" s="3">
        <f t="shared" si="0"/>
        <v>90</v>
      </c>
      <c r="J30" s="5">
        <v>88</v>
      </c>
      <c r="K30" s="20" t="str">
        <f t="shared" si="1"/>
        <v>1.75</v>
      </c>
      <c r="L30" s="3" t="str">
        <f t="shared" si="2"/>
        <v>PASSED</v>
      </c>
    </row>
    <row r="31" spans="2:12" x14ac:dyDescent="0.25">
      <c r="B31" s="1">
        <v>29</v>
      </c>
      <c r="C31" s="21" t="s">
        <v>666</v>
      </c>
      <c r="D31" s="3"/>
      <c r="E31" s="3">
        <v>84</v>
      </c>
      <c r="F31" s="3">
        <v>90</v>
      </c>
      <c r="G31" s="3">
        <v>82</v>
      </c>
      <c r="H31" s="3">
        <v>88</v>
      </c>
      <c r="I31" s="3">
        <f t="shared" si="0"/>
        <v>93</v>
      </c>
      <c r="J31" s="5">
        <v>88</v>
      </c>
      <c r="K31" s="20" t="str">
        <f t="shared" si="1"/>
        <v>1.75</v>
      </c>
      <c r="L31" s="3" t="str">
        <f t="shared" si="2"/>
        <v>PASSED</v>
      </c>
    </row>
    <row r="32" spans="2:12" x14ac:dyDescent="0.25">
      <c r="B32" s="1">
        <v>30</v>
      </c>
      <c r="C32" s="21" t="s">
        <v>667</v>
      </c>
      <c r="D32" s="3">
        <v>89</v>
      </c>
      <c r="E32" s="3">
        <v>86</v>
      </c>
      <c r="F32" s="3">
        <v>90</v>
      </c>
      <c r="G32" s="3">
        <v>82</v>
      </c>
      <c r="H32" s="3">
        <v>85</v>
      </c>
      <c r="I32" s="3">
        <f t="shared" si="0"/>
        <v>90</v>
      </c>
      <c r="J32" s="5">
        <v>88</v>
      </c>
      <c r="K32" s="20" t="str">
        <f t="shared" si="1"/>
        <v>1.75</v>
      </c>
      <c r="L32" s="3" t="str">
        <f t="shared" si="2"/>
        <v>PASSED</v>
      </c>
    </row>
    <row r="33" spans="2:12" x14ac:dyDescent="0.25">
      <c r="B33" s="1">
        <v>31</v>
      </c>
      <c r="C33" s="21" t="s">
        <v>668</v>
      </c>
      <c r="D33" s="3"/>
      <c r="E33" s="3"/>
      <c r="F33" s="3">
        <v>81</v>
      </c>
      <c r="G33" s="3">
        <v>81</v>
      </c>
      <c r="H33" s="3">
        <v>84</v>
      </c>
      <c r="I33" s="3">
        <f t="shared" si="0"/>
        <v>89</v>
      </c>
      <c r="J33" s="5">
        <v>88</v>
      </c>
      <c r="K33" s="20" t="str">
        <f t="shared" si="1"/>
        <v>1.75</v>
      </c>
      <c r="L33" s="3" t="str">
        <f t="shared" si="2"/>
        <v>PASSED</v>
      </c>
    </row>
    <row r="34" spans="2:12" x14ac:dyDescent="0.25">
      <c r="B34" s="1">
        <v>32</v>
      </c>
      <c r="C34" s="21" t="s">
        <v>669</v>
      </c>
      <c r="D34" s="3">
        <v>82</v>
      </c>
      <c r="E34" s="3">
        <v>88</v>
      </c>
      <c r="F34" s="3"/>
      <c r="G34" s="3">
        <v>82</v>
      </c>
      <c r="H34" s="3"/>
      <c r="I34" s="3">
        <f t="shared" si="0"/>
        <v>5</v>
      </c>
      <c r="J34" s="5">
        <v>88</v>
      </c>
      <c r="K34" s="20" t="str">
        <f t="shared" si="1"/>
        <v>1.75</v>
      </c>
      <c r="L34" s="3" t="str">
        <f t="shared" si="2"/>
        <v>PASSED</v>
      </c>
    </row>
    <row r="35" spans="2:12" x14ac:dyDescent="0.25">
      <c r="B35" s="1">
        <v>33</v>
      </c>
      <c r="C35" s="21" t="s">
        <v>670</v>
      </c>
      <c r="D35" s="3"/>
      <c r="E35" s="3">
        <v>84</v>
      </c>
      <c r="F35" s="3">
        <v>82</v>
      </c>
      <c r="G35" s="3">
        <v>82</v>
      </c>
      <c r="H35" s="3"/>
      <c r="I35" s="3">
        <f t="shared" si="0"/>
        <v>5</v>
      </c>
      <c r="J35" s="5">
        <v>88</v>
      </c>
      <c r="K35" s="20" t="str">
        <f t="shared" si="1"/>
        <v>1.75</v>
      </c>
      <c r="L35" s="3" t="str">
        <f t="shared" si="2"/>
        <v>PASSED</v>
      </c>
    </row>
    <row r="36" spans="2:12" x14ac:dyDescent="0.25">
      <c r="B36" s="1">
        <v>34</v>
      </c>
      <c r="C36" s="21" t="s">
        <v>671</v>
      </c>
      <c r="D36" s="3">
        <v>83</v>
      </c>
      <c r="E36" s="3">
        <v>88</v>
      </c>
      <c r="F36" s="3">
        <v>90</v>
      </c>
      <c r="G36" s="3">
        <v>86</v>
      </c>
      <c r="H36" s="3">
        <v>82</v>
      </c>
      <c r="I36" s="3">
        <f t="shared" si="0"/>
        <v>87</v>
      </c>
      <c r="J36" s="5">
        <v>90</v>
      </c>
      <c r="K36" s="20" t="str">
        <f t="shared" si="1"/>
        <v>1.50</v>
      </c>
      <c r="L36" s="3" t="str">
        <f t="shared" si="2"/>
        <v>PASSED</v>
      </c>
    </row>
    <row r="37" spans="2:12" x14ac:dyDescent="0.25">
      <c r="B37" s="1">
        <v>35</v>
      </c>
      <c r="C37" s="21" t="s">
        <v>672</v>
      </c>
      <c r="D37" s="3"/>
      <c r="E37" s="3"/>
      <c r="F37" s="3"/>
      <c r="G37" s="3"/>
      <c r="H37" s="3"/>
      <c r="I37" s="3">
        <f t="shared" si="0"/>
        <v>5</v>
      </c>
      <c r="J37" s="5">
        <v>90</v>
      </c>
      <c r="K37" s="20" t="str">
        <f t="shared" si="1"/>
        <v>1.50</v>
      </c>
      <c r="L37" s="3" t="str">
        <f t="shared" si="2"/>
        <v>PASSED</v>
      </c>
    </row>
    <row r="38" spans="2:12" x14ac:dyDescent="0.25">
      <c r="B38" s="1">
        <v>36</v>
      </c>
      <c r="C38" s="1" t="s">
        <v>673</v>
      </c>
      <c r="D38" s="3"/>
      <c r="E38" s="3"/>
      <c r="F38" s="3"/>
      <c r="G38" s="3"/>
      <c r="H38" s="3"/>
      <c r="I38" s="3">
        <f t="shared" si="0"/>
        <v>5</v>
      </c>
      <c r="J38" s="5">
        <v>85</v>
      </c>
      <c r="K38" s="20" t="str">
        <f t="shared" si="1"/>
        <v>2.00</v>
      </c>
      <c r="L38" s="3" t="str">
        <f t="shared" si="2"/>
        <v>PASSED</v>
      </c>
    </row>
    <row r="39" spans="2:12" x14ac:dyDescent="0.25">
      <c r="B39" s="1">
        <v>37</v>
      </c>
      <c r="C39" s="21" t="s">
        <v>674</v>
      </c>
      <c r="D39" s="3"/>
      <c r="E39" s="3"/>
      <c r="F39" s="3"/>
      <c r="G39" s="3"/>
      <c r="H39" s="3"/>
      <c r="I39" s="3">
        <f t="shared" si="0"/>
        <v>5</v>
      </c>
      <c r="J39" s="5">
        <v>88</v>
      </c>
      <c r="K39" s="20" t="str">
        <f t="shared" si="1"/>
        <v>1.75</v>
      </c>
      <c r="L39" s="3" t="str">
        <f t="shared" si="2"/>
        <v>PASSED</v>
      </c>
    </row>
    <row r="40" spans="2:12" x14ac:dyDescent="0.25">
      <c r="B40" s="1">
        <v>38</v>
      </c>
      <c r="C40" s="21" t="s">
        <v>675</v>
      </c>
      <c r="D40" s="3"/>
      <c r="E40" s="3">
        <v>88</v>
      </c>
      <c r="F40" s="3">
        <v>90</v>
      </c>
      <c r="G40" s="3">
        <v>80</v>
      </c>
      <c r="H40" s="3"/>
      <c r="I40" s="3">
        <f t="shared" si="0"/>
        <v>5</v>
      </c>
      <c r="J40" s="5">
        <v>88</v>
      </c>
      <c r="K40" s="20" t="str">
        <f t="shared" si="1"/>
        <v>1.75</v>
      </c>
      <c r="L40" s="3" t="str">
        <f t="shared" si="2"/>
        <v>PASSED</v>
      </c>
    </row>
    <row r="41" spans="2:12" x14ac:dyDescent="0.25">
      <c r="B41" s="1">
        <v>39</v>
      </c>
      <c r="C41" s="21" t="s">
        <v>676</v>
      </c>
      <c r="D41" s="3">
        <v>80</v>
      </c>
      <c r="E41" s="3">
        <v>88</v>
      </c>
      <c r="F41" s="3">
        <v>87</v>
      </c>
      <c r="G41" s="3">
        <v>82</v>
      </c>
      <c r="H41" s="3">
        <v>86</v>
      </c>
      <c r="I41" s="3">
        <f t="shared" si="0"/>
        <v>91</v>
      </c>
      <c r="J41" s="5">
        <v>88</v>
      </c>
      <c r="K41" s="20" t="str">
        <f t="shared" si="1"/>
        <v>1.75</v>
      </c>
      <c r="L41" s="3" t="str">
        <f t="shared" si="2"/>
        <v>PASSED</v>
      </c>
    </row>
    <row r="42" spans="2:12" x14ac:dyDescent="0.25">
      <c r="B42" s="1">
        <v>40</v>
      </c>
      <c r="C42" s="21" t="s">
        <v>677</v>
      </c>
      <c r="D42" s="3"/>
      <c r="E42" s="3"/>
      <c r="F42" s="3"/>
      <c r="G42" s="3"/>
      <c r="H42" s="3">
        <v>83</v>
      </c>
      <c r="I42" s="3">
        <f t="shared" si="0"/>
        <v>88</v>
      </c>
      <c r="J42" s="5">
        <v>88</v>
      </c>
      <c r="K42" s="20" t="str">
        <f t="shared" si="1"/>
        <v>1.75</v>
      </c>
      <c r="L42" s="3" t="str">
        <f t="shared" si="2"/>
        <v>PASSED</v>
      </c>
    </row>
    <row r="43" spans="2:12" x14ac:dyDescent="0.25">
      <c r="B43" s="1">
        <v>41</v>
      </c>
      <c r="C43" s="21" t="s">
        <v>678</v>
      </c>
      <c r="D43" s="3"/>
      <c r="E43" s="3"/>
      <c r="F43" s="3">
        <v>90</v>
      </c>
      <c r="G43" s="3">
        <v>82</v>
      </c>
      <c r="H43" s="3">
        <v>84</v>
      </c>
      <c r="I43" s="3">
        <f t="shared" si="0"/>
        <v>89</v>
      </c>
      <c r="J43" s="5">
        <v>88</v>
      </c>
      <c r="K43" s="20" t="str">
        <f t="shared" si="1"/>
        <v>1.75</v>
      </c>
      <c r="L43" s="3" t="str">
        <f t="shared" si="2"/>
        <v>PASSED</v>
      </c>
    </row>
    <row r="44" spans="2:12" x14ac:dyDescent="0.25">
      <c r="B44" s="1">
        <v>42</v>
      </c>
      <c r="C44" s="22" t="s">
        <v>679</v>
      </c>
      <c r="D44" s="3">
        <v>77</v>
      </c>
      <c r="E44" s="3">
        <v>87</v>
      </c>
      <c r="F44" s="3"/>
      <c r="G44" s="3"/>
      <c r="H44" s="3"/>
      <c r="I44" s="3">
        <f t="shared" si="0"/>
        <v>5</v>
      </c>
      <c r="J44" s="5">
        <v>88</v>
      </c>
      <c r="K44" s="20" t="str">
        <f t="shared" si="1"/>
        <v>1.75</v>
      </c>
      <c r="L44" s="3" t="str">
        <f t="shared" si="2"/>
        <v>PASSED</v>
      </c>
    </row>
  </sheetData>
  <mergeCells count="3">
    <mergeCell ref="B1:L1"/>
    <mergeCell ref="B2:C2"/>
    <mergeCell ref="J2:K2"/>
  </mergeCells>
  <conditionalFormatting sqref="L3:L44">
    <cfRule type="containsText" dxfId="0" priority="1" operator="containsText" text="FAILED">
      <formula>NOT(ISERROR(SEARCH("FAILED",L3)))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topLeftCell="B1" workbookViewId="0">
      <selection activeCell="B33" sqref="B33"/>
    </sheetView>
  </sheetViews>
  <sheetFormatPr defaultRowHeight="16.5" x14ac:dyDescent="0.3"/>
  <cols>
    <col min="1" max="1" width="4.28515625" style="15" customWidth="1"/>
    <col min="2" max="2" width="22" style="15" customWidth="1"/>
    <col min="3" max="3" width="5.42578125" style="15" customWidth="1"/>
    <col min="4" max="4" width="5.5703125" style="15" customWidth="1"/>
    <col min="5" max="5" width="5.42578125" style="15" customWidth="1"/>
    <col min="6" max="6" width="5.5703125" style="15" customWidth="1"/>
    <col min="7" max="7" width="6.7109375" style="15" customWidth="1"/>
    <col min="8" max="8" width="7.42578125" style="15" customWidth="1"/>
    <col min="9" max="9" width="7.85546875" style="15" customWidth="1"/>
    <col min="10" max="16384" width="9.140625" style="15"/>
  </cols>
  <sheetData>
    <row r="1" spans="1:11" x14ac:dyDescent="0.3">
      <c r="A1" s="28" t="s">
        <v>129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3">
      <c r="A2" s="31" t="s">
        <v>0</v>
      </c>
      <c r="B2" s="31"/>
      <c r="C2" s="23" t="s">
        <v>7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31" t="s">
        <v>8</v>
      </c>
      <c r="J2" s="31"/>
      <c r="K2" s="3" t="s">
        <v>80</v>
      </c>
    </row>
    <row r="3" spans="1:11" x14ac:dyDescent="0.3">
      <c r="A3" s="2">
        <v>1</v>
      </c>
      <c r="B3" s="1" t="s">
        <v>188</v>
      </c>
      <c r="C3" s="3">
        <v>65</v>
      </c>
      <c r="D3" s="3">
        <v>65</v>
      </c>
      <c r="E3" s="3">
        <v>65</v>
      </c>
      <c r="F3" s="3">
        <v>65</v>
      </c>
      <c r="G3" s="3">
        <v>65</v>
      </c>
      <c r="H3" s="3">
        <v>65</v>
      </c>
      <c r="I3" s="5">
        <f t="shared" ref="I3:I34" si="0">AVERAGE(C3:H3)</f>
        <v>65</v>
      </c>
      <c r="J3" s="23" t="str">
        <f>IF(I3&gt;=96,"1.00",IF(I3&gt;=93,"1.25",IF(I3&gt;=90,"1.50",IF(I3&gt;=87,"1.75",IF(I3&gt;=84,"2.00",IF(I3&gt;=81,"2.25",IF(I3&gt;=78,"2.50",IF(I3&gt;=75,"2.75",IF(I3&gt;=72,"3.00",IF(I3&gt;=50,"5.00",))))))))))</f>
        <v>5.00</v>
      </c>
      <c r="K3" s="23" t="str">
        <f>IF(J3="5.00","FAILED","PASSED")</f>
        <v>FAILED</v>
      </c>
    </row>
    <row r="4" spans="1:11" x14ac:dyDescent="0.3">
      <c r="A4" s="2">
        <v>2</v>
      </c>
      <c r="B4" s="1" t="s">
        <v>131</v>
      </c>
      <c r="C4" s="3">
        <v>79</v>
      </c>
      <c r="D4" s="23">
        <v>88</v>
      </c>
      <c r="E4" s="3">
        <v>90</v>
      </c>
      <c r="F4" s="3">
        <v>75</v>
      </c>
      <c r="G4" s="3">
        <v>79</v>
      </c>
      <c r="H4" s="3">
        <v>100</v>
      </c>
      <c r="I4" s="5">
        <f t="shared" si="0"/>
        <v>85.166666666666671</v>
      </c>
      <c r="J4" s="23" t="str">
        <f t="shared" ref="J4:J60" si="1">IF(I4&gt;=96,"1.00",IF(I4&gt;=93,"1.25",IF(I4&gt;=90,"1.50",IF(I4&gt;=87,"1.75",IF(I4&gt;=84,"2.00",IF(I4&gt;=81,"2.25",IF(I4&gt;=78,"2.50",IF(I4&gt;=75,"2.75",IF(I4&gt;=72,"3.00",IF(I4&gt;=50,"5.00",))))))))))</f>
        <v>2.00</v>
      </c>
      <c r="K4" s="23" t="str">
        <f t="shared" ref="K4:K60" si="2">IF(J4="5.00","FAILED","PASSED")</f>
        <v>PASSED</v>
      </c>
    </row>
    <row r="5" spans="1:11" x14ac:dyDescent="0.3">
      <c r="A5" s="2">
        <v>3</v>
      </c>
      <c r="B5" s="1" t="s">
        <v>132</v>
      </c>
      <c r="C5" s="3">
        <v>70</v>
      </c>
      <c r="D5" s="23">
        <v>88</v>
      </c>
      <c r="E5" s="3">
        <v>80</v>
      </c>
      <c r="F5" s="3">
        <v>75</v>
      </c>
      <c r="G5" s="3">
        <v>79</v>
      </c>
      <c r="H5" s="3">
        <v>89</v>
      </c>
      <c r="I5" s="5">
        <f t="shared" si="0"/>
        <v>80.166666666666671</v>
      </c>
      <c r="J5" s="23" t="str">
        <f t="shared" si="1"/>
        <v>2.50</v>
      </c>
      <c r="K5" s="23" t="str">
        <f t="shared" si="2"/>
        <v>PASSED</v>
      </c>
    </row>
    <row r="6" spans="1:11" x14ac:dyDescent="0.3">
      <c r="A6" s="2">
        <v>4</v>
      </c>
      <c r="B6" s="1" t="s">
        <v>184</v>
      </c>
      <c r="C6" s="3">
        <v>79</v>
      </c>
      <c r="D6" s="23">
        <v>85</v>
      </c>
      <c r="E6" s="3">
        <v>79</v>
      </c>
      <c r="F6" s="3">
        <v>75</v>
      </c>
      <c r="G6" s="3">
        <v>79</v>
      </c>
      <c r="H6" s="3">
        <v>79</v>
      </c>
      <c r="I6" s="5">
        <f t="shared" si="0"/>
        <v>79.333333333333329</v>
      </c>
      <c r="J6" s="23" t="str">
        <f t="shared" si="1"/>
        <v>2.50</v>
      </c>
      <c r="K6" s="23" t="str">
        <f t="shared" si="2"/>
        <v>PASSED</v>
      </c>
    </row>
    <row r="7" spans="1:11" x14ac:dyDescent="0.3">
      <c r="A7" s="2">
        <v>5</v>
      </c>
      <c r="B7" s="1" t="s">
        <v>133</v>
      </c>
      <c r="C7" s="3">
        <v>79</v>
      </c>
      <c r="D7" s="23">
        <v>88</v>
      </c>
      <c r="E7" s="3">
        <v>88</v>
      </c>
      <c r="F7" s="3">
        <v>79</v>
      </c>
      <c r="G7" s="3">
        <v>88</v>
      </c>
      <c r="H7" s="3">
        <v>88</v>
      </c>
      <c r="I7" s="5">
        <f t="shared" si="0"/>
        <v>85</v>
      </c>
      <c r="J7" s="23" t="str">
        <f t="shared" si="1"/>
        <v>2.00</v>
      </c>
      <c r="K7" s="23" t="str">
        <f t="shared" si="2"/>
        <v>PASSED</v>
      </c>
    </row>
    <row r="8" spans="1:11" x14ac:dyDescent="0.3">
      <c r="A8" s="2">
        <v>6</v>
      </c>
      <c r="B8" s="1" t="s">
        <v>187</v>
      </c>
      <c r="C8" s="3">
        <v>65</v>
      </c>
      <c r="D8" s="3">
        <v>65</v>
      </c>
      <c r="E8" s="3">
        <v>65</v>
      </c>
      <c r="F8" s="3">
        <v>65</v>
      </c>
      <c r="G8" s="3">
        <v>65</v>
      </c>
      <c r="H8" s="3">
        <v>65</v>
      </c>
      <c r="I8" s="5">
        <f t="shared" si="0"/>
        <v>65</v>
      </c>
      <c r="J8" s="23" t="str">
        <f t="shared" si="1"/>
        <v>5.00</v>
      </c>
      <c r="K8" s="23" t="str">
        <f t="shared" si="2"/>
        <v>FAILED</v>
      </c>
    </row>
    <row r="9" spans="1:11" x14ac:dyDescent="0.3">
      <c r="A9" s="2">
        <v>7</v>
      </c>
      <c r="B9" s="1" t="s">
        <v>134</v>
      </c>
      <c r="C9" s="3">
        <v>90</v>
      </c>
      <c r="D9" s="23">
        <v>90</v>
      </c>
      <c r="E9" s="3">
        <v>88</v>
      </c>
      <c r="F9" s="3">
        <v>88</v>
      </c>
      <c r="G9" s="3">
        <v>94</v>
      </c>
      <c r="H9" s="3">
        <v>100</v>
      </c>
      <c r="I9" s="5">
        <f t="shared" si="0"/>
        <v>91.666666666666671</v>
      </c>
      <c r="J9" s="23" t="str">
        <f t="shared" si="1"/>
        <v>1.50</v>
      </c>
      <c r="K9" s="23" t="str">
        <f t="shared" si="2"/>
        <v>PASSED</v>
      </c>
    </row>
    <row r="10" spans="1:11" x14ac:dyDescent="0.3">
      <c r="A10" s="2">
        <v>8</v>
      </c>
      <c r="B10" s="1" t="s">
        <v>135</v>
      </c>
      <c r="C10" s="3">
        <v>79</v>
      </c>
      <c r="D10" s="23">
        <v>88</v>
      </c>
      <c r="E10" s="3">
        <v>90</v>
      </c>
      <c r="F10" s="3">
        <v>80</v>
      </c>
      <c r="G10" s="3">
        <v>80</v>
      </c>
      <c r="H10" s="3">
        <v>100</v>
      </c>
      <c r="I10" s="5">
        <f t="shared" si="0"/>
        <v>86.166666666666671</v>
      </c>
      <c r="J10" s="23" t="str">
        <f t="shared" si="1"/>
        <v>2.00</v>
      </c>
      <c r="K10" s="23" t="str">
        <f t="shared" si="2"/>
        <v>PASSED</v>
      </c>
    </row>
    <row r="11" spans="1:11" x14ac:dyDescent="0.3">
      <c r="A11" s="2">
        <v>9</v>
      </c>
      <c r="B11" s="1" t="s">
        <v>136</v>
      </c>
      <c r="C11" s="3">
        <v>80</v>
      </c>
      <c r="D11" s="23">
        <v>79</v>
      </c>
      <c r="E11" s="3">
        <v>88</v>
      </c>
      <c r="F11" s="3">
        <v>79</v>
      </c>
      <c r="G11" s="3">
        <v>79</v>
      </c>
      <c r="H11" s="3">
        <v>88</v>
      </c>
      <c r="I11" s="5">
        <f t="shared" si="0"/>
        <v>82.166666666666671</v>
      </c>
      <c r="J11" s="23" t="str">
        <f t="shared" si="1"/>
        <v>2.25</v>
      </c>
      <c r="K11" s="23" t="str">
        <f t="shared" si="2"/>
        <v>PASSED</v>
      </c>
    </row>
    <row r="12" spans="1:11" x14ac:dyDescent="0.3">
      <c r="A12" s="2">
        <v>10</v>
      </c>
      <c r="B12" s="1" t="s">
        <v>137</v>
      </c>
      <c r="C12" s="3">
        <v>90</v>
      </c>
      <c r="D12" s="23">
        <v>85</v>
      </c>
      <c r="E12" s="3">
        <v>80</v>
      </c>
      <c r="F12" s="3">
        <v>88</v>
      </c>
      <c r="G12" s="3">
        <v>88</v>
      </c>
      <c r="H12" s="3">
        <v>100</v>
      </c>
      <c r="I12" s="5">
        <f t="shared" si="0"/>
        <v>88.5</v>
      </c>
      <c r="J12" s="23" t="str">
        <f t="shared" si="1"/>
        <v>1.75</v>
      </c>
      <c r="K12" s="23" t="str">
        <f t="shared" si="2"/>
        <v>PASSED</v>
      </c>
    </row>
    <row r="13" spans="1:11" x14ac:dyDescent="0.3">
      <c r="A13" s="2">
        <v>11</v>
      </c>
      <c r="B13" s="1" t="s">
        <v>138</v>
      </c>
      <c r="C13" s="3">
        <v>88</v>
      </c>
      <c r="D13" s="23">
        <v>88</v>
      </c>
      <c r="E13" s="3">
        <v>90</v>
      </c>
      <c r="F13" s="3">
        <v>80</v>
      </c>
      <c r="G13" s="3">
        <v>88</v>
      </c>
      <c r="H13" s="3">
        <v>100</v>
      </c>
      <c r="I13" s="5">
        <f t="shared" si="0"/>
        <v>89</v>
      </c>
      <c r="J13" s="23" t="str">
        <f t="shared" si="1"/>
        <v>1.75</v>
      </c>
      <c r="K13" s="23" t="str">
        <f t="shared" si="2"/>
        <v>PASSED</v>
      </c>
    </row>
    <row r="14" spans="1:11" x14ac:dyDescent="0.3">
      <c r="A14" s="2">
        <v>12</v>
      </c>
      <c r="B14" s="1" t="s">
        <v>139</v>
      </c>
      <c r="C14" s="3">
        <v>88</v>
      </c>
      <c r="D14" s="23">
        <v>90</v>
      </c>
      <c r="E14" s="3">
        <v>88</v>
      </c>
      <c r="F14" s="3">
        <v>75</v>
      </c>
      <c r="G14" s="3">
        <v>88</v>
      </c>
      <c r="H14" s="3">
        <v>100</v>
      </c>
      <c r="I14" s="5">
        <f t="shared" si="0"/>
        <v>88.166666666666671</v>
      </c>
      <c r="J14" s="23" t="str">
        <f t="shared" si="1"/>
        <v>1.75</v>
      </c>
      <c r="K14" s="23" t="str">
        <f t="shared" si="2"/>
        <v>PASSED</v>
      </c>
    </row>
    <row r="15" spans="1:11" x14ac:dyDescent="0.3">
      <c r="A15" s="2">
        <v>13</v>
      </c>
      <c r="B15" s="1" t="s">
        <v>140</v>
      </c>
      <c r="C15" s="3">
        <v>88</v>
      </c>
      <c r="D15" s="23">
        <v>75</v>
      </c>
      <c r="E15" s="3">
        <v>90</v>
      </c>
      <c r="F15" s="3">
        <v>80</v>
      </c>
      <c r="G15" s="3">
        <v>88</v>
      </c>
      <c r="H15" s="3">
        <v>100</v>
      </c>
      <c r="I15" s="5">
        <f t="shared" si="0"/>
        <v>86.833333333333329</v>
      </c>
      <c r="J15" s="23" t="str">
        <f t="shared" si="1"/>
        <v>2.00</v>
      </c>
      <c r="K15" s="23" t="str">
        <f t="shared" si="2"/>
        <v>PASSED</v>
      </c>
    </row>
    <row r="16" spans="1:11" x14ac:dyDescent="0.3">
      <c r="A16" s="2">
        <v>14</v>
      </c>
      <c r="B16" s="1" t="s">
        <v>141</v>
      </c>
      <c r="C16" s="3">
        <v>65</v>
      </c>
      <c r="D16" s="23">
        <v>75</v>
      </c>
      <c r="E16" s="3">
        <v>70</v>
      </c>
      <c r="F16" s="3">
        <v>70</v>
      </c>
      <c r="G16" s="3">
        <v>70</v>
      </c>
      <c r="H16" s="3">
        <v>70</v>
      </c>
      <c r="I16" s="5">
        <f t="shared" si="0"/>
        <v>70</v>
      </c>
      <c r="J16" s="23" t="str">
        <f t="shared" si="1"/>
        <v>5.00</v>
      </c>
      <c r="K16" s="23" t="str">
        <f t="shared" si="2"/>
        <v>FAILED</v>
      </c>
    </row>
    <row r="17" spans="1:11" x14ac:dyDescent="0.3">
      <c r="A17" s="2">
        <v>15</v>
      </c>
      <c r="B17" s="1" t="s">
        <v>142</v>
      </c>
      <c r="C17" s="3">
        <v>65</v>
      </c>
      <c r="D17" s="23">
        <v>79</v>
      </c>
      <c r="E17" s="3">
        <v>79</v>
      </c>
      <c r="F17" s="3">
        <v>79</v>
      </c>
      <c r="G17" s="3">
        <v>79</v>
      </c>
      <c r="H17" s="3">
        <v>75</v>
      </c>
      <c r="I17" s="5">
        <f t="shared" si="0"/>
        <v>76</v>
      </c>
      <c r="J17" s="23" t="str">
        <f t="shared" si="1"/>
        <v>2.75</v>
      </c>
      <c r="K17" s="23" t="str">
        <f t="shared" si="2"/>
        <v>PASSED</v>
      </c>
    </row>
    <row r="18" spans="1:11" x14ac:dyDescent="0.3">
      <c r="A18" s="2">
        <v>16</v>
      </c>
      <c r="B18" s="1" t="s">
        <v>143</v>
      </c>
      <c r="C18" s="3">
        <v>79</v>
      </c>
      <c r="D18" s="23">
        <v>88</v>
      </c>
      <c r="E18" s="3">
        <v>80</v>
      </c>
      <c r="F18" s="3">
        <v>80</v>
      </c>
      <c r="G18" s="3">
        <v>88</v>
      </c>
      <c r="H18" s="3">
        <v>100</v>
      </c>
      <c r="I18" s="5">
        <f t="shared" si="0"/>
        <v>85.833333333333329</v>
      </c>
      <c r="J18" s="23" t="str">
        <f t="shared" si="1"/>
        <v>2.00</v>
      </c>
      <c r="K18" s="23" t="str">
        <f t="shared" si="2"/>
        <v>PASSED</v>
      </c>
    </row>
    <row r="19" spans="1:11" x14ac:dyDescent="0.3">
      <c r="A19" s="2">
        <v>17</v>
      </c>
      <c r="B19" s="1" t="s">
        <v>144</v>
      </c>
      <c r="C19" s="3">
        <v>79</v>
      </c>
      <c r="D19" s="23">
        <v>88</v>
      </c>
      <c r="E19" s="3">
        <v>90</v>
      </c>
      <c r="F19" s="3">
        <v>88</v>
      </c>
      <c r="G19" s="3">
        <v>88</v>
      </c>
      <c r="H19" s="3">
        <v>100</v>
      </c>
      <c r="I19" s="5">
        <f t="shared" si="0"/>
        <v>88.833333333333329</v>
      </c>
      <c r="J19" s="23" t="str">
        <f t="shared" si="1"/>
        <v>1.75</v>
      </c>
      <c r="K19" s="23" t="str">
        <f t="shared" si="2"/>
        <v>PASSED</v>
      </c>
    </row>
    <row r="20" spans="1:11" x14ac:dyDescent="0.3">
      <c r="A20" s="2">
        <v>18</v>
      </c>
      <c r="B20" s="1" t="s">
        <v>145</v>
      </c>
      <c r="C20" s="3">
        <v>79</v>
      </c>
      <c r="D20" s="23">
        <v>80</v>
      </c>
      <c r="E20" s="3">
        <v>90</v>
      </c>
      <c r="F20" s="3">
        <v>85</v>
      </c>
      <c r="G20" s="3">
        <v>88</v>
      </c>
      <c r="H20" s="3">
        <v>90</v>
      </c>
      <c r="I20" s="5">
        <f t="shared" si="0"/>
        <v>85.333333333333329</v>
      </c>
      <c r="J20" s="23" t="str">
        <f t="shared" si="1"/>
        <v>2.00</v>
      </c>
      <c r="K20" s="23" t="str">
        <f t="shared" si="2"/>
        <v>PASSED</v>
      </c>
    </row>
    <row r="21" spans="1:11" x14ac:dyDescent="0.3">
      <c r="A21" s="2">
        <v>19</v>
      </c>
      <c r="B21" s="1" t="s">
        <v>146</v>
      </c>
      <c r="C21" s="3">
        <v>79</v>
      </c>
      <c r="D21" s="23">
        <v>85</v>
      </c>
      <c r="E21" s="3">
        <v>70</v>
      </c>
      <c r="F21" s="3">
        <v>70</v>
      </c>
      <c r="G21" s="3">
        <v>70</v>
      </c>
      <c r="H21" s="3">
        <v>100</v>
      </c>
      <c r="I21" s="5">
        <f t="shared" si="0"/>
        <v>79</v>
      </c>
      <c r="J21" s="23" t="str">
        <f t="shared" si="1"/>
        <v>2.50</v>
      </c>
      <c r="K21" s="23" t="str">
        <f t="shared" si="2"/>
        <v>PASSED</v>
      </c>
    </row>
    <row r="22" spans="1:11" x14ac:dyDescent="0.3">
      <c r="A22" s="2">
        <v>20</v>
      </c>
      <c r="B22" s="1" t="s">
        <v>147</v>
      </c>
      <c r="C22" s="3">
        <v>79</v>
      </c>
      <c r="D22" s="23">
        <v>88</v>
      </c>
      <c r="E22" s="3">
        <v>88</v>
      </c>
      <c r="F22" s="3">
        <v>88</v>
      </c>
      <c r="G22" s="3">
        <v>88</v>
      </c>
      <c r="H22" s="3">
        <v>88</v>
      </c>
      <c r="I22" s="5">
        <f t="shared" si="0"/>
        <v>86.5</v>
      </c>
      <c r="J22" s="23" t="str">
        <f t="shared" si="1"/>
        <v>2.00</v>
      </c>
      <c r="K22" s="23" t="str">
        <f t="shared" si="2"/>
        <v>PASSED</v>
      </c>
    </row>
    <row r="23" spans="1:11" x14ac:dyDescent="0.3">
      <c r="A23" s="2">
        <v>21</v>
      </c>
      <c r="B23" s="1" t="s">
        <v>148</v>
      </c>
      <c r="C23" s="3">
        <v>85</v>
      </c>
      <c r="D23" s="23">
        <v>79</v>
      </c>
      <c r="E23" s="3">
        <v>79</v>
      </c>
      <c r="F23" s="3">
        <v>80</v>
      </c>
      <c r="G23" s="3">
        <v>88</v>
      </c>
      <c r="H23" s="3">
        <v>75</v>
      </c>
      <c r="I23" s="5">
        <f t="shared" si="0"/>
        <v>81</v>
      </c>
      <c r="J23" s="23" t="str">
        <f t="shared" si="1"/>
        <v>2.25</v>
      </c>
      <c r="K23" s="23" t="str">
        <f t="shared" si="2"/>
        <v>PASSED</v>
      </c>
    </row>
    <row r="24" spans="1:11" x14ac:dyDescent="0.3">
      <c r="A24" s="2">
        <v>22</v>
      </c>
      <c r="B24" s="1" t="s">
        <v>149</v>
      </c>
      <c r="C24" s="3">
        <v>79</v>
      </c>
      <c r="D24" s="23">
        <v>86</v>
      </c>
      <c r="E24" s="3">
        <v>75</v>
      </c>
      <c r="F24" s="3">
        <v>80</v>
      </c>
      <c r="G24" s="3">
        <v>80</v>
      </c>
      <c r="H24" s="3">
        <v>75</v>
      </c>
      <c r="I24" s="5">
        <f t="shared" si="0"/>
        <v>79.166666666666671</v>
      </c>
      <c r="J24" s="23" t="str">
        <f t="shared" si="1"/>
        <v>2.50</v>
      </c>
      <c r="K24" s="23" t="str">
        <f t="shared" si="2"/>
        <v>PASSED</v>
      </c>
    </row>
    <row r="25" spans="1:11" x14ac:dyDescent="0.3">
      <c r="A25" s="2">
        <v>23</v>
      </c>
      <c r="B25" s="1" t="s">
        <v>150</v>
      </c>
      <c r="C25" s="3">
        <v>79</v>
      </c>
      <c r="D25" s="23">
        <v>79</v>
      </c>
      <c r="E25" s="3">
        <v>79</v>
      </c>
      <c r="F25" s="3">
        <v>88</v>
      </c>
      <c r="G25" s="3">
        <v>88</v>
      </c>
      <c r="H25" s="3">
        <v>100</v>
      </c>
      <c r="I25" s="5">
        <f t="shared" si="0"/>
        <v>85.5</v>
      </c>
      <c r="J25" s="23" t="str">
        <f t="shared" si="1"/>
        <v>2.00</v>
      </c>
      <c r="K25" s="23" t="str">
        <f t="shared" si="2"/>
        <v>PASSED</v>
      </c>
    </row>
    <row r="26" spans="1:11" x14ac:dyDescent="0.3">
      <c r="A26" s="2">
        <v>24</v>
      </c>
      <c r="B26" s="1" t="s">
        <v>151</v>
      </c>
      <c r="C26" s="3">
        <v>80</v>
      </c>
      <c r="D26" s="23">
        <v>75</v>
      </c>
      <c r="E26" s="3">
        <v>80</v>
      </c>
      <c r="F26" s="3">
        <v>85</v>
      </c>
      <c r="G26" s="3">
        <v>100</v>
      </c>
      <c r="H26" s="3">
        <v>100</v>
      </c>
      <c r="I26" s="5">
        <f t="shared" si="0"/>
        <v>86.666666666666671</v>
      </c>
      <c r="J26" s="23" t="str">
        <f t="shared" si="1"/>
        <v>2.00</v>
      </c>
      <c r="K26" s="23" t="str">
        <f t="shared" si="2"/>
        <v>PASSED</v>
      </c>
    </row>
    <row r="27" spans="1:11" x14ac:dyDescent="0.3">
      <c r="A27" s="2">
        <v>25</v>
      </c>
      <c r="B27" s="1" t="s">
        <v>152</v>
      </c>
      <c r="C27" s="3">
        <v>79</v>
      </c>
      <c r="D27" s="23">
        <v>85</v>
      </c>
      <c r="E27" s="3">
        <v>88</v>
      </c>
      <c r="F27" s="3">
        <v>88</v>
      </c>
      <c r="G27" s="3">
        <v>88</v>
      </c>
      <c r="H27" s="3">
        <v>100</v>
      </c>
      <c r="I27" s="5">
        <f t="shared" si="0"/>
        <v>88</v>
      </c>
      <c r="J27" s="23" t="str">
        <f t="shared" si="1"/>
        <v>1.75</v>
      </c>
      <c r="K27" s="23" t="str">
        <f t="shared" si="2"/>
        <v>PASSED</v>
      </c>
    </row>
    <row r="28" spans="1:11" x14ac:dyDescent="0.3">
      <c r="A28" s="2">
        <v>26</v>
      </c>
      <c r="B28" s="1" t="s">
        <v>153</v>
      </c>
      <c r="C28" s="3">
        <v>79</v>
      </c>
      <c r="D28" s="23">
        <v>79</v>
      </c>
      <c r="E28" s="3">
        <v>79</v>
      </c>
      <c r="F28" s="3">
        <v>75</v>
      </c>
      <c r="G28" s="3">
        <v>75</v>
      </c>
      <c r="H28" s="3">
        <v>75</v>
      </c>
      <c r="I28" s="5">
        <f t="shared" si="0"/>
        <v>77</v>
      </c>
      <c r="J28" s="23" t="str">
        <f t="shared" si="1"/>
        <v>2.75</v>
      </c>
      <c r="K28" s="23" t="str">
        <f t="shared" si="2"/>
        <v>PASSED</v>
      </c>
    </row>
    <row r="29" spans="1:11" x14ac:dyDescent="0.3">
      <c r="A29" s="2">
        <v>27</v>
      </c>
      <c r="B29" s="1" t="s">
        <v>154</v>
      </c>
      <c r="C29" s="3">
        <v>79</v>
      </c>
      <c r="D29" s="23">
        <v>88</v>
      </c>
      <c r="E29" s="3">
        <v>80</v>
      </c>
      <c r="F29" s="3">
        <v>75</v>
      </c>
      <c r="G29" s="3">
        <v>79</v>
      </c>
      <c r="H29" s="3">
        <v>75</v>
      </c>
      <c r="I29" s="5">
        <f t="shared" si="0"/>
        <v>79.333333333333329</v>
      </c>
      <c r="J29" s="23" t="str">
        <f t="shared" si="1"/>
        <v>2.50</v>
      </c>
      <c r="K29" s="23" t="str">
        <f t="shared" si="2"/>
        <v>PASSED</v>
      </c>
    </row>
    <row r="30" spans="1:11" x14ac:dyDescent="0.3">
      <c r="A30" s="2">
        <v>28</v>
      </c>
      <c r="B30" s="1" t="s">
        <v>183</v>
      </c>
      <c r="C30" s="3">
        <v>79</v>
      </c>
      <c r="D30" s="23">
        <v>88</v>
      </c>
      <c r="E30" s="3">
        <v>75</v>
      </c>
      <c r="F30" s="3">
        <v>79</v>
      </c>
      <c r="G30" s="3">
        <v>79</v>
      </c>
      <c r="H30" s="3">
        <v>79</v>
      </c>
      <c r="I30" s="5">
        <f t="shared" si="0"/>
        <v>79.833333333333329</v>
      </c>
      <c r="J30" s="23" t="str">
        <f t="shared" si="1"/>
        <v>2.50</v>
      </c>
      <c r="K30" s="23" t="str">
        <f t="shared" si="2"/>
        <v>PASSED</v>
      </c>
    </row>
    <row r="31" spans="1:11" x14ac:dyDescent="0.3">
      <c r="A31" s="2">
        <v>29</v>
      </c>
      <c r="B31" s="1" t="s">
        <v>155</v>
      </c>
      <c r="C31" s="3">
        <v>65</v>
      </c>
      <c r="D31" s="23">
        <v>65</v>
      </c>
      <c r="E31" s="3">
        <v>65</v>
      </c>
      <c r="F31" s="3">
        <v>65</v>
      </c>
      <c r="G31" s="3">
        <v>65</v>
      </c>
      <c r="H31" s="3">
        <v>65</v>
      </c>
      <c r="I31" s="5">
        <f t="shared" si="0"/>
        <v>65</v>
      </c>
      <c r="J31" s="23" t="str">
        <f t="shared" si="1"/>
        <v>5.00</v>
      </c>
      <c r="K31" s="23" t="str">
        <f t="shared" si="2"/>
        <v>FAILED</v>
      </c>
    </row>
    <row r="32" spans="1:11" x14ac:dyDescent="0.3">
      <c r="A32" s="2">
        <v>30</v>
      </c>
      <c r="B32" s="1" t="s">
        <v>156</v>
      </c>
      <c r="C32" s="3">
        <v>80</v>
      </c>
      <c r="D32" s="23">
        <v>88</v>
      </c>
      <c r="E32" s="3">
        <v>88</v>
      </c>
      <c r="F32" s="3">
        <v>88</v>
      </c>
      <c r="G32" s="3">
        <v>88</v>
      </c>
      <c r="H32" s="3">
        <v>100</v>
      </c>
      <c r="I32" s="5">
        <f t="shared" si="0"/>
        <v>88.666666666666671</v>
      </c>
      <c r="J32" s="23" t="str">
        <f t="shared" si="1"/>
        <v>1.75</v>
      </c>
      <c r="K32" s="23" t="str">
        <f t="shared" si="2"/>
        <v>PASSED</v>
      </c>
    </row>
    <row r="33" spans="1:11" x14ac:dyDescent="0.3">
      <c r="A33" s="2">
        <v>31</v>
      </c>
      <c r="B33" s="26" t="s">
        <v>182</v>
      </c>
      <c r="C33" s="3">
        <v>79</v>
      </c>
      <c r="D33" s="23">
        <v>79</v>
      </c>
      <c r="E33" s="3">
        <v>79</v>
      </c>
      <c r="F33" s="3">
        <v>80</v>
      </c>
      <c r="G33" s="3">
        <v>80</v>
      </c>
      <c r="H33" s="3">
        <v>80</v>
      </c>
      <c r="I33" s="5">
        <f t="shared" si="0"/>
        <v>79.5</v>
      </c>
      <c r="J33" s="23" t="str">
        <f t="shared" si="1"/>
        <v>2.50</v>
      </c>
      <c r="K33" s="23" t="str">
        <f t="shared" si="2"/>
        <v>PASSED</v>
      </c>
    </row>
    <row r="34" spans="1:11" x14ac:dyDescent="0.3">
      <c r="A34" s="2">
        <v>32</v>
      </c>
      <c r="B34" s="1" t="s">
        <v>157</v>
      </c>
      <c r="C34" s="3">
        <v>79</v>
      </c>
      <c r="D34" s="23">
        <v>88</v>
      </c>
      <c r="E34" s="3">
        <v>90</v>
      </c>
      <c r="F34" s="3">
        <v>80</v>
      </c>
      <c r="G34" s="3">
        <v>79</v>
      </c>
      <c r="H34" s="3">
        <v>100</v>
      </c>
      <c r="I34" s="5">
        <f t="shared" si="0"/>
        <v>86</v>
      </c>
      <c r="J34" s="23" t="str">
        <f t="shared" si="1"/>
        <v>2.00</v>
      </c>
      <c r="K34" s="23" t="str">
        <f t="shared" si="2"/>
        <v>PASSED</v>
      </c>
    </row>
    <row r="35" spans="1:11" x14ac:dyDescent="0.3">
      <c r="A35" s="2">
        <v>33</v>
      </c>
      <c r="B35" s="1" t="s">
        <v>158</v>
      </c>
      <c r="C35" s="3">
        <v>79</v>
      </c>
      <c r="D35" s="23">
        <v>75</v>
      </c>
      <c r="E35" s="3">
        <v>75</v>
      </c>
      <c r="F35" s="3">
        <v>75</v>
      </c>
      <c r="G35" s="3">
        <v>88</v>
      </c>
      <c r="H35" s="3">
        <v>88</v>
      </c>
      <c r="I35" s="5">
        <f t="shared" ref="I35:I60" si="3">AVERAGE(C35:H35)</f>
        <v>80</v>
      </c>
      <c r="J35" s="23" t="str">
        <f t="shared" si="1"/>
        <v>2.50</v>
      </c>
      <c r="K35" s="23" t="str">
        <f t="shared" si="2"/>
        <v>PASSED</v>
      </c>
    </row>
    <row r="36" spans="1:11" x14ac:dyDescent="0.3">
      <c r="A36" s="2">
        <v>34</v>
      </c>
      <c r="B36" s="1" t="s">
        <v>159</v>
      </c>
      <c r="C36" s="3">
        <v>79</v>
      </c>
      <c r="D36" s="23">
        <v>75</v>
      </c>
      <c r="E36" s="3">
        <v>90</v>
      </c>
      <c r="F36" s="3">
        <v>80</v>
      </c>
      <c r="G36" s="3">
        <v>100</v>
      </c>
      <c r="H36" s="3">
        <v>100</v>
      </c>
      <c r="I36" s="5">
        <f t="shared" si="3"/>
        <v>87.333333333333329</v>
      </c>
      <c r="J36" s="23" t="str">
        <f t="shared" si="1"/>
        <v>1.75</v>
      </c>
      <c r="K36" s="23" t="str">
        <f t="shared" si="2"/>
        <v>PASSED</v>
      </c>
    </row>
    <row r="37" spans="1:11" x14ac:dyDescent="0.3">
      <c r="A37" s="2">
        <v>35</v>
      </c>
      <c r="B37" s="1" t="s">
        <v>160</v>
      </c>
      <c r="C37" s="3">
        <v>79</v>
      </c>
      <c r="D37" s="23">
        <v>79</v>
      </c>
      <c r="E37" s="3">
        <v>90</v>
      </c>
      <c r="F37" s="3">
        <v>75</v>
      </c>
      <c r="G37" s="3">
        <v>88</v>
      </c>
      <c r="H37" s="3">
        <v>100</v>
      </c>
      <c r="I37" s="5">
        <f t="shared" si="3"/>
        <v>85.166666666666671</v>
      </c>
      <c r="J37" s="23" t="str">
        <f t="shared" si="1"/>
        <v>2.00</v>
      </c>
      <c r="K37" s="23" t="str">
        <f t="shared" si="2"/>
        <v>PASSED</v>
      </c>
    </row>
    <row r="38" spans="1:11" x14ac:dyDescent="0.3">
      <c r="A38" s="2">
        <v>36</v>
      </c>
      <c r="B38" s="1" t="s">
        <v>161</v>
      </c>
      <c r="C38" s="3">
        <v>79</v>
      </c>
      <c r="D38" s="23">
        <v>88</v>
      </c>
      <c r="E38" s="3">
        <v>90</v>
      </c>
      <c r="F38" s="3">
        <v>75</v>
      </c>
      <c r="G38" s="3">
        <v>79</v>
      </c>
      <c r="H38" s="3">
        <v>100</v>
      </c>
      <c r="I38" s="5">
        <f t="shared" si="3"/>
        <v>85.166666666666671</v>
      </c>
      <c r="J38" s="23" t="str">
        <f t="shared" si="1"/>
        <v>2.00</v>
      </c>
      <c r="K38" s="23" t="str">
        <f t="shared" si="2"/>
        <v>PASSED</v>
      </c>
    </row>
    <row r="39" spans="1:11" x14ac:dyDescent="0.3">
      <c r="A39" s="2">
        <v>37</v>
      </c>
      <c r="B39" s="1" t="s">
        <v>162</v>
      </c>
      <c r="C39" s="3">
        <v>88</v>
      </c>
      <c r="D39" s="23">
        <v>88</v>
      </c>
      <c r="E39" s="3">
        <v>88</v>
      </c>
      <c r="F39" s="3">
        <v>89</v>
      </c>
      <c r="G39" s="3">
        <v>89</v>
      </c>
      <c r="H39" s="3">
        <v>90</v>
      </c>
      <c r="I39" s="5">
        <f t="shared" si="3"/>
        <v>88.666666666666671</v>
      </c>
      <c r="J39" s="23" t="str">
        <f t="shared" si="1"/>
        <v>1.75</v>
      </c>
      <c r="K39" s="23" t="str">
        <f t="shared" si="2"/>
        <v>PASSED</v>
      </c>
    </row>
    <row r="40" spans="1:11" x14ac:dyDescent="0.3">
      <c r="A40" s="2">
        <v>38</v>
      </c>
      <c r="B40" s="1" t="s">
        <v>163</v>
      </c>
      <c r="C40" s="3">
        <v>79</v>
      </c>
      <c r="D40" s="23">
        <v>79</v>
      </c>
      <c r="E40" s="3">
        <v>80</v>
      </c>
      <c r="F40" s="3">
        <v>85</v>
      </c>
      <c r="G40" s="3">
        <v>88</v>
      </c>
      <c r="H40" s="3">
        <v>100</v>
      </c>
      <c r="I40" s="5">
        <f t="shared" si="3"/>
        <v>85.166666666666671</v>
      </c>
      <c r="J40" s="23" t="str">
        <f t="shared" si="1"/>
        <v>2.00</v>
      </c>
      <c r="K40" s="23" t="str">
        <f t="shared" si="2"/>
        <v>PASSED</v>
      </c>
    </row>
    <row r="41" spans="1:11" x14ac:dyDescent="0.3">
      <c r="A41" s="2">
        <v>39</v>
      </c>
      <c r="B41" s="1" t="s">
        <v>164</v>
      </c>
      <c r="C41" s="3">
        <v>65</v>
      </c>
      <c r="D41" s="23">
        <v>65</v>
      </c>
      <c r="E41" s="3">
        <v>65</v>
      </c>
      <c r="F41" s="3">
        <v>65</v>
      </c>
      <c r="G41" s="3">
        <v>65</v>
      </c>
      <c r="H41" s="3">
        <v>65</v>
      </c>
      <c r="I41" s="5">
        <f t="shared" si="3"/>
        <v>65</v>
      </c>
      <c r="J41" s="23" t="str">
        <f t="shared" si="1"/>
        <v>5.00</v>
      </c>
      <c r="K41" s="23" t="str">
        <f t="shared" si="2"/>
        <v>FAILED</v>
      </c>
    </row>
    <row r="42" spans="1:11" x14ac:dyDescent="0.3">
      <c r="A42" s="2">
        <v>40</v>
      </c>
      <c r="B42" s="1" t="s">
        <v>165</v>
      </c>
      <c r="C42" s="3">
        <v>73</v>
      </c>
      <c r="D42" s="23">
        <v>75</v>
      </c>
      <c r="E42" s="3">
        <v>80</v>
      </c>
      <c r="F42" s="3">
        <v>90</v>
      </c>
      <c r="G42" s="3">
        <v>100</v>
      </c>
      <c r="H42" s="3">
        <v>100</v>
      </c>
      <c r="I42" s="5">
        <f t="shared" si="3"/>
        <v>86.333333333333329</v>
      </c>
      <c r="J42" s="23" t="str">
        <f t="shared" si="1"/>
        <v>2.00</v>
      </c>
      <c r="K42" s="23" t="str">
        <f t="shared" si="2"/>
        <v>PASSED</v>
      </c>
    </row>
    <row r="43" spans="1:11" x14ac:dyDescent="0.3">
      <c r="A43" s="2">
        <v>41</v>
      </c>
      <c r="B43" s="1" t="s">
        <v>166</v>
      </c>
      <c r="C43" s="3">
        <v>79</v>
      </c>
      <c r="D43" s="23">
        <v>75</v>
      </c>
      <c r="E43" s="3">
        <v>80</v>
      </c>
      <c r="F43" s="3">
        <v>79</v>
      </c>
      <c r="G43" s="3">
        <v>88</v>
      </c>
      <c r="H43" s="3">
        <v>100</v>
      </c>
      <c r="I43" s="5">
        <f t="shared" si="3"/>
        <v>83.5</v>
      </c>
      <c r="J43" s="23" t="str">
        <f t="shared" si="1"/>
        <v>2.25</v>
      </c>
      <c r="K43" s="23" t="str">
        <f t="shared" si="2"/>
        <v>PASSED</v>
      </c>
    </row>
    <row r="44" spans="1:11" x14ac:dyDescent="0.3">
      <c r="A44" s="2">
        <v>42</v>
      </c>
      <c r="B44" s="1" t="s">
        <v>167</v>
      </c>
      <c r="C44" s="3">
        <v>79</v>
      </c>
      <c r="D44" s="23">
        <v>75</v>
      </c>
      <c r="E44" s="3">
        <v>75</v>
      </c>
      <c r="F44" s="3">
        <v>79</v>
      </c>
      <c r="G44" s="3">
        <v>70</v>
      </c>
      <c r="H44" s="3">
        <v>70</v>
      </c>
      <c r="I44" s="5">
        <f t="shared" si="3"/>
        <v>74.666666666666671</v>
      </c>
      <c r="J44" s="23" t="str">
        <f t="shared" si="1"/>
        <v>3.00</v>
      </c>
      <c r="K44" s="23" t="str">
        <f t="shared" si="2"/>
        <v>PASSED</v>
      </c>
    </row>
    <row r="45" spans="1:11" x14ac:dyDescent="0.3">
      <c r="A45" s="2">
        <v>43</v>
      </c>
      <c r="B45" s="1" t="s">
        <v>168</v>
      </c>
      <c r="C45" s="3">
        <v>70</v>
      </c>
      <c r="D45" s="23">
        <v>67</v>
      </c>
      <c r="E45" s="3">
        <v>67</v>
      </c>
      <c r="F45" s="3">
        <v>65</v>
      </c>
      <c r="G45" s="3">
        <v>65</v>
      </c>
      <c r="H45" s="3">
        <v>65</v>
      </c>
      <c r="I45" s="5">
        <f t="shared" si="3"/>
        <v>66.5</v>
      </c>
      <c r="J45" s="23" t="str">
        <f t="shared" si="1"/>
        <v>5.00</v>
      </c>
      <c r="K45" s="23" t="str">
        <f t="shared" si="2"/>
        <v>FAILED</v>
      </c>
    </row>
    <row r="46" spans="1:11" x14ac:dyDescent="0.3">
      <c r="A46" s="2">
        <v>44</v>
      </c>
      <c r="B46" s="1" t="s">
        <v>169</v>
      </c>
      <c r="C46" s="3">
        <v>79</v>
      </c>
      <c r="D46" s="23">
        <v>88</v>
      </c>
      <c r="E46" s="3">
        <v>90</v>
      </c>
      <c r="F46" s="3">
        <v>75</v>
      </c>
      <c r="G46" s="3">
        <v>99</v>
      </c>
      <c r="H46" s="3">
        <v>100</v>
      </c>
      <c r="I46" s="5">
        <f t="shared" si="3"/>
        <v>88.5</v>
      </c>
      <c r="J46" s="23" t="str">
        <f t="shared" si="1"/>
        <v>1.75</v>
      </c>
      <c r="K46" s="23" t="str">
        <f t="shared" si="2"/>
        <v>PASSED</v>
      </c>
    </row>
    <row r="47" spans="1:11" x14ac:dyDescent="0.3">
      <c r="A47" s="2">
        <v>45</v>
      </c>
      <c r="B47" s="2" t="s">
        <v>185</v>
      </c>
      <c r="C47" s="3">
        <v>65</v>
      </c>
      <c r="D47" s="23">
        <v>65</v>
      </c>
      <c r="E47" s="3">
        <v>65</v>
      </c>
      <c r="F47" s="3">
        <v>65</v>
      </c>
      <c r="G47" s="3">
        <v>65</v>
      </c>
      <c r="H47" s="3">
        <v>65</v>
      </c>
      <c r="I47" s="5">
        <f t="shared" si="3"/>
        <v>65</v>
      </c>
      <c r="J47" s="23" t="str">
        <f t="shared" si="1"/>
        <v>5.00</v>
      </c>
      <c r="K47" s="23" t="str">
        <f t="shared" si="2"/>
        <v>FAILED</v>
      </c>
    </row>
    <row r="48" spans="1:11" x14ac:dyDescent="0.3">
      <c r="A48" s="2">
        <v>46</v>
      </c>
      <c r="B48" s="1" t="s">
        <v>170</v>
      </c>
      <c r="C48" s="3">
        <v>79</v>
      </c>
      <c r="D48" s="23">
        <v>75</v>
      </c>
      <c r="E48" s="3">
        <v>90</v>
      </c>
      <c r="F48" s="3">
        <v>84</v>
      </c>
      <c r="G48" s="3">
        <v>88</v>
      </c>
      <c r="H48" s="3">
        <v>100</v>
      </c>
      <c r="I48" s="5">
        <f t="shared" si="3"/>
        <v>86</v>
      </c>
      <c r="J48" s="23" t="str">
        <f t="shared" si="1"/>
        <v>2.00</v>
      </c>
      <c r="K48" s="23" t="str">
        <f t="shared" si="2"/>
        <v>PASSED</v>
      </c>
    </row>
    <row r="49" spans="1:11" x14ac:dyDescent="0.3">
      <c r="A49" s="2">
        <v>47</v>
      </c>
      <c r="B49" s="1" t="s">
        <v>171</v>
      </c>
      <c r="C49" s="3">
        <v>95</v>
      </c>
      <c r="D49" s="23">
        <v>80</v>
      </c>
      <c r="E49" s="3">
        <v>90</v>
      </c>
      <c r="F49" s="3">
        <v>85</v>
      </c>
      <c r="G49" s="3">
        <v>90</v>
      </c>
      <c r="H49" s="3">
        <v>100</v>
      </c>
      <c r="I49" s="5">
        <f t="shared" si="3"/>
        <v>90</v>
      </c>
      <c r="J49" s="23" t="str">
        <f t="shared" si="1"/>
        <v>1.50</v>
      </c>
      <c r="K49" s="23" t="str">
        <f t="shared" si="2"/>
        <v>PASSED</v>
      </c>
    </row>
    <row r="50" spans="1:11" x14ac:dyDescent="0.3">
      <c r="A50" s="2">
        <v>48</v>
      </c>
      <c r="B50" s="1" t="s">
        <v>172</v>
      </c>
      <c r="C50" s="3">
        <v>79</v>
      </c>
      <c r="D50" s="23">
        <v>82</v>
      </c>
      <c r="E50" s="3">
        <v>90</v>
      </c>
      <c r="F50" s="3">
        <v>80</v>
      </c>
      <c r="G50" s="3">
        <v>80</v>
      </c>
      <c r="H50" s="3">
        <v>100</v>
      </c>
      <c r="I50" s="5">
        <f t="shared" si="3"/>
        <v>85.166666666666671</v>
      </c>
      <c r="J50" s="23" t="str">
        <f t="shared" si="1"/>
        <v>2.00</v>
      </c>
      <c r="K50" s="23" t="str">
        <f t="shared" si="2"/>
        <v>PASSED</v>
      </c>
    </row>
    <row r="51" spans="1:11" x14ac:dyDescent="0.3">
      <c r="A51" s="2">
        <v>49</v>
      </c>
      <c r="B51" s="1" t="s">
        <v>173</v>
      </c>
      <c r="C51" s="3">
        <v>79</v>
      </c>
      <c r="D51" s="23">
        <v>84</v>
      </c>
      <c r="E51" s="3">
        <v>90</v>
      </c>
      <c r="F51" s="3">
        <v>88</v>
      </c>
      <c r="G51" s="3">
        <v>88</v>
      </c>
      <c r="H51" s="3">
        <v>100</v>
      </c>
      <c r="I51" s="5">
        <f t="shared" si="3"/>
        <v>88.166666666666671</v>
      </c>
      <c r="J51" s="23" t="str">
        <f t="shared" si="1"/>
        <v>1.75</v>
      </c>
      <c r="K51" s="23" t="str">
        <f t="shared" si="2"/>
        <v>PASSED</v>
      </c>
    </row>
    <row r="52" spans="1:11" x14ac:dyDescent="0.3">
      <c r="A52" s="2">
        <v>50</v>
      </c>
      <c r="B52" s="1" t="s">
        <v>174</v>
      </c>
      <c r="C52" s="3">
        <v>42</v>
      </c>
      <c r="D52" s="23">
        <v>90</v>
      </c>
      <c r="E52" s="3">
        <v>80</v>
      </c>
      <c r="F52" s="3">
        <v>80</v>
      </c>
      <c r="G52" s="3">
        <v>100</v>
      </c>
      <c r="H52" s="3">
        <v>100</v>
      </c>
      <c r="I52" s="5">
        <f t="shared" si="3"/>
        <v>82</v>
      </c>
      <c r="J52" s="23" t="str">
        <f t="shared" si="1"/>
        <v>2.25</v>
      </c>
      <c r="K52" s="23" t="str">
        <f t="shared" si="2"/>
        <v>PASSED</v>
      </c>
    </row>
    <row r="53" spans="1:11" x14ac:dyDescent="0.3">
      <c r="A53" s="2">
        <v>51</v>
      </c>
      <c r="B53" s="1" t="s">
        <v>175</v>
      </c>
      <c r="C53" s="3">
        <v>79</v>
      </c>
      <c r="D53" s="23">
        <v>70</v>
      </c>
      <c r="E53" s="3">
        <v>65</v>
      </c>
      <c r="F53" s="3">
        <v>65</v>
      </c>
      <c r="G53" s="3">
        <v>65</v>
      </c>
      <c r="H53" s="3">
        <v>65</v>
      </c>
      <c r="I53" s="5">
        <f t="shared" si="3"/>
        <v>68.166666666666671</v>
      </c>
      <c r="J53" s="23" t="str">
        <f t="shared" si="1"/>
        <v>5.00</v>
      </c>
      <c r="K53" s="23" t="str">
        <f t="shared" si="2"/>
        <v>FAILED</v>
      </c>
    </row>
    <row r="54" spans="1:11" x14ac:dyDescent="0.3">
      <c r="A54" s="2">
        <v>52</v>
      </c>
      <c r="B54" s="1" t="s">
        <v>176</v>
      </c>
      <c r="C54" s="3">
        <v>88</v>
      </c>
      <c r="D54" s="23">
        <v>88</v>
      </c>
      <c r="E54" s="3">
        <v>90</v>
      </c>
      <c r="F54" s="3">
        <v>90</v>
      </c>
      <c r="G54" s="3">
        <v>90</v>
      </c>
      <c r="H54" s="3">
        <v>100</v>
      </c>
      <c r="I54" s="5">
        <f t="shared" si="3"/>
        <v>91</v>
      </c>
      <c r="J54" s="23" t="str">
        <f t="shared" si="1"/>
        <v>1.50</v>
      </c>
      <c r="K54" s="23" t="str">
        <f t="shared" si="2"/>
        <v>PASSED</v>
      </c>
    </row>
    <row r="55" spans="1:11" x14ac:dyDescent="0.3">
      <c r="A55" s="2">
        <v>53</v>
      </c>
      <c r="B55" s="1" t="s">
        <v>177</v>
      </c>
      <c r="C55" s="3">
        <v>79</v>
      </c>
      <c r="D55" s="23">
        <v>88</v>
      </c>
      <c r="E55" s="3">
        <v>88</v>
      </c>
      <c r="F55" s="3">
        <v>88</v>
      </c>
      <c r="G55" s="3">
        <v>95</v>
      </c>
      <c r="H55" s="3">
        <v>100</v>
      </c>
      <c r="I55" s="5">
        <f t="shared" si="3"/>
        <v>89.666666666666671</v>
      </c>
      <c r="J55" s="23" t="str">
        <f t="shared" si="1"/>
        <v>1.75</v>
      </c>
      <c r="K55" s="23" t="str">
        <f t="shared" si="2"/>
        <v>PASSED</v>
      </c>
    </row>
    <row r="56" spans="1:11" x14ac:dyDescent="0.3">
      <c r="A56" s="2">
        <v>54</v>
      </c>
      <c r="B56" s="1" t="s">
        <v>178</v>
      </c>
      <c r="C56" s="3">
        <v>79</v>
      </c>
      <c r="D56" s="23">
        <v>75</v>
      </c>
      <c r="E56" s="3">
        <v>75</v>
      </c>
      <c r="F56" s="3">
        <v>75</v>
      </c>
      <c r="G56" s="3">
        <v>80</v>
      </c>
      <c r="H56" s="3">
        <v>100</v>
      </c>
      <c r="I56" s="5">
        <f t="shared" si="3"/>
        <v>80.666666666666671</v>
      </c>
      <c r="J56" s="23" t="str">
        <f t="shared" si="1"/>
        <v>2.50</v>
      </c>
      <c r="K56" s="23" t="str">
        <f t="shared" si="2"/>
        <v>PASSED</v>
      </c>
    </row>
    <row r="57" spans="1:11" x14ac:dyDescent="0.3">
      <c r="A57" s="2">
        <v>55</v>
      </c>
      <c r="B57" s="1" t="s">
        <v>179</v>
      </c>
      <c r="C57" s="3">
        <v>79</v>
      </c>
      <c r="D57" s="23">
        <v>88</v>
      </c>
      <c r="E57" s="3">
        <v>79</v>
      </c>
      <c r="F57" s="3">
        <v>80</v>
      </c>
      <c r="G57" s="3">
        <v>79</v>
      </c>
      <c r="H57" s="3">
        <v>100</v>
      </c>
      <c r="I57" s="5">
        <f t="shared" si="3"/>
        <v>84.166666666666671</v>
      </c>
      <c r="J57" s="23" t="str">
        <f t="shared" si="1"/>
        <v>2.00</v>
      </c>
      <c r="K57" s="23" t="str">
        <f t="shared" si="2"/>
        <v>PASSED</v>
      </c>
    </row>
    <row r="58" spans="1:11" x14ac:dyDescent="0.3">
      <c r="A58" s="2">
        <v>56</v>
      </c>
      <c r="B58" s="1" t="s">
        <v>180</v>
      </c>
      <c r="C58" s="3">
        <v>74</v>
      </c>
      <c r="D58" s="23">
        <v>75</v>
      </c>
      <c r="E58" s="3">
        <v>90</v>
      </c>
      <c r="F58" s="3">
        <v>75</v>
      </c>
      <c r="G58" s="3">
        <v>100</v>
      </c>
      <c r="H58" s="3">
        <v>100</v>
      </c>
      <c r="I58" s="5">
        <f t="shared" si="3"/>
        <v>85.666666666666671</v>
      </c>
      <c r="J58" s="23" t="str">
        <f t="shared" si="1"/>
        <v>2.00</v>
      </c>
      <c r="K58" s="23" t="str">
        <f t="shared" si="2"/>
        <v>PASSED</v>
      </c>
    </row>
    <row r="59" spans="1:11" x14ac:dyDescent="0.3">
      <c r="A59" s="2">
        <v>57</v>
      </c>
      <c r="B59" s="2" t="s">
        <v>186</v>
      </c>
      <c r="C59" s="3">
        <v>65</v>
      </c>
      <c r="D59" s="23">
        <v>65</v>
      </c>
      <c r="E59" s="3">
        <v>65</v>
      </c>
      <c r="F59" s="3">
        <v>65</v>
      </c>
      <c r="G59" s="3">
        <v>65</v>
      </c>
      <c r="H59" s="3">
        <v>65</v>
      </c>
      <c r="I59" s="5">
        <f t="shared" si="3"/>
        <v>65</v>
      </c>
      <c r="J59" s="23" t="str">
        <f t="shared" si="1"/>
        <v>5.00</v>
      </c>
      <c r="K59" s="23" t="str">
        <f t="shared" si="2"/>
        <v>FAILED</v>
      </c>
    </row>
    <row r="60" spans="1:11" x14ac:dyDescent="0.3">
      <c r="A60" s="2">
        <v>58</v>
      </c>
      <c r="B60" s="1" t="s">
        <v>181</v>
      </c>
      <c r="C60" s="3">
        <v>79</v>
      </c>
      <c r="D60" s="23">
        <v>79</v>
      </c>
      <c r="E60" s="3">
        <v>90</v>
      </c>
      <c r="F60" s="3">
        <v>88</v>
      </c>
      <c r="G60" s="3">
        <v>88</v>
      </c>
      <c r="H60" s="3">
        <v>75</v>
      </c>
      <c r="I60" s="5">
        <f t="shared" si="3"/>
        <v>83.166666666666671</v>
      </c>
      <c r="J60" s="23" t="str">
        <f t="shared" si="1"/>
        <v>2.25</v>
      </c>
      <c r="K60" s="23" t="str">
        <f t="shared" si="2"/>
        <v>PASSED</v>
      </c>
    </row>
  </sheetData>
  <sortState ref="B3:I60">
    <sortCondition ref="B3"/>
  </sortState>
  <mergeCells count="3">
    <mergeCell ref="A1:K1"/>
    <mergeCell ref="A2:B2"/>
    <mergeCell ref="I2:J2"/>
  </mergeCells>
  <conditionalFormatting sqref="K3:K60">
    <cfRule type="containsText" dxfId="16" priority="1" operator="containsText" text="FAILED">
      <formula>NOT(ISERROR(SEARCH("FAILED",K3)))</formula>
    </cfRule>
  </conditionalFormatting>
  <pageMargins left="0.7" right="0.7" top="0.75" bottom="0.75" header="0.3" footer="0.3"/>
  <pageSetup scale="7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topLeftCell="B16" zoomScaleNormal="100" workbookViewId="0">
      <selection activeCell="B21" sqref="B21"/>
    </sheetView>
  </sheetViews>
  <sheetFormatPr defaultRowHeight="15" x14ac:dyDescent="0.25"/>
  <cols>
    <col min="1" max="1" width="4.5703125" hidden="1" customWidth="1"/>
    <col min="2" max="2" width="19.5703125" customWidth="1"/>
    <col min="3" max="3" width="6" customWidth="1"/>
    <col min="4" max="5" width="6.42578125" customWidth="1"/>
    <col min="6" max="6" width="6.28515625" customWidth="1"/>
    <col min="7" max="7" width="6" customWidth="1"/>
    <col min="8" max="8" width="8" customWidth="1"/>
  </cols>
  <sheetData>
    <row r="1" spans="1:11" ht="16.5" x14ac:dyDescent="0.3">
      <c r="A1" s="28" t="s">
        <v>130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1" t="s">
        <v>189</v>
      </c>
      <c r="C3" s="12">
        <v>79</v>
      </c>
      <c r="D3" s="13">
        <v>89</v>
      </c>
      <c r="E3" s="12">
        <v>90</v>
      </c>
      <c r="F3" s="13">
        <v>90</v>
      </c>
      <c r="G3" s="3">
        <v>90</v>
      </c>
      <c r="H3" s="3">
        <v>100</v>
      </c>
      <c r="I3" s="5">
        <f t="shared" ref="I3:I34" si="0">AVERAGE(C3:H3)</f>
        <v>89.666666666666671</v>
      </c>
      <c r="J3" s="4" t="str">
        <f t="shared" ref="J3:J34" si="1">IF(I3&gt;=96,"1.00",IF(I3&gt;=93,"1.25",IF(I3&gt;=90,"1.50",IF(I3&gt;=87,"1.75",IF(I3&gt;=84,"2.00",IF(I3&gt;=81,"2.25",IF(I3&gt;=78,"2.50",IF(I3&gt;=75,"2.75",IF(I3&gt;=72,"3.00",IF(I3&gt;=50,"5.00",))))))))))</f>
        <v>1.75</v>
      </c>
      <c r="K3" s="4" t="str">
        <f t="shared" ref="K3:K34" si="2">IF(J3="5.00","FAILED","PASSED")</f>
        <v>PASSED</v>
      </c>
    </row>
    <row r="4" spans="1:11" x14ac:dyDescent="0.25">
      <c r="A4" s="2">
        <v>2</v>
      </c>
      <c r="B4" s="2" t="s">
        <v>219</v>
      </c>
      <c r="C4" s="3">
        <v>80</v>
      </c>
      <c r="D4" s="3">
        <v>85</v>
      </c>
      <c r="E4" s="3">
        <v>86</v>
      </c>
      <c r="F4" s="3">
        <v>87</v>
      </c>
      <c r="G4" s="3">
        <v>88</v>
      </c>
      <c r="H4" s="3">
        <v>89</v>
      </c>
      <c r="I4" s="5">
        <f t="shared" si="0"/>
        <v>85.833333333333329</v>
      </c>
      <c r="J4" s="4" t="str">
        <f t="shared" si="1"/>
        <v>2.00</v>
      </c>
      <c r="K4" s="4" t="str">
        <f t="shared" si="2"/>
        <v>PASSED</v>
      </c>
    </row>
    <row r="5" spans="1:11" x14ac:dyDescent="0.25">
      <c r="A5" s="2">
        <v>3</v>
      </c>
      <c r="B5" s="1" t="s">
        <v>190</v>
      </c>
      <c r="C5" s="3">
        <v>75</v>
      </c>
      <c r="D5" s="3">
        <v>88</v>
      </c>
      <c r="E5" s="3">
        <v>88</v>
      </c>
      <c r="F5" s="3">
        <v>88</v>
      </c>
      <c r="G5" s="3">
        <v>88</v>
      </c>
      <c r="H5" s="3">
        <v>100</v>
      </c>
      <c r="I5" s="5">
        <f t="shared" si="0"/>
        <v>87.833333333333329</v>
      </c>
      <c r="J5" s="4" t="str">
        <f t="shared" si="1"/>
        <v>1.75</v>
      </c>
      <c r="K5" s="4" t="str">
        <f t="shared" si="2"/>
        <v>PASSED</v>
      </c>
    </row>
    <row r="6" spans="1:11" x14ac:dyDescent="0.25">
      <c r="A6" s="2">
        <v>4</v>
      </c>
      <c r="B6" s="1" t="s">
        <v>191</v>
      </c>
      <c r="C6" s="3">
        <v>70</v>
      </c>
      <c r="D6" s="3">
        <v>75</v>
      </c>
      <c r="E6" s="3">
        <v>77</v>
      </c>
      <c r="F6" s="3">
        <v>78</v>
      </c>
      <c r="G6" s="3">
        <v>89</v>
      </c>
      <c r="H6" s="3">
        <v>100</v>
      </c>
      <c r="I6" s="5">
        <f t="shared" si="0"/>
        <v>81.5</v>
      </c>
      <c r="J6" s="4" t="str">
        <f t="shared" si="1"/>
        <v>2.25</v>
      </c>
      <c r="K6" s="4" t="str">
        <f t="shared" si="2"/>
        <v>PASSED</v>
      </c>
    </row>
    <row r="7" spans="1:11" x14ac:dyDescent="0.25">
      <c r="A7" s="2">
        <v>5</v>
      </c>
      <c r="B7" s="1" t="s">
        <v>192</v>
      </c>
      <c r="C7" s="3">
        <v>88</v>
      </c>
      <c r="D7" s="3">
        <v>89</v>
      </c>
      <c r="E7" s="3">
        <v>95</v>
      </c>
      <c r="F7" s="3">
        <v>90</v>
      </c>
      <c r="G7" s="3">
        <v>90</v>
      </c>
      <c r="H7" s="3">
        <v>90</v>
      </c>
      <c r="I7" s="5">
        <f t="shared" si="0"/>
        <v>90.333333333333329</v>
      </c>
      <c r="J7" s="4" t="str">
        <f t="shared" si="1"/>
        <v>1.50</v>
      </c>
      <c r="K7" s="4" t="str">
        <f t="shared" si="2"/>
        <v>PASSED</v>
      </c>
    </row>
    <row r="8" spans="1:11" x14ac:dyDescent="0.25">
      <c r="A8" s="2">
        <v>6</v>
      </c>
      <c r="B8" s="1" t="s">
        <v>213</v>
      </c>
      <c r="C8" s="3">
        <v>75</v>
      </c>
      <c r="D8" s="3">
        <v>77</v>
      </c>
      <c r="E8" s="3">
        <v>90</v>
      </c>
      <c r="F8" s="3">
        <v>80</v>
      </c>
      <c r="G8" s="3">
        <v>80</v>
      </c>
      <c r="H8" s="3">
        <v>80</v>
      </c>
      <c r="I8" s="5">
        <f t="shared" si="0"/>
        <v>80.333333333333329</v>
      </c>
      <c r="J8" s="4" t="str">
        <f t="shared" si="1"/>
        <v>2.50</v>
      </c>
      <c r="K8" s="4" t="str">
        <f t="shared" si="2"/>
        <v>PASSED</v>
      </c>
    </row>
    <row r="9" spans="1:11" x14ac:dyDescent="0.25">
      <c r="A9" s="2">
        <v>7</v>
      </c>
      <c r="B9" s="1" t="s">
        <v>193</v>
      </c>
      <c r="C9" s="3">
        <v>68</v>
      </c>
      <c r="D9" s="3">
        <v>68</v>
      </c>
      <c r="E9" s="3">
        <v>68</v>
      </c>
      <c r="F9" s="3">
        <v>69</v>
      </c>
      <c r="G9" s="3">
        <v>70</v>
      </c>
      <c r="H9" s="3">
        <v>75</v>
      </c>
      <c r="I9" s="5">
        <f t="shared" si="0"/>
        <v>69.666666666666671</v>
      </c>
      <c r="J9" s="4" t="str">
        <f t="shared" si="1"/>
        <v>5.00</v>
      </c>
      <c r="K9" s="4" t="str">
        <f t="shared" si="2"/>
        <v>FAILED</v>
      </c>
    </row>
    <row r="10" spans="1:11" x14ac:dyDescent="0.25">
      <c r="A10" s="2">
        <v>8</v>
      </c>
      <c r="B10" s="1" t="s">
        <v>194</v>
      </c>
      <c r="C10" s="3">
        <v>79</v>
      </c>
      <c r="D10" s="3">
        <v>89</v>
      </c>
      <c r="E10" s="3">
        <v>90</v>
      </c>
      <c r="F10" s="3">
        <v>90</v>
      </c>
      <c r="G10" s="3">
        <v>90</v>
      </c>
      <c r="H10" s="3">
        <v>100</v>
      </c>
      <c r="I10" s="5">
        <f t="shared" si="0"/>
        <v>89.666666666666671</v>
      </c>
      <c r="J10" s="4" t="str">
        <f t="shared" si="1"/>
        <v>1.75</v>
      </c>
      <c r="K10" s="4" t="str">
        <f t="shared" si="2"/>
        <v>PASSED</v>
      </c>
    </row>
    <row r="11" spans="1:11" x14ac:dyDescent="0.25">
      <c r="A11" s="2">
        <v>9</v>
      </c>
      <c r="B11" s="1" t="s">
        <v>195</v>
      </c>
      <c r="C11" s="3">
        <v>79</v>
      </c>
      <c r="D11" s="3">
        <v>80</v>
      </c>
      <c r="E11" s="3">
        <v>82</v>
      </c>
      <c r="F11" s="3">
        <v>84</v>
      </c>
      <c r="G11" s="3">
        <v>90</v>
      </c>
      <c r="H11" s="3">
        <v>90</v>
      </c>
      <c r="I11" s="5">
        <f t="shared" si="0"/>
        <v>84.166666666666671</v>
      </c>
      <c r="J11" s="4" t="str">
        <f t="shared" si="1"/>
        <v>2.00</v>
      </c>
      <c r="K11" s="4" t="str">
        <f t="shared" si="2"/>
        <v>PASSED</v>
      </c>
    </row>
    <row r="12" spans="1:11" x14ac:dyDescent="0.25">
      <c r="A12" s="2">
        <v>10</v>
      </c>
      <c r="B12" s="1" t="s">
        <v>196</v>
      </c>
      <c r="C12" s="4">
        <v>50</v>
      </c>
      <c r="D12" s="4">
        <v>65</v>
      </c>
      <c r="E12" s="4">
        <v>65</v>
      </c>
      <c r="F12" s="4">
        <v>65</v>
      </c>
      <c r="G12" s="4">
        <v>65</v>
      </c>
      <c r="H12" s="4">
        <v>65</v>
      </c>
      <c r="I12" s="5">
        <f t="shared" si="0"/>
        <v>62.5</v>
      </c>
      <c r="J12" s="4" t="str">
        <f t="shared" si="1"/>
        <v>5.00</v>
      </c>
      <c r="K12" s="4" t="str">
        <f t="shared" si="2"/>
        <v>FAILED</v>
      </c>
    </row>
    <row r="13" spans="1:11" x14ac:dyDescent="0.25">
      <c r="A13" s="2">
        <v>11</v>
      </c>
      <c r="B13" s="1" t="s">
        <v>215</v>
      </c>
      <c r="C13" s="4">
        <v>78</v>
      </c>
      <c r="D13" s="4">
        <v>79</v>
      </c>
      <c r="E13" s="4">
        <v>85</v>
      </c>
      <c r="F13" s="4">
        <v>88</v>
      </c>
      <c r="G13" s="4">
        <v>88</v>
      </c>
      <c r="H13" s="4">
        <v>100</v>
      </c>
      <c r="I13" s="5">
        <f t="shared" si="0"/>
        <v>86.333333333333329</v>
      </c>
      <c r="J13" s="4" t="str">
        <f t="shared" si="1"/>
        <v>2.00</v>
      </c>
      <c r="K13" s="4" t="str">
        <f t="shared" si="2"/>
        <v>PASSED</v>
      </c>
    </row>
    <row r="14" spans="1:11" x14ac:dyDescent="0.25">
      <c r="A14" s="2">
        <v>12</v>
      </c>
      <c r="B14" s="1" t="s">
        <v>197</v>
      </c>
      <c r="C14" s="4">
        <v>79</v>
      </c>
      <c r="D14" s="4">
        <v>88</v>
      </c>
      <c r="E14" s="4">
        <v>90</v>
      </c>
      <c r="F14" s="4">
        <v>93</v>
      </c>
      <c r="G14" s="4">
        <v>93</v>
      </c>
      <c r="H14" s="4">
        <v>90</v>
      </c>
      <c r="I14" s="5">
        <f t="shared" si="0"/>
        <v>88.833333333333329</v>
      </c>
      <c r="J14" s="4" t="str">
        <f t="shared" si="1"/>
        <v>1.75</v>
      </c>
      <c r="K14" s="4" t="str">
        <f t="shared" si="2"/>
        <v>PASSED</v>
      </c>
    </row>
    <row r="15" spans="1:11" x14ac:dyDescent="0.25">
      <c r="A15" s="2">
        <v>13</v>
      </c>
      <c r="B15" s="1" t="s">
        <v>198</v>
      </c>
      <c r="C15" s="4">
        <v>70</v>
      </c>
      <c r="D15" s="4">
        <v>77</v>
      </c>
      <c r="E15" s="4">
        <v>80</v>
      </c>
      <c r="F15" s="4">
        <v>88</v>
      </c>
      <c r="G15" s="4">
        <v>88</v>
      </c>
      <c r="H15" s="4">
        <v>88</v>
      </c>
      <c r="I15" s="5">
        <f t="shared" si="0"/>
        <v>81.833333333333329</v>
      </c>
      <c r="J15" s="4" t="str">
        <f t="shared" si="1"/>
        <v>2.25</v>
      </c>
      <c r="K15" s="4" t="str">
        <f t="shared" si="2"/>
        <v>PASSED</v>
      </c>
    </row>
    <row r="16" spans="1:11" x14ac:dyDescent="0.25">
      <c r="A16" s="2">
        <v>14</v>
      </c>
      <c r="B16" s="1" t="s">
        <v>199</v>
      </c>
      <c r="C16" s="4">
        <v>88</v>
      </c>
      <c r="D16" s="4">
        <v>88</v>
      </c>
      <c r="E16" s="4">
        <v>87</v>
      </c>
      <c r="F16" s="4">
        <v>88</v>
      </c>
      <c r="G16" s="4">
        <v>88</v>
      </c>
      <c r="H16" s="4">
        <v>88</v>
      </c>
      <c r="I16" s="5">
        <f t="shared" si="0"/>
        <v>87.833333333333329</v>
      </c>
      <c r="J16" s="4" t="str">
        <f t="shared" si="1"/>
        <v>1.75</v>
      </c>
      <c r="K16" s="4" t="str">
        <f t="shared" si="2"/>
        <v>PASSED</v>
      </c>
    </row>
    <row r="17" spans="1:11" x14ac:dyDescent="0.25">
      <c r="A17" s="2">
        <v>15</v>
      </c>
      <c r="B17" s="1" t="s">
        <v>214</v>
      </c>
      <c r="C17" s="4">
        <v>78</v>
      </c>
      <c r="D17" s="4">
        <v>80</v>
      </c>
      <c r="E17" s="4">
        <v>87</v>
      </c>
      <c r="F17" s="4">
        <v>88</v>
      </c>
      <c r="G17" s="4">
        <v>88</v>
      </c>
      <c r="H17" s="4">
        <v>88</v>
      </c>
      <c r="I17" s="5">
        <f t="shared" si="0"/>
        <v>84.833333333333329</v>
      </c>
      <c r="J17" s="4" t="str">
        <f t="shared" si="1"/>
        <v>2.00</v>
      </c>
      <c r="K17" s="4" t="str">
        <f t="shared" si="2"/>
        <v>PASSED</v>
      </c>
    </row>
    <row r="18" spans="1:11" x14ac:dyDescent="0.25">
      <c r="A18" s="2">
        <v>16</v>
      </c>
      <c r="B18" s="1" t="s">
        <v>200</v>
      </c>
      <c r="C18" s="4">
        <v>75</v>
      </c>
      <c r="D18" s="4">
        <v>75</v>
      </c>
      <c r="E18" s="4">
        <v>77</v>
      </c>
      <c r="F18" s="4">
        <v>77</v>
      </c>
      <c r="G18" s="4">
        <v>78</v>
      </c>
      <c r="H18" s="4">
        <v>78</v>
      </c>
      <c r="I18" s="5">
        <f t="shared" si="0"/>
        <v>76.666666666666671</v>
      </c>
      <c r="J18" s="4" t="str">
        <f t="shared" si="1"/>
        <v>2.75</v>
      </c>
      <c r="K18" s="4" t="str">
        <f t="shared" si="2"/>
        <v>PASSED</v>
      </c>
    </row>
    <row r="19" spans="1:11" x14ac:dyDescent="0.25">
      <c r="A19" s="2">
        <v>17</v>
      </c>
      <c r="B19" s="1" t="s">
        <v>201</v>
      </c>
      <c r="C19" s="4">
        <v>95</v>
      </c>
      <c r="D19" s="4">
        <v>95</v>
      </c>
      <c r="E19" s="4">
        <v>95</v>
      </c>
      <c r="F19" s="4">
        <v>95</v>
      </c>
      <c r="G19" s="4">
        <v>95</v>
      </c>
      <c r="H19" s="4">
        <v>100</v>
      </c>
      <c r="I19" s="5">
        <f t="shared" si="0"/>
        <v>95.833333333333329</v>
      </c>
      <c r="J19" s="4" t="str">
        <f t="shared" si="1"/>
        <v>1.25</v>
      </c>
      <c r="K19" s="4" t="str">
        <f t="shared" si="2"/>
        <v>PASSED</v>
      </c>
    </row>
    <row r="20" spans="1:11" x14ac:dyDescent="0.25">
      <c r="A20" s="2">
        <v>18</v>
      </c>
      <c r="B20" s="1" t="s">
        <v>202</v>
      </c>
      <c r="C20" s="5">
        <v>79</v>
      </c>
      <c r="D20" s="13">
        <v>89</v>
      </c>
      <c r="E20" s="5">
        <v>90</v>
      </c>
      <c r="F20" s="13">
        <v>90</v>
      </c>
      <c r="G20" s="4">
        <v>90</v>
      </c>
      <c r="H20" s="4">
        <v>100</v>
      </c>
      <c r="I20" s="5">
        <f t="shared" si="0"/>
        <v>89.666666666666671</v>
      </c>
      <c r="J20" s="4" t="str">
        <f t="shared" si="1"/>
        <v>1.75</v>
      </c>
      <c r="K20" s="4" t="str">
        <f t="shared" si="2"/>
        <v>PASSED</v>
      </c>
    </row>
    <row r="21" spans="1:11" x14ac:dyDescent="0.25">
      <c r="A21" s="2">
        <v>19</v>
      </c>
      <c r="B21" s="26" t="s">
        <v>128</v>
      </c>
      <c r="C21" s="4">
        <v>80</v>
      </c>
      <c r="D21" s="4">
        <v>85</v>
      </c>
      <c r="E21" s="4">
        <v>86</v>
      </c>
      <c r="F21" s="4">
        <v>87</v>
      </c>
      <c r="G21" s="4">
        <v>88</v>
      </c>
      <c r="H21" s="4">
        <v>89</v>
      </c>
      <c r="I21" s="5">
        <f t="shared" si="0"/>
        <v>85.833333333333329</v>
      </c>
      <c r="J21" s="4" t="str">
        <f t="shared" si="1"/>
        <v>2.00</v>
      </c>
      <c r="K21" s="4" t="str">
        <f t="shared" si="2"/>
        <v>PASSED</v>
      </c>
    </row>
    <row r="22" spans="1:11" x14ac:dyDescent="0.25">
      <c r="A22" s="2">
        <v>20</v>
      </c>
      <c r="B22" s="1" t="s">
        <v>212</v>
      </c>
      <c r="C22" s="4">
        <v>70</v>
      </c>
      <c r="D22" s="4">
        <v>70</v>
      </c>
      <c r="E22" s="4">
        <v>75</v>
      </c>
      <c r="F22" s="4">
        <v>75</v>
      </c>
      <c r="G22" s="4">
        <v>75</v>
      </c>
      <c r="H22" s="4">
        <v>75</v>
      </c>
      <c r="I22" s="5">
        <f t="shared" si="0"/>
        <v>73.333333333333329</v>
      </c>
      <c r="J22" s="4" t="str">
        <f t="shared" si="1"/>
        <v>3.00</v>
      </c>
      <c r="K22" s="4" t="str">
        <f t="shared" si="2"/>
        <v>PASSED</v>
      </c>
    </row>
    <row r="23" spans="1:11" x14ac:dyDescent="0.25">
      <c r="A23" s="2">
        <v>21</v>
      </c>
      <c r="B23" s="1" t="s">
        <v>203</v>
      </c>
      <c r="C23" s="4">
        <v>80</v>
      </c>
      <c r="D23" s="4">
        <v>88</v>
      </c>
      <c r="E23" s="4">
        <v>88</v>
      </c>
      <c r="F23" s="4">
        <v>88</v>
      </c>
      <c r="G23" s="4">
        <v>88</v>
      </c>
      <c r="H23" s="4">
        <v>88</v>
      </c>
      <c r="I23" s="5">
        <f t="shared" si="0"/>
        <v>86.666666666666671</v>
      </c>
      <c r="J23" s="4" t="str">
        <f t="shared" si="1"/>
        <v>2.00</v>
      </c>
      <c r="K23" s="4" t="str">
        <f t="shared" si="2"/>
        <v>PASSED</v>
      </c>
    </row>
    <row r="24" spans="1:11" x14ac:dyDescent="0.25">
      <c r="A24" s="2">
        <v>22</v>
      </c>
      <c r="B24" s="1" t="s">
        <v>218</v>
      </c>
      <c r="C24" s="4">
        <v>80</v>
      </c>
      <c r="D24" s="4">
        <v>85</v>
      </c>
      <c r="E24" s="4">
        <v>86</v>
      </c>
      <c r="F24" s="4">
        <v>87</v>
      </c>
      <c r="G24" s="4">
        <v>88</v>
      </c>
      <c r="H24" s="4">
        <v>89</v>
      </c>
      <c r="I24" s="5">
        <f t="shared" si="0"/>
        <v>85.833333333333329</v>
      </c>
      <c r="J24" s="4" t="str">
        <f t="shared" si="1"/>
        <v>2.00</v>
      </c>
      <c r="K24" s="4" t="str">
        <f t="shared" si="2"/>
        <v>PASSED</v>
      </c>
    </row>
    <row r="25" spans="1:11" x14ac:dyDescent="0.25">
      <c r="A25" s="2">
        <v>23</v>
      </c>
      <c r="B25" s="1" t="s">
        <v>204</v>
      </c>
      <c r="C25" s="4">
        <v>80</v>
      </c>
      <c r="D25" s="4">
        <v>88</v>
      </c>
      <c r="E25" s="4">
        <v>88</v>
      </c>
      <c r="F25" s="4">
        <v>88</v>
      </c>
      <c r="G25" s="4">
        <v>90</v>
      </c>
      <c r="H25" s="4">
        <v>90</v>
      </c>
      <c r="I25" s="5">
        <f t="shared" si="0"/>
        <v>87.333333333333329</v>
      </c>
      <c r="J25" s="4" t="str">
        <f t="shared" si="1"/>
        <v>1.75</v>
      </c>
      <c r="K25" s="4" t="str">
        <f t="shared" si="2"/>
        <v>PASSED</v>
      </c>
    </row>
    <row r="26" spans="1:11" x14ac:dyDescent="0.25">
      <c r="A26" s="2">
        <v>24</v>
      </c>
      <c r="B26" s="1" t="s">
        <v>205</v>
      </c>
      <c r="C26" s="4">
        <v>80</v>
      </c>
      <c r="D26" s="4">
        <v>88</v>
      </c>
      <c r="E26" s="4">
        <v>88</v>
      </c>
      <c r="F26" s="4">
        <v>88</v>
      </c>
      <c r="G26" s="4">
        <v>90</v>
      </c>
      <c r="H26" s="4">
        <v>100</v>
      </c>
      <c r="I26" s="5">
        <f t="shared" si="0"/>
        <v>89</v>
      </c>
      <c r="J26" s="4" t="str">
        <f t="shared" si="1"/>
        <v>1.75</v>
      </c>
      <c r="K26" s="4" t="str">
        <f t="shared" si="2"/>
        <v>PASSED</v>
      </c>
    </row>
    <row r="27" spans="1:11" x14ac:dyDescent="0.25">
      <c r="A27" s="2">
        <v>25</v>
      </c>
      <c r="B27" s="1" t="s">
        <v>216</v>
      </c>
      <c r="C27" s="4">
        <v>79</v>
      </c>
      <c r="D27" s="4">
        <v>95</v>
      </c>
      <c r="E27" s="4">
        <v>90</v>
      </c>
      <c r="F27" s="4">
        <v>85</v>
      </c>
      <c r="G27" s="4">
        <v>86</v>
      </c>
      <c r="H27" s="4">
        <v>100</v>
      </c>
      <c r="I27" s="5">
        <f t="shared" si="0"/>
        <v>89.166666666666671</v>
      </c>
      <c r="J27" s="4" t="str">
        <f t="shared" si="1"/>
        <v>1.75</v>
      </c>
      <c r="K27" s="4" t="str">
        <f t="shared" si="2"/>
        <v>PASSED</v>
      </c>
    </row>
    <row r="28" spans="1:11" x14ac:dyDescent="0.25">
      <c r="A28" s="2">
        <v>27</v>
      </c>
      <c r="B28" s="1" t="s">
        <v>206</v>
      </c>
      <c r="C28" s="12">
        <v>79</v>
      </c>
      <c r="D28" s="13">
        <v>89</v>
      </c>
      <c r="E28" s="12">
        <v>90</v>
      </c>
      <c r="F28" s="13">
        <v>90</v>
      </c>
      <c r="G28" s="3">
        <v>90</v>
      </c>
      <c r="H28" s="3">
        <v>100</v>
      </c>
      <c r="I28" s="5">
        <f t="shared" si="0"/>
        <v>89.666666666666671</v>
      </c>
      <c r="J28" s="4" t="str">
        <f t="shared" si="1"/>
        <v>1.75</v>
      </c>
      <c r="K28" s="4" t="str">
        <f t="shared" si="2"/>
        <v>PASSED</v>
      </c>
    </row>
    <row r="29" spans="1:11" x14ac:dyDescent="0.25">
      <c r="A29" s="2">
        <v>28</v>
      </c>
      <c r="B29" s="1" t="s">
        <v>207</v>
      </c>
      <c r="C29" s="3">
        <v>78</v>
      </c>
      <c r="D29" s="3">
        <v>80</v>
      </c>
      <c r="E29" s="3">
        <v>87</v>
      </c>
      <c r="F29" s="3">
        <v>88</v>
      </c>
      <c r="G29" s="3">
        <v>88</v>
      </c>
      <c r="H29" s="3">
        <v>88</v>
      </c>
      <c r="I29" s="5">
        <f t="shared" si="0"/>
        <v>84.833333333333329</v>
      </c>
      <c r="J29" s="4" t="str">
        <f t="shared" si="1"/>
        <v>2.00</v>
      </c>
      <c r="K29" s="4" t="str">
        <f t="shared" si="2"/>
        <v>PASSED</v>
      </c>
    </row>
    <row r="30" spans="1:11" x14ac:dyDescent="0.25">
      <c r="A30" s="2">
        <v>29</v>
      </c>
      <c r="B30" s="1" t="s">
        <v>208</v>
      </c>
      <c r="C30" s="3">
        <v>78</v>
      </c>
      <c r="D30" s="3">
        <v>80</v>
      </c>
      <c r="E30" s="3">
        <v>87</v>
      </c>
      <c r="F30" s="3">
        <v>88</v>
      </c>
      <c r="G30" s="3">
        <v>88</v>
      </c>
      <c r="H30" s="3">
        <v>88</v>
      </c>
      <c r="I30" s="5">
        <f t="shared" si="0"/>
        <v>84.833333333333329</v>
      </c>
      <c r="J30" s="4" t="str">
        <f t="shared" si="1"/>
        <v>2.00</v>
      </c>
      <c r="K30" s="4" t="str">
        <f t="shared" si="2"/>
        <v>PASSED</v>
      </c>
    </row>
    <row r="31" spans="1:11" x14ac:dyDescent="0.25">
      <c r="A31" s="2">
        <v>30</v>
      </c>
      <c r="B31" s="1" t="s">
        <v>211</v>
      </c>
      <c r="C31" s="3">
        <v>79</v>
      </c>
      <c r="D31" s="3">
        <v>88</v>
      </c>
      <c r="E31" s="3">
        <v>90</v>
      </c>
      <c r="F31" s="3">
        <v>93</v>
      </c>
      <c r="G31" s="3">
        <v>93</v>
      </c>
      <c r="H31" s="3">
        <v>90</v>
      </c>
      <c r="I31" s="5">
        <f t="shared" si="0"/>
        <v>88.833333333333329</v>
      </c>
      <c r="J31" s="4" t="str">
        <f t="shared" si="1"/>
        <v>1.75</v>
      </c>
      <c r="K31" s="4" t="str">
        <f t="shared" si="2"/>
        <v>PASSED</v>
      </c>
    </row>
    <row r="32" spans="1:11" x14ac:dyDescent="0.25">
      <c r="A32" s="2">
        <v>31</v>
      </c>
      <c r="B32" s="1" t="s">
        <v>209</v>
      </c>
      <c r="C32" s="4">
        <v>77</v>
      </c>
      <c r="D32" s="4">
        <v>65</v>
      </c>
      <c r="E32" s="4">
        <v>65</v>
      </c>
      <c r="F32" s="4">
        <v>65</v>
      </c>
      <c r="G32" s="4">
        <v>65</v>
      </c>
      <c r="H32" s="4">
        <v>65</v>
      </c>
      <c r="I32" s="5">
        <f t="shared" si="0"/>
        <v>67</v>
      </c>
      <c r="J32" s="4" t="str">
        <f t="shared" si="1"/>
        <v>5.00</v>
      </c>
      <c r="K32" s="4" t="str">
        <f t="shared" si="2"/>
        <v>FAILED</v>
      </c>
    </row>
    <row r="33" spans="1:11" x14ac:dyDescent="0.25">
      <c r="A33" s="2">
        <v>32</v>
      </c>
      <c r="B33" s="1" t="s">
        <v>210</v>
      </c>
      <c r="C33" s="3">
        <v>78</v>
      </c>
      <c r="D33" s="3">
        <v>80</v>
      </c>
      <c r="E33" s="3">
        <v>87</v>
      </c>
      <c r="F33" s="3">
        <v>88</v>
      </c>
      <c r="G33" s="3">
        <v>88</v>
      </c>
      <c r="H33" s="3">
        <v>88</v>
      </c>
      <c r="I33" s="5">
        <f t="shared" si="0"/>
        <v>84.833333333333329</v>
      </c>
      <c r="J33" s="4" t="str">
        <f t="shared" si="1"/>
        <v>2.00</v>
      </c>
      <c r="K33" s="4" t="str">
        <f t="shared" si="2"/>
        <v>PASSED</v>
      </c>
    </row>
    <row r="34" spans="1:11" x14ac:dyDescent="0.25">
      <c r="A34" s="2">
        <v>33</v>
      </c>
      <c r="B34" s="1" t="s">
        <v>217</v>
      </c>
      <c r="C34" s="3">
        <v>80</v>
      </c>
      <c r="D34" s="3">
        <v>85</v>
      </c>
      <c r="E34" s="3">
        <v>86</v>
      </c>
      <c r="F34" s="3">
        <v>87</v>
      </c>
      <c r="G34" s="3">
        <v>88</v>
      </c>
      <c r="H34" s="3">
        <v>89</v>
      </c>
      <c r="I34" s="5">
        <f t="shared" si="0"/>
        <v>85.833333333333329</v>
      </c>
      <c r="J34" s="4" t="str">
        <f t="shared" si="1"/>
        <v>2.00</v>
      </c>
      <c r="K34" s="4" t="str">
        <f t="shared" si="2"/>
        <v>PASSED</v>
      </c>
    </row>
  </sheetData>
  <sortState ref="B4:K34">
    <sortCondition ref="B3"/>
  </sortState>
  <mergeCells count="3">
    <mergeCell ref="A1:K1"/>
    <mergeCell ref="A2:B2"/>
    <mergeCell ref="I2:J2"/>
  </mergeCells>
  <conditionalFormatting sqref="K3:K34">
    <cfRule type="containsText" dxfId="15" priority="1" operator="containsText" text="FAILED">
      <formula>NOT(ISERROR(SEARCH("FAILED",K3)))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topLeftCell="B1" workbookViewId="0">
      <selection activeCell="J6" sqref="J6"/>
    </sheetView>
  </sheetViews>
  <sheetFormatPr defaultRowHeight="15" x14ac:dyDescent="0.25"/>
  <cols>
    <col min="1" max="1" width="3.7109375" customWidth="1"/>
    <col min="2" max="2" width="12.140625" customWidth="1"/>
    <col min="3" max="3" width="8.28515625" customWidth="1"/>
    <col min="4" max="4" width="8.5703125" customWidth="1"/>
    <col min="5" max="5" width="7.28515625" customWidth="1"/>
    <col min="6" max="6" width="5.7109375" customWidth="1"/>
    <col min="7" max="7" width="7.7109375" customWidth="1"/>
    <col min="8" max="9" width="6" customWidth="1"/>
  </cols>
  <sheetData>
    <row r="1" spans="1:11" ht="16.5" x14ac:dyDescent="0.3">
      <c r="A1" s="28" t="s">
        <v>220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1" t="s">
        <v>221</v>
      </c>
      <c r="C3" s="12">
        <v>85</v>
      </c>
      <c r="D3" s="13">
        <v>91.666666666666671</v>
      </c>
      <c r="E3" s="12">
        <v>96.666666666666671</v>
      </c>
      <c r="F3" s="13">
        <v>87.5</v>
      </c>
      <c r="G3" s="3">
        <v>75</v>
      </c>
      <c r="H3" s="3">
        <v>100</v>
      </c>
      <c r="I3" s="5">
        <f t="shared" ref="I3:I18" si="0">AVERAGE(C3:H3)</f>
        <v>89.305555555555557</v>
      </c>
      <c r="J3" s="4" t="str">
        <f t="shared" ref="J3:J18" si="1"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 t="shared" ref="K3:K18" si="2">IF(J3="5.00","FAILED","PASSED")</f>
        <v>PASSED</v>
      </c>
    </row>
    <row r="4" spans="1:11" x14ac:dyDescent="0.25">
      <c r="A4" s="2">
        <v>2</v>
      </c>
      <c r="B4" s="1" t="s">
        <v>222</v>
      </c>
      <c r="C4" s="12">
        <v>85</v>
      </c>
      <c r="D4" s="13">
        <v>91.666666666666671</v>
      </c>
      <c r="E4" s="12">
        <v>96.666666666666671</v>
      </c>
      <c r="F4" s="13">
        <v>87.5</v>
      </c>
      <c r="G4" s="3">
        <v>75</v>
      </c>
      <c r="H4" s="3">
        <v>100</v>
      </c>
      <c r="I4" s="5">
        <f t="shared" si="0"/>
        <v>89.305555555555557</v>
      </c>
      <c r="J4" s="4" t="str">
        <f t="shared" si="1"/>
        <v>1.75</v>
      </c>
      <c r="K4" s="3" t="str">
        <f t="shared" si="2"/>
        <v>PASSED</v>
      </c>
    </row>
    <row r="5" spans="1:11" x14ac:dyDescent="0.25">
      <c r="A5" s="2">
        <v>3</v>
      </c>
      <c r="B5" s="1" t="s">
        <v>223</v>
      </c>
      <c r="C5" s="12">
        <v>71.666666666666671</v>
      </c>
      <c r="D5" s="12">
        <v>95</v>
      </c>
      <c r="E5" s="12">
        <v>95</v>
      </c>
      <c r="F5" s="12">
        <v>100</v>
      </c>
      <c r="G5" s="3">
        <v>75</v>
      </c>
      <c r="H5" s="3">
        <v>100</v>
      </c>
      <c r="I5" s="5">
        <f t="shared" si="0"/>
        <v>89.444444444444457</v>
      </c>
      <c r="J5" s="4" t="str">
        <f t="shared" si="1"/>
        <v>1.75</v>
      </c>
      <c r="K5" s="3" t="str">
        <f t="shared" si="2"/>
        <v>PASSED</v>
      </c>
    </row>
    <row r="6" spans="1:11" x14ac:dyDescent="0.25">
      <c r="A6" s="2">
        <v>4</v>
      </c>
      <c r="B6" s="1" t="s">
        <v>135</v>
      </c>
      <c r="C6" s="12">
        <v>75</v>
      </c>
      <c r="D6" s="12">
        <v>77</v>
      </c>
      <c r="E6" s="12">
        <v>83</v>
      </c>
      <c r="F6" s="12">
        <v>84</v>
      </c>
      <c r="G6" s="3">
        <v>85</v>
      </c>
      <c r="H6" s="3">
        <v>100</v>
      </c>
      <c r="I6" s="5">
        <f t="shared" si="0"/>
        <v>84</v>
      </c>
      <c r="J6" s="4" t="str">
        <f t="shared" si="1"/>
        <v>2.00</v>
      </c>
      <c r="K6" s="3" t="str">
        <f t="shared" si="2"/>
        <v>PASSED</v>
      </c>
    </row>
    <row r="7" spans="1:11" x14ac:dyDescent="0.25">
      <c r="A7" s="2">
        <v>5</v>
      </c>
      <c r="B7" s="1" t="s">
        <v>224</v>
      </c>
      <c r="C7" s="12">
        <v>85</v>
      </c>
      <c r="D7" s="13">
        <v>91.666666666666671</v>
      </c>
      <c r="E7" s="12">
        <v>96.666666666666671</v>
      </c>
      <c r="F7" s="13">
        <v>87.5</v>
      </c>
      <c r="G7" s="3">
        <v>75</v>
      </c>
      <c r="H7" s="3">
        <v>100</v>
      </c>
      <c r="I7" s="5">
        <f t="shared" si="0"/>
        <v>89.305555555555557</v>
      </c>
      <c r="J7" s="4" t="str">
        <f t="shared" si="1"/>
        <v>1.75</v>
      </c>
      <c r="K7" s="3" t="str">
        <f t="shared" si="2"/>
        <v>PASSED</v>
      </c>
    </row>
    <row r="8" spans="1:11" x14ac:dyDescent="0.25">
      <c r="A8" s="2">
        <v>6</v>
      </c>
      <c r="B8" s="1" t="s">
        <v>226</v>
      </c>
      <c r="C8" s="12">
        <v>85</v>
      </c>
      <c r="D8" s="13">
        <v>91.666666666666671</v>
      </c>
      <c r="E8" s="12">
        <v>96.666666666666671</v>
      </c>
      <c r="F8" s="13">
        <v>87.5</v>
      </c>
      <c r="G8" s="3">
        <v>75</v>
      </c>
      <c r="H8" s="3">
        <v>100</v>
      </c>
      <c r="I8" s="5">
        <f t="shared" si="0"/>
        <v>89.305555555555557</v>
      </c>
      <c r="J8" s="4" t="str">
        <f t="shared" si="1"/>
        <v>1.75</v>
      </c>
      <c r="K8" s="3" t="str">
        <f t="shared" si="2"/>
        <v>PASSED</v>
      </c>
    </row>
    <row r="9" spans="1:11" x14ac:dyDescent="0.25">
      <c r="A9" s="2">
        <v>7</v>
      </c>
      <c r="B9" s="1" t="s">
        <v>227</v>
      </c>
      <c r="C9" s="12">
        <v>79</v>
      </c>
      <c r="D9" s="12">
        <v>90</v>
      </c>
      <c r="E9" s="12">
        <v>90</v>
      </c>
      <c r="F9" s="12">
        <v>90</v>
      </c>
      <c r="G9" s="3">
        <v>90</v>
      </c>
      <c r="H9" s="3">
        <v>100</v>
      </c>
      <c r="I9" s="5">
        <f t="shared" si="0"/>
        <v>89.833333333333329</v>
      </c>
      <c r="J9" s="4" t="str">
        <f t="shared" si="1"/>
        <v>1.75</v>
      </c>
      <c r="K9" s="3" t="str">
        <f t="shared" si="2"/>
        <v>PASSED</v>
      </c>
    </row>
    <row r="10" spans="1:11" x14ac:dyDescent="0.25">
      <c r="A10" s="2">
        <v>8</v>
      </c>
      <c r="B10" s="1" t="s">
        <v>228</v>
      </c>
      <c r="C10" s="12">
        <v>79</v>
      </c>
      <c r="D10" s="12">
        <v>90</v>
      </c>
      <c r="E10" s="12">
        <v>90</v>
      </c>
      <c r="F10" s="12">
        <v>95</v>
      </c>
      <c r="G10" s="3">
        <v>98</v>
      </c>
      <c r="H10" s="3">
        <v>100</v>
      </c>
      <c r="I10" s="5">
        <f t="shared" ref="I10" si="3">AVERAGE(C10:H10)</f>
        <v>92</v>
      </c>
      <c r="J10" s="4" t="str">
        <f t="shared" si="1"/>
        <v>1.50</v>
      </c>
      <c r="K10" s="3" t="str">
        <f t="shared" si="2"/>
        <v>PASSED</v>
      </c>
    </row>
    <row r="11" spans="1:11" x14ac:dyDescent="0.25">
      <c r="A11" s="2">
        <v>9</v>
      </c>
      <c r="B11" s="1" t="s">
        <v>229</v>
      </c>
      <c r="C11" s="12">
        <v>79</v>
      </c>
      <c r="D11" s="12">
        <v>90</v>
      </c>
      <c r="E11" s="12">
        <v>90</v>
      </c>
      <c r="F11" s="12">
        <v>95</v>
      </c>
      <c r="G11" s="3">
        <v>98</v>
      </c>
      <c r="H11" s="3">
        <v>100</v>
      </c>
      <c r="I11" s="5">
        <f t="shared" si="0"/>
        <v>92</v>
      </c>
      <c r="J11" s="4" t="str">
        <f t="shared" si="1"/>
        <v>1.50</v>
      </c>
      <c r="K11" s="3" t="str">
        <f t="shared" si="2"/>
        <v>PASSED</v>
      </c>
    </row>
    <row r="12" spans="1:11" x14ac:dyDescent="0.25">
      <c r="A12" s="2">
        <v>10</v>
      </c>
      <c r="B12" s="1" t="s">
        <v>230</v>
      </c>
      <c r="C12" s="12">
        <v>79</v>
      </c>
      <c r="D12" s="12">
        <v>82</v>
      </c>
      <c r="E12" s="12">
        <v>85</v>
      </c>
      <c r="F12" s="12">
        <v>93.333333333333329</v>
      </c>
      <c r="G12" s="3">
        <v>93</v>
      </c>
      <c r="H12" s="3">
        <v>100</v>
      </c>
      <c r="I12" s="5">
        <f t="shared" si="0"/>
        <v>88.722222222222214</v>
      </c>
      <c r="J12" s="4" t="str">
        <f t="shared" si="1"/>
        <v>1.75</v>
      </c>
      <c r="K12" s="3" t="str">
        <f t="shared" si="2"/>
        <v>PASSED</v>
      </c>
    </row>
    <row r="13" spans="1:11" ht="16.5" x14ac:dyDescent="0.3">
      <c r="A13" s="2">
        <v>11</v>
      </c>
      <c r="B13" s="25" t="s">
        <v>231</v>
      </c>
      <c r="C13" s="12">
        <v>90</v>
      </c>
      <c r="D13" s="12">
        <v>90</v>
      </c>
      <c r="E13" s="12">
        <v>96</v>
      </c>
      <c r="F13" s="12">
        <v>97</v>
      </c>
      <c r="G13" s="3">
        <v>97</v>
      </c>
      <c r="H13" s="3">
        <v>100</v>
      </c>
      <c r="I13" s="5">
        <f t="shared" si="0"/>
        <v>95</v>
      </c>
      <c r="J13" s="4" t="str">
        <f t="shared" si="1"/>
        <v>1.25</v>
      </c>
      <c r="K13" s="3" t="str">
        <f t="shared" si="2"/>
        <v>PASSED</v>
      </c>
    </row>
    <row r="14" spans="1:11" x14ac:dyDescent="0.25">
      <c r="A14" s="2">
        <v>12</v>
      </c>
      <c r="B14" s="1" t="s">
        <v>232</v>
      </c>
      <c r="C14" s="12">
        <v>77</v>
      </c>
      <c r="D14" s="12">
        <v>89</v>
      </c>
      <c r="E14" s="12">
        <v>90</v>
      </c>
      <c r="F14" s="12">
        <v>90</v>
      </c>
      <c r="G14" s="3">
        <v>95</v>
      </c>
      <c r="H14" s="3">
        <v>95</v>
      </c>
      <c r="I14" s="5">
        <f t="shared" si="0"/>
        <v>89.333333333333329</v>
      </c>
      <c r="J14" s="4" t="str">
        <f t="shared" si="1"/>
        <v>1.75</v>
      </c>
      <c r="K14" s="3" t="str">
        <f t="shared" si="2"/>
        <v>PASSED</v>
      </c>
    </row>
    <row r="15" spans="1:11" x14ac:dyDescent="0.25">
      <c r="A15" s="2">
        <v>13</v>
      </c>
      <c r="B15" s="1" t="s">
        <v>233</v>
      </c>
      <c r="C15" s="12">
        <v>76.666666666666671</v>
      </c>
      <c r="D15" s="12">
        <v>89</v>
      </c>
      <c r="E15" s="12">
        <v>89</v>
      </c>
      <c r="F15" s="12">
        <v>90</v>
      </c>
      <c r="G15" s="3">
        <v>90</v>
      </c>
      <c r="H15" s="3">
        <v>100</v>
      </c>
      <c r="I15" s="5">
        <f t="shared" si="0"/>
        <v>89.111111111111128</v>
      </c>
      <c r="J15" s="4" t="str">
        <f t="shared" si="1"/>
        <v>1.75</v>
      </c>
      <c r="K15" s="3" t="str">
        <f t="shared" si="2"/>
        <v>PASSED</v>
      </c>
    </row>
    <row r="16" spans="1:11" x14ac:dyDescent="0.25">
      <c r="A16" s="2">
        <v>14</v>
      </c>
      <c r="B16" s="1" t="s">
        <v>234</v>
      </c>
      <c r="C16" s="12">
        <v>77</v>
      </c>
      <c r="D16" s="12">
        <v>76</v>
      </c>
      <c r="E16" s="12">
        <v>76</v>
      </c>
      <c r="F16" s="12">
        <v>76</v>
      </c>
      <c r="G16" s="3">
        <v>76</v>
      </c>
      <c r="H16" s="3">
        <v>76</v>
      </c>
      <c r="I16" s="5">
        <f t="shared" si="0"/>
        <v>76.166666666666671</v>
      </c>
      <c r="J16" s="4" t="str">
        <f t="shared" si="1"/>
        <v>2.75</v>
      </c>
      <c r="K16" s="3" t="str">
        <f t="shared" si="2"/>
        <v>PASSED</v>
      </c>
    </row>
    <row r="17" spans="1:11" x14ac:dyDescent="0.25">
      <c r="A17" s="2">
        <v>15</v>
      </c>
      <c r="B17" s="1" t="s">
        <v>235</v>
      </c>
      <c r="C17" s="12">
        <v>79</v>
      </c>
      <c r="D17" s="12">
        <v>90</v>
      </c>
      <c r="E17" s="12">
        <v>90</v>
      </c>
      <c r="F17" s="12">
        <v>95</v>
      </c>
      <c r="G17" s="3">
        <v>98</v>
      </c>
      <c r="H17" s="3">
        <v>100</v>
      </c>
      <c r="I17" s="5">
        <f t="shared" si="0"/>
        <v>92</v>
      </c>
      <c r="J17" s="4" t="str">
        <f t="shared" si="1"/>
        <v>1.50</v>
      </c>
      <c r="K17" s="3" t="str">
        <f t="shared" si="2"/>
        <v>PASSED</v>
      </c>
    </row>
    <row r="18" spans="1:11" x14ac:dyDescent="0.25">
      <c r="A18" s="2">
        <v>16</v>
      </c>
      <c r="B18" s="1" t="s">
        <v>236</v>
      </c>
      <c r="C18" s="12">
        <v>75</v>
      </c>
      <c r="D18" s="12">
        <v>75</v>
      </c>
      <c r="E18" s="12">
        <v>75</v>
      </c>
      <c r="F18" s="12">
        <v>75</v>
      </c>
      <c r="G18" s="3">
        <v>75</v>
      </c>
      <c r="H18" s="3">
        <v>75</v>
      </c>
      <c r="I18" s="5">
        <f t="shared" si="0"/>
        <v>75</v>
      </c>
      <c r="J18" s="4" t="str">
        <f t="shared" si="1"/>
        <v>2.75</v>
      </c>
      <c r="K18" s="3" t="str">
        <f t="shared" si="2"/>
        <v>PASSED</v>
      </c>
    </row>
  </sheetData>
  <mergeCells count="3">
    <mergeCell ref="A1:K1"/>
    <mergeCell ref="A2:B2"/>
    <mergeCell ref="I2:J2"/>
  </mergeCells>
  <conditionalFormatting sqref="K3:K18">
    <cfRule type="containsText" dxfId="14" priority="1" operator="containsText" text="FAILED">
      <formula>NOT(ISERROR(SEARCH("FAILED",K3)))</formula>
    </cfRule>
  </conditionalFormatting>
  <pageMargins left="0.7" right="0.7" top="0.75" bottom="0.75" header="0.3" footer="0.3"/>
  <pageSetup scale="75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B15" sqref="B15"/>
    </sheetView>
  </sheetViews>
  <sheetFormatPr defaultRowHeight="15" x14ac:dyDescent="0.25"/>
  <cols>
    <col min="1" max="1" width="4.42578125" customWidth="1"/>
    <col min="2" max="2" width="18.140625" customWidth="1"/>
    <col min="3" max="3" width="4.85546875" hidden="1" customWidth="1"/>
    <col min="4" max="5" width="5" customWidth="1"/>
    <col min="6" max="6" width="5.140625" customWidth="1"/>
    <col min="7" max="7" width="4.28515625" customWidth="1"/>
    <col min="8" max="8" width="5.5703125" customWidth="1"/>
  </cols>
  <sheetData>
    <row r="1" spans="1:11" ht="16.5" x14ac:dyDescent="0.3">
      <c r="A1" s="28" t="s">
        <v>237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6" t="s">
        <v>238</v>
      </c>
      <c r="C3" s="3">
        <v>88</v>
      </c>
      <c r="D3" s="3">
        <v>88</v>
      </c>
      <c r="E3" s="3">
        <v>90</v>
      </c>
      <c r="F3" s="3">
        <v>80</v>
      </c>
      <c r="G3" s="3">
        <v>88</v>
      </c>
      <c r="H3" s="3">
        <v>90</v>
      </c>
      <c r="I3" s="5">
        <f t="shared" ref="I3:I15" si="0">AVERAGE(C3:H3)</f>
        <v>87.333333333333329</v>
      </c>
      <c r="J3" s="4" t="str">
        <f t="shared" ref="J3:J15" si="1"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 t="shared" ref="K3:K15" si="2">IF(J3="5.00","FAILED","PASSED")</f>
        <v>PASSED</v>
      </c>
    </row>
    <row r="4" spans="1:11" x14ac:dyDescent="0.25">
      <c r="A4" s="2">
        <v>2</v>
      </c>
      <c r="B4" s="6" t="s">
        <v>222</v>
      </c>
      <c r="C4" s="3">
        <v>80</v>
      </c>
      <c r="D4" s="3">
        <v>88</v>
      </c>
      <c r="E4" s="3">
        <v>88</v>
      </c>
      <c r="F4" s="3">
        <v>88</v>
      </c>
      <c r="G4" s="3">
        <v>88</v>
      </c>
      <c r="H4" s="3">
        <v>100</v>
      </c>
      <c r="I4" s="5">
        <f t="shared" si="0"/>
        <v>88.666666666666671</v>
      </c>
      <c r="J4" s="4" t="str">
        <f t="shared" si="1"/>
        <v>1.75</v>
      </c>
      <c r="K4" s="3" t="str">
        <f t="shared" si="2"/>
        <v>PASSED</v>
      </c>
    </row>
    <row r="5" spans="1:11" x14ac:dyDescent="0.25">
      <c r="A5" s="2">
        <v>3</v>
      </c>
      <c r="B5" s="6" t="s">
        <v>239</v>
      </c>
      <c r="C5" s="3">
        <v>88</v>
      </c>
      <c r="D5" s="3">
        <v>88</v>
      </c>
      <c r="E5" s="3">
        <v>90</v>
      </c>
      <c r="F5" s="3">
        <v>88</v>
      </c>
      <c r="G5" s="3">
        <v>88</v>
      </c>
      <c r="H5" s="3">
        <v>90</v>
      </c>
      <c r="I5" s="5">
        <f t="shared" si="0"/>
        <v>88.666666666666671</v>
      </c>
      <c r="J5" s="4" t="str">
        <f t="shared" si="1"/>
        <v>1.75</v>
      </c>
      <c r="K5" s="3" t="str">
        <f t="shared" si="2"/>
        <v>PASSED</v>
      </c>
    </row>
    <row r="6" spans="1:11" x14ac:dyDescent="0.25">
      <c r="A6" s="2">
        <v>4</v>
      </c>
      <c r="B6" s="6" t="s">
        <v>224</v>
      </c>
      <c r="C6" s="3">
        <v>87</v>
      </c>
      <c r="D6" s="3">
        <v>80</v>
      </c>
      <c r="E6" s="3">
        <v>88</v>
      </c>
      <c r="F6" s="3">
        <v>88</v>
      </c>
      <c r="G6" s="3">
        <v>88</v>
      </c>
      <c r="H6" s="3">
        <v>100</v>
      </c>
      <c r="I6" s="5">
        <f t="shared" si="0"/>
        <v>88.5</v>
      </c>
      <c r="J6" s="4" t="str">
        <f t="shared" si="1"/>
        <v>1.75</v>
      </c>
      <c r="K6" s="3" t="str">
        <f t="shared" si="2"/>
        <v>PASSED</v>
      </c>
    </row>
    <row r="7" spans="1:11" x14ac:dyDescent="0.25">
      <c r="A7" s="2">
        <v>5</v>
      </c>
      <c r="B7" s="6" t="s">
        <v>225</v>
      </c>
      <c r="C7" s="3">
        <v>90</v>
      </c>
      <c r="D7" s="3">
        <v>90</v>
      </c>
      <c r="E7" s="3">
        <v>90</v>
      </c>
      <c r="F7" s="3">
        <v>90</v>
      </c>
      <c r="G7" s="3">
        <v>90</v>
      </c>
      <c r="H7" s="3">
        <v>90</v>
      </c>
      <c r="I7" s="5">
        <f t="shared" si="0"/>
        <v>90</v>
      </c>
      <c r="J7" s="4" t="str">
        <f t="shared" si="1"/>
        <v>1.50</v>
      </c>
      <c r="K7" s="3" t="str">
        <f t="shared" si="2"/>
        <v>PASSED</v>
      </c>
    </row>
    <row r="8" spans="1:11" x14ac:dyDescent="0.25">
      <c r="A8" s="2">
        <v>6</v>
      </c>
      <c r="B8" s="6" t="s">
        <v>240</v>
      </c>
      <c r="C8" s="3">
        <v>80</v>
      </c>
      <c r="D8" s="3">
        <v>88</v>
      </c>
      <c r="E8" s="3">
        <v>88</v>
      </c>
      <c r="F8" s="3">
        <v>88</v>
      </c>
      <c r="G8" s="3">
        <v>88</v>
      </c>
      <c r="H8" s="3">
        <v>100</v>
      </c>
      <c r="I8" s="5">
        <f t="shared" si="0"/>
        <v>88.666666666666671</v>
      </c>
      <c r="J8" s="4" t="str">
        <f t="shared" si="1"/>
        <v>1.75</v>
      </c>
      <c r="K8" s="3" t="str">
        <f t="shared" si="2"/>
        <v>PASSED</v>
      </c>
    </row>
    <row r="9" spans="1:11" x14ac:dyDescent="0.25">
      <c r="A9" s="2">
        <v>7</v>
      </c>
      <c r="B9" s="6" t="s">
        <v>227</v>
      </c>
      <c r="C9" s="3">
        <v>86</v>
      </c>
      <c r="D9" s="3">
        <v>85</v>
      </c>
      <c r="E9" s="3">
        <v>90</v>
      </c>
      <c r="F9" s="3">
        <v>88</v>
      </c>
      <c r="G9" s="3">
        <v>88</v>
      </c>
      <c r="H9" s="3">
        <v>88</v>
      </c>
      <c r="I9" s="5">
        <f t="shared" si="0"/>
        <v>87.5</v>
      </c>
      <c r="J9" s="4" t="str">
        <f t="shared" si="1"/>
        <v>1.75</v>
      </c>
      <c r="K9" s="3" t="str">
        <f t="shared" si="2"/>
        <v>PASSED</v>
      </c>
    </row>
    <row r="10" spans="1:11" x14ac:dyDescent="0.25">
      <c r="A10" s="2">
        <v>8</v>
      </c>
      <c r="B10" s="6" t="s">
        <v>229</v>
      </c>
      <c r="C10" s="3">
        <v>84</v>
      </c>
      <c r="D10" s="3">
        <v>80</v>
      </c>
      <c r="E10" s="3">
        <v>88</v>
      </c>
      <c r="F10" s="3">
        <v>80</v>
      </c>
      <c r="G10" s="3">
        <v>80</v>
      </c>
      <c r="H10" s="3">
        <v>100</v>
      </c>
      <c r="I10" s="5">
        <f t="shared" si="0"/>
        <v>85.333333333333329</v>
      </c>
      <c r="J10" s="4" t="str">
        <f t="shared" si="1"/>
        <v>2.00</v>
      </c>
      <c r="K10" s="3" t="str">
        <f t="shared" si="2"/>
        <v>PASSED</v>
      </c>
    </row>
    <row r="11" spans="1:11" x14ac:dyDescent="0.25">
      <c r="A11" s="2">
        <v>9</v>
      </c>
      <c r="B11" s="6" t="s">
        <v>241</v>
      </c>
      <c r="C11" s="3">
        <v>73</v>
      </c>
      <c r="D11" s="3">
        <v>87</v>
      </c>
      <c r="E11" s="3">
        <v>80</v>
      </c>
      <c r="F11" s="3">
        <v>79</v>
      </c>
      <c r="G11" s="3">
        <v>80</v>
      </c>
      <c r="H11" s="3">
        <v>90</v>
      </c>
      <c r="I11" s="5">
        <f t="shared" si="0"/>
        <v>81.5</v>
      </c>
      <c r="J11" s="4" t="str">
        <f t="shared" si="1"/>
        <v>2.25</v>
      </c>
      <c r="K11" s="3" t="str">
        <f t="shared" si="2"/>
        <v>PASSED</v>
      </c>
    </row>
    <row r="12" spans="1:11" x14ac:dyDescent="0.25">
      <c r="A12" s="2">
        <v>10</v>
      </c>
      <c r="B12" s="6" t="s">
        <v>231</v>
      </c>
      <c r="C12" s="3">
        <v>90</v>
      </c>
      <c r="D12" s="3">
        <v>93</v>
      </c>
      <c r="E12" s="3">
        <v>90</v>
      </c>
      <c r="F12" s="3">
        <v>85</v>
      </c>
      <c r="G12" s="3">
        <v>100</v>
      </c>
      <c r="H12" s="3">
        <v>100</v>
      </c>
      <c r="I12" s="5">
        <f t="shared" si="0"/>
        <v>93</v>
      </c>
      <c r="J12" s="4" t="str">
        <f t="shared" si="1"/>
        <v>1.25</v>
      </c>
      <c r="K12" s="3" t="str">
        <f t="shared" si="2"/>
        <v>PASSED</v>
      </c>
    </row>
    <row r="13" spans="1:11" x14ac:dyDescent="0.25">
      <c r="A13" s="2">
        <v>11</v>
      </c>
      <c r="B13" s="6" t="s">
        <v>232</v>
      </c>
      <c r="C13" s="3">
        <v>70</v>
      </c>
      <c r="D13" s="3">
        <v>73</v>
      </c>
      <c r="E13" s="3">
        <v>80</v>
      </c>
      <c r="F13" s="3">
        <v>80</v>
      </c>
      <c r="G13" s="3">
        <v>80</v>
      </c>
      <c r="H13" s="3">
        <v>80</v>
      </c>
      <c r="I13" s="5">
        <f t="shared" si="0"/>
        <v>77.166666666666671</v>
      </c>
      <c r="J13" s="4" t="str">
        <f t="shared" si="1"/>
        <v>2.75</v>
      </c>
      <c r="K13" s="3" t="str">
        <f t="shared" si="2"/>
        <v>PASSED</v>
      </c>
    </row>
    <row r="14" spans="1:11" x14ac:dyDescent="0.25">
      <c r="A14" s="2">
        <v>12</v>
      </c>
      <c r="B14" s="6" t="s">
        <v>233</v>
      </c>
      <c r="C14" s="3">
        <v>88</v>
      </c>
      <c r="D14" s="3">
        <v>80</v>
      </c>
      <c r="E14" s="3">
        <v>90</v>
      </c>
      <c r="F14" s="3">
        <v>80</v>
      </c>
      <c r="G14" s="3">
        <v>100</v>
      </c>
      <c r="H14" s="3">
        <v>100</v>
      </c>
      <c r="I14" s="5">
        <f t="shared" si="0"/>
        <v>89.666666666666671</v>
      </c>
      <c r="J14" s="4" t="str">
        <f t="shared" si="1"/>
        <v>1.75</v>
      </c>
      <c r="K14" s="3" t="str">
        <f t="shared" si="2"/>
        <v>PASSED</v>
      </c>
    </row>
    <row r="15" spans="1:11" x14ac:dyDescent="0.25">
      <c r="A15" s="2">
        <v>13</v>
      </c>
      <c r="B15" s="6" t="s">
        <v>235</v>
      </c>
      <c r="C15" s="3">
        <v>89</v>
      </c>
      <c r="D15" s="3">
        <v>89</v>
      </c>
      <c r="E15" s="3">
        <v>90</v>
      </c>
      <c r="F15" s="3">
        <v>80</v>
      </c>
      <c r="G15" s="3">
        <v>100</v>
      </c>
      <c r="H15" s="3">
        <v>100</v>
      </c>
      <c r="I15" s="5">
        <f t="shared" si="0"/>
        <v>91.333333333333329</v>
      </c>
      <c r="J15" s="4" t="str">
        <f t="shared" si="1"/>
        <v>1.50</v>
      </c>
      <c r="K15" s="3" t="str">
        <f t="shared" si="2"/>
        <v>PASSED</v>
      </c>
    </row>
  </sheetData>
  <sortState ref="B3:K15">
    <sortCondition ref="B3"/>
  </sortState>
  <mergeCells count="3">
    <mergeCell ref="A1:K1"/>
    <mergeCell ref="A2:B2"/>
    <mergeCell ref="I2:J2"/>
  </mergeCells>
  <conditionalFormatting sqref="K3:K15">
    <cfRule type="containsText" dxfId="13" priority="1" operator="containsText" text="FAILED">
      <formula>NOT(ISERROR(SEARCH("FAILED",K3)))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2"/>
  <sheetViews>
    <sheetView topLeftCell="A22" zoomScale="90" zoomScaleNormal="90" workbookViewId="0">
      <selection activeCell="G63" sqref="G63"/>
    </sheetView>
  </sheetViews>
  <sheetFormatPr defaultRowHeight="15" x14ac:dyDescent="0.25"/>
  <cols>
    <col min="1" max="1" width="4.28515625" customWidth="1"/>
    <col min="2" max="2" width="13.7109375" customWidth="1"/>
    <col min="3" max="3" width="5.28515625" customWidth="1"/>
    <col min="4" max="4" width="5.42578125" customWidth="1"/>
    <col min="5" max="7" width="5.28515625" customWidth="1"/>
    <col min="8" max="8" width="5.42578125" customWidth="1"/>
    <col min="9" max="9" width="7.28515625" customWidth="1"/>
  </cols>
  <sheetData>
    <row r="1" spans="1:11" ht="16.5" x14ac:dyDescent="0.3">
      <c r="A1" s="28" t="s">
        <v>242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1" t="s">
        <v>188</v>
      </c>
      <c r="C3" s="11">
        <v>65</v>
      </c>
      <c r="D3" s="11">
        <v>65</v>
      </c>
      <c r="E3" s="11">
        <v>65</v>
      </c>
      <c r="F3" s="11">
        <v>65</v>
      </c>
      <c r="G3" s="11">
        <v>65</v>
      </c>
      <c r="H3" s="11">
        <v>65</v>
      </c>
      <c r="I3" s="5">
        <f>AVERAGE(C3:H3)</f>
        <v>65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5.00</v>
      </c>
      <c r="K3" s="3" t="str">
        <f>IF(J3="5.00","FAILED","PASSED")</f>
        <v>FAILED</v>
      </c>
    </row>
    <row r="4" spans="1:11" x14ac:dyDescent="0.25">
      <c r="A4" s="2">
        <v>2</v>
      </c>
      <c r="B4" s="1" t="s">
        <v>131</v>
      </c>
      <c r="C4" s="12">
        <v>79</v>
      </c>
      <c r="D4" s="17">
        <v>84</v>
      </c>
      <c r="E4" s="3">
        <v>90</v>
      </c>
      <c r="F4" s="3">
        <v>85</v>
      </c>
      <c r="G4" s="3">
        <v>88</v>
      </c>
      <c r="H4" s="3">
        <v>100</v>
      </c>
      <c r="I4" s="5">
        <f t="shared" ref="I4:I62" si="0">AVERAGE(C4:H4)</f>
        <v>87.666666666666671</v>
      </c>
      <c r="J4" s="4" t="str">
        <f t="shared" ref="J4:J62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62" si="2">IF(J4="5.00","FAILED","PASSED")</f>
        <v>PASSED</v>
      </c>
    </row>
    <row r="5" spans="1:11" x14ac:dyDescent="0.25">
      <c r="A5" s="2">
        <v>3</v>
      </c>
      <c r="B5" s="1" t="s">
        <v>247</v>
      </c>
      <c r="C5" s="12">
        <v>91</v>
      </c>
      <c r="D5" s="17">
        <v>90</v>
      </c>
      <c r="E5" s="3">
        <v>80</v>
      </c>
      <c r="F5" s="3">
        <v>85</v>
      </c>
      <c r="G5" s="3">
        <v>75</v>
      </c>
      <c r="H5" s="3">
        <v>75</v>
      </c>
      <c r="I5" s="5">
        <f t="shared" si="0"/>
        <v>82.666666666666671</v>
      </c>
      <c r="J5" s="4" t="str">
        <f t="shared" si="1"/>
        <v>2.25</v>
      </c>
      <c r="K5" s="3" t="str">
        <f t="shared" si="2"/>
        <v>PASSED</v>
      </c>
    </row>
    <row r="6" spans="1:11" x14ac:dyDescent="0.25">
      <c r="A6" s="2">
        <v>4</v>
      </c>
      <c r="B6" s="26" t="s">
        <v>264</v>
      </c>
      <c r="C6" s="12">
        <v>79</v>
      </c>
      <c r="D6" s="17">
        <v>90</v>
      </c>
      <c r="E6" s="3">
        <v>80</v>
      </c>
      <c r="F6" s="3">
        <v>75</v>
      </c>
      <c r="G6" s="3">
        <v>79</v>
      </c>
      <c r="H6" s="3">
        <v>79</v>
      </c>
      <c r="I6" s="5">
        <f t="shared" si="0"/>
        <v>80.333333333333329</v>
      </c>
      <c r="J6" s="4" t="str">
        <f t="shared" si="1"/>
        <v>2.50</v>
      </c>
      <c r="K6" s="3" t="str">
        <f t="shared" si="2"/>
        <v>PASSED</v>
      </c>
    </row>
    <row r="7" spans="1:11" x14ac:dyDescent="0.25">
      <c r="A7" s="2">
        <v>5</v>
      </c>
      <c r="B7" s="1" t="s">
        <v>248</v>
      </c>
      <c r="C7" s="12">
        <v>85</v>
      </c>
      <c r="D7" s="17">
        <v>88</v>
      </c>
      <c r="E7" s="3">
        <v>79</v>
      </c>
      <c r="F7" s="3">
        <v>85</v>
      </c>
      <c r="G7" s="3">
        <v>79</v>
      </c>
      <c r="H7" s="3">
        <v>75</v>
      </c>
      <c r="I7" s="5">
        <f t="shared" si="0"/>
        <v>81.833333333333329</v>
      </c>
      <c r="J7" s="4" t="str">
        <f t="shared" si="1"/>
        <v>2.25</v>
      </c>
      <c r="K7" s="3" t="str">
        <f t="shared" si="2"/>
        <v>PASSED</v>
      </c>
    </row>
    <row r="8" spans="1:11" x14ac:dyDescent="0.25">
      <c r="A8" s="2">
        <v>6</v>
      </c>
      <c r="B8" s="1" t="s">
        <v>187</v>
      </c>
      <c r="C8" s="11">
        <v>65</v>
      </c>
      <c r="D8" s="11">
        <v>65</v>
      </c>
      <c r="E8" s="11">
        <v>65</v>
      </c>
      <c r="F8" s="11">
        <v>65</v>
      </c>
      <c r="G8" s="11">
        <v>65</v>
      </c>
      <c r="H8" s="11">
        <v>65</v>
      </c>
      <c r="I8" s="5">
        <f t="shared" si="0"/>
        <v>65</v>
      </c>
      <c r="J8" s="4" t="str">
        <f t="shared" si="1"/>
        <v>5.00</v>
      </c>
      <c r="K8" s="3" t="str">
        <f t="shared" si="2"/>
        <v>FAILED</v>
      </c>
    </row>
    <row r="9" spans="1:11" x14ac:dyDescent="0.25">
      <c r="A9" s="2">
        <v>7</v>
      </c>
      <c r="B9" s="1" t="s">
        <v>134</v>
      </c>
      <c r="C9" s="12">
        <v>96.4</v>
      </c>
      <c r="D9" s="17">
        <v>90</v>
      </c>
      <c r="E9" s="3">
        <v>80</v>
      </c>
      <c r="F9" s="3">
        <v>85</v>
      </c>
      <c r="G9" s="3">
        <v>79</v>
      </c>
      <c r="H9" s="3">
        <v>75</v>
      </c>
      <c r="I9" s="5">
        <f t="shared" si="0"/>
        <v>84.233333333333334</v>
      </c>
      <c r="J9" s="4" t="str">
        <f t="shared" si="1"/>
        <v>2.00</v>
      </c>
      <c r="K9" s="3" t="str">
        <f t="shared" si="2"/>
        <v>PASSED</v>
      </c>
    </row>
    <row r="10" spans="1:11" x14ac:dyDescent="0.25">
      <c r="A10" s="2">
        <v>8</v>
      </c>
      <c r="B10" s="1" t="s">
        <v>135</v>
      </c>
      <c r="C10" s="12">
        <v>94</v>
      </c>
      <c r="D10" s="17">
        <v>90</v>
      </c>
      <c r="E10" s="3">
        <v>90</v>
      </c>
      <c r="F10" s="3">
        <v>79</v>
      </c>
      <c r="G10" s="3">
        <v>75</v>
      </c>
      <c r="H10" s="3">
        <v>100</v>
      </c>
      <c r="I10" s="5">
        <f t="shared" si="0"/>
        <v>88</v>
      </c>
      <c r="J10" s="4" t="str">
        <f t="shared" si="1"/>
        <v>1.75</v>
      </c>
      <c r="K10" s="3" t="str">
        <f t="shared" si="2"/>
        <v>PASSED</v>
      </c>
    </row>
    <row r="11" spans="1:11" x14ac:dyDescent="0.25">
      <c r="A11" s="2">
        <v>9</v>
      </c>
      <c r="B11" s="1" t="s">
        <v>136</v>
      </c>
      <c r="C11" s="12">
        <v>79</v>
      </c>
      <c r="D11" s="17">
        <v>90</v>
      </c>
      <c r="E11" s="3">
        <v>80</v>
      </c>
      <c r="F11" s="3">
        <v>85</v>
      </c>
      <c r="G11" s="3">
        <v>88</v>
      </c>
      <c r="H11" s="3">
        <v>88</v>
      </c>
      <c r="I11" s="5">
        <f t="shared" si="0"/>
        <v>85</v>
      </c>
      <c r="J11" s="4" t="str">
        <f t="shared" si="1"/>
        <v>2.00</v>
      </c>
      <c r="K11" s="3" t="str">
        <f t="shared" si="2"/>
        <v>PASSED</v>
      </c>
    </row>
    <row r="12" spans="1:11" x14ac:dyDescent="0.25">
      <c r="A12" s="2">
        <v>10</v>
      </c>
      <c r="B12" s="1" t="s">
        <v>137</v>
      </c>
      <c r="C12" s="12">
        <v>94</v>
      </c>
      <c r="D12" s="17">
        <v>90</v>
      </c>
      <c r="E12" s="3">
        <v>80</v>
      </c>
      <c r="F12" s="3">
        <v>85</v>
      </c>
      <c r="G12" s="3">
        <v>88</v>
      </c>
      <c r="H12" s="3">
        <v>88</v>
      </c>
      <c r="I12" s="5">
        <f t="shared" si="0"/>
        <v>87.5</v>
      </c>
      <c r="J12" s="4" t="str">
        <f t="shared" si="1"/>
        <v>1.75</v>
      </c>
      <c r="K12" s="3" t="str">
        <f t="shared" si="2"/>
        <v>PASSED</v>
      </c>
    </row>
    <row r="13" spans="1:11" x14ac:dyDescent="0.25">
      <c r="A13" s="2">
        <v>11</v>
      </c>
      <c r="B13" s="1" t="s">
        <v>138</v>
      </c>
      <c r="C13" s="12">
        <v>88</v>
      </c>
      <c r="D13" s="17">
        <v>87</v>
      </c>
      <c r="E13" s="3">
        <v>90</v>
      </c>
      <c r="F13" s="3">
        <v>85</v>
      </c>
      <c r="G13" s="3">
        <v>88</v>
      </c>
      <c r="H13" s="3">
        <v>100</v>
      </c>
      <c r="I13" s="5">
        <f t="shared" si="0"/>
        <v>89.666666666666671</v>
      </c>
      <c r="J13" s="4" t="str">
        <f t="shared" si="1"/>
        <v>1.75</v>
      </c>
      <c r="K13" s="3" t="str">
        <f t="shared" si="2"/>
        <v>PASSED</v>
      </c>
    </row>
    <row r="14" spans="1:11" x14ac:dyDescent="0.25">
      <c r="A14" s="2">
        <v>12</v>
      </c>
      <c r="B14" s="1" t="s">
        <v>139</v>
      </c>
      <c r="C14" s="12">
        <v>84.4</v>
      </c>
      <c r="D14" s="17">
        <v>90</v>
      </c>
      <c r="E14" s="3">
        <v>90</v>
      </c>
      <c r="F14" s="3">
        <v>85</v>
      </c>
      <c r="G14" s="3">
        <v>90</v>
      </c>
      <c r="H14" s="3">
        <v>90</v>
      </c>
      <c r="I14" s="5">
        <f t="shared" si="0"/>
        <v>88.233333333333334</v>
      </c>
      <c r="J14" s="4" t="str">
        <f t="shared" si="1"/>
        <v>1.75</v>
      </c>
      <c r="K14" s="3" t="str">
        <f t="shared" si="2"/>
        <v>PASSED</v>
      </c>
    </row>
    <row r="15" spans="1:11" x14ac:dyDescent="0.25">
      <c r="A15" s="2">
        <v>13</v>
      </c>
      <c r="B15" s="1" t="s">
        <v>140</v>
      </c>
      <c r="C15" s="12">
        <v>82.899999999999991</v>
      </c>
      <c r="D15" s="17">
        <v>90</v>
      </c>
      <c r="E15" s="3">
        <v>90</v>
      </c>
      <c r="F15" s="3">
        <v>80</v>
      </c>
      <c r="G15" s="3">
        <v>88</v>
      </c>
      <c r="H15" s="3">
        <v>100</v>
      </c>
      <c r="I15" s="5">
        <f t="shared" si="0"/>
        <v>88.483333333333334</v>
      </c>
      <c r="J15" s="4" t="str">
        <f t="shared" si="1"/>
        <v>1.75</v>
      </c>
      <c r="K15" s="3" t="str">
        <f t="shared" si="2"/>
        <v>PASSED</v>
      </c>
    </row>
    <row r="16" spans="1:11" x14ac:dyDescent="0.25">
      <c r="A16" s="2">
        <v>14</v>
      </c>
      <c r="B16" s="1" t="s">
        <v>249</v>
      </c>
      <c r="C16" s="12">
        <v>79</v>
      </c>
      <c r="D16" s="17">
        <v>70</v>
      </c>
      <c r="E16" s="3">
        <v>70</v>
      </c>
      <c r="F16" s="3">
        <v>70</v>
      </c>
      <c r="G16" s="3">
        <v>70</v>
      </c>
      <c r="H16" s="3">
        <v>70</v>
      </c>
      <c r="I16" s="5">
        <f t="shared" si="0"/>
        <v>71.5</v>
      </c>
      <c r="J16" s="4" t="str">
        <f t="shared" si="1"/>
        <v>5.00</v>
      </c>
      <c r="K16" s="3" t="str">
        <f t="shared" si="2"/>
        <v>FAILED</v>
      </c>
    </row>
    <row r="17" spans="1:11" x14ac:dyDescent="0.25">
      <c r="A17" s="2">
        <v>15</v>
      </c>
      <c r="B17" s="26" t="s">
        <v>250</v>
      </c>
      <c r="C17" s="12">
        <v>73</v>
      </c>
      <c r="D17" s="17">
        <v>75</v>
      </c>
      <c r="E17" s="3">
        <v>75</v>
      </c>
      <c r="F17" s="3">
        <v>75</v>
      </c>
      <c r="G17" s="3">
        <v>75</v>
      </c>
      <c r="H17" s="3">
        <v>75</v>
      </c>
      <c r="I17" s="5">
        <f t="shared" si="0"/>
        <v>74.666666666666671</v>
      </c>
      <c r="J17" s="4" t="str">
        <f t="shared" si="1"/>
        <v>3.00</v>
      </c>
      <c r="K17" s="3" t="str">
        <f t="shared" si="2"/>
        <v>PASSED</v>
      </c>
    </row>
    <row r="18" spans="1:11" x14ac:dyDescent="0.25">
      <c r="A18" s="2">
        <v>16</v>
      </c>
      <c r="B18" s="1" t="s">
        <v>263</v>
      </c>
      <c r="C18" s="12">
        <v>79</v>
      </c>
      <c r="D18" s="17">
        <v>84</v>
      </c>
      <c r="E18" s="3">
        <v>80</v>
      </c>
      <c r="F18" s="3">
        <v>88</v>
      </c>
      <c r="G18" s="3">
        <v>88</v>
      </c>
      <c r="H18" s="3">
        <v>100</v>
      </c>
      <c r="I18" s="5">
        <f t="shared" si="0"/>
        <v>86.5</v>
      </c>
      <c r="J18" s="4" t="str">
        <f t="shared" si="1"/>
        <v>2.00</v>
      </c>
      <c r="K18" s="3" t="str">
        <f t="shared" si="2"/>
        <v>PASSED</v>
      </c>
    </row>
    <row r="19" spans="1:11" x14ac:dyDescent="0.25">
      <c r="A19" s="2">
        <v>17</v>
      </c>
      <c r="B19" s="1" t="s">
        <v>251</v>
      </c>
      <c r="C19" s="12">
        <v>79</v>
      </c>
      <c r="D19" s="17">
        <v>88</v>
      </c>
      <c r="E19" s="3">
        <v>88</v>
      </c>
      <c r="F19" s="3">
        <v>88</v>
      </c>
      <c r="G19" s="3">
        <v>88</v>
      </c>
      <c r="H19" s="3">
        <v>88</v>
      </c>
      <c r="I19" s="5">
        <f t="shared" si="0"/>
        <v>86.5</v>
      </c>
      <c r="J19" s="4" t="str">
        <f t="shared" si="1"/>
        <v>2.00</v>
      </c>
      <c r="K19" s="3" t="str">
        <f t="shared" si="2"/>
        <v>PASSED</v>
      </c>
    </row>
    <row r="20" spans="1:11" x14ac:dyDescent="0.25">
      <c r="A20" s="2">
        <v>18</v>
      </c>
      <c r="B20" s="1" t="s">
        <v>145</v>
      </c>
      <c r="C20" s="12">
        <v>79</v>
      </c>
      <c r="D20" s="17">
        <v>80</v>
      </c>
      <c r="E20" s="3">
        <v>88</v>
      </c>
      <c r="F20" s="3">
        <v>85</v>
      </c>
      <c r="G20" s="3">
        <v>88</v>
      </c>
      <c r="H20" s="3">
        <v>75</v>
      </c>
      <c r="I20" s="5">
        <f t="shared" si="0"/>
        <v>82.5</v>
      </c>
      <c r="J20" s="4" t="str">
        <f t="shared" si="1"/>
        <v>2.25</v>
      </c>
      <c r="K20" s="3" t="str">
        <f t="shared" si="2"/>
        <v>PASSED</v>
      </c>
    </row>
    <row r="21" spans="1:11" x14ac:dyDescent="0.25">
      <c r="A21" s="2">
        <v>19</v>
      </c>
      <c r="B21" s="1" t="s">
        <v>265</v>
      </c>
      <c r="C21" s="12">
        <v>73</v>
      </c>
      <c r="D21" s="17">
        <v>73</v>
      </c>
      <c r="E21" s="3">
        <v>75</v>
      </c>
      <c r="F21" s="3">
        <v>75</v>
      </c>
      <c r="G21" s="3">
        <v>75</v>
      </c>
      <c r="H21" s="3">
        <v>75</v>
      </c>
      <c r="I21" s="5">
        <f t="shared" si="0"/>
        <v>74.333333333333329</v>
      </c>
      <c r="J21" s="4" t="str">
        <f t="shared" si="1"/>
        <v>3.00</v>
      </c>
      <c r="K21" s="3" t="str">
        <f t="shared" si="2"/>
        <v>PASSED</v>
      </c>
    </row>
    <row r="22" spans="1:11" x14ac:dyDescent="0.25">
      <c r="A22" s="2">
        <v>20</v>
      </c>
      <c r="B22" s="1" t="s">
        <v>252</v>
      </c>
      <c r="C22" s="12">
        <v>86.199999999999989</v>
      </c>
      <c r="D22" s="17">
        <v>90</v>
      </c>
      <c r="E22" s="3">
        <v>80</v>
      </c>
      <c r="F22" s="3">
        <v>84</v>
      </c>
      <c r="G22" s="3">
        <v>88</v>
      </c>
      <c r="H22" s="3">
        <v>88</v>
      </c>
      <c r="I22" s="5">
        <f t="shared" si="0"/>
        <v>86.033333333333346</v>
      </c>
      <c r="J22" s="4" t="str">
        <f t="shared" si="1"/>
        <v>2.00</v>
      </c>
      <c r="K22" s="3" t="str">
        <f t="shared" si="2"/>
        <v>PASSED</v>
      </c>
    </row>
    <row r="23" spans="1:11" x14ac:dyDescent="0.25">
      <c r="A23" s="2">
        <v>21</v>
      </c>
      <c r="B23" s="1" t="s">
        <v>148</v>
      </c>
      <c r="C23" s="12">
        <v>79</v>
      </c>
      <c r="D23" s="17">
        <v>88</v>
      </c>
      <c r="E23" s="3">
        <v>88</v>
      </c>
      <c r="F23" s="3">
        <v>79</v>
      </c>
      <c r="G23" s="3">
        <v>79</v>
      </c>
      <c r="H23" s="3">
        <v>75</v>
      </c>
      <c r="I23" s="5">
        <f t="shared" si="0"/>
        <v>81.333333333333329</v>
      </c>
      <c r="J23" s="4" t="str">
        <f t="shared" si="1"/>
        <v>2.25</v>
      </c>
      <c r="K23" s="3" t="str">
        <f t="shared" si="2"/>
        <v>PASSED</v>
      </c>
    </row>
    <row r="24" spans="1:11" x14ac:dyDescent="0.25">
      <c r="A24" s="2">
        <v>22</v>
      </c>
      <c r="B24" s="1" t="s">
        <v>149</v>
      </c>
      <c r="C24" s="12">
        <v>77.5</v>
      </c>
      <c r="D24" s="17">
        <v>84</v>
      </c>
      <c r="E24" s="3">
        <v>80</v>
      </c>
      <c r="F24" s="3">
        <v>85</v>
      </c>
      <c r="G24" s="3">
        <v>88</v>
      </c>
      <c r="H24" s="3">
        <v>75</v>
      </c>
      <c r="I24" s="5">
        <f t="shared" si="0"/>
        <v>81.583333333333329</v>
      </c>
      <c r="J24" s="4" t="str">
        <f t="shared" si="1"/>
        <v>2.25</v>
      </c>
      <c r="K24" s="3" t="str">
        <f t="shared" si="2"/>
        <v>PASSED</v>
      </c>
    </row>
    <row r="25" spans="1:11" x14ac:dyDescent="0.25">
      <c r="A25" s="2">
        <v>23</v>
      </c>
      <c r="B25" s="1" t="s">
        <v>228</v>
      </c>
      <c r="C25" s="12">
        <v>89.8</v>
      </c>
      <c r="D25" s="17">
        <v>90</v>
      </c>
      <c r="E25" s="3">
        <v>80</v>
      </c>
      <c r="F25" s="3">
        <v>85</v>
      </c>
      <c r="G25" s="3">
        <v>90</v>
      </c>
      <c r="H25" s="3">
        <v>100</v>
      </c>
      <c r="I25" s="5">
        <f t="shared" si="0"/>
        <v>89.133333333333326</v>
      </c>
      <c r="J25" s="4" t="str">
        <f t="shared" si="1"/>
        <v>1.75</v>
      </c>
      <c r="K25" s="3" t="str">
        <f t="shared" si="2"/>
        <v>PASSED</v>
      </c>
    </row>
    <row r="26" spans="1:11" x14ac:dyDescent="0.25">
      <c r="A26" s="2">
        <v>24</v>
      </c>
      <c r="B26" s="1" t="s">
        <v>150</v>
      </c>
      <c r="C26" s="12">
        <v>79.899999999999991</v>
      </c>
      <c r="D26" s="17">
        <v>80</v>
      </c>
      <c r="E26" s="3">
        <v>88</v>
      </c>
      <c r="F26" s="3">
        <v>88</v>
      </c>
      <c r="G26" s="3">
        <v>88</v>
      </c>
      <c r="H26" s="3">
        <v>100</v>
      </c>
      <c r="I26" s="5">
        <f t="shared" si="0"/>
        <v>87.316666666666663</v>
      </c>
      <c r="J26" s="4" t="str">
        <f t="shared" si="1"/>
        <v>1.75</v>
      </c>
      <c r="K26" s="3" t="str">
        <f t="shared" si="2"/>
        <v>PASSED</v>
      </c>
    </row>
    <row r="27" spans="1:11" x14ac:dyDescent="0.25">
      <c r="A27" s="2">
        <v>25</v>
      </c>
      <c r="B27" s="1" t="s">
        <v>151</v>
      </c>
      <c r="C27" s="12">
        <v>80.8</v>
      </c>
      <c r="D27" s="17">
        <v>90</v>
      </c>
      <c r="E27" s="3">
        <v>80</v>
      </c>
      <c r="F27" s="3">
        <v>84</v>
      </c>
      <c r="G27" s="3">
        <v>88</v>
      </c>
      <c r="H27" s="3">
        <v>88</v>
      </c>
      <c r="I27" s="5">
        <f t="shared" si="0"/>
        <v>85.13333333333334</v>
      </c>
      <c r="J27" s="4" t="str">
        <f t="shared" si="1"/>
        <v>2.00</v>
      </c>
      <c r="K27" s="3" t="str">
        <f t="shared" si="2"/>
        <v>PASSED</v>
      </c>
    </row>
    <row r="28" spans="1:11" x14ac:dyDescent="0.25">
      <c r="A28" s="2">
        <v>26</v>
      </c>
      <c r="B28" s="1" t="s">
        <v>253</v>
      </c>
      <c r="C28" s="12">
        <v>79</v>
      </c>
      <c r="D28" s="17">
        <v>90</v>
      </c>
      <c r="E28" s="3">
        <v>88</v>
      </c>
      <c r="F28" s="3">
        <v>88</v>
      </c>
      <c r="G28" s="3">
        <v>88</v>
      </c>
      <c r="H28" s="3">
        <v>100</v>
      </c>
      <c r="I28" s="5">
        <f t="shared" si="0"/>
        <v>88.833333333333329</v>
      </c>
      <c r="J28" s="4" t="str">
        <f t="shared" si="1"/>
        <v>1.75</v>
      </c>
      <c r="K28" s="3" t="str">
        <f t="shared" si="2"/>
        <v>PASSED</v>
      </c>
    </row>
    <row r="29" spans="1:11" x14ac:dyDescent="0.25">
      <c r="A29" s="2">
        <v>27</v>
      </c>
      <c r="B29" s="1" t="s">
        <v>153</v>
      </c>
      <c r="C29" s="12">
        <v>63.4</v>
      </c>
      <c r="D29" s="17">
        <v>79</v>
      </c>
      <c r="E29" s="3">
        <v>75</v>
      </c>
      <c r="F29" s="3">
        <v>75</v>
      </c>
      <c r="G29" s="3">
        <v>75</v>
      </c>
      <c r="H29" s="3">
        <v>75</v>
      </c>
      <c r="I29" s="5">
        <f t="shared" si="0"/>
        <v>73.733333333333334</v>
      </c>
      <c r="J29" s="4" t="str">
        <f t="shared" si="1"/>
        <v>3.00</v>
      </c>
      <c r="K29" s="3" t="str">
        <f t="shared" si="2"/>
        <v>PASSED</v>
      </c>
    </row>
    <row r="30" spans="1:11" x14ac:dyDescent="0.25">
      <c r="A30" s="2">
        <v>28</v>
      </c>
      <c r="B30" s="1" t="s">
        <v>154</v>
      </c>
      <c r="C30" s="12">
        <v>67</v>
      </c>
      <c r="D30" s="17">
        <v>84</v>
      </c>
      <c r="E30" s="3">
        <v>80</v>
      </c>
      <c r="F30" s="3">
        <v>80</v>
      </c>
      <c r="G30" s="3">
        <v>88</v>
      </c>
      <c r="H30" s="3">
        <v>100</v>
      </c>
      <c r="I30" s="5">
        <f t="shared" si="0"/>
        <v>83.166666666666671</v>
      </c>
      <c r="J30" s="4" t="str">
        <f t="shared" si="1"/>
        <v>2.25</v>
      </c>
      <c r="K30" s="3" t="str">
        <f t="shared" si="2"/>
        <v>PASSED</v>
      </c>
    </row>
    <row r="31" spans="1:11" x14ac:dyDescent="0.25">
      <c r="A31" s="2">
        <v>29</v>
      </c>
      <c r="B31" s="1" t="s">
        <v>183</v>
      </c>
      <c r="C31" s="12">
        <v>79</v>
      </c>
      <c r="D31" s="17">
        <v>83</v>
      </c>
      <c r="E31" s="3">
        <v>75</v>
      </c>
      <c r="F31" s="3">
        <v>79</v>
      </c>
      <c r="G31" s="3">
        <v>79</v>
      </c>
      <c r="H31" s="3">
        <v>88</v>
      </c>
      <c r="I31" s="5">
        <f t="shared" si="0"/>
        <v>80.5</v>
      </c>
      <c r="J31" s="4" t="str">
        <f t="shared" si="1"/>
        <v>2.50</v>
      </c>
      <c r="K31" s="3" t="str">
        <f t="shared" si="2"/>
        <v>PASSED</v>
      </c>
    </row>
    <row r="32" spans="1:11" x14ac:dyDescent="0.25">
      <c r="A32" s="2">
        <v>30</v>
      </c>
      <c r="B32" s="1" t="s">
        <v>155</v>
      </c>
      <c r="C32" s="12">
        <v>65</v>
      </c>
      <c r="D32" s="17">
        <v>66</v>
      </c>
      <c r="E32" s="3">
        <v>67</v>
      </c>
      <c r="F32" s="3">
        <v>65</v>
      </c>
      <c r="G32" s="3">
        <v>65</v>
      </c>
      <c r="H32" s="3">
        <v>65</v>
      </c>
      <c r="I32" s="5">
        <f t="shared" si="0"/>
        <v>65.5</v>
      </c>
      <c r="J32" s="4" t="str">
        <f t="shared" si="1"/>
        <v>5.00</v>
      </c>
      <c r="K32" s="3" t="str">
        <f t="shared" si="2"/>
        <v>FAILED</v>
      </c>
    </row>
    <row r="33" spans="1:11" x14ac:dyDescent="0.25">
      <c r="A33" s="2">
        <v>31</v>
      </c>
      <c r="B33" s="1" t="s">
        <v>156</v>
      </c>
      <c r="C33" s="12">
        <v>88</v>
      </c>
      <c r="D33" s="17">
        <v>88</v>
      </c>
      <c r="E33" s="3">
        <v>90</v>
      </c>
      <c r="F33" s="3">
        <v>88</v>
      </c>
      <c r="G33" s="3">
        <v>88</v>
      </c>
      <c r="H33" s="3">
        <v>88</v>
      </c>
      <c r="I33" s="5">
        <f t="shared" si="0"/>
        <v>88.333333333333329</v>
      </c>
      <c r="J33" s="4" t="str">
        <f t="shared" si="1"/>
        <v>1.75</v>
      </c>
      <c r="K33" s="3" t="str">
        <f t="shared" si="2"/>
        <v>PASSED</v>
      </c>
    </row>
    <row r="34" spans="1:11" x14ac:dyDescent="0.25">
      <c r="A34" s="2">
        <v>32</v>
      </c>
      <c r="B34" s="1" t="s">
        <v>126</v>
      </c>
      <c r="C34" s="12">
        <v>79</v>
      </c>
      <c r="D34" s="17">
        <v>84</v>
      </c>
      <c r="E34" s="3">
        <v>79</v>
      </c>
      <c r="F34" s="3">
        <v>79</v>
      </c>
      <c r="G34" s="3">
        <v>79</v>
      </c>
      <c r="H34" s="3">
        <v>79</v>
      </c>
      <c r="I34" s="5">
        <f t="shared" si="0"/>
        <v>79.833333333333329</v>
      </c>
      <c r="J34" s="4" t="str">
        <f t="shared" si="1"/>
        <v>2.50</v>
      </c>
      <c r="K34" s="3" t="str">
        <f t="shared" si="2"/>
        <v>PASSED</v>
      </c>
    </row>
    <row r="35" spans="1:11" x14ac:dyDescent="0.25">
      <c r="A35" s="2">
        <v>33</v>
      </c>
      <c r="B35" s="1" t="s">
        <v>157</v>
      </c>
      <c r="C35" s="12">
        <v>85.6</v>
      </c>
      <c r="D35" s="17">
        <v>84</v>
      </c>
      <c r="E35" s="3">
        <v>90</v>
      </c>
      <c r="F35" s="3">
        <v>80</v>
      </c>
      <c r="G35" s="3">
        <v>88</v>
      </c>
      <c r="H35" s="3">
        <v>100</v>
      </c>
      <c r="I35" s="5">
        <f t="shared" si="0"/>
        <v>87.933333333333337</v>
      </c>
      <c r="J35" s="4" t="str">
        <f t="shared" si="1"/>
        <v>1.75</v>
      </c>
      <c r="K35" s="3" t="str">
        <f t="shared" si="2"/>
        <v>PASSED</v>
      </c>
    </row>
    <row r="36" spans="1:11" x14ac:dyDescent="0.25">
      <c r="A36" s="2">
        <v>34</v>
      </c>
      <c r="B36" s="1" t="s">
        <v>254</v>
      </c>
      <c r="C36" s="12">
        <v>79</v>
      </c>
      <c r="D36" s="17">
        <v>90</v>
      </c>
      <c r="E36" s="3">
        <v>80</v>
      </c>
      <c r="F36" s="3">
        <v>83</v>
      </c>
      <c r="G36" s="3">
        <v>75</v>
      </c>
      <c r="H36" s="3">
        <v>79</v>
      </c>
      <c r="I36" s="5">
        <f t="shared" si="0"/>
        <v>81</v>
      </c>
      <c r="J36" s="4" t="str">
        <f t="shared" si="1"/>
        <v>2.25</v>
      </c>
      <c r="K36" s="3" t="str">
        <f t="shared" si="2"/>
        <v>PASSED</v>
      </c>
    </row>
    <row r="37" spans="1:11" x14ac:dyDescent="0.25">
      <c r="A37" s="2">
        <v>35</v>
      </c>
      <c r="B37" s="1" t="s">
        <v>159</v>
      </c>
      <c r="C37" s="12">
        <v>91</v>
      </c>
      <c r="D37" s="17">
        <v>90</v>
      </c>
      <c r="E37" s="3">
        <v>90</v>
      </c>
      <c r="F37" s="3">
        <v>84</v>
      </c>
      <c r="G37" s="3">
        <v>79</v>
      </c>
      <c r="H37" s="3">
        <v>100</v>
      </c>
      <c r="I37" s="5">
        <f t="shared" si="0"/>
        <v>89</v>
      </c>
      <c r="J37" s="4" t="str">
        <f t="shared" si="1"/>
        <v>1.75</v>
      </c>
      <c r="K37" s="3" t="str">
        <f t="shared" si="2"/>
        <v>PASSED</v>
      </c>
    </row>
    <row r="38" spans="1:11" x14ac:dyDescent="0.25">
      <c r="A38" s="2">
        <v>36</v>
      </c>
      <c r="B38" s="1" t="s">
        <v>160</v>
      </c>
      <c r="C38" s="12">
        <v>87.4</v>
      </c>
      <c r="D38" s="17">
        <v>85</v>
      </c>
      <c r="E38" s="3">
        <v>90</v>
      </c>
      <c r="F38" s="3">
        <v>80</v>
      </c>
      <c r="G38" s="3">
        <v>88</v>
      </c>
      <c r="H38" s="3">
        <v>75</v>
      </c>
      <c r="I38" s="5">
        <f t="shared" si="0"/>
        <v>84.233333333333334</v>
      </c>
      <c r="J38" s="4" t="str">
        <f t="shared" si="1"/>
        <v>2.00</v>
      </c>
      <c r="K38" s="3" t="str">
        <f t="shared" si="2"/>
        <v>PASSED</v>
      </c>
    </row>
    <row r="39" spans="1:11" x14ac:dyDescent="0.25">
      <c r="A39" s="2">
        <v>37</v>
      </c>
      <c r="B39" s="26" t="s">
        <v>255</v>
      </c>
      <c r="C39" s="12">
        <v>67</v>
      </c>
      <c r="D39" s="17">
        <v>83</v>
      </c>
      <c r="E39" s="3">
        <v>90</v>
      </c>
      <c r="F39" s="3">
        <v>85</v>
      </c>
      <c r="G39" s="3">
        <v>77</v>
      </c>
      <c r="H39" s="3">
        <v>100</v>
      </c>
      <c r="I39" s="5">
        <f t="shared" si="0"/>
        <v>83.666666666666671</v>
      </c>
      <c r="J39" s="4" t="str">
        <f t="shared" si="1"/>
        <v>2.25</v>
      </c>
      <c r="K39" s="3" t="str">
        <f t="shared" si="2"/>
        <v>PASSED</v>
      </c>
    </row>
    <row r="40" spans="1:11" x14ac:dyDescent="0.25">
      <c r="A40" s="2">
        <v>38</v>
      </c>
      <c r="B40" s="26" t="s">
        <v>256</v>
      </c>
      <c r="C40" s="12">
        <v>70</v>
      </c>
      <c r="D40" s="17">
        <v>75</v>
      </c>
      <c r="E40" s="3">
        <v>75</v>
      </c>
      <c r="F40" s="3">
        <v>75</v>
      </c>
      <c r="G40" s="3">
        <v>88</v>
      </c>
      <c r="H40" s="3">
        <v>100</v>
      </c>
      <c r="I40" s="5">
        <f t="shared" si="0"/>
        <v>80.5</v>
      </c>
      <c r="J40" s="4" t="str">
        <f t="shared" si="1"/>
        <v>2.50</v>
      </c>
      <c r="K40" s="3" t="str">
        <f t="shared" si="2"/>
        <v>PASSED</v>
      </c>
    </row>
    <row r="41" spans="1:11" x14ac:dyDescent="0.25">
      <c r="A41" s="2">
        <v>39</v>
      </c>
      <c r="B41" s="1" t="s">
        <v>163</v>
      </c>
      <c r="C41" s="12">
        <v>64</v>
      </c>
      <c r="D41" s="17">
        <v>90</v>
      </c>
      <c r="E41" s="3">
        <v>77</v>
      </c>
      <c r="F41" s="3">
        <v>85</v>
      </c>
      <c r="G41" s="3">
        <v>88</v>
      </c>
      <c r="H41" s="3">
        <v>75</v>
      </c>
      <c r="I41" s="5">
        <f t="shared" si="0"/>
        <v>79.833333333333329</v>
      </c>
      <c r="J41" s="4" t="str">
        <f t="shared" si="1"/>
        <v>2.50</v>
      </c>
      <c r="K41" s="3" t="str">
        <f t="shared" si="2"/>
        <v>PASSED</v>
      </c>
    </row>
    <row r="42" spans="1:11" x14ac:dyDescent="0.25">
      <c r="A42" s="2">
        <v>40</v>
      </c>
      <c r="B42" s="1" t="s">
        <v>164</v>
      </c>
      <c r="C42" s="12">
        <v>65</v>
      </c>
      <c r="D42" s="12">
        <v>65</v>
      </c>
      <c r="E42" s="12">
        <v>65</v>
      </c>
      <c r="F42" s="12">
        <v>65</v>
      </c>
      <c r="G42" s="12">
        <v>65</v>
      </c>
      <c r="H42" s="12">
        <v>65</v>
      </c>
      <c r="I42" s="5">
        <f t="shared" si="0"/>
        <v>65</v>
      </c>
      <c r="J42" s="4" t="str">
        <f t="shared" si="1"/>
        <v>5.00</v>
      </c>
      <c r="K42" s="3" t="str">
        <f t="shared" si="2"/>
        <v>FAILED</v>
      </c>
    </row>
    <row r="43" spans="1:11" x14ac:dyDescent="0.25">
      <c r="A43" s="2">
        <v>41</v>
      </c>
      <c r="B43" s="1" t="s">
        <v>165</v>
      </c>
      <c r="C43" s="12">
        <v>86.199999999999989</v>
      </c>
      <c r="D43" s="17">
        <v>90</v>
      </c>
      <c r="E43" s="3">
        <v>80</v>
      </c>
      <c r="F43" s="3">
        <v>84</v>
      </c>
      <c r="G43" s="3">
        <v>82</v>
      </c>
      <c r="H43" s="3">
        <v>75</v>
      </c>
      <c r="I43" s="5">
        <f t="shared" si="0"/>
        <v>82.86666666666666</v>
      </c>
      <c r="J43" s="4" t="str">
        <f t="shared" si="1"/>
        <v>2.25</v>
      </c>
      <c r="K43" s="3" t="str">
        <f t="shared" si="2"/>
        <v>PASSED</v>
      </c>
    </row>
    <row r="44" spans="1:11" x14ac:dyDescent="0.25">
      <c r="A44" s="2">
        <v>42</v>
      </c>
      <c r="B44" s="1" t="s">
        <v>166</v>
      </c>
      <c r="C44" s="12">
        <v>79</v>
      </c>
      <c r="D44" s="17">
        <v>90</v>
      </c>
      <c r="E44" s="3">
        <v>80</v>
      </c>
      <c r="F44" s="3">
        <v>80</v>
      </c>
      <c r="G44" s="3">
        <v>88</v>
      </c>
      <c r="H44" s="3">
        <v>75</v>
      </c>
      <c r="I44" s="5">
        <f t="shared" si="0"/>
        <v>82</v>
      </c>
      <c r="J44" s="4" t="str">
        <f t="shared" si="1"/>
        <v>2.25</v>
      </c>
      <c r="K44" s="3" t="str">
        <f t="shared" si="2"/>
        <v>PASSED</v>
      </c>
    </row>
    <row r="45" spans="1:11" x14ac:dyDescent="0.25">
      <c r="A45" s="2">
        <v>43</v>
      </c>
      <c r="B45" s="1" t="s">
        <v>257</v>
      </c>
      <c r="C45" s="12">
        <v>65</v>
      </c>
      <c r="D45" s="17">
        <v>73</v>
      </c>
      <c r="E45" s="3">
        <v>85</v>
      </c>
      <c r="F45" s="3">
        <v>79</v>
      </c>
      <c r="G45" s="3">
        <v>80</v>
      </c>
      <c r="H45" s="3">
        <v>75</v>
      </c>
      <c r="I45" s="5">
        <f t="shared" si="0"/>
        <v>76.166666666666671</v>
      </c>
      <c r="J45" s="4" t="str">
        <f t="shared" si="1"/>
        <v>2.75</v>
      </c>
      <c r="K45" s="3" t="str">
        <f t="shared" si="2"/>
        <v>PASSED</v>
      </c>
    </row>
    <row r="46" spans="1:11" x14ac:dyDescent="0.25">
      <c r="A46" s="2">
        <v>44</v>
      </c>
      <c r="B46" s="1" t="s">
        <v>168</v>
      </c>
      <c r="C46" s="12">
        <v>65</v>
      </c>
      <c r="D46" s="12">
        <v>65</v>
      </c>
      <c r="E46" s="12">
        <v>65</v>
      </c>
      <c r="F46" s="12">
        <v>65</v>
      </c>
      <c r="G46" s="12">
        <v>65</v>
      </c>
      <c r="H46" s="12">
        <v>65</v>
      </c>
      <c r="I46" s="5">
        <f t="shared" si="0"/>
        <v>65</v>
      </c>
      <c r="J46" s="4" t="str">
        <f t="shared" si="1"/>
        <v>5.00</v>
      </c>
      <c r="K46" s="3" t="str">
        <f t="shared" si="2"/>
        <v>FAILED</v>
      </c>
    </row>
    <row r="47" spans="1:11" x14ac:dyDescent="0.25">
      <c r="A47" s="2">
        <v>45</v>
      </c>
      <c r="B47" s="26" t="s">
        <v>258</v>
      </c>
      <c r="C47" s="12">
        <v>79</v>
      </c>
      <c r="D47" s="17">
        <v>82</v>
      </c>
      <c r="E47" s="3">
        <v>90</v>
      </c>
      <c r="F47" s="3">
        <v>80</v>
      </c>
      <c r="G47" s="3">
        <v>88</v>
      </c>
      <c r="H47" s="3">
        <v>100</v>
      </c>
      <c r="I47" s="5">
        <f t="shared" si="0"/>
        <v>86.5</v>
      </c>
      <c r="J47" s="4" t="str">
        <f t="shared" si="1"/>
        <v>2.00</v>
      </c>
      <c r="K47" s="3" t="str">
        <f t="shared" si="2"/>
        <v>PASSED</v>
      </c>
    </row>
    <row r="48" spans="1:11" x14ac:dyDescent="0.25">
      <c r="A48" s="2">
        <v>46</v>
      </c>
      <c r="B48" s="1" t="s">
        <v>267</v>
      </c>
      <c r="C48" s="12">
        <v>65</v>
      </c>
      <c r="D48" s="12">
        <v>65</v>
      </c>
      <c r="E48" s="12">
        <v>65</v>
      </c>
      <c r="F48" s="12">
        <v>65</v>
      </c>
      <c r="G48" s="12">
        <v>65</v>
      </c>
      <c r="H48" s="12">
        <v>65</v>
      </c>
      <c r="I48" s="5">
        <f t="shared" si="0"/>
        <v>65</v>
      </c>
      <c r="J48" s="4" t="str">
        <f t="shared" si="1"/>
        <v>5.00</v>
      </c>
      <c r="K48" s="3" t="str">
        <f t="shared" si="2"/>
        <v>FAILED</v>
      </c>
    </row>
    <row r="49" spans="1:11" x14ac:dyDescent="0.25">
      <c r="A49" s="2">
        <v>47</v>
      </c>
      <c r="B49" s="1" t="s">
        <v>259</v>
      </c>
      <c r="C49" s="12">
        <v>79</v>
      </c>
      <c r="D49" s="17">
        <v>85</v>
      </c>
      <c r="E49" s="3">
        <v>90</v>
      </c>
      <c r="F49" s="3">
        <v>88</v>
      </c>
      <c r="G49" s="3">
        <v>88</v>
      </c>
      <c r="H49" s="3">
        <v>100</v>
      </c>
      <c r="I49" s="5">
        <f t="shared" si="0"/>
        <v>88.333333333333329</v>
      </c>
      <c r="J49" s="4" t="str">
        <f t="shared" si="1"/>
        <v>1.75</v>
      </c>
      <c r="K49" s="3" t="str">
        <f t="shared" si="2"/>
        <v>PASSED</v>
      </c>
    </row>
    <row r="50" spans="1:11" x14ac:dyDescent="0.25">
      <c r="A50" s="2">
        <v>48</v>
      </c>
      <c r="B50" s="1" t="s">
        <v>171</v>
      </c>
      <c r="C50" s="12">
        <v>95.199999999999989</v>
      </c>
      <c r="D50" s="17">
        <v>90</v>
      </c>
      <c r="E50" s="3">
        <v>90</v>
      </c>
      <c r="F50" s="3">
        <v>85</v>
      </c>
      <c r="G50" s="3">
        <v>88</v>
      </c>
      <c r="H50" s="3">
        <v>90</v>
      </c>
      <c r="I50" s="5">
        <f t="shared" si="0"/>
        <v>89.7</v>
      </c>
      <c r="J50" s="4" t="str">
        <f t="shared" si="1"/>
        <v>1.75</v>
      </c>
      <c r="K50" s="3" t="str">
        <f t="shared" si="2"/>
        <v>PASSED</v>
      </c>
    </row>
    <row r="51" spans="1:11" x14ac:dyDescent="0.25">
      <c r="A51" s="2">
        <v>49</v>
      </c>
      <c r="B51" s="1" t="s">
        <v>172</v>
      </c>
      <c r="C51" s="12">
        <v>75.399999999999991</v>
      </c>
      <c r="D51" s="17">
        <v>82</v>
      </c>
      <c r="E51" s="3">
        <v>90</v>
      </c>
      <c r="F51" s="3">
        <v>88</v>
      </c>
      <c r="G51" s="3">
        <v>88</v>
      </c>
      <c r="H51" s="3">
        <v>100</v>
      </c>
      <c r="I51" s="5">
        <f t="shared" si="0"/>
        <v>87.233333333333334</v>
      </c>
      <c r="J51" s="4" t="str">
        <f t="shared" si="1"/>
        <v>1.75</v>
      </c>
      <c r="K51" s="3" t="str">
        <f t="shared" si="2"/>
        <v>PASSED</v>
      </c>
    </row>
    <row r="52" spans="1:11" x14ac:dyDescent="0.25">
      <c r="A52" s="2">
        <v>50</v>
      </c>
      <c r="B52" s="1" t="s">
        <v>260</v>
      </c>
      <c r="C52" s="12">
        <v>86.5</v>
      </c>
      <c r="D52" s="17">
        <v>80</v>
      </c>
      <c r="E52" s="3">
        <v>80</v>
      </c>
      <c r="F52" s="3">
        <v>88</v>
      </c>
      <c r="G52" s="3">
        <v>88</v>
      </c>
      <c r="H52" s="3">
        <v>75</v>
      </c>
      <c r="I52" s="5">
        <f t="shared" si="0"/>
        <v>82.916666666666671</v>
      </c>
      <c r="J52" s="4" t="str">
        <f t="shared" si="1"/>
        <v>2.25</v>
      </c>
      <c r="K52" s="3" t="str">
        <f t="shared" si="2"/>
        <v>PASSED</v>
      </c>
    </row>
    <row r="53" spans="1:11" x14ac:dyDescent="0.25">
      <c r="A53" s="2">
        <v>51</v>
      </c>
      <c r="B53" s="1" t="s">
        <v>261</v>
      </c>
      <c r="C53" s="12">
        <v>78.399999999999991</v>
      </c>
      <c r="D53" s="17">
        <v>90</v>
      </c>
      <c r="E53" s="3">
        <v>75</v>
      </c>
      <c r="F53" s="3">
        <v>80</v>
      </c>
      <c r="G53" s="3">
        <v>77</v>
      </c>
      <c r="H53" s="3">
        <v>75</v>
      </c>
      <c r="I53" s="5">
        <f t="shared" si="0"/>
        <v>79.233333333333334</v>
      </c>
      <c r="J53" s="4" t="str">
        <f t="shared" si="1"/>
        <v>2.50</v>
      </c>
      <c r="K53" s="3" t="str">
        <f t="shared" si="2"/>
        <v>PASSED</v>
      </c>
    </row>
    <row r="54" spans="1:11" x14ac:dyDescent="0.25">
      <c r="A54" s="2">
        <v>52</v>
      </c>
      <c r="B54" s="1" t="s">
        <v>175</v>
      </c>
      <c r="C54" s="12">
        <v>70.099999999999994</v>
      </c>
      <c r="D54" s="17">
        <v>86</v>
      </c>
      <c r="E54" s="3">
        <v>70</v>
      </c>
      <c r="F54" s="3">
        <v>70</v>
      </c>
      <c r="G54" s="3">
        <v>75</v>
      </c>
      <c r="H54" s="3">
        <v>75</v>
      </c>
      <c r="I54" s="5">
        <f t="shared" si="0"/>
        <v>74.350000000000009</v>
      </c>
      <c r="J54" s="4" t="str">
        <f t="shared" si="1"/>
        <v>3.00</v>
      </c>
      <c r="K54" s="3" t="str">
        <f t="shared" si="2"/>
        <v>PASSED</v>
      </c>
    </row>
    <row r="55" spans="1:11" x14ac:dyDescent="0.25">
      <c r="A55" s="2">
        <v>53</v>
      </c>
      <c r="B55" s="1" t="s">
        <v>176</v>
      </c>
      <c r="C55" s="12">
        <v>88</v>
      </c>
      <c r="D55" s="17">
        <v>88</v>
      </c>
      <c r="E55" s="3">
        <v>88</v>
      </c>
      <c r="F55" s="3">
        <v>88</v>
      </c>
      <c r="G55" s="3">
        <v>90</v>
      </c>
      <c r="H55" s="3">
        <v>90</v>
      </c>
      <c r="I55" s="5">
        <f t="shared" si="0"/>
        <v>88.666666666666671</v>
      </c>
      <c r="J55" s="4" t="str">
        <f t="shared" si="1"/>
        <v>1.75</v>
      </c>
      <c r="K55" s="3" t="str">
        <f t="shared" si="2"/>
        <v>PASSED</v>
      </c>
    </row>
    <row r="56" spans="1:11" x14ac:dyDescent="0.25">
      <c r="A56" s="2">
        <v>54</v>
      </c>
      <c r="B56" s="1" t="s">
        <v>177</v>
      </c>
      <c r="C56" s="12">
        <v>79</v>
      </c>
      <c r="D56" s="17">
        <v>90</v>
      </c>
      <c r="E56" s="3">
        <v>90</v>
      </c>
      <c r="F56" s="3">
        <v>85</v>
      </c>
      <c r="G56" s="3">
        <v>88</v>
      </c>
      <c r="H56" s="3">
        <v>100</v>
      </c>
      <c r="I56" s="5">
        <f t="shared" si="0"/>
        <v>88.666666666666671</v>
      </c>
      <c r="J56" s="4" t="str">
        <f t="shared" si="1"/>
        <v>1.75</v>
      </c>
      <c r="K56" s="3" t="str">
        <f t="shared" si="2"/>
        <v>PASSED</v>
      </c>
    </row>
    <row r="57" spans="1:11" x14ac:dyDescent="0.25">
      <c r="A57" s="2">
        <v>55</v>
      </c>
      <c r="B57" s="1" t="s">
        <v>262</v>
      </c>
      <c r="C57" s="12">
        <v>65</v>
      </c>
      <c r="D57" s="12">
        <v>65</v>
      </c>
      <c r="E57" s="12">
        <v>65</v>
      </c>
      <c r="F57" s="12">
        <v>65</v>
      </c>
      <c r="G57" s="12">
        <v>65</v>
      </c>
      <c r="H57" s="12">
        <v>65</v>
      </c>
      <c r="I57" s="5">
        <f t="shared" si="0"/>
        <v>65</v>
      </c>
      <c r="J57" s="4" t="str">
        <f t="shared" si="1"/>
        <v>5.00</v>
      </c>
      <c r="K57" s="3" t="str">
        <f t="shared" si="2"/>
        <v>FAILED</v>
      </c>
    </row>
    <row r="58" spans="1:11" x14ac:dyDescent="0.25">
      <c r="A58" s="2">
        <v>56</v>
      </c>
      <c r="B58" s="1" t="s">
        <v>178</v>
      </c>
      <c r="C58" s="12">
        <v>68.2</v>
      </c>
      <c r="D58" s="17">
        <v>80</v>
      </c>
      <c r="E58" s="3">
        <v>75</v>
      </c>
      <c r="F58" s="3">
        <v>85</v>
      </c>
      <c r="G58" s="12">
        <v>88</v>
      </c>
      <c r="H58" s="3">
        <v>100</v>
      </c>
      <c r="I58" s="5">
        <f t="shared" si="0"/>
        <v>82.7</v>
      </c>
      <c r="J58" s="4" t="str">
        <f t="shared" si="1"/>
        <v>2.25</v>
      </c>
      <c r="K58" s="3" t="str">
        <f t="shared" si="2"/>
        <v>PASSED</v>
      </c>
    </row>
    <row r="59" spans="1:11" x14ac:dyDescent="0.25">
      <c r="A59" s="2">
        <v>57</v>
      </c>
      <c r="B59" s="1" t="s">
        <v>179</v>
      </c>
      <c r="C59" s="12">
        <v>79</v>
      </c>
      <c r="D59" s="17">
        <v>84</v>
      </c>
      <c r="E59" s="3">
        <v>88</v>
      </c>
      <c r="F59" s="3">
        <v>80</v>
      </c>
      <c r="G59" s="3">
        <v>88</v>
      </c>
      <c r="H59" s="3">
        <v>75</v>
      </c>
      <c r="I59" s="5">
        <f t="shared" si="0"/>
        <v>82.333333333333329</v>
      </c>
      <c r="J59" s="4" t="str">
        <f t="shared" si="1"/>
        <v>2.25</v>
      </c>
      <c r="K59" s="3" t="str">
        <f t="shared" si="2"/>
        <v>PASSED</v>
      </c>
    </row>
    <row r="60" spans="1:11" x14ac:dyDescent="0.25">
      <c r="A60" s="2">
        <v>58</v>
      </c>
      <c r="B60" s="1" t="s">
        <v>180</v>
      </c>
      <c r="C60" s="12">
        <v>86.199999999999989</v>
      </c>
      <c r="D60" s="17">
        <v>90</v>
      </c>
      <c r="E60" s="3">
        <v>90</v>
      </c>
      <c r="F60" s="3">
        <v>80</v>
      </c>
      <c r="G60" s="3">
        <v>79</v>
      </c>
      <c r="H60" s="3">
        <v>75</v>
      </c>
      <c r="I60" s="5">
        <f t="shared" si="0"/>
        <v>83.36666666666666</v>
      </c>
      <c r="J60" s="4" t="str">
        <f t="shared" si="1"/>
        <v>2.25</v>
      </c>
      <c r="K60" s="3" t="str">
        <f t="shared" si="2"/>
        <v>PASSED</v>
      </c>
    </row>
    <row r="61" spans="1:11" x14ac:dyDescent="0.25">
      <c r="A61" s="2">
        <v>59</v>
      </c>
      <c r="B61" s="1" t="s">
        <v>266</v>
      </c>
      <c r="C61" s="12">
        <v>65</v>
      </c>
      <c r="D61" s="12">
        <v>65</v>
      </c>
      <c r="E61" s="12">
        <v>65</v>
      </c>
      <c r="F61" s="12">
        <v>65</v>
      </c>
      <c r="G61" s="12">
        <v>65</v>
      </c>
      <c r="H61" s="12">
        <v>65</v>
      </c>
      <c r="I61" s="5">
        <f t="shared" si="0"/>
        <v>65</v>
      </c>
      <c r="J61" s="4" t="str">
        <f t="shared" si="1"/>
        <v>5.00</v>
      </c>
      <c r="K61" s="3" t="str">
        <f t="shared" si="2"/>
        <v>FAILED</v>
      </c>
    </row>
    <row r="62" spans="1:11" x14ac:dyDescent="0.25">
      <c r="A62" s="2">
        <v>60</v>
      </c>
      <c r="B62" s="1" t="s">
        <v>181</v>
      </c>
      <c r="C62" s="12">
        <v>85</v>
      </c>
      <c r="D62" s="17">
        <v>90</v>
      </c>
      <c r="E62" s="3">
        <v>90</v>
      </c>
      <c r="F62" s="3">
        <v>79</v>
      </c>
      <c r="G62" s="3">
        <v>84</v>
      </c>
      <c r="H62" s="3">
        <v>75</v>
      </c>
      <c r="I62" s="5">
        <f t="shared" si="0"/>
        <v>83.833333333333329</v>
      </c>
      <c r="J62" s="4" t="str">
        <f t="shared" si="1"/>
        <v>2.25</v>
      </c>
      <c r="K62" s="3" t="str">
        <f t="shared" si="2"/>
        <v>PASSED</v>
      </c>
    </row>
  </sheetData>
  <sortState ref="B3:H62">
    <sortCondition ref="B3"/>
  </sortState>
  <mergeCells count="3">
    <mergeCell ref="A1:K1"/>
    <mergeCell ref="A2:B2"/>
    <mergeCell ref="I2:J2"/>
  </mergeCells>
  <conditionalFormatting sqref="K3:K62">
    <cfRule type="containsText" dxfId="12" priority="1" operator="containsText" text="FAILED">
      <formula>NOT(ISERROR(SEARCH("FAILED",K3)))</formula>
    </cfRule>
  </conditionalFormatting>
  <pageMargins left="0.7" right="0.7" top="0.75" bottom="0.75" header="0.3" footer="0.3"/>
  <pageSetup scale="70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B16" zoomScale="90" zoomScaleNormal="90" workbookViewId="0">
      <selection activeCell="B23" sqref="B23"/>
    </sheetView>
  </sheetViews>
  <sheetFormatPr defaultRowHeight="15" x14ac:dyDescent="0.25"/>
  <cols>
    <col min="1" max="1" width="4.28515625" customWidth="1"/>
    <col min="2" max="2" width="18.28515625" customWidth="1"/>
    <col min="3" max="5" width="7" customWidth="1"/>
    <col min="6" max="6" width="6.85546875" customWidth="1"/>
    <col min="7" max="7" width="6.7109375" customWidth="1"/>
    <col min="8" max="8" width="6.28515625" customWidth="1"/>
    <col min="9" max="9" width="6.85546875" customWidth="1"/>
  </cols>
  <sheetData>
    <row r="1" spans="1:11" ht="16.5" x14ac:dyDescent="0.3">
      <c r="A1" s="28" t="s">
        <v>243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1" t="s">
        <v>189</v>
      </c>
      <c r="C3" s="3">
        <v>88</v>
      </c>
      <c r="D3" s="3">
        <v>90</v>
      </c>
      <c r="E3" s="3">
        <v>90</v>
      </c>
      <c r="F3" s="3">
        <v>88</v>
      </c>
      <c r="G3" s="3">
        <v>90</v>
      </c>
      <c r="H3" s="3">
        <v>88</v>
      </c>
      <c r="I3" s="5">
        <f>AVERAGE(C3:H3)</f>
        <v>89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 x14ac:dyDescent="0.25">
      <c r="A4" s="2">
        <v>2</v>
      </c>
      <c r="B4" s="1" t="s">
        <v>190</v>
      </c>
      <c r="C4" s="3">
        <v>88</v>
      </c>
      <c r="D4" s="3">
        <v>90</v>
      </c>
      <c r="E4" s="3">
        <v>88</v>
      </c>
      <c r="F4" s="3">
        <v>88</v>
      </c>
      <c r="G4" s="3">
        <v>88</v>
      </c>
      <c r="H4" s="3">
        <v>88</v>
      </c>
      <c r="I4" s="5">
        <f t="shared" ref="I4:I30" si="0">AVERAGE(C4:H4)</f>
        <v>88.333333333333329</v>
      </c>
      <c r="J4" s="4" t="str">
        <f t="shared" ref="J4:J30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30" si="2">IF(J4="5.00","FAILED","PASSED")</f>
        <v>PASSED</v>
      </c>
    </row>
    <row r="5" spans="1:11" x14ac:dyDescent="0.25">
      <c r="A5" s="2">
        <v>3</v>
      </c>
      <c r="B5" s="26" t="s">
        <v>268</v>
      </c>
      <c r="C5" s="3">
        <v>79</v>
      </c>
      <c r="D5" s="3">
        <v>90</v>
      </c>
      <c r="E5" s="3">
        <v>80</v>
      </c>
      <c r="F5" s="3">
        <v>89</v>
      </c>
      <c r="G5" s="3">
        <v>88</v>
      </c>
      <c r="H5" s="3">
        <v>88</v>
      </c>
      <c r="I5" s="5">
        <f t="shared" si="0"/>
        <v>85.666666666666671</v>
      </c>
      <c r="J5" s="4" t="str">
        <f t="shared" si="1"/>
        <v>2.00</v>
      </c>
      <c r="K5" s="3" t="str">
        <f t="shared" si="2"/>
        <v>PASSED</v>
      </c>
    </row>
    <row r="6" spans="1:11" x14ac:dyDescent="0.25">
      <c r="A6" s="2">
        <v>4</v>
      </c>
      <c r="B6" s="1" t="s">
        <v>192</v>
      </c>
      <c r="C6" s="3">
        <v>80</v>
      </c>
      <c r="D6" s="3">
        <v>90</v>
      </c>
      <c r="E6" s="3">
        <v>80</v>
      </c>
      <c r="F6" s="3">
        <v>85</v>
      </c>
      <c r="G6" s="3">
        <v>88</v>
      </c>
      <c r="H6" s="3">
        <v>88</v>
      </c>
      <c r="I6" s="5">
        <f t="shared" si="0"/>
        <v>85.166666666666671</v>
      </c>
      <c r="J6" s="4" t="str">
        <f t="shared" si="1"/>
        <v>2.00</v>
      </c>
      <c r="K6" s="3" t="str">
        <f t="shared" si="2"/>
        <v>PASSED</v>
      </c>
    </row>
    <row r="7" spans="1:11" x14ac:dyDescent="0.25">
      <c r="A7" s="2">
        <v>5</v>
      </c>
      <c r="B7" s="1" t="s">
        <v>269</v>
      </c>
      <c r="C7" s="3">
        <v>79</v>
      </c>
      <c r="D7" s="3">
        <v>86</v>
      </c>
      <c r="E7" s="3">
        <v>87</v>
      </c>
      <c r="F7" s="3">
        <v>81</v>
      </c>
      <c r="G7" s="3">
        <v>79</v>
      </c>
      <c r="H7" s="3">
        <v>80</v>
      </c>
      <c r="I7" s="5">
        <f t="shared" si="0"/>
        <v>82</v>
      </c>
      <c r="J7" s="4" t="str">
        <f t="shared" si="1"/>
        <v>2.25</v>
      </c>
      <c r="K7" s="3" t="str">
        <f t="shared" si="2"/>
        <v>PASSED</v>
      </c>
    </row>
    <row r="8" spans="1:11" x14ac:dyDescent="0.25">
      <c r="A8" s="2">
        <v>6</v>
      </c>
      <c r="B8" s="1" t="s">
        <v>193</v>
      </c>
      <c r="C8" s="3">
        <v>73</v>
      </c>
      <c r="D8" s="3">
        <v>73</v>
      </c>
      <c r="E8" s="3">
        <v>73</v>
      </c>
      <c r="F8" s="3">
        <v>73</v>
      </c>
      <c r="G8" s="3">
        <v>73</v>
      </c>
      <c r="H8" s="3">
        <v>73</v>
      </c>
      <c r="I8" s="5">
        <f t="shared" si="0"/>
        <v>73</v>
      </c>
      <c r="J8" s="4" t="str">
        <f t="shared" si="1"/>
        <v>3.00</v>
      </c>
      <c r="K8" s="3" t="str">
        <f t="shared" si="2"/>
        <v>PASSED</v>
      </c>
    </row>
    <row r="9" spans="1:11" x14ac:dyDescent="0.25">
      <c r="A9" s="2">
        <v>7</v>
      </c>
      <c r="B9" s="1" t="s">
        <v>194</v>
      </c>
      <c r="C9" s="3">
        <v>79</v>
      </c>
      <c r="D9" s="3">
        <v>90</v>
      </c>
      <c r="E9" s="3">
        <v>90</v>
      </c>
      <c r="F9" s="3">
        <v>85</v>
      </c>
      <c r="G9" s="3">
        <v>85</v>
      </c>
      <c r="H9" s="3">
        <v>75</v>
      </c>
      <c r="I9" s="5">
        <f t="shared" si="0"/>
        <v>84</v>
      </c>
      <c r="J9" s="4" t="str">
        <f t="shared" si="1"/>
        <v>2.00</v>
      </c>
      <c r="K9" s="3" t="str">
        <f t="shared" si="2"/>
        <v>PASSED</v>
      </c>
    </row>
    <row r="10" spans="1:11" x14ac:dyDescent="0.25">
      <c r="A10" s="2">
        <v>8</v>
      </c>
      <c r="B10" s="1" t="s">
        <v>195</v>
      </c>
      <c r="C10" s="3">
        <v>79</v>
      </c>
      <c r="D10" s="3">
        <v>85</v>
      </c>
      <c r="E10" s="3">
        <v>90</v>
      </c>
      <c r="F10" s="3">
        <v>80</v>
      </c>
      <c r="G10" s="3">
        <v>80</v>
      </c>
      <c r="H10" s="3">
        <v>75</v>
      </c>
      <c r="I10" s="5">
        <f t="shared" si="0"/>
        <v>81.5</v>
      </c>
      <c r="J10" s="4" t="str">
        <f t="shared" si="1"/>
        <v>2.25</v>
      </c>
      <c r="K10" s="3" t="str">
        <f t="shared" si="2"/>
        <v>PASSED</v>
      </c>
    </row>
    <row r="11" spans="1:11" x14ac:dyDescent="0.25">
      <c r="A11" s="2">
        <v>9</v>
      </c>
      <c r="B11" s="1" t="s">
        <v>196</v>
      </c>
      <c r="C11" s="3">
        <v>65</v>
      </c>
      <c r="D11" s="11">
        <v>65</v>
      </c>
      <c r="E11" s="3">
        <v>65</v>
      </c>
      <c r="F11" s="3">
        <v>65</v>
      </c>
      <c r="G11" s="3">
        <v>65</v>
      </c>
      <c r="H11" s="3">
        <v>65</v>
      </c>
      <c r="I11" s="5">
        <f t="shared" si="0"/>
        <v>65</v>
      </c>
      <c r="J11" s="4" t="str">
        <f t="shared" si="1"/>
        <v>5.00</v>
      </c>
      <c r="K11" s="3" t="str">
        <f t="shared" si="2"/>
        <v>FAILED</v>
      </c>
    </row>
    <row r="12" spans="1:11" x14ac:dyDescent="0.25">
      <c r="A12" s="2">
        <v>10</v>
      </c>
      <c r="B12" s="1" t="s">
        <v>270</v>
      </c>
      <c r="C12" s="3">
        <v>79</v>
      </c>
      <c r="D12" s="3">
        <v>90</v>
      </c>
      <c r="E12" s="3">
        <v>90</v>
      </c>
      <c r="F12" s="3">
        <v>80</v>
      </c>
      <c r="G12" s="3">
        <v>79</v>
      </c>
      <c r="H12" s="3">
        <v>75</v>
      </c>
      <c r="I12" s="5">
        <f t="shared" si="0"/>
        <v>82.166666666666671</v>
      </c>
      <c r="J12" s="4" t="str">
        <f t="shared" si="1"/>
        <v>2.25</v>
      </c>
      <c r="K12" s="3" t="str">
        <f t="shared" si="2"/>
        <v>PASSED</v>
      </c>
    </row>
    <row r="13" spans="1:11" x14ac:dyDescent="0.25">
      <c r="A13" s="2">
        <v>11</v>
      </c>
      <c r="B13" s="1" t="s">
        <v>197</v>
      </c>
      <c r="C13" s="3">
        <v>88</v>
      </c>
      <c r="D13" s="3">
        <v>87</v>
      </c>
      <c r="E13" s="3">
        <v>90</v>
      </c>
      <c r="F13" s="3">
        <v>80</v>
      </c>
      <c r="G13" s="3">
        <v>90</v>
      </c>
      <c r="H13" s="3">
        <v>90</v>
      </c>
      <c r="I13" s="5">
        <f t="shared" si="0"/>
        <v>87.5</v>
      </c>
      <c r="J13" s="4" t="str">
        <f t="shared" si="1"/>
        <v>1.75</v>
      </c>
      <c r="K13" s="3" t="str">
        <f t="shared" si="2"/>
        <v>PASSED</v>
      </c>
    </row>
    <row r="14" spans="1:11" x14ac:dyDescent="0.25">
      <c r="A14" s="2">
        <v>12</v>
      </c>
      <c r="B14" s="1" t="s">
        <v>198</v>
      </c>
      <c r="C14" s="3">
        <v>79</v>
      </c>
      <c r="D14" s="3">
        <v>88</v>
      </c>
      <c r="E14" s="3">
        <v>88</v>
      </c>
      <c r="F14" s="3">
        <v>88</v>
      </c>
      <c r="G14" s="3">
        <v>85</v>
      </c>
      <c r="H14" s="3">
        <v>75</v>
      </c>
      <c r="I14" s="5">
        <f t="shared" si="0"/>
        <v>83.833333333333329</v>
      </c>
      <c r="J14" s="4" t="str">
        <f t="shared" si="1"/>
        <v>2.25</v>
      </c>
      <c r="K14" s="3" t="str">
        <f t="shared" si="2"/>
        <v>PASSED</v>
      </c>
    </row>
    <row r="15" spans="1:11" x14ac:dyDescent="0.25">
      <c r="A15" s="2">
        <v>13</v>
      </c>
      <c r="B15" s="26" t="s">
        <v>271</v>
      </c>
      <c r="C15" s="3">
        <v>88</v>
      </c>
      <c r="D15" s="3">
        <v>90</v>
      </c>
      <c r="E15" s="3">
        <v>90</v>
      </c>
      <c r="F15" s="3">
        <v>88</v>
      </c>
      <c r="G15" s="3">
        <v>88</v>
      </c>
      <c r="H15" s="3">
        <v>88</v>
      </c>
      <c r="I15" s="5">
        <f t="shared" si="0"/>
        <v>88.666666666666671</v>
      </c>
      <c r="J15" s="4" t="str">
        <f t="shared" si="1"/>
        <v>1.75</v>
      </c>
      <c r="K15" s="3" t="str">
        <f t="shared" si="2"/>
        <v>PASSED</v>
      </c>
    </row>
    <row r="16" spans="1:11" x14ac:dyDescent="0.25">
      <c r="A16" s="2">
        <v>14</v>
      </c>
      <c r="B16" s="1" t="s">
        <v>272</v>
      </c>
      <c r="C16" s="3">
        <v>79</v>
      </c>
      <c r="D16" s="3">
        <v>80</v>
      </c>
      <c r="E16" s="3">
        <v>90</v>
      </c>
      <c r="F16" s="3">
        <v>83</v>
      </c>
      <c r="G16" s="3">
        <v>80</v>
      </c>
      <c r="H16" s="3">
        <v>80</v>
      </c>
      <c r="I16" s="5">
        <f t="shared" si="0"/>
        <v>82</v>
      </c>
      <c r="J16" s="4" t="str">
        <f t="shared" si="1"/>
        <v>2.25</v>
      </c>
      <c r="K16" s="3" t="str">
        <f t="shared" si="2"/>
        <v>PASSED</v>
      </c>
    </row>
    <row r="17" spans="1:11" x14ac:dyDescent="0.25">
      <c r="A17" s="2">
        <v>15</v>
      </c>
      <c r="B17" s="1" t="s">
        <v>200</v>
      </c>
      <c r="C17" s="3">
        <v>79</v>
      </c>
      <c r="D17" s="11">
        <v>75</v>
      </c>
      <c r="E17" s="3">
        <v>75</v>
      </c>
      <c r="F17" s="3">
        <v>75</v>
      </c>
      <c r="G17" s="3">
        <v>75</v>
      </c>
      <c r="H17" s="3">
        <v>75</v>
      </c>
      <c r="I17" s="5">
        <f t="shared" si="0"/>
        <v>75.666666666666671</v>
      </c>
      <c r="J17" s="4" t="str">
        <f t="shared" si="1"/>
        <v>2.75</v>
      </c>
      <c r="K17" s="3" t="str">
        <f t="shared" si="2"/>
        <v>PASSED</v>
      </c>
    </row>
    <row r="18" spans="1:11" x14ac:dyDescent="0.25">
      <c r="A18" s="2">
        <v>16</v>
      </c>
      <c r="B18" s="1" t="s">
        <v>201</v>
      </c>
      <c r="C18" s="3">
        <v>90</v>
      </c>
      <c r="D18" s="3">
        <v>95</v>
      </c>
      <c r="E18" s="3">
        <v>95</v>
      </c>
      <c r="F18" s="3">
        <v>95</v>
      </c>
      <c r="G18" s="3">
        <v>98</v>
      </c>
      <c r="H18" s="3">
        <v>100</v>
      </c>
      <c r="I18" s="5">
        <f t="shared" si="0"/>
        <v>95.5</v>
      </c>
      <c r="J18" s="4" t="str">
        <f t="shared" si="1"/>
        <v>1.25</v>
      </c>
      <c r="K18" s="3" t="str">
        <f t="shared" si="2"/>
        <v>PASSED</v>
      </c>
    </row>
    <row r="19" spans="1:11" x14ac:dyDescent="0.25">
      <c r="A19" s="2">
        <v>17</v>
      </c>
      <c r="B19" s="1" t="s">
        <v>202</v>
      </c>
      <c r="C19" s="3">
        <v>88</v>
      </c>
      <c r="D19" s="3">
        <v>90</v>
      </c>
      <c r="E19" s="3">
        <v>88</v>
      </c>
      <c r="F19" s="3">
        <v>88</v>
      </c>
      <c r="G19" s="3">
        <v>90</v>
      </c>
      <c r="H19" s="3">
        <v>88</v>
      </c>
      <c r="I19" s="5">
        <f t="shared" si="0"/>
        <v>88.666666666666671</v>
      </c>
      <c r="J19" s="4" t="str">
        <f t="shared" si="1"/>
        <v>1.75</v>
      </c>
      <c r="K19" s="3" t="str">
        <f t="shared" si="2"/>
        <v>PASSED</v>
      </c>
    </row>
    <row r="20" spans="1:11" x14ac:dyDescent="0.25">
      <c r="A20" s="2">
        <v>18</v>
      </c>
      <c r="B20" s="1" t="s">
        <v>212</v>
      </c>
      <c r="C20" s="3">
        <v>73</v>
      </c>
      <c r="D20" s="3">
        <v>73</v>
      </c>
      <c r="E20" s="3">
        <v>73</v>
      </c>
      <c r="F20" s="3">
        <v>73</v>
      </c>
      <c r="G20" s="3">
        <v>73</v>
      </c>
      <c r="H20" s="3">
        <v>73</v>
      </c>
      <c r="I20" s="5">
        <f t="shared" si="0"/>
        <v>73</v>
      </c>
      <c r="J20" s="4" t="str">
        <f t="shared" si="1"/>
        <v>3.00</v>
      </c>
      <c r="K20" s="3" t="str">
        <f t="shared" si="2"/>
        <v>PASSED</v>
      </c>
    </row>
    <row r="21" spans="1:11" x14ac:dyDescent="0.25">
      <c r="A21" s="2">
        <v>19</v>
      </c>
      <c r="B21" s="1" t="s">
        <v>203</v>
      </c>
      <c r="C21" s="3">
        <v>79</v>
      </c>
      <c r="D21" s="3">
        <v>80</v>
      </c>
      <c r="E21" s="3">
        <v>80</v>
      </c>
      <c r="F21" s="3">
        <v>90</v>
      </c>
      <c r="G21" s="3">
        <v>88</v>
      </c>
      <c r="H21" s="3">
        <v>88</v>
      </c>
      <c r="I21" s="5">
        <f t="shared" si="0"/>
        <v>84.166666666666671</v>
      </c>
      <c r="J21" s="4" t="str">
        <f t="shared" si="1"/>
        <v>2.00</v>
      </c>
      <c r="K21" s="3" t="str">
        <f t="shared" si="2"/>
        <v>PASSED</v>
      </c>
    </row>
    <row r="22" spans="1:11" x14ac:dyDescent="0.25">
      <c r="A22" s="2">
        <v>20</v>
      </c>
      <c r="B22" s="1" t="s">
        <v>204</v>
      </c>
      <c r="C22" s="3">
        <v>79</v>
      </c>
      <c r="D22" s="3">
        <v>88</v>
      </c>
      <c r="E22" s="3">
        <v>90</v>
      </c>
      <c r="F22" s="3">
        <v>84</v>
      </c>
      <c r="G22" s="3">
        <v>82</v>
      </c>
      <c r="H22" s="3">
        <v>75</v>
      </c>
      <c r="I22" s="5">
        <f t="shared" si="0"/>
        <v>83</v>
      </c>
      <c r="J22" s="4" t="str">
        <f t="shared" si="1"/>
        <v>2.25</v>
      </c>
      <c r="K22" s="3" t="str">
        <f t="shared" si="2"/>
        <v>PASSED</v>
      </c>
    </row>
    <row r="23" spans="1:11" x14ac:dyDescent="0.25">
      <c r="A23" s="2">
        <v>21</v>
      </c>
      <c r="B23" s="26" t="s">
        <v>273</v>
      </c>
      <c r="C23" s="3">
        <v>96</v>
      </c>
      <c r="D23" s="3">
        <v>90</v>
      </c>
      <c r="E23" s="3">
        <v>90</v>
      </c>
      <c r="F23" s="3">
        <v>82</v>
      </c>
      <c r="G23" s="3">
        <v>88</v>
      </c>
      <c r="H23" s="3">
        <v>88</v>
      </c>
      <c r="I23" s="5">
        <f t="shared" si="0"/>
        <v>89</v>
      </c>
      <c r="J23" s="4" t="str">
        <f t="shared" si="1"/>
        <v>1.75</v>
      </c>
      <c r="K23" s="3" t="str">
        <f t="shared" si="2"/>
        <v>PASSED</v>
      </c>
    </row>
    <row r="24" spans="1:11" x14ac:dyDescent="0.25">
      <c r="A24" s="2">
        <v>22</v>
      </c>
      <c r="B24" s="1" t="s">
        <v>274</v>
      </c>
      <c r="C24" s="3">
        <v>88</v>
      </c>
      <c r="D24" s="3">
        <v>88</v>
      </c>
      <c r="E24" s="3">
        <v>90</v>
      </c>
      <c r="F24" s="3">
        <v>88</v>
      </c>
      <c r="G24" s="3">
        <v>88</v>
      </c>
      <c r="H24" s="3">
        <v>88</v>
      </c>
      <c r="I24" s="5">
        <f t="shared" si="0"/>
        <v>88.333333333333329</v>
      </c>
      <c r="J24" s="4" t="str">
        <f t="shared" si="1"/>
        <v>1.75</v>
      </c>
      <c r="K24" s="3" t="str">
        <f t="shared" si="2"/>
        <v>PASSED</v>
      </c>
    </row>
    <row r="25" spans="1:11" x14ac:dyDescent="0.25">
      <c r="A25" s="2">
        <v>23</v>
      </c>
      <c r="B25" s="1" t="s">
        <v>275</v>
      </c>
      <c r="C25" s="3">
        <v>79</v>
      </c>
      <c r="D25" s="3">
        <v>90</v>
      </c>
      <c r="E25" s="3">
        <v>90</v>
      </c>
      <c r="F25" s="3">
        <v>88</v>
      </c>
      <c r="G25" s="3">
        <v>88</v>
      </c>
      <c r="H25" s="3">
        <v>88</v>
      </c>
      <c r="I25" s="5">
        <f t="shared" si="0"/>
        <v>87.166666666666671</v>
      </c>
      <c r="J25" s="4" t="str">
        <f t="shared" si="1"/>
        <v>1.75</v>
      </c>
      <c r="K25" s="3" t="str">
        <f t="shared" si="2"/>
        <v>PASSED</v>
      </c>
    </row>
    <row r="26" spans="1:11" x14ac:dyDescent="0.25">
      <c r="A26" s="2">
        <v>24</v>
      </c>
      <c r="B26" s="1" t="s">
        <v>207</v>
      </c>
      <c r="C26" s="3">
        <v>88</v>
      </c>
      <c r="D26" s="3">
        <v>88</v>
      </c>
      <c r="E26" s="3">
        <v>90</v>
      </c>
      <c r="F26" s="3">
        <v>81</v>
      </c>
      <c r="G26" s="3">
        <v>90</v>
      </c>
      <c r="H26" s="3">
        <v>100</v>
      </c>
      <c r="I26" s="5">
        <f t="shared" si="0"/>
        <v>89.5</v>
      </c>
      <c r="J26" s="4" t="str">
        <f t="shared" si="1"/>
        <v>1.75</v>
      </c>
      <c r="K26" s="3" t="str">
        <f t="shared" si="2"/>
        <v>PASSED</v>
      </c>
    </row>
    <row r="27" spans="1:11" x14ac:dyDescent="0.25">
      <c r="A27" s="2">
        <v>25</v>
      </c>
      <c r="B27" s="1" t="s">
        <v>208</v>
      </c>
      <c r="C27" s="3">
        <v>79</v>
      </c>
      <c r="D27" s="3">
        <v>88</v>
      </c>
      <c r="E27" s="3">
        <v>87</v>
      </c>
      <c r="F27" s="3">
        <v>81</v>
      </c>
      <c r="G27" s="3">
        <v>89</v>
      </c>
      <c r="H27" s="3">
        <v>90</v>
      </c>
      <c r="I27" s="5">
        <f t="shared" si="0"/>
        <v>85.666666666666671</v>
      </c>
      <c r="J27" s="4" t="str">
        <f t="shared" si="1"/>
        <v>2.00</v>
      </c>
      <c r="K27" s="3" t="str">
        <f t="shared" si="2"/>
        <v>PASSED</v>
      </c>
    </row>
    <row r="28" spans="1:11" x14ac:dyDescent="0.25">
      <c r="A28" s="2">
        <v>26</v>
      </c>
      <c r="B28" s="1" t="s">
        <v>211</v>
      </c>
      <c r="C28" s="3">
        <v>79</v>
      </c>
      <c r="D28" s="3">
        <v>88</v>
      </c>
      <c r="E28" s="11">
        <v>88</v>
      </c>
      <c r="F28" s="11">
        <v>80</v>
      </c>
      <c r="G28" s="3">
        <v>90</v>
      </c>
      <c r="H28" s="3">
        <v>100</v>
      </c>
      <c r="I28" s="5">
        <f t="shared" si="0"/>
        <v>87.5</v>
      </c>
      <c r="J28" s="4" t="str">
        <f t="shared" si="1"/>
        <v>1.75</v>
      </c>
      <c r="K28" s="3" t="str">
        <f t="shared" si="2"/>
        <v>PASSED</v>
      </c>
    </row>
    <row r="29" spans="1:11" x14ac:dyDescent="0.25">
      <c r="A29" s="2">
        <v>27</v>
      </c>
      <c r="B29" s="1" t="s">
        <v>209</v>
      </c>
      <c r="C29" s="3">
        <v>65</v>
      </c>
      <c r="D29" s="3">
        <v>65</v>
      </c>
      <c r="E29" s="3">
        <v>65</v>
      </c>
      <c r="F29" s="3">
        <v>65</v>
      </c>
      <c r="G29" s="3">
        <v>65</v>
      </c>
      <c r="H29" s="3">
        <v>65</v>
      </c>
      <c r="I29" s="5">
        <f t="shared" si="0"/>
        <v>65</v>
      </c>
      <c r="J29" s="4" t="str">
        <f t="shared" si="1"/>
        <v>5.00</v>
      </c>
      <c r="K29" s="3" t="str">
        <f t="shared" si="2"/>
        <v>FAILED</v>
      </c>
    </row>
    <row r="30" spans="1:11" x14ac:dyDescent="0.25">
      <c r="A30" s="2">
        <v>28</v>
      </c>
      <c r="B30" s="1" t="s">
        <v>276</v>
      </c>
      <c r="C30" s="3">
        <v>79</v>
      </c>
      <c r="D30" s="3">
        <v>95</v>
      </c>
      <c r="E30" s="11">
        <v>90</v>
      </c>
      <c r="F30" s="11">
        <v>88</v>
      </c>
      <c r="G30" s="3">
        <v>88</v>
      </c>
      <c r="H30" s="3">
        <v>88</v>
      </c>
      <c r="I30" s="5">
        <f t="shared" si="0"/>
        <v>88</v>
      </c>
      <c r="J30" s="4" t="str">
        <f t="shared" si="1"/>
        <v>1.75</v>
      </c>
      <c r="K30" s="3" t="str">
        <f t="shared" si="2"/>
        <v>PASSED</v>
      </c>
    </row>
  </sheetData>
  <mergeCells count="3">
    <mergeCell ref="A1:K1"/>
    <mergeCell ref="A2:B2"/>
    <mergeCell ref="I2:J2"/>
  </mergeCells>
  <conditionalFormatting sqref="K3:K30">
    <cfRule type="containsText" dxfId="11" priority="1" operator="containsText" text="FAILED">
      <formula>NOT(ISERROR(SEARCH("FAILED",K3)))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5"/>
  <sheetViews>
    <sheetView topLeftCell="A49" zoomScaleNormal="100" workbookViewId="0">
      <selection activeCell="B34" sqref="B34"/>
    </sheetView>
  </sheetViews>
  <sheetFormatPr defaultRowHeight="15" x14ac:dyDescent="0.25"/>
  <cols>
    <col min="1" max="1" width="2.7109375" bestFit="1" customWidth="1"/>
    <col min="2" max="2" width="14.140625" customWidth="1"/>
    <col min="3" max="3" width="7.7109375" customWidth="1"/>
    <col min="4" max="4" width="6.5703125" customWidth="1"/>
    <col min="5" max="5" width="6.140625" customWidth="1"/>
    <col min="6" max="6" width="6.28515625" customWidth="1"/>
    <col min="7" max="7" width="7.28515625" customWidth="1"/>
    <col min="8" max="8" width="5.85546875" customWidth="1"/>
    <col min="9" max="9" width="5.140625" customWidth="1"/>
    <col min="10" max="10" width="9.7109375" customWidth="1"/>
  </cols>
  <sheetData>
    <row r="1" spans="1:11" ht="16.5" x14ac:dyDescent="0.3">
      <c r="A1" s="28" t="s">
        <v>81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2" t="s">
        <v>1</v>
      </c>
      <c r="C3" s="23">
        <v>88</v>
      </c>
      <c r="D3" s="23">
        <v>92</v>
      </c>
      <c r="E3" s="23">
        <v>90</v>
      </c>
      <c r="F3" s="23">
        <v>90</v>
      </c>
      <c r="G3" s="23">
        <v>95</v>
      </c>
      <c r="H3" s="23">
        <v>95</v>
      </c>
      <c r="I3" s="5">
        <f>AVERAGE(C3:H3)</f>
        <v>91.666666666666671</v>
      </c>
      <c r="J3" s="4" t="str">
        <f t="shared" ref="J3:J33" si="0">IF(I3&gt;=96,"1.00",IF(I3&gt;=93,"1.25",IF(I3&gt;=90,"1.50",IF(I3&gt;=87,"1.75",IF(I3&gt;=84,"2.00",IF(I3&gt;=81,"2.25",IF(I3&gt;=78,"2.50",IF(I3&gt;=75,"2.75",IF(I3&gt;=72,"3.00",IF(I3&gt;=50,"5.00",))))))))))</f>
        <v>1.50</v>
      </c>
      <c r="K3" s="3" t="str">
        <f t="shared" ref="K3:K33" si="1">IF(J3="5.00","FAILED","PASSED")</f>
        <v>PASSED</v>
      </c>
    </row>
    <row r="4" spans="1:11" x14ac:dyDescent="0.25">
      <c r="A4" s="2">
        <v>2</v>
      </c>
      <c r="B4" s="2" t="s">
        <v>9</v>
      </c>
      <c r="C4" s="23">
        <v>88</v>
      </c>
      <c r="D4" s="23">
        <v>90</v>
      </c>
      <c r="E4" s="23">
        <v>90</v>
      </c>
      <c r="F4" s="23">
        <v>88</v>
      </c>
      <c r="G4" s="23">
        <v>88</v>
      </c>
      <c r="H4" s="23">
        <v>100</v>
      </c>
      <c r="I4" s="5">
        <f>AVERAGE(C4:H4)</f>
        <v>90.666666666666671</v>
      </c>
      <c r="J4" s="4" t="str">
        <f t="shared" si="0"/>
        <v>1.50</v>
      </c>
      <c r="K4" s="3" t="str">
        <f t="shared" si="1"/>
        <v>PASSED</v>
      </c>
    </row>
    <row r="5" spans="1:11" x14ac:dyDescent="0.25">
      <c r="A5" s="2">
        <v>3</v>
      </c>
      <c r="B5" s="2" t="s">
        <v>10</v>
      </c>
      <c r="C5" s="23">
        <v>88</v>
      </c>
      <c r="D5" s="23">
        <v>89</v>
      </c>
      <c r="E5" s="23">
        <v>83</v>
      </c>
      <c r="F5" s="23">
        <v>85</v>
      </c>
      <c r="G5" s="23">
        <v>85</v>
      </c>
      <c r="H5" s="23">
        <v>100</v>
      </c>
      <c r="I5" s="5">
        <f>AVERAGE(C5:H5)</f>
        <v>88.333333333333329</v>
      </c>
      <c r="J5" s="4" t="str">
        <f t="shared" si="0"/>
        <v>1.75</v>
      </c>
      <c r="K5" s="3" t="str">
        <f t="shared" si="1"/>
        <v>PASSED</v>
      </c>
    </row>
    <row r="6" spans="1:11" x14ac:dyDescent="0.25">
      <c r="A6" s="2">
        <v>4</v>
      </c>
      <c r="B6" s="2" t="s">
        <v>11</v>
      </c>
      <c r="C6" s="23">
        <v>88</v>
      </c>
      <c r="D6" s="23">
        <v>88</v>
      </c>
      <c r="E6" s="23">
        <v>88</v>
      </c>
      <c r="F6" s="23">
        <v>90</v>
      </c>
      <c r="G6" s="23">
        <v>95</v>
      </c>
      <c r="H6" s="23">
        <v>100</v>
      </c>
      <c r="I6" s="5">
        <f>AVERAGE(C6:H6)</f>
        <v>91.5</v>
      </c>
      <c r="J6" s="4" t="str">
        <f t="shared" si="0"/>
        <v>1.50</v>
      </c>
      <c r="K6" s="3" t="str">
        <f t="shared" si="1"/>
        <v>PASSED</v>
      </c>
    </row>
    <row r="7" spans="1:11" x14ac:dyDescent="0.25">
      <c r="A7" s="2">
        <v>5</v>
      </c>
      <c r="B7" s="2" t="s">
        <v>12</v>
      </c>
      <c r="C7" s="23">
        <v>65</v>
      </c>
      <c r="D7" s="23">
        <v>65</v>
      </c>
      <c r="E7" s="23">
        <v>65</v>
      </c>
      <c r="F7" s="23">
        <v>65</v>
      </c>
      <c r="G7" s="23">
        <v>65</v>
      </c>
      <c r="H7" s="23">
        <v>65</v>
      </c>
      <c r="I7" s="5">
        <v>77</v>
      </c>
      <c r="J7" s="4" t="str">
        <f t="shared" si="0"/>
        <v>2.75</v>
      </c>
      <c r="K7" s="3" t="str">
        <f t="shared" si="1"/>
        <v>PASSED</v>
      </c>
    </row>
    <row r="8" spans="1:11" x14ac:dyDescent="0.25">
      <c r="A8" s="2">
        <v>6</v>
      </c>
      <c r="B8" s="2" t="s">
        <v>13</v>
      </c>
      <c r="C8" s="23">
        <v>89</v>
      </c>
      <c r="D8" s="23">
        <v>88</v>
      </c>
      <c r="E8" s="23">
        <v>82</v>
      </c>
      <c r="F8" s="23">
        <v>86</v>
      </c>
      <c r="G8" s="23">
        <v>80</v>
      </c>
      <c r="H8" s="23">
        <v>100</v>
      </c>
      <c r="I8" s="5">
        <f>AVERAGE(C8:H8)</f>
        <v>87.5</v>
      </c>
      <c r="J8" s="4" t="str">
        <f t="shared" si="0"/>
        <v>1.75</v>
      </c>
      <c r="K8" s="3" t="str">
        <f t="shared" si="1"/>
        <v>PASSED</v>
      </c>
    </row>
    <row r="9" spans="1:11" x14ac:dyDescent="0.25">
      <c r="A9" s="2">
        <v>7</v>
      </c>
      <c r="B9" s="2" t="s">
        <v>14</v>
      </c>
      <c r="C9" s="23">
        <v>89</v>
      </c>
      <c r="D9" s="23">
        <v>88</v>
      </c>
      <c r="E9" s="23">
        <v>90</v>
      </c>
      <c r="F9" s="23">
        <v>80</v>
      </c>
      <c r="G9" s="23">
        <v>80</v>
      </c>
      <c r="H9" s="23">
        <v>100</v>
      </c>
      <c r="I9" s="5">
        <f>AVERAGE(C9:H9)</f>
        <v>87.833333333333329</v>
      </c>
      <c r="J9" s="4" t="str">
        <f t="shared" si="0"/>
        <v>1.75</v>
      </c>
      <c r="K9" s="3" t="str">
        <f t="shared" si="1"/>
        <v>PASSED</v>
      </c>
    </row>
    <row r="10" spans="1:11" x14ac:dyDescent="0.25">
      <c r="A10" s="2">
        <v>8</v>
      </c>
      <c r="B10" s="2" t="s">
        <v>15</v>
      </c>
      <c r="C10" s="23">
        <v>88</v>
      </c>
      <c r="D10" s="23">
        <v>79</v>
      </c>
      <c r="E10" s="23">
        <v>86</v>
      </c>
      <c r="F10" s="23">
        <v>86</v>
      </c>
      <c r="G10" s="23">
        <v>95</v>
      </c>
      <c r="H10" s="23">
        <v>100</v>
      </c>
      <c r="I10" s="5">
        <f>AVERAGE(C10:H10)</f>
        <v>89</v>
      </c>
      <c r="J10" s="4" t="str">
        <f t="shared" si="0"/>
        <v>1.75</v>
      </c>
      <c r="K10" s="3" t="str">
        <f t="shared" si="1"/>
        <v>PASSED</v>
      </c>
    </row>
    <row r="11" spans="1:11" x14ac:dyDescent="0.25">
      <c r="A11" s="2">
        <v>9</v>
      </c>
      <c r="B11" s="2" t="s">
        <v>16</v>
      </c>
      <c r="C11" s="23">
        <v>89</v>
      </c>
      <c r="D11" s="23">
        <v>90</v>
      </c>
      <c r="E11" s="23">
        <v>84</v>
      </c>
      <c r="F11" s="23">
        <v>84</v>
      </c>
      <c r="G11" s="23">
        <v>95</v>
      </c>
      <c r="H11" s="23">
        <v>75</v>
      </c>
      <c r="I11" s="5">
        <v>88</v>
      </c>
      <c r="J11" s="4" t="str">
        <f t="shared" si="0"/>
        <v>1.75</v>
      </c>
      <c r="K11" s="3" t="str">
        <f t="shared" si="1"/>
        <v>PASSED</v>
      </c>
    </row>
    <row r="12" spans="1:11" x14ac:dyDescent="0.25">
      <c r="A12" s="2">
        <v>10</v>
      </c>
      <c r="B12" s="2" t="s">
        <v>17</v>
      </c>
      <c r="C12" s="23">
        <v>82</v>
      </c>
      <c r="D12" s="23">
        <v>90</v>
      </c>
      <c r="E12" s="23">
        <v>84</v>
      </c>
      <c r="F12" s="23">
        <v>86</v>
      </c>
      <c r="G12" s="23">
        <v>79</v>
      </c>
      <c r="H12" s="23">
        <v>100</v>
      </c>
      <c r="I12" s="5">
        <f t="shared" ref="I12:I20" si="2">AVERAGE(C12:H12)</f>
        <v>86.833333333333329</v>
      </c>
      <c r="J12" s="4" t="str">
        <f t="shared" si="0"/>
        <v>2.00</v>
      </c>
      <c r="K12" s="3" t="str">
        <f t="shared" si="1"/>
        <v>PASSED</v>
      </c>
    </row>
    <row r="13" spans="1:11" x14ac:dyDescent="0.25">
      <c r="A13" s="2">
        <v>11</v>
      </c>
      <c r="B13" s="2" t="s">
        <v>18</v>
      </c>
      <c r="C13" s="23">
        <v>82</v>
      </c>
      <c r="D13" s="23">
        <v>90</v>
      </c>
      <c r="E13" s="23">
        <v>85</v>
      </c>
      <c r="F13" s="23">
        <v>86</v>
      </c>
      <c r="G13" s="23">
        <v>100</v>
      </c>
      <c r="H13" s="23">
        <v>100</v>
      </c>
      <c r="I13" s="5">
        <f t="shared" si="2"/>
        <v>90.5</v>
      </c>
      <c r="J13" s="4" t="str">
        <f t="shared" si="0"/>
        <v>1.50</v>
      </c>
      <c r="K13" s="3" t="str">
        <f t="shared" si="1"/>
        <v>PASSED</v>
      </c>
    </row>
    <row r="14" spans="1:11" x14ac:dyDescent="0.25">
      <c r="A14" s="2">
        <v>12</v>
      </c>
      <c r="B14" s="2" t="s">
        <v>19</v>
      </c>
      <c r="C14" s="23">
        <v>88</v>
      </c>
      <c r="D14" s="23">
        <v>82</v>
      </c>
      <c r="E14" s="23">
        <v>88</v>
      </c>
      <c r="F14" s="23">
        <v>81</v>
      </c>
      <c r="G14" s="23">
        <v>79</v>
      </c>
      <c r="H14" s="23">
        <v>79</v>
      </c>
      <c r="I14" s="5">
        <f t="shared" si="2"/>
        <v>82.833333333333329</v>
      </c>
      <c r="J14" s="4" t="str">
        <f t="shared" si="0"/>
        <v>2.25</v>
      </c>
      <c r="K14" s="3" t="str">
        <f t="shared" si="1"/>
        <v>PASSED</v>
      </c>
    </row>
    <row r="15" spans="1:11" x14ac:dyDescent="0.25">
      <c r="A15" s="2">
        <v>13</v>
      </c>
      <c r="B15" s="2" t="s">
        <v>20</v>
      </c>
      <c r="C15" s="23">
        <v>82</v>
      </c>
      <c r="D15" s="23">
        <v>90</v>
      </c>
      <c r="E15" s="23">
        <v>82</v>
      </c>
      <c r="F15" s="23">
        <v>83</v>
      </c>
      <c r="G15" s="23">
        <v>85</v>
      </c>
      <c r="H15" s="23">
        <v>100</v>
      </c>
      <c r="I15" s="5">
        <f t="shared" si="2"/>
        <v>87</v>
      </c>
      <c r="J15" s="4" t="str">
        <f t="shared" si="0"/>
        <v>1.75</v>
      </c>
      <c r="K15" s="3" t="str">
        <f t="shared" si="1"/>
        <v>PASSED</v>
      </c>
    </row>
    <row r="16" spans="1:11" x14ac:dyDescent="0.25">
      <c r="A16" s="2">
        <v>14</v>
      </c>
      <c r="B16" s="2" t="s">
        <v>21</v>
      </c>
      <c r="C16" s="23">
        <v>75</v>
      </c>
      <c r="D16" s="23">
        <v>79</v>
      </c>
      <c r="E16" s="23">
        <v>80</v>
      </c>
      <c r="F16" s="23">
        <v>79</v>
      </c>
      <c r="G16" s="23">
        <v>88</v>
      </c>
      <c r="H16" s="23">
        <v>88</v>
      </c>
      <c r="I16" s="5">
        <f t="shared" si="2"/>
        <v>81.5</v>
      </c>
      <c r="J16" s="4" t="str">
        <f t="shared" si="0"/>
        <v>2.25</v>
      </c>
      <c r="K16" s="3" t="str">
        <f t="shared" si="1"/>
        <v>PASSED</v>
      </c>
    </row>
    <row r="17" spans="1:11" x14ac:dyDescent="0.25">
      <c r="A17" s="2">
        <v>15</v>
      </c>
      <c r="B17" s="2" t="s">
        <v>22</v>
      </c>
      <c r="C17" s="23">
        <v>88</v>
      </c>
      <c r="D17" s="23">
        <v>90</v>
      </c>
      <c r="E17" s="23">
        <v>85</v>
      </c>
      <c r="F17" s="23">
        <v>80</v>
      </c>
      <c r="G17" s="23">
        <v>80</v>
      </c>
      <c r="H17" s="23">
        <v>100</v>
      </c>
      <c r="I17" s="5">
        <f t="shared" si="2"/>
        <v>87.166666666666671</v>
      </c>
      <c r="J17" s="4" t="str">
        <f t="shared" si="0"/>
        <v>1.75</v>
      </c>
      <c r="K17" s="3" t="str">
        <f t="shared" si="1"/>
        <v>PASSED</v>
      </c>
    </row>
    <row r="18" spans="1:11" x14ac:dyDescent="0.25">
      <c r="A18" s="2">
        <v>16</v>
      </c>
      <c r="B18" s="2" t="s">
        <v>23</v>
      </c>
      <c r="C18" s="23">
        <v>89</v>
      </c>
      <c r="D18" s="23">
        <v>90</v>
      </c>
      <c r="E18" s="23">
        <v>85</v>
      </c>
      <c r="F18" s="23">
        <v>84</v>
      </c>
      <c r="G18" s="23">
        <v>80</v>
      </c>
      <c r="H18" s="23">
        <v>75</v>
      </c>
      <c r="I18" s="5">
        <f t="shared" si="2"/>
        <v>83.833333333333329</v>
      </c>
      <c r="J18" s="4" t="str">
        <f t="shared" si="0"/>
        <v>2.25</v>
      </c>
      <c r="K18" s="3" t="str">
        <f t="shared" si="1"/>
        <v>PASSED</v>
      </c>
    </row>
    <row r="19" spans="1:11" x14ac:dyDescent="0.25">
      <c r="A19" s="2">
        <v>17</v>
      </c>
      <c r="B19" s="2" t="s">
        <v>24</v>
      </c>
      <c r="C19" s="23">
        <v>75</v>
      </c>
      <c r="D19" s="23">
        <v>88</v>
      </c>
      <c r="E19" s="23">
        <v>80</v>
      </c>
      <c r="F19" s="23">
        <v>81</v>
      </c>
      <c r="G19" s="23">
        <v>79</v>
      </c>
      <c r="H19" s="23">
        <v>79</v>
      </c>
      <c r="I19" s="5">
        <f t="shared" si="2"/>
        <v>80.333333333333329</v>
      </c>
      <c r="J19" s="4" t="str">
        <f t="shared" si="0"/>
        <v>2.50</v>
      </c>
      <c r="K19" s="3" t="str">
        <f t="shared" si="1"/>
        <v>PASSED</v>
      </c>
    </row>
    <row r="20" spans="1:11" x14ac:dyDescent="0.25">
      <c r="A20" s="2">
        <v>18</v>
      </c>
      <c r="B20" s="2" t="s">
        <v>25</v>
      </c>
      <c r="C20" s="23">
        <v>89</v>
      </c>
      <c r="D20" s="23">
        <v>90</v>
      </c>
      <c r="E20" s="23">
        <v>79</v>
      </c>
      <c r="F20" s="23">
        <v>87</v>
      </c>
      <c r="G20" s="23">
        <v>95</v>
      </c>
      <c r="H20" s="23">
        <v>100</v>
      </c>
      <c r="I20" s="5">
        <f t="shared" si="2"/>
        <v>90</v>
      </c>
      <c r="J20" s="4" t="str">
        <f t="shared" si="0"/>
        <v>1.50</v>
      </c>
      <c r="K20" s="3" t="str">
        <f t="shared" si="1"/>
        <v>PASSED</v>
      </c>
    </row>
    <row r="21" spans="1:11" x14ac:dyDescent="0.25">
      <c r="A21" s="2">
        <v>19</v>
      </c>
      <c r="B21" s="2" t="s">
        <v>26</v>
      </c>
      <c r="C21" s="23">
        <v>87</v>
      </c>
      <c r="D21" s="23">
        <v>90</v>
      </c>
      <c r="E21" s="23">
        <v>84</v>
      </c>
      <c r="F21" s="23">
        <v>85</v>
      </c>
      <c r="G21" s="23">
        <v>75</v>
      </c>
      <c r="H21" s="23">
        <v>100</v>
      </c>
      <c r="I21" s="5">
        <v>90</v>
      </c>
      <c r="J21" s="4" t="str">
        <f t="shared" si="0"/>
        <v>1.50</v>
      </c>
      <c r="K21" s="3" t="str">
        <f t="shared" si="1"/>
        <v>PASSED</v>
      </c>
    </row>
    <row r="22" spans="1:11" x14ac:dyDescent="0.25">
      <c r="A22" s="2">
        <v>20</v>
      </c>
      <c r="B22" s="2" t="s">
        <v>27</v>
      </c>
      <c r="C22" s="23">
        <v>82</v>
      </c>
      <c r="D22" s="23">
        <v>90</v>
      </c>
      <c r="E22" s="23">
        <v>83</v>
      </c>
      <c r="F22" s="23">
        <v>84</v>
      </c>
      <c r="G22" s="23">
        <v>79</v>
      </c>
      <c r="H22" s="23">
        <v>100</v>
      </c>
      <c r="I22" s="5">
        <f t="shared" ref="I22:I27" si="3">AVERAGE(C22:H22)</f>
        <v>86.333333333333329</v>
      </c>
      <c r="J22" s="4" t="str">
        <f t="shared" si="0"/>
        <v>2.00</v>
      </c>
      <c r="K22" s="3" t="str">
        <f t="shared" si="1"/>
        <v>PASSED</v>
      </c>
    </row>
    <row r="23" spans="1:11" x14ac:dyDescent="0.25">
      <c r="A23" s="2">
        <v>21</v>
      </c>
      <c r="B23" s="2" t="s">
        <v>28</v>
      </c>
      <c r="C23" s="23">
        <v>88</v>
      </c>
      <c r="D23" s="23">
        <v>90</v>
      </c>
      <c r="E23" s="23">
        <v>90</v>
      </c>
      <c r="F23" s="23">
        <v>90</v>
      </c>
      <c r="G23" s="23">
        <v>90</v>
      </c>
      <c r="H23" s="23">
        <v>100</v>
      </c>
      <c r="I23" s="5">
        <f t="shared" si="3"/>
        <v>91.333333333333329</v>
      </c>
      <c r="J23" s="4" t="str">
        <f t="shared" si="0"/>
        <v>1.50</v>
      </c>
      <c r="K23" s="3" t="str">
        <f t="shared" si="1"/>
        <v>PASSED</v>
      </c>
    </row>
    <row r="24" spans="1:11" x14ac:dyDescent="0.25">
      <c r="A24" s="2">
        <v>22</v>
      </c>
      <c r="B24" s="2" t="s">
        <v>29</v>
      </c>
      <c r="C24" s="23">
        <v>87</v>
      </c>
      <c r="D24" s="23">
        <v>85</v>
      </c>
      <c r="E24" s="23">
        <v>85</v>
      </c>
      <c r="F24" s="23">
        <v>80</v>
      </c>
      <c r="G24" s="23">
        <v>79</v>
      </c>
      <c r="H24" s="23">
        <v>79</v>
      </c>
      <c r="I24" s="5">
        <f t="shared" si="3"/>
        <v>82.5</v>
      </c>
      <c r="J24" s="4" t="str">
        <f t="shared" si="0"/>
        <v>2.25</v>
      </c>
      <c r="K24" s="3" t="str">
        <f t="shared" si="1"/>
        <v>PASSED</v>
      </c>
    </row>
    <row r="25" spans="1:11" x14ac:dyDescent="0.25">
      <c r="A25" s="2">
        <v>23</v>
      </c>
      <c r="B25" s="2" t="s">
        <v>30</v>
      </c>
      <c r="C25" s="23">
        <v>88</v>
      </c>
      <c r="D25" s="23">
        <v>88</v>
      </c>
      <c r="E25" s="23">
        <v>80</v>
      </c>
      <c r="F25" s="23">
        <v>80</v>
      </c>
      <c r="G25" s="23">
        <v>95</v>
      </c>
      <c r="H25" s="23">
        <v>100</v>
      </c>
      <c r="I25" s="5">
        <f t="shared" si="3"/>
        <v>88.5</v>
      </c>
      <c r="J25" s="4" t="str">
        <f t="shared" si="0"/>
        <v>1.75</v>
      </c>
      <c r="K25" s="3" t="str">
        <f t="shared" si="1"/>
        <v>PASSED</v>
      </c>
    </row>
    <row r="26" spans="1:11" x14ac:dyDescent="0.25">
      <c r="A26" s="2">
        <v>24</v>
      </c>
      <c r="B26" s="2" t="s">
        <v>31</v>
      </c>
      <c r="C26" s="23">
        <v>88</v>
      </c>
      <c r="D26" s="23">
        <v>88</v>
      </c>
      <c r="E26" s="23">
        <v>90</v>
      </c>
      <c r="F26" s="23">
        <v>90</v>
      </c>
      <c r="G26" s="23">
        <v>95</v>
      </c>
      <c r="H26" s="23">
        <v>100</v>
      </c>
      <c r="I26" s="5">
        <f t="shared" si="3"/>
        <v>91.833333333333329</v>
      </c>
      <c r="J26" s="4" t="str">
        <f t="shared" si="0"/>
        <v>1.50</v>
      </c>
      <c r="K26" s="3" t="str">
        <f t="shared" si="1"/>
        <v>PASSED</v>
      </c>
    </row>
    <row r="27" spans="1:11" x14ac:dyDescent="0.25">
      <c r="A27" s="2">
        <v>25</v>
      </c>
      <c r="B27" s="2" t="s">
        <v>680</v>
      </c>
      <c r="C27" s="3">
        <v>75</v>
      </c>
      <c r="D27" s="3">
        <v>75</v>
      </c>
      <c r="E27" s="3">
        <v>77</v>
      </c>
      <c r="F27" s="3">
        <v>78</v>
      </c>
      <c r="G27" s="3">
        <v>78</v>
      </c>
      <c r="H27" s="3">
        <v>78</v>
      </c>
      <c r="I27" s="12">
        <f t="shared" si="3"/>
        <v>76.833333333333329</v>
      </c>
      <c r="J27" s="3" t="str">
        <f t="shared" si="0"/>
        <v>2.75</v>
      </c>
      <c r="K27" s="3" t="str">
        <f t="shared" si="1"/>
        <v>PASSED</v>
      </c>
    </row>
    <row r="28" spans="1:11" x14ac:dyDescent="0.25">
      <c r="A28" s="2">
        <v>26</v>
      </c>
      <c r="B28" s="2" t="s">
        <v>32</v>
      </c>
      <c r="C28" s="23">
        <v>75</v>
      </c>
      <c r="D28" s="23">
        <v>86</v>
      </c>
      <c r="E28" s="23">
        <v>83</v>
      </c>
      <c r="F28" s="23">
        <v>80</v>
      </c>
      <c r="G28" s="23">
        <v>85</v>
      </c>
      <c r="H28" s="23">
        <v>75</v>
      </c>
      <c r="I28" s="5">
        <v>90</v>
      </c>
      <c r="J28" s="4" t="str">
        <f t="shared" si="0"/>
        <v>1.50</v>
      </c>
      <c r="K28" s="3" t="str">
        <f t="shared" si="1"/>
        <v>PASSED</v>
      </c>
    </row>
    <row r="29" spans="1:11" x14ac:dyDescent="0.25">
      <c r="A29" s="2">
        <v>27</v>
      </c>
      <c r="B29" s="2" t="s">
        <v>33</v>
      </c>
      <c r="C29" s="23">
        <v>79</v>
      </c>
      <c r="D29" s="23">
        <v>88</v>
      </c>
      <c r="E29" s="23">
        <v>82</v>
      </c>
      <c r="F29" s="23">
        <v>84</v>
      </c>
      <c r="G29" s="23">
        <v>79</v>
      </c>
      <c r="H29" s="23">
        <v>75</v>
      </c>
      <c r="I29" s="5">
        <f>AVERAGE(C29:H29)</f>
        <v>81.166666666666671</v>
      </c>
      <c r="J29" s="4" t="str">
        <f t="shared" si="0"/>
        <v>2.25</v>
      </c>
      <c r="K29" s="3" t="str">
        <f t="shared" si="1"/>
        <v>PASSED</v>
      </c>
    </row>
    <row r="30" spans="1:11" x14ac:dyDescent="0.25">
      <c r="A30" s="2">
        <v>28</v>
      </c>
      <c r="B30" s="2" t="s">
        <v>34</v>
      </c>
      <c r="C30" s="23">
        <v>88</v>
      </c>
      <c r="D30" s="23">
        <v>90</v>
      </c>
      <c r="E30" s="23">
        <v>79</v>
      </c>
      <c r="F30" s="23">
        <v>80</v>
      </c>
      <c r="G30" s="23">
        <v>90</v>
      </c>
      <c r="H30" s="23">
        <v>100</v>
      </c>
      <c r="I30" s="5">
        <f>AVERAGE(C30:H30)</f>
        <v>87.833333333333329</v>
      </c>
      <c r="J30" s="4" t="str">
        <f t="shared" si="0"/>
        <v>1.75</v>
      </c>
      <c r="K30" s="3" t="str">
        <f t="shared" si="1"/>
        <v>PASSED</v>
      </c>
    </row>
    <row r="31" spans="1:11" x14ac:dyDescent="0.25">
      <c r="A31" s="2">
        <v>29</v>
      </c>
      <c r="B31" s="2" t="s">
        <v>35</v>
      </c>
      <c r="C31" s="23">
        <v>88</v>
      </c>
      <c r="D31" s="23">
        <v>89</v>
      </c>
      <c r="E31" s="23">
        <v>80</v>
      </c>
      <c r="F31" s="23">
        <v>80</v>
      </c>
      <c r="G31" s="23">
        <v>90</v>
      </c>
      <c r="H31" s="23">
        <v>100</v>
      </c>
      <c r="I31" s="5">
        <f>AVERAGE(C31:H31)</f>
        <v>87.833333333333329</v>
      </c>
      <c r="J31" s="4" t="str">
        <f t="shared" si="0"/>
        <v>1.75</v>
      </c>
      <c r="K31" s="3" t="str">
        <f t="shared" si="1"/>
        <v>PASSED</v>
      </c>
    </row>
    <row r="32" spans="1:11" x14ac:dyDescent="0.25">
      <c r="A32" s="2">
        <v>30</v>
      </c>
      <c r="B32" s="2" t="s">
        <v>36</v>
      </c>
      <c r="C32" s="23">
        <v>79</v>
      </c>
      <c r="D32" s="23">
        <v>79</v>
      </c>
      <c r="E32" s="23">
        <v>88</v>
      </c>
      <c r="F32" s="23">
        <v>65</v>
      </c>
      <c r="G32" s="23">
        <v>65</v>
      </c>
      <c r="H32" s="23">
        <v>65</v>
      </c>
      <c r="I32" s="5">
        <f>AVERAGE(C32:H32)</f>
        <v>73.5</v>
      </c>
      <c r="J32" s="4" t="str">
        <f t="shared" si="0"/>
        <v>3.00</v>
      </c>
      <c r="K32" s="3" t="str">
        <f t="shared" si="1"/>
        <v>PASSED</v>
      </c>
    </row>
    <row r="33" spans="1:11" x14ac:dyDescent="0.25">
      <c r="A33" s="2">
        <v>31</v>
      </c>
      <c r="B33" s="2" t="s">
        <v>37</v>
      </c>
      <c r="C33" s="23">
        <v>82</v>
      </c>
      <c r="D33" s="23">
        <v>90</v>
      </c>
      <c r="E33" s="23">
        <v>80</v>
      </c>
      <c r="F33" s="23">
        <v>83</v>
      </c>
      <c r="G33" s="23">
        <v>79</v>
      </c>
      <c r="H33" s="23">
        <v>79</v>
      </c>
      <c r="I33" s="5">
        <v>90</v>
      </c>
      <c r="J33" s="4" t="str">
        <f t="shared" si="0"/>
        <v>1.50</v>
      </c>
      <c r="K33" s="3" t="str">
        <f t="shared" si="1"/>
        <v>PASSED</v>
      </c>
    </row>
    <row r="34" spans="1:11" x14ac:dyDescent="0.25">
      <c r="A34" s="2">
        <v>33</v>
      </c>
      <c r="B34" s="2" t="s">
        <v>38</v>
      </c>
      <c r="C34" s="23">
        <v>88</v>
      </c>
      <c r="D34" s="23">
        <v>90</v>
      </c>
      <c r="E34" s="23">
        <v>83</v>
      </c>
      <c r="F34" s="23">
        <v>84</v>
      </c>
      <c r="G34" s="23">
        <v>90</v>
      </c>
      <c r="H34" s="23">
        <v>100</v>
      </c>
      <c r="I34" s="5">
        <f t="shared" ref="I34:I50" si="4">AVERAGE(C34:H34)</f>
        <v>89.166666666666671</v>
      </c>
      <c r="J34" s="4" t="str">
        <f t="shared" ref="J34:J65" si="5">IF(I34&gt;=96,"1.00",IF(I34&gt;=93,"1.25",IF(I34&gt;=90,"1.50",IF(I34&gt;=87,"1.75",IF(I34&gt;=84,"2.00",IF(I34&gt;=81,"2.25",IF(I34&gt;=78,"2.50",IF(I34&gt;=75,"2.75",IF(I34&gt;=72,"3.00",IF(I34&gt;=50,"5.00",))))))))))</f>
        <v>1.75</v>
      </c>
      <c r="K34" s="3" t="str">
        <f t="shared" ref="K34:K65" si="6">IF(J34="5.00","FAILED","PASSED")</f>
        <v>PASSED</v>
      </c>
    </row>
    <row r="35" spans="1:11" ht="14.25" customHeight="1" x14ac:dyDescent="0.25">
      <c r="A35" s="2">
        <v>34</v>
      </c>
      <c r="B35" s="2" t="s">
        <v>39</v>
      </c>
      <c r="C35" s="23">
        <v>79</v>
      </c>
      <c r="D35" s="23">
        <v>79</v>
      </c>
      <c r="E35" s="23">
        <v>79</v>
      </c>
      <c r="F35" s="23">
        <v>81</v>
      </c>
      <c r="G35" s="23">
        <v>80</v>
      </c>
      <c r="H35" s="23">
        <v>75</v>
      </c>
      <c r="I35" s="5">
        <f t="shared" si="4"/>
        <v>78.833333333333329</v>
      </c>
      <c r="J35" s="4" t="str">
        <f t="shared" si="5"/>
        <v>2.50</v>
      </c>
      <c r="K35" s="3" t="str">
        <f t="shared" si="6"/>
        <v>PASSED</v>
      </c>
    </row>
    <row r="36" spans="1:11" x14ac:dyDescent="0.25">
      <c r="A36" s="2">
        <v>35</v>
      </c>
      <c r="B36" s="2" t="s">
        <v>40</v>
      </c>
      <c r="C36" s="23">
        <v>75</v>
      </c>
      <c r="D36" s="23">
        <v>88</v>
      </c>
      <c r="E36" s="23">
        <v>70</v>
      </c>
      <c r="F36" s="23">
        <v>70</v>
      </c>
      <c r="G36" s="23">
        <v>79</v>
      </c>
      <c r="H36" s="23">
        <v>79</v>
      </c>
      <c r="I36" s="5">
        <f t="shared" si="4"/>
        <v>76.833333333333329</v>
      </c>
      <c r="J36" s="4" t="str">
        <f t="shared" si="5"/>
        <v>2.75</v>
      </c>
      <c r="K36" s="3" t="str">
        <f t="shared" si="6"/>
        <v>PASSED</v>
      </c>
    </row>
    <row r="37" spans="1:11" x14ac:dyDescent="0.25">
      <c r="A37" s="2">
        <v>36</v>
      </c>
      <c r="B37" s="2" t="s">
        <v>41</v>
      </c>
      <c r="C37" s="23">
        <v>88</v>
      </c>
      <c r="D37" s="23">
        <v>90</v>
      </c>
      <c r="E37" s="23">
        <v>95</v>
      </c>
      <c r="F37" s="23">
        <v>95</v>
      </c>
      <c r="G37" s="23">
        <v>95</v>
      </c>
      <c r="H37" s="23">
        <v>100</v>
      </c>
      <c r="I37" s="5">
        <f t="shared" si="4"/>
        <v>93.833333333333329</v>
      </c>
      <c r="J37" s="4" t="str">
        <f t="shared" si="5"/>
        <v>1.25</v>
      </c>
      <c r="K37" s="3" t="str">
        <f t="shared" si="6"/>
        <v>PASSED</v>
      </c>
    </row>
    <row r="38" spans="1:11" x14ac:dyDescent="0.25">
      <c r="A38" s="2">
        <v>37</v>
      </c>
      <c r="B38" s="2" t="s">
        <v>42</v>
      </c>
      <c r="C38" s="23">
        <v>75</v>
      </c>
      <c r="D38" s="23">
        <v>76</v>
      </c>
      <c r="E38" s="23">
        <v>88</v>
      </c>
      <c r="F38" s="23">
        <v>88</v>
      </c>
      <c r="G38" s="23">
        <v>80</v>
      </c>
      <c r="H38" s="23">
        <v>88</v>
      </c>
      <c r="I38" s="5">
        <f t="shared" si="4"/>
        <v>82.5</v>
      </c>
      <c r="J38" s="4" t="str">
        <f t="shared" si="5"/>
        <v>2.25</v>
      </c>
      <c r="K38" s="3" t="str">
        <f t="shared" si="6"/>
        <v>PASSED</v>
      </c>
    </row>
    <row r="39" spans="1:11" x14ac:dyDescent="0.25">
      <c r="A39" s="2">
        <v>38</v>
      </c>
      <c r="B39" s="2" t="s">
        <v>43</v>
      </c>
      <c r="C39" s="23">
        <v>75</v>
      </c>
      <c r="D39" s="23">
        <v>65</v>
      </c>
      <c r="E39" s="23">
        <v>83</v>
      </c>
      <c r="F39" s="23">
        <v>82</v>
      </c>
      <c r="G39" s="23">
        <v>65</v>
      </c>
      <c r="H39" s="23">
        <v>65</v>
      </c>
      <c r="I39" s="5">
        <f t="shared" si="4"/>
        <v>72.5</v>
      </c>
      <c r="J39" s="4" t="str">
        <f t="shared" si="5"/>
        <v>3.00</v>
      </c>
      <c r="K39" s="3" t="str">
        <f t="shared" si="6"/>
        <v>PASSED</v>
      </c>
    </row>
    <row r="40" spans="1:11" x14ac:dyDescent="0.25">
      <c r="A40" s="2">
        <v>39</v>
      </c>
      <c r="B40" s="2" t="s">
        <v>44</v>
      </c>
      <c r="C40" s="23">
        <v>88</v>
      </c>
      <c r="D40" s="24">
        <v>90</v>
      </c>
      <c r="E40" s="24">
        <v>82</v>
      </c>
      <c r="F40" s="24">
        <v>85</v>
      </c>
      <c r="G40" s="24">
        <v>75</v>
      </c>
      <c r="H40" s="24">
        <v>100</v>
      </c>
      <c r="I40" s="5">
        <f t="shared" si="4"/>
        <v>86.666666666666671</v>
      </c>
      <c r="J40" s="4" t="str">
        <f t="shared" si="5"/>
        <v>2.00</v>
      </c>
      <c r="K40" s="3" t="str">
        <f t="shared" si="6"/>
        <v>PASSED</v>
      </c>
    </row>
    <row r="41" spans="1:11" x14ac:dyDescent="0.25">
      <c r="A41" s="2">
        <v>40</v>
      </c>
      <c r="B41" s="2" t="s">
        <v>45</v>
      </c>
      <c r="C41" s="24">
        <v>73</v>
      </c>
      <c r="D41" s="24">
        <v>73</v>
      </c>
      <c r="E41" s="24">
        <v>73</v>
      </c>
      <c r="F41" s="24">
        <v>73</v>
      </c>
      <c r="G41" s="24">
        <v>73</v>
      </c>
      <c r="H41" s="24">
        <v>73</v>
      </c>
      <c r="I41" s="5">
        <f t="shared" si="4"/>
        <v>73</v>
      </c>
      <c r="J41" s="4" t="str">
        <f t="shared" si="5"/>
        <v>3.00</v>
      </c>
      <c r="K41" s="3" t="str">
        <f t="shared" si="6"/>
        <v>PASSED</v>
      </c>
    </row>
    <row r="42" spans="1:11" x14ac:dyDescent="0.25">
      <c r="A42" s="2">
        <v>41</v>
      </c>
      <c r="B42" s="2" t="s">
        <v>46</v>
      </c>
      <c r="C42" s="23">
        <v>73</v>
      </c>
      <c r="D42" s="23">
        <v>73</v>
      </c>
      <c r="E42" s="23">
        <v>73</v>
      </c>
      <c r="F42" s="23">
        <v>73</v>
      </c>
      <c r="G42" s="23">
        <v>73</v>
      </c>
      <c r="H42" s="23">
        <v>73</v>
      </c>
      <c r="I42" s="5">
        <f t="shared" si="4"/>
        <v>73</v>
      </c>
      <c r="J42" s="4" t="str">
        <f t="shared" si="5"/>
        <v>3.00</v>
      </c>
      <c r="K42" s="3" t="str">
        <f t="shared" si="6"/>
        <v>PASSED</v>
      </c>
    </row>
    <row r="43" spans="1:11" x14ac:dyDescent="0.25">
      <c r="A43" s="2">
        <v>42</v>
      </c>
      <c r="B43" s="2" t="s">
        <v>47</v>
      </c>
      <c r="C43" s="23">
        <v>82</v>
      </c>
      <c r="D43" s="23">
        <v>90</v>
      </c>
      <c r="E43" s="23">
        <v>83</v>
      </c>
      <c r="F43" s="23">
        <v>81</v>
      </c>
      <c r="G43" s="23">
        <v>80</v>
      </c>
      <c r="H43" s="23">
        <v>75</v>
      </c>
      <c r="I43" s="5">
        <f t="shared" si="4"/>
        <v>81.833333333333329</v>
      </c>
      <c r="J43" s="4" t="str">
        <f t="shared" si="5"/>
        <v>2.25</v>
      </c>
      <c r="K43" s="3" t="str">
        <f t="shared" si="6"/>
        <v>PASSED</v>
      </c>
    </row>
    <row r="44" spans="1:11" x14ac:dyDescent="0.25">
      <c r="A44" s="2">
        <v>43</v>
      </c>
      <c r="B44" s="2" t="s">
        <v>48</v>
      </c>
      <c r="C44" s="23">
        <v>88</v>
      </c>
      <c r="D44" s="23">
        <v>90</v>
      </c>
      <c r="E44" s="23">
        <v>81</v>
      </c>
      <c r="F44" s="23">
        <v>80</v>
      </c>
      <c r="G44" s="23">
        <v>80</v>
      </c>
      <c r="H44" s="23">
        <v>75</v>
      </c>
      <c r="I44" s="5">
        <f t="shared" si="4"/>
        <v>82.333333333333329</v>
      </c>
      <c r="J44" s="4" t="str">
        <f t="shared" si="5"/>
        <v>2.25</v>
      </c>
      <c r="K44" s="3" t="str">
        <f t="shared" si="6"/>
        <v>PASSED</v>
      </c>
    </row>
    <row r="45" spans="1:11" x14ac:dyDescent="0.25">
      <c r="A45" s="2">
        <v>44</v>
      </c>
      <c r="B45" s="2" t="s">
        <v>49</v>
      </c>
      <c r="C45" s="23">
        <v>75</v>
      </c>
      <c r="D45" s="23">
        <v>89</v>
      </c>
      <c r="E45" s="23">
        <v>85</v>
      </c>
      <c r="F45" s="23">
        <v>84</v>
      </c>
      <c r="G45" s="23">
        <v>85</v>
      </c>
      <c r="H45" s="23">
        <v>100</v>
      </c>
      <c r="I45" s="5">
        <f t="shared" si="4"/>
        <v>86.333333333333329</v>
      </c>
      <c r="J45" s="4" t="str">
        <f t="shared" si="5"/>
        <v>2.00</v>
      </c>
      <c r="K45" s="3" t="str">
        <f t="shared" si="6"/>
        <v>PASSED</v>
      </c>
    </row>
    <row r="46" spans="1:11" x14ac:dyDescent="0.25">
      <c r="A46" s="2">
        <v>45</v>
      </c>
      <c r="B46" s="2" t="s">
        <v>50</v>
      </c>
      <c r="C46" s="23">
        <v>83</v>
      </c>
      <c r="D46" s="23">
        <v>90</v>
      </c>
      <c r="E46" s="23">
        <v>84</v>
      </c>
      <c r="F46" s="23">
        <v>84</v>
      </c>
      <c r="G46" s="23">
        <v>95</v>
      </c>
      <c r="H46" s="23">
        <v>100</v>
      </c>
      <c r="I46" s="5">
        <f t="shared" si="4"/>
        <v>89.333333333333329</v>
      </c>
      <c r="J46" s="4" t="str">
        <f t="shared" si="5"/>
        <v>1.75</v>
      </c>
      <c r="K46" s="3" t="str">
        <f t="shared" si="6"/>
        <v>PASSED</v>
      </c>
    </row>
    <row r="47" spans="1:11" x14ac:dyDescent="0.25">
      <c r="A47" s="2">
        <v>46</v>
      </c>
      <c r="B47" s="2" t="s">
        <v>51</v>
      </c>
      <c r="C47" s="23">
        <v>89</v>
      </c>
      <c r="D47" s="23">
        <v>90</v>
      </c>
      <c r="E47" s="23">
        <v>90</v>
      </c>
      <c r="F47" s="23">
        <v>90</v>
      </c>
      <c r="G47" s="23">
        <v>90</v>
      </c>
      <c r="H47" s="23">
        <v>100</v>
      </c>
      <c r="I47" s="5">
        <f t="shared" si="4"/>
        <v>91.5</v>
      </c>
      <c r="J47" s="4" t="str">
        <f t="shared" si="5"/>
        <v>1.50</v>
      </c>
      <c r="K47" s="3" t="str">
        <f t="shared" si="6"/>
        <v>PASSED</v>
      </c>
    </row>
    <row r="48" spans="1:11" x14ac:dyDescent="0.25">
      <c r="A48" s="2">
        <v>47</v>
      </c>
      <c r="B48" s="2" t="s">
        <v>52</v>
      </c>
      <c r="C48" s="23">
        <v>88</v>
      </c>
      <c r="D48" s="23">
        <v>79</v>
      </c>
      <c r="E48" s="23">
        <v>82</v>
      </c>
      <c r="F48" s="23">
        <v>84</v>
      </c>
      <c r="G48" s="23">
        <v>79</v>
      </c>
      <c r="H48" s="23">
        <v>100</v>
      </c>
      <c r="I48" s="5">
        <f t="shared" si="4"/>
        <v>85.333333333333329</v>
      </c>
      <c r="J48" s="4" t="str">
        <f t="shared" si="5"/>
        <v>2.00</v>
      </c>
      <c r="K48" s="3" t="str">
        <f t="shared" si="6"/>
        <v>PASSED</v>
      </c>
    </row>
    <row r="49" spans="1:11" x14ac:dyDescent="0.25">
      <c r="A49" s="2">
        <v>48</v>
      </c>
      <c r="B49" s="2" t="s">
        <v>53</v>
      </c>
      <c r="C49" s="23">
        <v>88</v>
      </c>
      <c r="D49" s="23">
        <v>90</v>
      </c>
      <c r="E49" s="23">
        <v>75</v>
      </c>
      <c r="F49" s="23">
        <v>84</v>
      </c>
      <c r="G49" s="23">
        <v>95</v>
      </c>
      <c r="H49" s="23">
        <v>100</v>
      </c>
      <c r="I49" s="5">
        <f t="shared" si="4"/>
        <v>88.666666666666671</v>
      </c>
      <c r="J49" s="4" t="str">
        <f t="shared" si="5"/>
        <v>1.75</v>
      </c>
      <c r="K49" s="3" t="str">
        <f t="shared" si="6"/>
        <v>PASSED</v>
      </c>
    </row>
    <row r="50" spans="1:11" x14ac:dyDescent="0.25">
      <c r="A50" s="2">
        <v>49</v>
      </c>
      <c r="B50" s="2" t="s">
        <v>54</v>
      </c>
      <c r="C50" s="23">
        <v>88</v>
      </c>
      <c r="D50" s="23">
        <v>90</v>
      </c>
      <c r="E50" s="23">
        <v>82</v>
      </c>
      <c r="F50" s="23">
        <v>82</v>
      </c>
      <c r="G50" s="23">
        <v>85</v>
      </c>
      <c r="H50" s="23">
        <v>100</v>
      </c>
      <c r="I50" s="5">
        <f t="shared" si="4"/>
        <v>87.833333333333329</v>
      </c>
      <c r="J50" s="4" t="str">
        <f t="shared" si="5"/>
        <v>1.75</v>
      </c>
      <c r="K50" s="3" t="str">
        <f t="shared" si="6"/>
        <v>PASSED</v>
      </c>
    </row>
    <row r="51" spans="1:11" x14ac:dyDescent="0.25">
      <c r="A51" s="2">
        <v>50</v>
      </c>
      <c r="B51" s="2" t="s">
        <v>55</v>
      </c>
      <c r="C51" s="23">
        <v>75</v>
      </c>
      <c r="D51" s="23">
        <v>79</v>
      </c>
      <c r="E51" s="23">
        <v>90</v>
      </c>
      <c r="F51" s="23">
        <v>79</v>
      </c>
      <c r="G51" s="23">
        <v>79</v>
      </c>
      <c r="H51" s="23">
        <v>79</v>
      </c>
      <c r="I51" s="5">
        <v>84</v>
      </c>
      <c r="J51" s="4" t="str">
        <f t="shared" si="5"/>
        <v>2.00</v>
      </c>
      <c r="K51" s="3" t="str">
        <f t="shared" si="6"/>
        <v>PASSED</v>
      </c>
    </row>
    <row r="52" spans="1:11" x14ac:dyDescent="0.25">
      <c r="A52" s="2">
        <v>51</v>
      </c>
      <c r="B52" s="2" t="s">
        <v>56</v>
      </c>
      <c r="C52" s="23">
        <v>79</v>
      </c>
      <c r="D52" s="23">
        <v>90</v>
      </c>
      <c r="E52" s="23">
        <v>75</v>
      </c>
      <c r="F52" s="23">
        <v>75</v>
      </c>
      <c r="G52" s="23">
        <v>75</v>
      </c>
      <c r="H52" s="23">
        <v>75</v>
      </c>
      <c r="I52" s="5">
        <f t="shared" ref="I52:I72" si="7">AVERAGE(C52:H52)</f>
        <v>78.166666666666671</v>
      </c>
      <c r="J52" s="4" t="str">
        <f t="shared" si="5"/>
        <v>2.50</v>
      </c>
      <c r="K52" s="3" t="str">
        <f t="shared" si="6"/>
        <v>PASSED</v>
      </c>
    </row>
    <row r="53" spans="1:11" x14ac:dyDescent="0.25">
      <c r="A53" s="2">
        <v>52</v>
      </c>
      <c r="B53" s="2" t="s">
        <v>57</v>
      </c>
      <c r="C53" s="23">
        <v>88</v>
      </c>
      <c r="D53" s="23">
        <v>90</v>
      </c>
      <c r="E53" s="23">
        <v>82</v>
      </c>
      <c r="F53" s="23">
        <v>81</v>
      </c>
      <c r="G53" s="23">
        <v>95</v>
      </c>
      <c r="H53" s="23">
        <v>75</v>
      </c>
      <c r="I53" s="5">
        <f t="shared" si="7"/>
        <v>85.166666666666671</v>
      </c>
      <c r="J53" s="4" t="str">
        <f t="shared" si="5"/>
        <v>2.00</v>
      </c>
      <c r="K53" s="3" t="str">
        <f t="shared" si="6"/>
        <v>PASSED</v>
      </c>
    </row>
    <row r="54" spans="1:11" x14ac:dyDescent="0.25">
      <c r="A54" s="2">
        <v>53</v>
      </c>
      <c r="B54" s="2" t="s">
        <v>58</v>
      </c>
      <c r="C54" s="23">
        <v>88</v>
      </c>
      <c r="D54" s="23">
        <v>89</v>
      </c>
      <c r="E54" s="23">
        <v>90</v>
      </c>
      <c r="F54" s="23">
        <v>81</v>
      </c>
      <c r="G54" s="23">
        <v>79</v>
      </c>
      <c r="H54" s="23">
        <v>100</v>
      </c>
      <c r="I54" s="5">
        <f t="shared" si="7"/>
        <v>87.833333333333329</v>
      </c>
      <c r="J54" s="4" t="str">
        <f t="shared" si="5"/>
        <v>1.75</v>
      </c>
      <c r="K54" s="3" t="str">
        <f t="shared" si="6"/>
        <v>PASSED</v>
      </c>
    </row>
    <row r="55" spans="1:11" x14ac:dyDescent="0.25">
      <c r="A55" s="2">
        <v>54</v>
      </c>
      <c r="B55" s="2" t="s">
        <v>59</v>
      </c>
      <c r="C55" s="23">
        <v>75</v>
      </c>
      <c r="D55" s="23">
        <v>75</v>
      </c>
      <c r="E55" s="23">
        <v>75</v>
      </c>
      <c r="F55" s="23">
        <v>80</v>
      </c>
      <c r="G55" s="23">
        <v>70</v>
      </c>
      <c r="H55" s="23">
        <v>70</v>
      </c>
      <c r="I55" s="5">
        <f t="shared" si="7"/>
        <v>74.166666666666671</v>
      </c>
      <c r="J55" s="4" t="str">
        <f t="shared" si="5"/>
        <v>3.00</v>
      </c>
      <c r="K55" s="3" t="str">
        <f t="shared" si="6"/>
        <v>PASSED</v>
      </c>
    </row>
    <row r="56" spans="1:11" x14ac:dyDescent="0.25">
      <c r="A56" s="2">
        <v>55</v>
      </c>
      <c r="B56" s="2" t="s">
        <v>60</v>
      </c>
      <c r="C56" s="23">
        <v>87</v>
      </c>
      <c r="D56" s="23">
        <v>90</v>
      </c>
      <c r="E56" s="23">
        <v>84</v>
      </c>
      <c r="F56" s="23">
        <v>82</v>
      </c>
      <c r="G56" s="23">
        <v>90</v>
      </c>
      <c r="H56" s="23">
        <v>100</v>
      </c>
      <c r="I56" s="5">
        <f t="shared" si="7"/>
        <v>88.833333333333329</v>
      </c>
      <c r="J56" s="4" t="str">
        <f t="shared" si="5"/>
        <v>1.75</v>
      </c>
      <c r="K56" s="3" t="str">
        <f t="shared" si="6"/>
        <v>PASSED</v>
      </c>
    </row>
    <row r="57" spans="1:11" x14ac:dyDescent="0.25">
      <c r="A57" s="2">
        <v>56</v>
      </c>
      <c r="B57" s="2" t="s">
        <v>61</v>
      </c>
      <c r="C57" s="23">
        <v>80</v>
      </c>
      <c r="D57" s="23">
        <v>90</v>
      </c>
      <c r="E57" s="23">
        <v>78</v>
      </c>
      <c r="F57" s="23">
        <v>80</v>
      </c>
      <c r="G57" s="23">
        <v>85</v>
      </c>
      <c r="H57" s="23">
        <v>100</v>
      </c>
      <c r="I57" s="5">
        <f t="shared" si="7"/>
        <v>85.5</v>
      </c>
      <c r="J57" s="4" t="str">
        <f t="shared" si="5"/>
        <v>2.00</v>
      </c>
      <c r="K57" s="3" t="str">
        <f t="shared" si="6"/>
        <v>PASSED</v>
      </c>
    </row>
    <row r="58" spans="1:11" x14ac:dyDescent="0.25">
      <c r="A58" s="2">
        <v>57</v>
      </c>
      <c r="B58" s="2" t="s">
        <v>62</v>
      </c>
      <c r="C58" s="23">
        <v>79</v>
      </c>
      <c r="D58" s="23">
        <v>90</v>
      </c>
      <c r="E58" s="23">
        <v>90</v>
      </c>
      <c r="F58" s="23">
        <v>90</v>
      </c>
      <c r="G58" s="23">
        <v>88</v>
      </c>
      <c r="H58" s="23">
        <v>100</v>
      </c>
      <c r="I58" s="5">
        <f t="shared" si="7"/>
        <v>89.5</v>
      </c>
      <c r="J58" s="4" t="str">
        <f t="shared" si="5"/>
        <v>1.75</v>
      </c>
      <c r="K58" s="3" t="str">
        <f t="shared" si="6"/>
        <v>PASSED</v>
      </c>
    </row>
    <row r="59" spans="1:11" x14ac:dyDescent="0.25">
      <c r="A59" s="2">
        <v>58</v>
      </c>
      <c r="B59" s="2" t="s">
        <v>63</v>
      </c>
      <c r="C59" s="23">
        <v>88</v>
      </c>
      <c r="D59" s="23">
        <v>89</v>
      </c>
      <c r="E59" s="23">
        <v>79</v>
      </c>
      <c r="F59" s="23">
        <v>79</v>
      </c>
      <c r="G59" s="23">
        <v>79</v>
      </c>
      <c r="H59" s="23">
        <v>79</v>
      </c>
      <c r="I59" s="5">
        <f t="shared" si="7"/>
        <v>82.166666666666671</v>
      </c>
      <c r="J59" s="4" t="str">
        <f t="shared" si="5"/>
        <v>2.25</v>
      </c>
      <c r="K59" s="3" t="str">
        <f t="shared" si="6"/>
        <v>PASSED</v>
      </c>
    </row>
    <row r="60" spans="1:11" x14ac:dyDescent="0.25">
      <c r="A60" s="2">
        <v>59</v>
      </c>
      <c r="B60" s="2" t="s">
        <v>64</v>
      </c>
      <c r="C60" s="23">
        <v>88</v>
      </c>
      <c r="D60" s="23">
        <v>89</v>
      </c>
      <c r="E60" s="23">
        <v>80</v>
      </c>
      <c r="F60" s="23">
        <v>85</v>
      </c>
      <c r="G60" s="23">
        <v>80</v>
      </c>
      <c r="H60" s="23">
        <v>75</v>
      </c>
      <c r="I60" s="5">
        <f t="shared" si="7"/>
        <v>82.833333333333329</v>
      </c>
      <c r="J60" s="4" t="str">
        <f t="shared" si="5"/>
        <v>2.25</v>
      </c>
      <c r="K60" s="3" t="str">
        <f t="shared" si="6"/>
        <v>PASSED</v>
      </c>
    </row>
    <row r="61" spans="1:11" x14ac:dyDescent="0.25">
      <c r="A61" s="2">
        <v>60</v>
      </c>
      <c r="B61" s="2" t="s">
        <v>65</v>
      </c>
      <c r="C61" s="23">
        <v>75</v>
      </c>
      <c r="D61" s="23">
        <v>90</v>
      </c>
      <c r="E61" s="23">
        <v>90</v>
      </c>
      <c r="F61" s="23">
        <v>85</v>
      </c>
      <c r="G61" s="23">
        <v>88</v>
      </c>
      <c r="H61" s="23">
        <v>100</v>
      </c>
      <c r="I61" s="5">
        <f t="shared" si="7"/>
        <v>88</v>
      </c>
      <c r="J61" s="4" t="str">
        <f t="shared" si="5"/>
        <v>1.75</v>
      </c>
      <c r="K61" s="3" t="str">
        <f t="shared" si="6"/>
        <v>PASSED</v>
      </c>
    </row>
    <row r="62" spans="1:11" x14ac:dyDescent="0.25">
      <c r="A62" s="2">
        <v>61</v>
      </c>
      <c r="B62" s="2" t="s">
        <v>66</v>
      </c>
      <c r="C62" s="23">
        <v>88</v>
      </c>
      <c r="D62" s="23">
        <v>89</v>
      </c>
      <c r="E62" s="23">
        <v>80</v>
      </c>
      <c r="F62" s="23">
        <v>82</v>
      </c>
      <c r="G62" s="23">
        <v>85</v>
      </c>
      <c r="H62" s="23">
        <v>100</v>
      </c>
      <c r="I62" s="5">
        <f t="shared" si="7"/>
        <v>87.333333333333329</v>
      </c>
      <c r="J62" s="4" t="str">
        <f t="shared" si="5"/>
        <v>1.75</v>
      </c>
      <c r="K62" s="3" t="str">
        <f t="shared" si="6"/>
        <v>PASSED</v>
      </c>
    </row>
    <row r="63" spans="1:11" x14ac:dyDescent="0.25">
      <c r="A63" s="2">
        <v>62</v>
      </c>
      <c r="B63" s="2" t="s">
        <v>67</v>
      </c>
      <c r="C63" s="23">
        <v>88</v>
      </c>
      <c r="D63" s="23">
        <v>89</v>
      </c>
      <c r="E63" s="23">
        <v>80</v>
      </c>
      <c r="F63" s="23">
        <v>82</v>
      </c>
      <c r="G63" s="23">
        <v>85</v>
      </c>
      <c r="H63" s="23">
        <v>100</v>
      </c>
      <c r="I63" s="5">
        <f t="shared" si="7"/>
        <v>87.333333333333329</v>
      </c>
      <c r="J63" s="4" t="str">
        <f t="shared" si="5"/>
        <v>1.75</v>
      </c>
      <c r="K63" s="3" t="str">
        <f t="shared" si="6"/>
        <v>PASSED</v>
      </c>
    </row>
    <row r="64" spans="1:11" x14ac:dyDescent="0.25">
      <c r="A64" s="2">
        <v>63</v>
      </c>
      <c r="B64" s="2" t="s">
        <v>68</v>
      </c>
      <c r="C64" s="23">
        <v>83</v>
      </c>
      <c r="D64" s="23">
        <v>90</v>
      </c>
      <c r="E64" s="23">
        <v>82</v>
      </c>
      <c r="F64" s="23">
        <v>82</v>
      </c>
      <c r="G64" s="23">
        <v>88</v>
      </c>
      <c r="H64" s="23">
        <v>100</v>
      </c>
      <c r="I64" s="5">
        <f t="shared" si="7"/>
        <v>87.5</v>
      </c>
      <c r="J64" s="4" t="str">
        <f t="shared" si="5"/>
        <v>1.75</v>
      </c>
      <c r="K64" s="3" t="str">
        <f t="shared" si="6"/>
        <v>PASSED</v>
      </c>
    </row>
    <row r="65" spans="1:11" x14ac:dyDescent="0.25">
      <c r="A65" s="2">
        <v>64</v>
      </c>
      <c r="B65" s="2" t="s">
        <v>69</v>
      </c>
      <c r="C65" s="23">
        <v>79</v>
      </c>
      <c r="D65" s="23">
        <v>89</v>
      </c>
      <c r="E65" s="23">
        <v>83</v>
      </c>
      <c r="F65" s="23">
        <v>83</v>
      </c>
      <c r="G65" s="23">
        <v>88</v>
      </c>
      <c r="H65" s="23">
        <v>100</v>
      </c>
      <c r="I65" s="5">
        <f t="shared" si="7"/>
        <v>87</v>
      </c>
      <c r="J65" s="4" t="str">
        <f t="shared" si="5"/>
        <v>1.75</v>
      </c>
      <c r="K65" s="3" t="str">
        <f t="shared" si="6"/>
        <v>PASSED</v>
      </c>
    </row>
    <row r="66" spans="1:11" x14ac:dyDescent="0.25">
      <c r="A66" s="2">
        <v>65</v>
      </c>
      <c r="B66" s="2" t="s">
        <v>70</v>
      </c>
      <c r="C66" s="23">
        <v>88</v>
      </c>
      <c r="D66" s="23">
        <v>89</v>
      </c>
      <c r="E66" s="23">
        <v>80</v>
      </c>
      <c r="F66" s="23">
        <v>82</v>
      </c>
      <c r="G66" s="23">
        <v>85</v>
      </c>
      <c r="H66" s="23">
        <v>100</v>
      </c>
      <c r="I66" s="5">
        <f t="shared" si="7"/>
        <v>87.333333333333329</v>
      </c>
      <c r="J66" s="4" t="str">
        <f t="shared" ref="J66:J75" si="8">IF(I66&gt;=96,"1.00",IF(I66&gt;=93,"1.25",IF(I66&gt;=90,"1.50",IF(I66&gt;=87,"1.75",IF(I66&gt;=84,"2.00",IF(I66&gt;=81,"2.25",IF(I66&gt;=78,"2.50",IF(I66&gt;=75,"2.75",IF(I66&gt;=72,"3.00",IF(I66&gt;=50,"5.00",))))))))))</f>
        <v>1.75</v>
      </c>
      <c r="K66" s="3" t="str">
        <f t="shared" ref="K66:K75" si="9">IF(J66="5.00","FAILED","PASSED")</f>
        <v>PASSED</v>
      </c>
    </row>
    <row r="67" spans="1:11" x14ac:dyDescent="0.25">
      <c r="A67" s="2">
        <v>66</v>
      </c>
      <c r="B67" s="2" t="s">
        <v>71</v>
      </c>
      <c r="C67" s="23">
        <v>83</v>
      </c>
      <c r="D67" s="23">
        <v>88</v>
      </c>
      <c r="E67" s="23">
        <v>88</v>
      </c>
      <c r="F67" s="23">
        <v>88</v>
      </c>
      <c r="G67" s="23">
        <v>90</v>
      </c>
      <c r="H67" s="23">
        <v>100</v>
      </c>
      <c r="I67" s="5">
        <f t="shared" si="7"/>
        <v>89.5</v>
      </c>
      <c r="J67" s="4" t="str">
        <f t="shared" si="8"/>
        <v>1.75</v>
      </c>
      <c r="K67" s="3" t="str">
        <f t="shared" si="9"/>
        <v>PASSED</v>
      </c>
    </row>
    <row r="68" spans="1:11" x14ac:dyDescent="0.25">
      <c r="A68" s="2">
        <v>67</v>
      </c>
      <c r="B68" s="2" t="s">
        <v>72</v>
      </c>
      <c r="C68" s="23">
        <v>88</v>
      </c>
      <c r="D68" s="23">
        <v>90</v>
      </c>
      <c r="E68" s="23">
        <v>90</v>
      </c>
      <c r="F68" s="23">
        <v>95</v>
      </c>
      <c r="G68" s="23">
        <v>90</v>
      </c>
      <c r="H68" s="23">
        <v>100</v>
      </c>
      <c r="I68" s="5">
        <f t="shared" si="7"/>
        <v>92.166666666666671</v>
      </c>
      <c r="J68" s="4" t="str">
        <f t="shared" si="8"/>
        <v>1.50</v>
      </c>
      <c r="K68" s="3" t="str">
        <f t="shared" si="9"/>
        <v>PASSED</v>
      </c>
    </row>
    <row r="69" spans="1:11" x14ac:dyDescent="0.25">
      <c r="A69" s="2">
        <v>68</v>
      </c>
      <c r="B69" s="2" t="s">
        <v>73</v>
      </c>
      <c r="C69" s="23">
        <v>88</v>
      </c>
      <c r="D69" s="23">
        <v>88</v>
      </c>
      <c r="E69" s="23">
        <v>81</v>
      </c>
      <c r="F69" s="23">
        <v>81</v>
      </c>
      <c r="G69" s="23">
        <v>85</v>
      </c>
      <c r="H69" s="23">
        <v>100</v>
      </c>
      <c r="I69" s="5">
        <f t="shared" si="7"/>
        <v>87.166666666666671</v>
      </c>
      <c r="J69" s="4" t="str">
        <f t="shared" si="8"/>
        <v>1.75</v>
      </c>
      <c r="K69" s="3" t="str">
        <f t="shared" si="9"/>
        <v>PASSED</v>
      </c>
    </row>
    <row r="70" spans="1:11" x14ac:dyDescent="0.25">
      <c r="A70" s="2">
        <v>69</v>
      </c>
      <c r="B70" s="2" t="s">
        <v>74</v>
      </c>
      <c r="C70" s="23">
        <v>88</v>
      </c>
      <c r="D70" s="23">
        <v>89</v>
      </c>
      <c r="E70" s="23">
        <v>90</v>
      </c>
      <c r="F70" s="23">
        <v>93</v>
      </c>
      <c r="G70" s="23">
        <v>93</v>
      </c>
      <c r="H70" s="23">
        <v>100</v>
      </c>
      <c r="I70" s="5">
        <f t="shared" si="7"/>
        <v>92.166666666666671</v>
      </c>
      <c r="J70" s="4" t="str">
        <f t="shared" si="8"/>
        <v>1.50</v>
      </c>
      <c r="K70" s="3" t="str">
        <f t="shared" si="9"/>
        <v>PASSED</v>
      </c>
    </row>
    <row r="71" spans="1:11" x14ac:dyDescent="0.25">
      <c r="A71" s="2">
        <v>70</v>
      </c>
      <c r="B71" s="2" t="s">
        <v>75</v>
      </c>
      <c r="C71" s="23">
        <v>88</v>
      </c>
      <c r="D71" s="23">
        <v>90</v>
      </c>
      <c r="E71" s="23">
        <v>85</v>
      </c>
      <c r="F71" s="23">
        <v>84</v>
      </c>
      <c r="G71" s="23">
        <v>80</v>
      </c>
      <c r="H71" s="23">
        <v>100</v>
      </c>
      <c r="I71" s="5">
        <f t="shared" si="7"/>
        <v>87.833333333333329</v>
      </c>
      <c r="J71" s="4" t="str">
        <f t="shared" si="8"/>
        <v>1.75</v>
      </c>
      <c r="K71" s="3" t="str">
        <f t="shared" si="9"/>
        <v>PASSED</v>
      </c>
    </row>
    <row r="72" spans="1:11" x14ac:dyDescent="0.25">
      <c r="A72" s="2">
        <v>71</v>
      </c>
      <c r="B72" s="2" t="s">
        <v>76</v>
      </c>
      <c r="C72" s="23">
        <v>83</v>
      </c>
      <c r="D72" s="23">
        <v>88</v>
      </c>
      <c r="E72" s="23">
        <v>88</v>
      </c>
      <c r="F72" s="23">
        <v>88</v>
      </c>
      <c r="G72" s="23">
        <v>90</v>
      </c>
      <c r="H72" s="23">
        <v>100</v>
      </c>
      <c r="I72" s="5">
        <f t="shared" si="7"/>
        <v>89.5</v>
      </c>
      <c r="J72" s="4" t="str">
        <f t="shared" si="8"/>
        <v>1.75</v>
      </c>
      <c r="K72" s="3" t="str">
        <f t="shared" si="9"/>
        <v>PASSED</v>
      </c>
    </row>
    <row r="73" spans="1:11" x14ac:dyDescent="0.25">
      <c r="A73" s="2">
        <v>72</v>
      </c>
      <c r="B73" s="2" t="s">
        <v>77</v>
      </c>
      <c r="C73" s="23">
        <v>88</v>
      </c>
      <c r="D73" s="23">
        <v>90</v>
      </c>
      <c r="E73" s="23">
        <v>79</v>
      </c>
      <c r="F73" s="23">
        <v>83</v>
      </c>
      <c r="G73" s="23">
        <v>88</v>
      </c>
      <c r="H73" s="23">
        <v>75</v>
      </c>
      <c r="I73" s="5">
        <v>89</v>
      </c>
      <c r="J73" s="4" t="str">
        <f t="shared" si="8"/>
        <v>1.75</v>
      </c>
      <c r="K73" s="3" t="str">
        <f t="shared" si="9"/>
        <v>PASSED</v>
      </c>
    </row>
    <row r="74" spans="1:11" x14ac:dyDescent="0.25">
      <c r="A74" s="2">
        <v>73</v>
      </c>
      <c r="B74" s="2" t="s">
        <v>78</v>
      </c>
      <c r="C74" s="24">
        <v>80</v>
      </c>
      <c r="D74" s="24">
        <v>73</v>
      </c>
      <c r="E74" s="24">
        <v>73</v>
      </c>
      <c r="F74" s="24">
        <v>73</v>
      </c>
      <c r="G74" s="24">
        <v>73</v>
      </c>
      <c r="H74" s="24">
        <v>65</v>
      </c>
      <c r="I74" s="5">
        <f>AVERAGE(C74:H74)</f>
        <v>72.833333333333329</v>
      </c>
      <c r="J74" s="24" t="str">
        <f t="shared" si="8"/>
        <v>3.00</v>
      </c>
      <c r="K74" s="3" t="str">
        <f t="shared" si="9"/>
        <v>PASSED</v>
      </c>
    </row>
    <row r="75" spans="1:11" x14ac:dyDescent="0.25">
      <c r="A75" s="2">
        <v>74</v>
      </c>
      <c r="B75" s="2" t="s">
        <v>79</v>
      </c>
      <c r="C75" s="24">
        <v>75</v>
      </c>
      <c r="D75" s="24">
        <v>90</v>
      </c>
      <c r="E75" s="24">
        <v>90</v>
      </c>
      <c r="F75" s="24">
        <v>80</v>
      </c>
      <c r="G75" s="24">
        <v>95</v>
      </c>
      <c r="H75" s="24">
        <v>75</v>
      </c>
      <c r="I75" s="5">
        <f>AVERAGE(C75:H75)</f>
        <v>84.166666666666671</v>
      </c>
      <c r="J75" s="24" t="str">
        <f t="shared" si="8"/>
        <v>2.00</v>
      </c>
      <c r="K75" s="3" t="str">
        <f t="shared" si="9"/>
        <v>PASSED</v>
      </c>
    </row>
  </sheetData>
  <sortState ref="B3:K75">
    <sortCondition ref="B3"/>
  </sortState>
  <mergeCells count="3">
    <mergeCell ref="A2:B2"/>
    <mergeCell ref="I2:J2"/>
    <mergeCell ref="A1:K1"/>
  </mergeCells>
  <conditionalFormatting sqref="K3:K74">
    <cfRule type="containsText" dxfId="10" priority="1" operator="containsText" text="FAILED">
      <formula>NOT(ISERROR(SEARCH("FAILED",K3)))</formula>
    </cfRule>
  </conditionalFormatting>
  <pageMargins left="0.7" right="0.7" top="0.75" bottom="0.75" header="0.3" footer="0.3"/>
  <pageSetup scale="60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workbookViewId="0">
      <selection activeCell="B13" sqref="B13"/>
    </sheetView>
  </sheetViews>
  <sheetFormatPr defaultRowHeight="15" x14ac:dyDescent="0.25"/>
  <cols>
    <col min="1" max="1" width="4.140625" customWidth="1"/>
    <col min="2" max="2" width="13.5703125" customWidth="1"/>
    <col min="3" max="3" width="4.7109375" customWidth="1"/>
    <col min="4" max="4" width="5.140625" customWidth="1"/>
    <col min="5" max="5" width="4.85546875" customWidth="1"/>
    <col min="6" max="6" width="4.7109375" customWidth="1"/>
    <col min="7" max="8" width="5" customWidth="1"/>
    <col min="9" max="9" width="6" customWidth="1"/>
    <col min="10" max="10" width="6.7109375" customWidth="1"/>
  </cols>
  <sheetData>
    <row r="1" spans="1:11" ht="16.5" x14ac:dyDescent="0.3">
      <c r="A1" s="28" t="s">
        <v>244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x14ac:dyDescent="0.25">
      <c r="A2" s="31" t="s">
        <v>0</v>
      </c>
      <c r="B2" s="31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31" t="s">
        <v>8</v>
      </c>
      <c r="J2" s="31"/>
      <c r="K2" s="3" t="s">
        <v>80</v>
      </c>
    </row>
    <row r="3" spans="1:11" x14ac:dyDescent="0.25">
      <c r="A3" s="2">
        <v>1</v>
      </c>
      <c r="B3" s="1" t="s">
        <v>277</v>
      </c>
      <c r="C3" s="12">
        <v>63</v>
      </c>
      <c r="D3" s="12">
        <v>66</v>
      </c>
      <c r="E3" s="12">
        <v>73.333333333333329</v>
      </c>
      <c r="F3" s="12">
        <v>73.333333333333329</v>
      </c>
      <c r="G3" s="12">
        <v>73.333333333333329</v>
      </c>
      <c r="H3" s="12">
        <v>73.333333333333329</v>
      </c>
      <c r="I3" s="5">
        <f>AVERAGE(C3:H3)</f>
        <v>70.388888888888872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5.00</v>
      </c>
      <c r="K3" s="3" t="str">
        <f>IF(J3="5.00","FAILED","PASSED")</f>
        <v>FAILED</v>
      </c>
    </row>
    <row r="4" spans="1:11" x14ac:dyDescent="0.25">
      <c r="A4" s="2">
        <v>2</v>
      </c>
      <c r="B4" s="1" t="s">
        <v>278</v>
      </c>
      <c r="C4" s="12">
        <v>88</v>
      </c>
      <c r="D4" s="12">
        <v>88</v>
      </c>
      <c r="E4" s="12">
        <v>89</v>
      </c>
      <c r="F4" s="12">
        <v>90</v>
      </c>
      <c r="G4" s="3">
        <v>90</v>
      </c>
      <c r="H4" s="3">
        <v>90</v>
      </c>
      <c r="I4" s="5">
        <f t="shared" ref="I4:I13" si="0">AVERAGE(C4:H4)</f>
        <v>89.166666666666671</v>
      </c>
      <c r="J4" s="4" t="str">
        <f t="shared" ref="J4:J13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13" si="2">IF(J4="5.00","FAILED","PASSED")</f>
        <v>PASSED</v>
      </c>
    </row>
    <row r="5" spans="1:11" x14ac:dyDescent="0.25">
      <c r="A5" s="2">
        <v>3</v>
      </c>
      <c r="B5" s="1" t="s">
        <v>279</v>
      </c>
      <c r="C5" s="12">
        <v>79</v>
      </c>
      <c r="D5" s="12">
        <v>80</v>
      </c>
      <c r="E5" s="12">
        <v>88</v>
      </c>
      <c r="F5" s="12">
        <v>88</v>
      </c>
      <c r="G5" s="3">
        <v>90</v>
      </c>
      <c r="H5" s="3">
        <v>90</v>
      </c>
      <c r="I5" s="5">
        <f t="shared" si="0"/>
        <v>85.833333333333329</v>
      </c>
      <c r="J5" s="4" t="str">
        <f t="shared" si="1"/>
        <v>2.00</v>
      </c>
      <c r="K5" s="3" t="str">
        <f t="shared" si="2"/>
        <v>PASSED</v>
      </c>
    </row>
    <row r="6" spans="1:11" x14ac:dyDescent="0.25">
      <c r="A6" s="2">
        <v>4</v>
      </c>
      <c r="B6" s="1" t="s">
        <v>280</v>
      </c>
      <c r="C6" s="12">
        <v>88</v>
      </c>
      <c r="D6" s="12">
        <v>88</v>
      </c>
      <c r="E6" s="12">
        <v>89</v>
      </c>
      <c r="F6" s="12">
        <v>90</v>
      </c>
      <c r="G6" s="3">
        <v>90</v>
      </c>
      <c r="H6" s="3">
        <v>90</v>
      </c>
      <c r="I6" s="5">
        <f t="shared" si="0"/>
        <v>89.166666666666671</v>
      </c>
      <c r="J6" s="4" t="str">
        <f t="shared" si="1"/>
        <v>1.75</v>
      </c>
      <c r="K6" s="3" t="str">
        <f t="shared" si="2"/>
        <v>PASSED</v>
      </c>
    </row>
    <row r="7" spans="1:11" x14ac:dyDescent="0.25">
      <c r="A7" s="2">
        <v>5</v>
      </c>
      <c r="B7" s="1" t="s">
        <v>281</v>
      </c>
      <c r="C7" s="12">
        <v>79</v>
      </c>
      <c r="D7" s="12">
        <v>79</v>
      </c>
      <c r="E7" s="12">
        <v>79</v>
      </c>
      <c r="F7" s="12">
        <v>80</v>
      </c>
      <c r="G7" s="3">
        <v>85</v>
      </c>
      <c r="H7" s="3">
        <v>85</v>
      </c>
      <c r="I7" s="5">
        <f t="shared" si="0"/>
        <v>81.166666666666671</v>
      </c>
      <c r="J7" s="4" t="str">
        <f t="shared" si="1"/>
        <v>2.25</v>
      </c>
      <c r="K7" s="3" t="str">
        <f t="shared" si="2"/>
        <v>PASSED</v>
      </c>
    </row>
    <row r="8" spans="1:11" x14ac:dyDescent="0.25">
      <c r="A8" s="2">
        <v>6</v>
      </c>
      <c r="B8" s="1" t="s">
        <v>282</v>
      </c>
      <c r="C8" s="12">
        <v>79</v>
      </c>
      <c r="D8" s="12">
        <v>88</v>
      </c>
      <c r="E8" s="12">
        <v>88</v>
      </c>
      <c r="F8" s="12">
        <v>88</v>
      </c>
      <c r="G8" s="3">
        <v>88</v>
      </c>
      <c r="H8" s="3">
        <v>88</v>
      </c>
      <c r="I8" s="5">
        <f t="shared" si="0"/>
        <v>86.5</v>
      </c>
      <c r="J8" s="4" t="str">
        <f t="shared" si="1"/>
        <v>2.00</v>
      </c>
      <c r="K8" s="3" t="str">
        <f t="shared" si="2"/>
        <v>PASSED</v>
      </c>
    </row>
    <row r="9" spans="1:11" x14ac:dyDescent="0.25">
      <c r="A9" s="2">
        <v>7</v>
      </c>
      <c r="B9" s="1" t="s">
        <v>286</v>
      </c>
      <c r="C9" s="12">
        <v>82</v>
      </c>
      <c r="D9" s="12">
        <v>85</v>
      </c>
      <c r="E9" s="3">
        <v>79</v>
      </c>
      <c r="F9" s="3">
        <v>79</v>
      </c>
      <c r="G9" s="3">
        <v>80</v>
      </c>
      <c r="H9" s="3">
        <v>80</v>
      </c>
      <c r="I9" s="5">
        <f t="shared" si="0"/>
        <v>80.833333333333329</v>
      </c>
      <c r="J9" s="4" t="str">
        <f t="shared" si="1"/>
        <v>2.50</v>
      </c>
      <c r="K9" s="3" t="str">
        <f t="shared" si="2"/>
        <v>PASSED</v>
      </c>
    </row>
    <row r="10" spans="1:11" x14ac:dyDescent="0.25">
      <c r="A10" s="2">
        <v>8</v>
      </c>
      <c r="B10" s="1" t="s">
        <v>283</v>
      </c>
      <c r="C10" s="12">
        <v>88</v>
      </c>
      <c r="D10" s="12">
        <v>89</v>
      </c>
      <c r="E10" s="12">
        <v>88</v>
      </c>
      <c r="F10" s="12">
        <v>88</v>
      </c>
      <c r="G10" s="3">
        <v>89</v>
      </c>
      <c r="H10" s="3">
        <v>89</v>
      </c>
      <c r="I10" s="5">
        <f t="shared" si="0"/>
        <v>88.5</v>
      </c>
      <c r="J10" s="4" t="str">
        <f t="shared" si="1"/>
        <v>1.75</v>
      </c>
      <c r="K10" s="3" t="str">
        <f t="shared" si="2"/>
        <v>PASSED</v>
      </c>
    </row>
    <row r="11" spans="1:11" x14ac:dyDescent="0.25">
      <c r="A11" s="2">
        <v>9</v>
      </c>
      <c r="B11" s="1" t="s">
        <v>284</v>
      </c>
      <c r="C11" s="12">
        <v>88</v>
      </c>
      <c r="D11" s="12">
        <v>88</v>
      </c>
      <c r="E11" s="12">
        <v>88</v>
      </c>
      <c r="F11" s="12">
        <v>80</v>
      </c>
      <c r="G11" s="3">
        <v>80</v>
      </c>
      <c r="H11" s="3">
        <v>80</v>
      </c>
      <c r="I11" s="5">
        <f t="shared" si="0"/>
        <v>84</v>
      </c>
      <c r="J11" s="4" t="str">
        <f t="shared" si="1"/>
        <v>2.00</v>
      </c>
      <c r="K11" s="3" t="str">
        <f t="shared" si="2"/>
        <v>PASSED</v>
      </c>
    </row>
    <row r="12" spans="1:11" x14ac:dyDescent="0.25">
      <c r="A12" s="2">
        <v>10</v>
      </c>
      <c r="B12" s="2" t="s">
        <v>287</v>
      </c>
      <c r="C12" s="12">
        <v>73.333333333333329</v>
      </c>
      <c r="D12" s="12">
        <v>73.333333333333329</v>
      </c>
      <c r="E12" s="12">
        <v>73.333333333333329</v>
      </c>
      <c r="F12" s="12">
        <v>73.333333333333329</v>
      </c>
      <c r="G12" s="12">
        <v>73.333333333333329</v>
      </c>
      <c r="H12" s="12">
        <v>73.333333333333329</v>
      </c>
      <c r="I12" s="5">
        <f t="shared" si="0"/>
        <v>73.333333333333329</v>
      </c>
      <c r="J12" s="4" t="str">
        <f t="shared" si="1"/>
        <v>3.00</v>
      </c>
      <c r="K12" s="3" t="str">
        <f t="shared" si="2"/>
        <v>PASSED</v>
      </c>
    </row>
    <row r="13" spans="1:11" x14ac:dyDescent="0.25">
      <c r="A13" s="2">
        <v>11</v>
      </c>
      <c r="B13" s="1" t="s">
        <v>285</v>
      </c>
      <c r="C13" s="12">
        <v>63.333333333333336</v>
      </c>
      <c r="D13" s="12">
        <v>73.333333333333329</v>
      </c>
      <c r="E13" s="12">
        <v>73.333333333333329</v>
      </c>
      <c r="F13" s="12">
        <v>73.333333333333329</v>
      </c>
      <c r="G13" s="12">
        <v>73.333333333333329</v>
      </c>
      <c r="H13" s="12">
        <v>73.333333333333329</v>
      </c>
      <c r="I13" s="5">
        <f t="shared" si="0"/>
        <v>71.666666666666657</v>
      </c>
      <c r="J13" s="4" t="str">
        <f t="shared" si="1"/>
        <v>5.00</v>
      </c>
      <c r="K13" s="3" t="str">
        <f t="shared" si="2"/>
        <v>FAILED</v>
      </c>
    </row>
  </sheetData>
  <sortState ref="B3:H13">
    <sortCondition ref="B3"/>
  </sortState>
  <mergeCells count="3">
    <mergeCell ref="A1:K1"/>
    <mergeCell ref="A2:B2"/>
    <mergeCell ref="I2:J2"/>
  </mergeCells>
  <conditionalFormatting sqref="K3:K13">
    <cfRule type="containsText" dxfId="9" priority="1" operator="containsText" text="FAILED">
      <formula>NOT(ISERROR(SEARCH("FAILED",K3)))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P.1A</vt:lpstr>
      <vt:lpstr>P.1B</vt:lpstr>
      <vt:lpstr>P.1C</vt:lpstr>
      <vt:lpstr>P.IR</vt:lpstr>
      <vt:lpstr>CL.IR</vt:lpstr>
      <vt:lpstr>CL.1B</vt:lpstr>
      <vt:lpstr>CL.1C</vt:lpstr>
      <vt:lpstr>C3.IR</vt:lpstr>
      <vt:lpstr>C1.1E</vt:lpstr>
      <vt:lpstr>C1.1C</vt:lpstr>
      <vt:lpstr>BC.4E</vt:lpstr>
      <vt:lpstr>BC.4F</vt:lpstr>
      <vt:lpstr>4A</vt:lpstr>
      <vt:lpstr>4B</vt:lpstr>
      <vt:lpstr>4C</vt:lpstr>
      <vt:lpstr>4D</vt:lpstr>
      <vt:lpstr>4E</vt:lpstr>
      <vt:lpstr>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PC-10</cp:lastModifiedBy>
  <cp:lastPrinted>2018-10-25T05:40:22Z</cp:lastPrinted>
  <dcterms:created xsi:type="dcterms:W3CDTF">2018-10-22T13:57:50Z</dcterms:created>
  <dcterms:modified xsi:type="dcterms:W3CDTF">2018-10-30T15:48:06Z</dcterms:modified>
</cp:coreProperties>
</file>