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udn_000\Downloads\"/>
    </mc:Choice>
  </mc:AlternateContent>
  <bookViews>
    <workbookView xWindow="2925" yWindow="0" windowWidth="15195" windowHeight="9495"/>
  </bookViews>
  <sheets>
    <sheet name="leerlingen" sheetId="1" r:id="rId1"/>
    <sheet name="users" sheetId="4" r:id="rId2"/>
  </sheets>
  <calcPr calcId="162913"/>
</workbook>
</file>

<file path=xl/calcChain.xml><?xml version="1.0" encoding="utf-8"?>
<calcChain xmlns="http://schemas.openxmlformats.org/spreadsheetml/2006/main">
  <c r="D1" i="4" l="1"/>
  <c r="H1" i="4" s="1"/>
  <c r="F58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2" i="4"/>
  <c r="E2" i="4"/>
  <c r="D2" i="4"/>
  <c r="T41" i="1"/>
  <c r="P1" i="1"/>
  <c r="V1" i="1"/>
  <c r="Q41" i="1"/>
  <c r="P41" i="1"/>
  <c r="T49" i="1"/>
  <c r="Q49" i="1"/>
  <c r="P49" i="1"/>
  <c r="T55" i="1"/>
  <c r="Q55" i="1"/>
  <c r="P55" i="1"/>
  <c r="T19" i="1"/>
  <c r="Q19" i="1"/>
  <c r="P19" i="1"/>
  <c r="T153" i="1"/>
  <c r="Q153" i="1"/>
  <c r="P153" i="1"/>
  <c r="T131" i="1"/>
  <c r="Q131" i="1"/>
  <c r="P131" i="1"/>
  <c r="T133" i="1"/>
  <c r="Q133" i="1"/>
  <c r="P133" i="1"/>
  <c r="T70" i="1"/>
  <c r="Q70" i="1"/>
  <c r="P70" i="1"/>
  <c r="T14" i="1"/>
  <c r="Q14" i="1"/>
  <c r="P14" i="1"/>
  <c r="T134" i="1"/>
  <c r="Q134" i="1"/>
  <c r="P134" i="1"/>
  <c r="T93" i="1"/>
  <c r="Q93" i="1"/>
  <c r="P93" i="1"/>
  <c r="T43" i="1"/>
  <c r="Q43" i="1"/>
  <c r="P43" i="1"/>
  <c r="T152" i="1"/>
  <c r="Q152" i="1"/>
  <c r="P152" i="1"/>
  <c r="T162" i="1"/>
  <c r="Q162" i="1"/>
  <c r="P162" i="1"/>
  <c r="T58" i="1"/>
  <c r="Q58" i="1"/>
  <c r="P58" i="1"/>
  <c r="T129" i="1"/>
  <c r="Q129" i="1"/>
  <c r="P129" i="1"/>
  <c r="T22" i="1"/>
  <c r="Q22" i="1"/>
  <c r="P22" i="1"/>
  <c r="T143" i="1"/>
  <c r="Q143" i="1"/>
  <c r="P143" i="1"/>
  <c r="T83" i="1"/>
  <c r="Q83" i="1"/>
  <c r="P83" i="1"/>
  <c r="T121" i="1"/>
  <c r="Q121" i="1"/>
  <c r="P121" i="1"/>
  <c r="T24" i="1"/>
  <c r="Q24" i="1"/>
  <c r="P24" i="1"/>
  <c r="T51" i="1"/>
  <c r="Q51" i="1"/>
  <c r="P51" i="1"/>
  <c r="T36" i="1"/>
  <c r="Q36" i="1"/>
  <c r="P36" i="1"/>
  <c r="T42" i="1"/>
  <c r="Q42" i="1"/>
  <c r="P42" i="1"/>
  <c r="T138" i="1"/>
  <c r="Q138" i="1"/>
  <c r="P138" i="1"/>
  <c r="T155" i="1"/>
  <c r="Q155" i="1"/>
  <c r="P155" i="1"/>
  <c r="T107" i="1"/>
  <c r="Q107" i="1"/>
  <c r="P107" i="1"/>
  <c r="T97" i="1"/>
  <c r="Q97" i="1"/>
  <c r="P97" i="1"/>
  <c r="T123" i="1"/>
  <c r="Q123" i="1"/>
  <c r="P123" i="1"/>
  <c r="T154" i="1"/>
  <c r="Q154" i="1"/>
  <c r="P154" i="1"/>
  <c r="T85" i="1"/>
  <c r="Q85" i="1"/>
  <c r="P85" i="1"/>
  <c r="T63" i="1"/>
  <c r="Q63" i="1"/>
  <c r="P63" i="1"/>
  <c r="T156" i="1"/>
  <c r="Q156" i="1"/>
  <c r="P156" i="1"/>
  <c r="T100" i="1"/>
  <c r="Q100" i="1"/>
  <c r="P100" i="1"/>
  <c r="T96" i="1"/>
  <c r="Q96" i="1"/>
  <c r="P96" i="1"/>
  <c r="T23" i="1"/>
  <c r="Q23" i="1"/>
  <c r="P23" i="1"/>
  <c r="T77" i="1"/>
  <c r="Q77" i="1"/>
  <c r="P77" i="1"/>
  <c r="T34" i="1"/>
  <c r="Q34" i="1"/>
  <c r="P34" i="1"/>
  <c r="T113" i="1"/>
  <c r="Q113" i="1"/>
  <c r="P113" i="1"/>
  <c r="T5" i="1"/>
  <c r="Q5" i="1"/>
  <c r="P5" i="1"/>
  <c r="T56" i="1"/>
  <c r="Q56" i="1"/>
  <c r="P56" i="1"/>
  <c r="T18" i="1"/>
  <c r="Q18" i="1"/>
  <c r="P18" i="1"/>
  <c r="T75" i="1"/>
  <c r="Q75" i="1"/>
  <c r="P75" i="1"/>
  <c r="T150" i="1"/>
  <c r="Q150" i="1"/>
  <c r="P150" i="1"/>
  <c r="T44" i="1"/>
  <c r="Q44" i="1"/>
  <c r="P44" i="1"/>
  <c r="T57" i="1"/>
  <c r="Q57" i="1"/>
  <c r="P57" i="1"/>
  <c r="T80" i="1"/>
  <c r="Q80" i="1"/>
  <c r="P80" i="1"/>
  <c r="T115" i="1"/>
  <c r="Q115" i="1"/>
  <c r="P115" i="1"/>
  <c r="T10" i="1"/>
  <c r="Q10" i="1"/>
  <c r="P10" i="1"/>
  <c r="T54" i="1"/>
  <c r="Q54" i="1"/>
  <c r="P54" i="1"/>
  <c r="T40" i="1"/>
  <c r="Q40" i="1"/>
  <c r="P40" i="1"/>
  <c r="T59" i="1"/>
  <c r="Q59" i="1"/>
  <c r="P59" i="1"/>
  <c r="T117" i="1"/>
  <c r="Q117" i="1"/>
  <c r="P117" i="1"/>
  <c r="T88" i="1"/>
  <c r="Q88" i="1"/>
  <c r="P88" i="1"/>
  <c r="T151" i="1"/>
  <c r="Q151" i="1"/>
  <c r="P151" i="1"/>
  <c r="T37" i="1"/>
  <c r="Q37" i="1"/>
  <c r="P37" i="1"/>
  <c r="T62" i="1"/>
  <c r="Q62" i="1"/>
  <c r="P62" i="1"/>
  <c r="T122" i="1"/>
  <c r="Q122" i="1"/>
  <c r="P122" i="1"/>
  <c r="T21" i="1"/>
  <c r="Q21" i="1"/>
  <c r="P21" i="1"/>
  <c r="T79" i="1"/>
  <c r="Q79" i="1"/>
  <c r="P79" i="1"/>
  <c r="T33" i="1"/>
  <c r="Q33" i="1"/>
  <c r="P33" i="1"/>
  <c r="T26" i="1"/>
  <c r="Q26" i="1"/>
  <c r="P26" i="1"/>
  <c r="T9" i="1"/>
  <c r="Q9" i="1"/>
  <c r="P9" i="1"/>
  <c r="T7" i="1"/>
  <c r="Q7" i="1"/>
  <c r="P7" i="1"/>
  <c r="T29" i="1"/>
  <c r="Q29" i="1"/>
  <c r="P29" i="1"/>
  <c r="T125" i="1"/>
  <c r="Q125" i="1"/>
  <c r="P125" i="1"/>
  <c r="T47" i="1"/>
  <c r="Q47" i="1"/>
  <c r="P47" i="1"/>
  <c r="T102" i="1"/>
  <c r="Q102" i="1"/>
  <c r="P102" i="1"/>
  <c r="T32" i="1"/>
  <c r="Q32" i="1"/>
  <c r="P32" i="1"/>
  <c r="T108" i="1"/>
  <c r="Q108" i="1"/>
  <c r="P108" i="1"/>
  <c r="T46" i="1"/>
  <c r="Q46" i="1"/>
  <c r="P46" i="1"/>
  <c r="T159" i="1"/>
  <c r="Q159" i="1"/>
  <c r="P159" i="1"/>
  <c r="T16" i="1"/>
  <c r="Q16" i="1"/>
  <c r="P16" i="1"/>
  <c r="T82" i="1"/>
  <c r="Q82" i="1"/>
  <c r="P82" i="1"/>
  <c r="T48" i="1"/>
  <c r="Q48" i="1"/>
  <c r="P48" i="1"/>
  <c r="T109" i="1"/>
  <c r="Q109" i="1"/>
  <c r="P109" i="1"/>
  <c r="T135" i="1"/>
  <c r="Q135" i="1"/>
  <c r="P135" i="1"/>
  <c r="T92" i="1"/>
  <c r="Q92" i="1"/>
  <c r="P92" i="1"/>
  <c r="T91" i="1"/>
  <c r="Q91" i="1"/>
  <c r="P91" i="1"/>
  <c r="T67" i="1"/>
  <c r="Q67" i="1"/>
  <c r="P67" i="1"/>
  <c r="T141" i="1"/>
  <c r="Q141" i="1"/>
  <c r="P141" i="1"/>
  <c r="T45" i="1"/>
  <c r="Q45" i="1"/>
  <c r="P45" i="1"/>
  <c r="T39" i="1"/>
  <c r="Q39" i="1"/>
  <c r="P39" i="1"/>
  <c r="T65" i="1"/>
  <c r="Q65" i="1"/>
  <c r="P65" i="1"/>
  <c r="T148" i="1"/>
  <c r="Q148" i="1"/>
  <c r="P148" i="1"/>
  <c r="T53" i="1"/>
  <c r="Q53" i="1"/>
  <c r="P53" i="1"/>
  <c r="T78" i="1"/>
  <c r="Q78" i="1"/>
  <c r="P78" i="1"/>
  <c r="T81" i="1"/>
  <c r="Q81" i="1"/>
  <c r="P81" i="1"/>
  <c r="T114" i="1"/>
  <c r="Q114" i="1"/>
  <c r="P114" i="1"/>
  <c r="T31" i="1"/>
  <c r="Q31" i="1"/>
  <c r="P31" i="1"/>
  <c r="T72" i="1"/>
  <c r="Q72" i="1"/>
  <c r="P72" i="1"/>
  <c r="T84" i="1"/>
  <c r="Q84" i="1"/>
  <c r="P84" i="1"/>
  <c r="T139" i="1"/>
  <c r="Q139" i="1"/>
  <c r="P139" i="1"/>
  <c r="T161" i="1"/>
  <c r="Q161" i="1"/>
  <c r="P161" i="1"/>
  <c r="T111" i="1"/>
  <c r="Q111" i="1"/>
  <c r="P111" i="1"/>
  <c r="T130" i="1"/>
  <c r="Q130" i="1"/>
  <c r="P130" i="1"/>
  <c r="T4" i="1"/>
  <c r="Q4" i="1"/>
  <c r="P4" i="1"/>
  <c r="T94" i="1"/>
  <c r="Q94" i="1"/>
  <c r="P94" i="1"/>
  <c r="T76" i="1"/>
  <c r="Q76" i="1"/>
  <c r="P76" i="1"/>
  <c r="T30" i="1"/>
  <c r="Q30" i="1"/>
  <c r="P30" i="1"/>
  <c r="T147" i="1"/>
  <c r="Q147" i="1"/>
  <c r="P147" i="1"/>
  <c r="T89" i="1"/>
  <c r="Q89" i="1"/>
  <c r="P89" i="1"/>
  <c r="T116" i="1"/>
  <c r="Q116" i="1"/>
  <c r="P116" i="1"/>
  <c r="T106" i="1"/>
  <c r="Q106" i="1"/>
  <c r="P106" i="1"/>
  <c r="T136" i="1"/>
  <c r="Q136" i="1"/>
  <c r="P136" i="1"/>
  <c r="T61" i="1"/>
  <c r="Q61" i="1"/>
  <c r="P61" i="1"/>
  <c r="T220" i="1"/>
  <c r="Q220" i="1"/>
  <c r="P220" i="1"/>
  <c r="T240" i="1"/>
  <c r="Q240" i="1"/>
  <c r="P240" i="1"/>
  <c r="T149" i="1"/>
  <c r="Q149" i="1"/>
  <c r="P149" i="1"/>
  <c r="T69" i="1"/>
  <c r="Q69" i="1"/>
  <c r="P69" i="1"/>
  <c r="T234" i="1"/>
  <c r="Q234" i="1"/>
  <c r="P234" i="1"/>
  <c r="T15" i="1"/>
  <c r="Q15" i="1"/>
  <c r="P15" i="1"/>
  <c r="T223" i="1"/>
  <c r="Q223" i="1"/>
  <c r="P223" i="1"/>
  <c r="T8" i="1"/>
  <c r="Q8" i="1"/>
  <c r="P8" i="1"/>
  <c r="T73" i="1"/>
  <c r="Q73" i="1"/>
  <c r="P73" i="1"/>
  <c r="T137" i="1"/>
  <c r="Q137" i="1"/>
  <c r="P137" i="1"/>
  <c r="T127" i="1"/>
  <c r="Q127" i="1"/>
  <c r="P127" i="1"/>
  <c r="T35" i="1"/>
  <c r="Q35" i="1"/>
  <c r="P35" i="1"/>
  <c r="T167" i="1"/>
  <c r="Q167" i="1"/>
  <c r="P167" i="1"/>
  <c r="T110" i="1"/>
  <c r="Q110" i="1"/>
  <c r="P110" i="1"/>
  <c r="T101" i="1"/>
  <c r="Q101" i="1"/>
  <c r="P101" i="1"/>
  <c r="T197" i="1"/>
  <c r="Q197" i="1"/>
  <c r="P197" i="1"/>
  <c r="T52" i="1"/>
  <c r="Q52" i="1"/>
  <c r="P52" i="1"/>
  <c r="T118" i="1"/>
  <c r="Q118" i="1"/>
  <c r="P118" i="1"/>
  <c r="T203" i="1"/>
  <c r="Q203" i="1"/>
  <c r="P203" i="1"/>
  <c r="T112" i="1"/>
  <c r="Q112" i="1"/>
  <c r="P112" i="1"/>
  <c r="T142" i="1"/>
  <c r="Q142" i="1"/>
  <c r="P142" i="1"/>
  <c r="T2" i="1"/>
  <c r="Q2" i="1"/>
  <c r="P2" i="1"/>
  <c r="T184" i="1"/>
  <c r="Q184" i="1"/>
  <c r="P184" i="1"/>
  <c r="T87" i="1"/>
  <c r="Q87" i="1"/>
  <c r="P87" i="1"/>
  <c r="T214" i="1"/>
  <c r="Q214" i="1"/>
  <c r="P214" i="1"/>
  <c r="T140" i="1"/>
  <c r="Q140" i="1"/>
  <c r="P140" i="1"/>
  <c r="T128" i="1"/>
  <c r="Q128" i="1"/>
  <c r="P128" i="1"/>
  <c r="T105" i="1"/>
  <c r="Q105" i="1"/>
  <c r="P105" i="1"/>
  <c r="T206" i="1"/>
  <c r="Q206" i="1"/>
  <c r="P206" i="1"/>
  <c r="T231" i="1"/>
  <c r="Q231" i="1"/>
  <c r="P231" i="1"/>
  <c r="T181" i="1"/>
  <c r="Q181" i="1"/>
  <c r="P181" i="1"/>
  <c r="T205" i="1"/>
  <c r="Q205" i="1"/>
  <c r="P205" i="1"/>
  <c r="T12" i="1"/>
  <c r="Q12" i="1"/>
  <c r="P12" i="1"/>
  <c r="T236" i="1"/>
  <c r="Q236" i="1"/>
  <c r="P236" i="1"/>
  <c r="T182" i="1"/>
  <c r="Q182" i="1"/>
  <c r="P182" i="1"/>
  <c r="T218" i="1"/>
  <c r="Q218" i="1"/>
  <c r="P218" i="1"/>
  <c r="T196" i="1"/>
  <c r="Q196" i="1"/>
  <c r="P196" i="1"/>
  <c r="T211" i="1"/>
  <c r="Q211" i="1"/>
  <c r="P211" i="1"/>
  <c r="T132" i="1"/>
  <c r="Q132" i="1"/>
  <c r="P132" i="1"/>
  <c r="T207" i="1"/>
  <c r="Q207" i="1"/>
  <c r="P207" i="1"/>
  <c r="T221" i="1"/>
  <c r="Q221" i="1"/>
  <c r="P221" i="1"/>
  <c r="T241" i="1"/>
  <c r="Q241" i="1"/>
  <c r="P241" i="1"/>
  <c r="T166" i="1"/>
  <c r="Q166" i="1"/>
  <c r="P166" i="1"/>
  <c r="T71" i="1"/>
  <c r="Q71" i="1"/>
  <c r="P71" i="1"/>
  <c r="T210" i="1"/>
  <c r="Q210" i="1"/>
  <c r="P210" i="1"/>
  <c r="T165" i="1"/>
  <c r="Q165" i="1"/>
  <c r="P165" i="1"/>
  <c r="T249" i="1"/>
  <c r="Q249" i="1"/>
  <c r="P249" i="1"/>
  <c r="T188" i="1"/>
  <c r="Q188" i="1"/>
  <c r="P188" i="1"/>
  <c r="T38" i="1"/>
  <c r="Q38" i="1"/>
  <c r="P38" i="1"/>
  <c r="T216" i="1"/>
  <c r="Q216" i="1"/>
  <c r="P216" i="1"/>
  <c r="T25" i="1"/>
  <c r="Q25" i="1"/>
  <c r="P25" i="1"/>
  <c r="T213" i="1"/>
  <c r="Q213" i="1"/>
  <c r="P213" i="1"/>
  <c r="T3" i="1"/>
  <c r="Q3" i="1"/>
  <c r="P3" i="1"/>
  <c r="T200" i="1"/>
  <c r="Q200" i="1"/>
  <c r="P200" i="1"/>
  <c r="T144" i="1"/>
  <c r="Q144" i="1"/>
  <c r="P144" i="1"/>
  <c r="T146" i="1"/>
  <c r="Q146" i="1"/>
  <c r="P146" i="1"/>
  <c r="T103" i="1"/>
  <c r="Q103" i="1"/>
  <c r="P103" i="1"/>
  <c r="T145" i="1"/>
  <c r="Q145" i="1"/>
  <c r="P145" i="1"/>
  <c r="T13" i="1"/>
  <c r="Q13" i="1"/>
  <c r="P13" i="1"/>
  <c r="T228" i="1"/>
  <c r="Q228" i="1"/>
  <c r="P228" i="1"/>
  <c r="T191" i="1"/>
  <c r="Q191" i="1"/>
  <c r="P191" i="1"/>
  <c r="T222" i="1"/>
  <c r="Q222" i="1"/>
  <c r="P222" i="1"/>
  <c r="T215" i="1"/>
  <c r="Q215" i="1"/>
  <c r="P215" i="1"/>
  <c r="T187" i="1"/>
  <c r="Q187" i="1"/>
  <c r="P187" i="1"/>
  <c r="T247" i="1"/>
  <c r="Q247" i="1"/>
  <c r="P247" i="1"/>
  <c r="T99" i="1"/>
  <c r="Q99" i="1"/>
  <c r="P99" i="1"/>
  <c r="T172" i="1"/>
  <c r="Q172" i="1"/>
  <c r="P172" i="1"/>
  <c r="T217" i="1"/>
  <c r="Q217" i="1"/>
  <c r="P217" i="1"/>
  <c r="T68" i="1"/>
  <c r="Q68" i="1"/>
  <c r="P68" i="1"/>
  <c r="T226" i="1"/>
  <c r="Q226" i="1"/>
  <c r="P226" i="1"/>
  <c r="T194" i="1"/>
  <c r="Q194" i="1"/>
  <c r="P194" i="1"/>
  <c r="T243" i="1"/>
  <c r="Q243" i="1"/>
  <c r="P243" i="1"/>
  <c r="T219" i="1"/>
  <c r="Q219" i="1"/>
  <c r="P219" i="1"/>
  <c r="T186" i="1"/>
  <c r="Q186" i="1"/>
  <c r="P186" i="1"/>
  <c r="T237" i="1"/>
  <c r="Q237" i="1"/>
  <c r="P237" i="1"/>
  <c r="T171" i="1"/>
  <c r="Q171" i="1"/>
  <c r="P171" i="1"/>
  <c r="T245" i="1"/>
  <c r="Q245" i="1"/>
  <c r="P245" i="1"/>
  <c r="T190" i="1"/>
  <c r="Q190" i="1"/>
  <c r="P190" i="1"/>
  <c r="T202" i="1"/>
  <c r="Q202" i="1"/>
  <c r="P202" i="1"/>
  <c r="T168" i="1"/>
  <c r="Q168" i="1"/>
  <c r="P168" i="1"/>
  <c r="T227" i="1"/>
  <c r="Q227" i="1"/>
  <c r="P227" i="1"/>
  <c r="T98" i="1"/>
  <c r="Q98" i="1"/>
  <c r="P98" i="1"/>
  <c r="T64" i="1"/>
  <c r="Q64" i="1"/>
  <c r="P64" i="1"/>
  <c r="T158" i="1"/>
  <c r="Q158" i="1"/>
  <c r="P158" i="1"/>
  <c r="T74" i="1"/>
  <c r="Q74" i="1"/>
  <c r="P74" i="1"/>
  <c r="T163" i="1"/>
  <c r="Q163" i="1"/>
  <c r="P163" i="1"/>
  <c r="T176" i="1"/>
  <c r="Q176" i="1"/>
  <c r="P176" i="1"/>
  <c r="T230" i="1"/>
  <c r="Q230" i="1"/>
  <c r="P230" i="1"/>
  <c r="T120" i="1"/>
  <c r="Q120" i="1"/>
  <c r="P120" i="1"/>
  <c r="T204" i="1"/>
  <c r="Q204" i="1"/>
  <c r="P204" i="1"/>
  <c r="T126" i="1"/>
  <c r="Q126" i="1"/>
  <c r="P126" i="1"/>
  <c r="T177" i="1"/>
  <c r="Q177" i="1"/>
  <c r="P177" i="1"/>
  <c r="T66" i="1"/>
  <c r="Q66" i="1"/>
  <c r="P66" i="1"/>
  <c r="T160" i="1"/>
  <c r="Q160" i="1"/>
  <c r="P160" i="1"/>
  <c r="T28" i="1"/>
  <c r="Q28" i="1"/>
  <c r="P28" i="1"/>
  <c r="T225" i="1"/>
  <c r="Q225" i="1"/>
  <c r="P225" i="1"/>
  <c r="T239" i="1"/>
  <c r="Q239" i="1"/>
  <c r="P239" i="1"/>
  <c r="T50" i="1"/>
  <c r="Q50" i="1"/>
  <c r="P50" i="1"/>
  <c r="T232" i="1"/>
  <c r="Q232" i="1"/>
  <c r="P232" i="1"/>
  <c r="T90" i="1"/>
  <c r="Q90" i="1"/>
  <c r="P90" i="1"/>
  <c r="T180" i="1"/>
  <c r="Q180" i="1"/>
  <c r="P180" i="1"/>
  <c r="T174" i="1"/>
  <c r="Q174" i="1"/>
  <c r="P174" i="1"/>
  <c r="T201" i="1"/>
  <c r="Q201" i="1"/>
  <c r="P201" i="1"/>
  <c r="T164" i="1"/>
  <c r="Q164" i="1"/>
  <c r="P164" i="1"/>
  <c r="T6" i="1"/>
  <c r="Q6" i="1"/>
  <c r="P6" i="1"/>
  <c r="T124" i="1"/>
  <c r="Q124" i="1"/>
  <c r="P124" i="1"/>
  <c r="T208" i="1"/>
  <c r="Q208" i="1"/>
  <c r="P208" i="1"/>
  <c r="T157" i="1"/>
  <c r="Q157" i="1"/>
  <c r="P157" i="1"/>
  <c r="T246" i="1"/>
  <c r="Q246" i="1"/>
  <c r="P246" i="1"/>
  <c r="T104" i="1"/>
  <c r="Q104" i="1"/>
  <c r="P104" i="1"/>
  <c r="T242" i="1"/>
  <c r="Q242" i="1"/>
  <c r="P242" i="1"/>
  <c r="T86" i="1"/>
  <c r="Q86" i="1"/>
  <c r="P86" i="1"/>
  <c r="T169" i="1"/>
  <c r="Q169" i="1"/>
  <c r="P169" i="1"/>
  <c r="T20" i="1"/>
  <c r="Q20" i="1"/>
  <c r="P20" i="1"/>
  <c r="T233" i="1"/>
  <c r="Q233" i="1"/>
  <c r="P233" i="1"/>
  <c r="T189" i="1"/>
  <c r="Q189" i="1"/>
  <c r="P189" i="1"/>
  <c r="T209" i="1"/>
  <c r="Q209" i="1"/>
  <c r="P209" i="1"/>
  <c r="T178" i="1"/>
  <c r="Q178" i="1"/>
  <c r="P178" i="1"/>
  <c r="T60" i="1"/>
  <c r="Q60" i="1"/>
  <c r="P60" i="1"/>
  <c r="T192" i="1"/>
  <c r="Q192" i="1"/>
  <c r="P192" i="1"/>
  <c r="T229" i="1"/>
  <c r="Q229" i="1"/>
  <c r="P229" i="1"/>
  <c r="T238" i="1"/>
  <c r="Q238" i="1"/>
  <c r="P238" i="1"/>
  <c r="T199" i="1"/>
  <c r="Q199" i="1"/>
  <c r="P199" i="1"/>
  <c r="T179" i="1"/>
  <c r="Q179" i="1"/>
  <c r="P179" i="1"/>
  <c r="T198" i="1"/>
  <c r="Q198" i="1"/>
  <c r="P198" i="1"/>
  <c r="T173" i="1"/>
  <c r="Q173" i="1"/>
  <c r="P173" i="1"/>
  <c r="T27" i="1"/>
  <c r="Q27" i="1"/>
  <c r="P27" i="1"/>
  <c r="T17" i="1"/>
  <c r="Q17" i="1"/>
  <c r="P17" i="1"/>
  <c r="T119" i="1"/>
  <c r="Q119" i="1"/>
  <c r="P119" i="1"/>
  <c r="T175" i="1"/>
  <c r="Q175" i="1"/>
  <c r="P175" i="1"/>
  <c r="T11" i="1"/>
  <c r="Q11" i="1"/>
  <c r="P11" i="1"/>
  <c r="T183" i="1"/>
  <c r="Q183" i="1"/>
  <c r="P183" i="1"/>
  <c r="T212" i="1"/>
  <c r="Q212" i="1"/>
  <c r="P212" i="1"/>
  <c r="T95" i="1"/>
  <c r="Q95" i="1"/>
  <c r="P95" i="1"/>
  <c r="T170" i="1"/>
  <c r="Q170" i="1"/>
  <c r="P170" i="1"/>
  <c r="T193" i="1"/>
  <c r="Q193" i="1"/>
  <c r="P193" i="1"/>
  <c r="T248" i="1"/>
  <c r="Q248" i="1"/>
  <c r="P248" i="1"/>
  <c r="T185" i="1"/>
  <c r="Q185" i="1"/>
  <c r="P185" i="1"/>
  <c r="T235" i="1"/>
  <c r="Q235" i="1"/>
  <c r="P235" i="1"/>
  <c r="T244" i="1"/>
  <c r="Q244" i="1"/>
  <c r="P244" i="1"/>
  <c r="T224" i="1"/>
  <c r="Q224" i="1"/>
  <c r="P224" i="1"/>
  <c r="T195" i="1"/>
  <c r="Q195" i="1"/>
  <c r="P195" i="1"/>
  <c r="H2" i="4" l="1"/>
  <c r="H58" i="4"/>
  <c r="H54" i="4"/>
  <c r="H50" i="4"/>
  <c r="H46" i="4"/>
  <c r="H36" i="4"/>
  <c r="H33" i="4"/>
  <c r="H29" i="4"/>
  <c r="H25" i="4"/>
  <c r="H21" i="4"/>
  <c r="H18" i="4"/>
  <c r="H14" i="4"/>
  <c r="H10" i="4"/>
  <c r="H6" i="4"/>
  <c r="H55" i="4"/>
  <c r="H51" i="4"/>
  <c r="H47" i="4"/>
  <c r="H43" i="4"/>
  <c r="H40" i="4"/>
  <c r="H37" i="4"/>
  <c r="H34" i="4"/>
  <c r="H30" i="4"/>
  <c r="H26" i="4"/>
  <c r="H22" i="4"/>
  <c r="H19" i="4"/>
  <c r="H15" i="4"/>
  <c r="H11" i="4"/>
  <c r="H7" i="4"/>
  <c r="H3" i="4"/>
  <c r="H56" i="4"/>
  <c r="H52" i="4"/>
  <c r="H48" i="4"/>
  <c r="H44" i="4"/>
  <c r="H41" i="4"/>
  <c r="H38" i="4"/>
  <c r="H35" i="4"/>
  <c r="H31" i="4"/>
  <c r="H27" i="4"/>
  <c r="H23" i="4"/>
  <c r="H20" i="4"/>
  <c r="H12" i="4"/>
  <c r="H8" i="4"/>
  <c r="H4" i="4"/>
  <c r="H57" i="4"/>
  <c r="H53" i="4"/>
  <c r="H49" i="4"/>
  <c r="H45" i="4"/>
  <c r="H42" i="4"/>
  <c r="H39" i="4"/>
  <c r="H32" i="4"/>
  <c r="H28" i="4"/>
  <c r="H24" i="4"/>
  <c r="H17" i="4"/>
  <c r="H13" i="4"/>
  <c r="H9" i="4"/>
  <c r="H5" i="4"/>
  <c r="H16" i="4"/>
  <c r="J195" i="1"/>
  <c r="J224" i="1"/>
  <c r="J244" i="1"/>
  <c r="J235" i="1"/>
  <c r="J185" i="1"/>
  <c r="J248" i="1"/>
  <c r="J193" i="1"/>
  <c r="J170" i="1"/>
  <c r="J95" i="1"/>
  <c r="J212" i="1"/>
  <c r="J183" i="1"/>
  <c r="J11" i="1"/>
  <c r="J175" i="1"/>
  <c r="J119" i="1"/>
  <c r="J17" i="1"/>
  <c r="J27" i="1"/>
  <c r="J173" i="1"/>
  <c r="J198" i="1"/>
  <c r="J179" i="1"/>
  <c r="J199" i="1"/>
  <c r="J238" i="1"/>
  <c r="J229" i="1"/>
  <c r="J192" i="1"/>
  <c r="J60" i="1"/>
  <c r="J178" i="1"/>
  <c r="J209" i="1"/>
  <c r="J189" i="1"/>
  <c r="J233" i="1"/>
  <c r="J20" i="1"/>
  <c r="J169" i="1"/>
  <c r="J86" i="1"/>
  <c r="J242" i="1"/>
  <c r="J104" i="1"/>
  <c r="J246" i="1"/>
  <c r="J157" i="1"/>
  <c r="J208" i="1"/>
  <c r="J124" i="1"/>
  <c r="J6" i="1"/>
  <c r="J164" i="1"/>
  <c r="J201" i="1"/>
  <c r="J174" i="1"/>
  <c r="J180" i="1"/>
  <c r="J90" i="1"/>
  <c r="J232" i="1"/>
  <c r="J50" i="1"/>
  <c r="J239" i="1"/>
  <c r="J225" i="1"/>
  <c r="J28" i="1"/>
  <c r="J160" i="1"/>
  <c r="J66" i="1"/>
  <c r="J177" i="1"/>
  <c r="J126" i="1"/>
  <c r="J204" i="1"/>
  <c r="J120" i="1"/>
  <c r="J230" i="1"/>
  <c r="J176" i="1"/>
  <c r="J163" i="1"/>
  <c r="J74" i="1"/>
  <c r="J158" i="1"/>
  <c r="J64" i="1"/>
  <c r="J98" i="1"/>
  <c r="J227" i="1"/>
  <c r="J168" i="1"/>
  <c r="J202" i="1"/>
  <c r="J190" i="1"/>
  <c r="J245" i="1"/>
  <c r="J171" i="1"/>
  <c r="J237" i="1"/>
  <c r="J186" i="1"/>
  <c r="J219" i="1"/>
  <c r="J243" i="1"/>
  <c r="J194" i="1"/>
  <c r="J226" i="1"/>
  <c r="J68" i="1"/>
  <c r="J217" i="1"/>
  <c r="J172" i="1"/>
  <c r="J99" i="1"/>
  <c r="J247" i="1"/>
  <c r="J187" i="1"/>
  <c r="J215" i="1"/>
  <c r="J222" i="1"/>
  <c r="J191" i="1"/>
  <c r="J228" i="1"/>
  <c r="J13" i="1"/>
  <c r="J145" i="1"/>
  <c r="J103" i="1"/>
  <c r="J146" i="1"/>
  <c r="J144" i="1"/>
  <c r="J200" i="1"/>
  <c r="J3" i="1"/>
  <c r="J213" i="1"/>
  <c r="J25" i="1"/>
  <c r="J216" i="1"/>
  <c r="J38" i="1"/>
  <c r="J188" i="1"/>
  <c r="J249" i="1"/>
  <c r="J165" i="1"/>
  <c r="J210" i="1"/>
  <c r="J71" i="1"/>
  <c r="J166" i="1"/>
  <c r="J241" i="1"/>
  <c r="J221" i="1"/>
  <c r="J207" i="1"/>
  <c r="J132" i="1"/>
  <c r="J211" i="1"/>
  <c r="J196" i="1"/>
  <c r="J218" i="1"/>
  <c r="J182" i="1"/>
  <c r="J236" i="1"/>
  <c r="J12" i="1"/>
  <c r="J205" i="1"/>
  <c r="J181" i="1"/>
  <c r="J231" i="1"/>
  <c r="J206" i="1"/>
  <c r="J105" i="1"/>
  <c r="J128" i="1"/>
  <c r="J140" i="1"/>
  <c r="J214" i="1"/>
  <c r="J87" i="1"/>
  <c r="J184" i="1"/>
  <c r="J2" i="1"/>
  <c r="J142" i="1"/>
  <c r="J112" i="1"/>
  <c r="J203" i="1"/>
  <c r="J118" i="1"/>
  <c r="J52" i="1"/>
  <c r="J197" i="1"/>
  <c r="J101" i="1"/>
  <c r="J110" i="1"/>
  <c r="J167" i="1"/>
  <c r="J35" i="1"/>
  <c r="J127" i="1"/>
  <c r="J137" i="1"/>
  <c r="J73" i="1"/>
  <c r="J8" i="1"/>
  <c r="J223" i="1"/>
  <c r="J15" i="1"/>
  <c r="J234" i="1"/>
  <c r="J69" i="1"/>
  <c r="J149" i="1"/>
  <c r="J240" i="1"/>
  <c r="J220" i="1"/>
  <c r="J61" i="1"/>
  <c r="J136" i="1"/>
  <c r="J106" i="1"/>
  <c r="J116" i="1"/>
  <c r="J89" i="1"/>
  <c r="J147" i="1"/>
  <c r="J30" i="1"/>
  <c r="J76" i="1"/>
  <c r="J94" i="1"/>
  <c r="J4" i="1"/>
  <c r="J130" i="1"/>
  <c r="J111" i="1"/>
  <c r="J161" i="1"/>
  <c r="J139" i="1"/>
  <c r="J84" i="1"/>
  <c r="J72" i="1"/>
  <c r="J31" i="1"/>
  <c r="J114" i="1"/>
  <c r="J81" i="1"/>
  <c r="J78" i="1"/>
  <c r="J53" i="1"/>
  <c r="J148" i="1"/>
  <c r="J65" i="1"/>
  <c r="J39" i="1"/>
  <c r="J45" i="1"/>
  <c r="J141" i="1"/>
  <c r="J67" i="1"/>
  <c r="J91" i="1"/>
  <c r="J92" i="1"/>
  <c r="J135" i="1"/>
  <c r="J109" i="1"/>
  <c r="J48" i="1"/>
  <c r="J82" i="1"/>
  <c r="J16" i="1"/>
  <c r="J159" i="1"/>
  <c r="J46" i="1"/>
  <c r="J108" i="1"/>
  <c r="J32" i="1"/>
  <c r="J102" i="1"/>
  <c r="J47" i="1"/>
  <c r="J125" i="1"/>
  <c r="J29" i="1"/>
  <c r="J7" i="1"/>
  <c r="J9" i="1"/>
  <c r="J26" i="1"/>
  <c r="J33" i="1"/>
  <c r="J79" i="1"/>
  <c r="J21" i="1"/>
  <c r="J122" i="1"/>
  <c r="J62" i="1"/>
  <c r="J37" i="1"/>
  <c r="J151" i="1"/>
  <c r="J88" i="1"/>
  <c r="J117" i="1"/>
  <c r="J59" i="1"/>
  <c r="J40" i="1"/>
  <c r="J54" i="1"/>
  <c r="J10" i="1"/>
  <c r="J115" i="1"/>
  <c r="J80" i="1"/>
  <c r="J57" i="1"/>
  <c r="J44" i="1"/>
  <c r="J150" i="1"/>
  <c r="J75" i="1"/>
  <c r="J18" i="1"/>
  <c r="J56" i="1"/>
  <c r="J5" i="1"/>
  <c r="J113" i="1"/>
  <c r="J34" i="1"/>
  <c r="J77" i="1"/>
  <c r="J23" i="1"/>
  <c r="J96" i="1"/>
  <c r="J100" i="1"/>
  <c r="J156" i="1"/>
  <c r="J63" i="1"/>
  <c r="J85" i="1"/>
  <c r="J154" i="1"/>
  <c r="J123" i="1"/>
  <c r="J97" i="1"/>
  <c r="J107" i="1"/>
  <c r="J155" i="1"/>
  <c r="J138" i="1"/>
  <c r="J42" i="1"/>
  <c r="J36" i="1"/>
  <c r="J51" i="1"/>
  <c r="J24" i="1"/>
  <c r="J121" i="1"/>
  <c r="J83" i="1"/>
  <c r="J143" i="1"/>
  <c r="J22" i="1"/>
  <c r="J129" i="1"/>
  <c r="J58" i="1"/>
  <c r="J162" i="1"/>
  <c r="J152" i="1"/>
  <c r="J43" i="1"/>
  <c r="J93" i="1"/>
  <c r="J134" i="1"/>
  <c r="J14" i="1"/>
  <c r="J70" i="1"/>
  <c r="J133" i="1"/>
  <c r="J131" i="1"/>
  <c r="J153" i="1"/>
  <c r="J19" i="1"/>
  <c r="J55" i="1"/>
  <c r="J49" i="1"/>
  <c r="J41" i="1"/>
  <c r="X41" i="1" l="1"/>
  <c r="S41" i="1"/>
  <c r="X14" i="1"/>
  <c r="S14" i="1"/>
  <c r="X22" i="1"/>
  <c r="S22" i="1"/>
  <c r="X49" i="1"/>
  <c r="S49" i="1"/>
  <c r="X131" i="1"/>
  <c r="S131" i="1"/>
  <c r="X134" i="1"/>
  <c r="S134" i="1"/>
  <c r="X162" i="1"/>
  <c r="S162" i="1"/>
  <c r="X143" i="1"/>
  <c r="S143" i="1"/>
  <c r="X51" i="1"/>
  <c r="S51" i="1"/>
  <c r="X155" i="1"/>
  <c r="S155" i="1"/>
  <c r="X154" i="1"/>
  <c r="S154" i="1"/>
  <c r="X100" i="1"/>
  <c r="S100" i="1"/>
  <c r="X34" i="1"/>
  <c r="S34" i="1"/>
  <c r="X18" i="1"/>
  <c r="S18" i="1"/>
  <c r="X57" i="1"/>
  <c r="S57" i="1"/>
  <c r="X54" i="1"/>
  <c r="S54" i="1"/>
  <c r="X88" i="1"/>
  <c r="S88" i="1"/>
  <c r="X122" i="1"/>
  <c r="S122" i="1"/>
  <c r="X26" i="1"/>
  <c r="S26" i="1"/>
  <c r="X125" i="1"/>
  <c r="S125" i="1"/>
  <c r="X108" i="1"/>
  <c r="S108" i="1"/>
  <c r="X82" i="1"/>
  <c r="S82" i="1"/>
  <c r="X92" i="1"/>
  <c r="S92" i="1"/>
  <c r="X45" i="1"/>
  <c r="S45" i="1"/>
  <c r="X53" i="1"/>
  <c r="S53" i="1"/>
  <c r="X31" i="1"/>
  <c r="S31" i="1"/>
  <c r="X161" i="1"/>
  <c r="S161" i="1"/>
  <c r="X94" i="1"/>
  <c r="S94" i="1"/>
  <c r="X89" i="1"/>
  <c r="S89" i="1"/>
  <c r="X61" i="1"/>
  <c r="S61" i="1"/>
  <c r="X69" i="1"/>
  <c r="S69" i="1"/>
  <c r="X8" i="1"/>
  <c r="S8" i="1"/>
  <c r="X35" i="1"/>
  <c r="S35" i="1"/>
  <c r="X197" i="1"/>
  <c r="S197" i="1"/>
  <c r="X112" i="1"/>
  <c r="S112" i="1"/>
  <c r="X87" i="1"/>
  <c r="S87" i="1"/>
  <c r="X105" i="1"/>
  <c r="S105" i="1"/>
  <c r="X205" i="1"/>
  <c r="S205" i="1"/>
  <c r="X218" i="1"/>
  <c r="S218" i="1"/>
  <c r="X207" i="1"/>
  <c r="S207" i="1"/>
  <c r="X71" i="1"/>
  <c r="S71" i="1"/>
  <c r="X188" i="1"/>
  <c r="S188" i="1"/>
  <c r="X213" i="1"/>
  <c r="S213" i="1"/>
  <c r="X146" i="1"/>
  <c r="S146" i="1"/>
  <c r="X228" i="1"/>
  <c r="S228" i="1"/>
  <c r="X187" i="1"/>
  <c r="S187" i="1"/>
  <c r="X217" i="1"/>
  <c r="S217" i="1"/>
  <c r="X243" i="1"/>
  <c r="S243" i="1"/>
  <c r="X171" i="1"/>
  <c r="S171" i="1"/>
  <c r="X168" i="1"/>
  <c r="S168" i="1"/>
  <c r="X158" i="1"/>
  <c r="S158" i="1"/>
  <c r="X230" i="1"/>
  <c r="S230" i="1"/>
  <c r="X177" i="1"/>
  <c r="S177" i="1"/>
  <c r="X225" i="1"/>
  <c r="S225" i="1"/>
  <c r="X90" i="1"/>
  <c r="S90" i="1"/>
  <c r="X164" i="1"/>
  <c r="S164" i="1"/>
  <c r="X157" i="1"/>
  <c r="S157" i="1"/>
  <c r="X86" i="1"/>
  <c r="S86" i="1"/>
  <c r="X189" i="1"/>
  <c r="S189" i="1"/>
  <c r="X192" i="1"/>
  <c r="S192" i="1"/>
  <c r="X179" i="1"/>
  <c r="S179" i="1"/>
  <c r="X17" i="1"/>
  <c r="S17" i="1"/>
  <c r="X183" i="1"/>
  <c r="S183" i="1"/>
  <c r="X193" i="1"/>
  <c r="S193" i="1"/>
  <c r="X244" i="1"/>
  <c r="S244" i="1"/>
  <c r="X133" i="1"/>
  <c r="S133" i="1"/>
  <c r="X93" i="1"/>
  <c r="S93" i="1"/>
  <c r="X58" i="1"/>
  <c r="S58" i="1"/>
  <c r="X83" i="1"/>
  <c r="S83" i="1"/>
  <c r="X36" i="1"/>
  <c r="S36" i="1"/>
  <c r="X107" i="1"/>
  <c r="S107" i="1"/>
  <c r="X85" i="1"/>
  <c r="S85" i="1"/>
  <c r="X96" i="1"/>
  <c r="S96" i="1"/>
  <c r="X113" i="1"/>
  <c r="S113" i="1"/>
  <c r="X75" i="1"/>
  <c r="S75" i="1"/>
  <c r="X80" i="1"/>
  <c r="S80" i="1"/>
  <c r="X40" i="1"/>
  <c r="S40" i="1"/>
  <c r="X151" i="1"/>
  <c r="S151" i="1"/>
  <c r="X21" i="1"/>
  <c r="S21" i="1"/>
  <c r="X9" i="1"/>
  <c r="S9" i="1"/>
  <c r="X47" i="1"/>
  <c r="S47" i="1"/>
  <c r="X46" i="1"/>
  <c r="S46" i="1"/>
  <c r="X48" i="1"/>
  <c r="S48" i="1"/>
  <c r="X91" i="1"/>
  <c r="S91" i="1"/>
  <c r="X39" i="1"/>
  <c r="S39" i="1"/>
  <c r="X78" i="1"/>
  <c r="S78" i="1"/>
  <c r="X72" i="1"/>
  <c r="S72" i="1"/>
  <c r="X111" i="1"/>
  <c r="S111" i="1"/>
  <c r="X76" i="1"/>
  <c r="S76" i="1"/>
  <c r="X116" i="1"/>
  <c r="S116" i="1"/>
  <c r="X220" i="1"/>
  <c r="S220" i="1"/>
  <c r="X234" i="1"/>
  <c r="S234" i="1"/>
  <c r="X73" i="1"/>
  <c r="S73" i="1"/>
  <c r="X167" i="1"/>
  <c r="S167" i="1"/>
  <c r="X52" i="1"/>
  <c r="S52" i="1"/>
  <c r="X142" i="1"/>
  <c r="S142" i="1"/>
  <c r="X214" i="1"/>
  <c r="S214" i="1"/>
  <c r="X206" i="1"/>
  <c r="S206" i="1"/>
  <c r="X12" i="1"/>
  <c r="S12" i="1"/>
  <c r="X196" i="1"/>
  <c r="S196" i="1"/>
  <c r="X221" i="1"/>
  <c r="S221" i="1"/>
  <c r="X210" i="1"/>
  <c r="S210" i="1"/>
  <c r="X38" i="1"/>
  <c r="S38" i="1"/>
  <c r="X3" i="1"/>
  <c r="S3" i="1"/>
  <c r="X103" i="1"/>
  <c r="S103" i="1"/>
  <c r="X191" i="1"/>
  <c r="S191" i="1"/>
  <c r="X247" i="1"/>
  <c r="S247" i="1"/>
  <c r="X68" i="1"/>
  <c r="S68" i="1"/>
  <c r="X219" i="1"/>
  <c r="S219" i="1"/>
  <c r="X245" i="1"/>
  <c r="S245" i="1"/>
  <c r="X227" i="1"/>
  <c r="S227" i="1"/>
  <c r="X74" i="1"/>
  <c r="S74" i="1"/>
  <c r="X120" i="1"/>
  <c r="S120" i="1"/>
  <c r="X66" i="1"/>
  <c r="S66" i="1"/>
  <c r="X239" i="1"/>
  <c r="S239" i="1"/>
  <c r="X180" i="1"/>
  <c r="S180" i="1"/>
  <c r="X6" i="1"/>
  <c r="S6" i="1"/>
  <c r="X246" i="1"/>
  <c r="S246" i="1"/>
  <c r="X169" i="1"/>
  <c r="S169" i="1"/>
  <c r="X209" i="1"/>
  <c r="S209" i="1"/>
  <c r="X229" i="1"/>
  <c r="S229" i="1"/>
  <c r="X198" i="1"/>
  <c r="S198" i="1"/>
  <c r="X119" i="1"/>
  <c r="S119" i="1"/>
  <c r="X212" i="1"/>
  <c r="S212" i="1"/>
  <c r="X248" i="1"/>
  <c r="S248" i="1"/>
  <c r="X224" i="1"/>
  <c r="S224" i="1"/>
  <c r="X55" i="1"/>
  <c r="S55" i="1"/>
  <c r="X19" i="1"/>
  <c r="S19" i="1"/>
  <c r="X70" i="1"/>
  <c r="S70" i="1"/>
  <c r="X43" i="1"/>
  <c r="S43" i="1"/>
  <c r="X129" i="1"/>
  <c r="S129" i="1"/>
  <c r="X121" i="1"/>
  <c r="S121" i="1"/>
  <c r="X42" i="1"/>
  <c r="S42" i="1"/>
  <c r="X97" i="1"/>
  <c r="S97" i="1"/>
  <c r="X63" i="1"/>
  <c r="S63" i="1"/>
  <c r="X23" i="1"/>
  <c r="S23" i="1"/>
  <c r="X5" i="1"/>
  <c r="S5" i="1"/>
  <c r="X150" i="1"/>
  <c r="S150" i="1"/>
  <c r="X115" i="1"/>
  <c r="S115" i="1"/>
  <c r="X59" i="1"/>
  <c r="S59" i="1"/>
  <c r="X37" i="1"/>
  <c r="S37" i="1"/>
  <c r="X79" i="1"/>
  <c r="S79" i="1"/>
  <c r="X7" i="1"/>
  <c r="S7" i="1"/>
  <c r="X102" i="1"/>
  <c r="S102" i="1"/>
  <c r="X159" i="1"/>
  <c r="S159" i="1"/>
  <c r="X109" i="1"/>
  <c r="S109" i="1"/>
  <c r="X67" i="1"/>
  <c r="S67" i="1"/>
  <c r="X65" i="1"/>
  <c r="S65" i="1"/>
  <c r="X81" i="1"/>
  <c r="S81" i="1"/>
  <c r="X84" i="1"/>
  <c r="S84" i="1"/>
  <c r="X130" i="1"/>
  <c r="S130" i="1"/>
  <c r="X30" i="1"/>
  <c r="S30" i="1"/>
  <c r="X106" i="1"/>
  <c r="S106" i="1"/>
  <c r="X240" i="1"/>
  <c r="S240" i="1"/>
  <c r="X15" i="1"/>
  <c r="S15" i="1"/>
  <c r="X137" i="1"/>
  <c r="S137" i="1"/>
  <c r="X110" i="1"/>
  <c r="S110" i="1"/>
  <c r="X118" i="1"/>
  <c r="S118" i="1"/>
  <c r="X2" i="1"/>
  <c r="S2" i="1"/>
  <c r="X140" i="1"/>
  <c r="S140" i="1"/>
  <c r="X231" i="1"/>
  <c r="S231" i="1"/>
  <c r="X236" i="1"/>
  <c r="S236" i="1"/>
  <c r="X211" i="1"/>
  <c r="S211" i="1"/>
  <c r="X241" i="1"/>
  <c r="S241" i="1"/>
  <c r="X165" i="1"/>
  <c r="S165" i="1"/>
  <c r="X216" i="1"/>
  <c r="S216" i="1"/>
  <c r="X200" i="1"/>
  <c r="S200" i="1"/>
  <c r="X145" i="1"/>
  <c r="S145" i="1"/>
  <c r="X222" i="1"/>
  <c r="S222" i="1"/>
  <c r="X99" i="1"/>
  <c r="S99" i="1"/>
  <c r="X226" i="1"/>
  <c r="S226" i="1"/>
  <c r="X186" i="1"/>
  <c r="S186" i="1"/>
  <c r="X190" i="1"/>
  <c r="S190" i="1"/>
  <c r="X98" i="1"/>
  <c r="S98" i="1"/>
  <c r="X163" i="1"/>
  <c r="S163" i="1"/>
  <c r="X204" i="1"/>
  <c r="S204" i="1"/>
  <c r="X160" i="1"/>
  <c r="S160" i="1"/>
  <c r="X50" i="1"/>
  <c r="S50" i="1"/>
  <c r="X174" i="1"/>
  <c r="S174" i="1"/>
  <c r="X124" i="1"/>
  <c r="S124" i="1"/>
  <c r="X104" i="1"/>
  <c r="S104" i="1"/>
  <c r="X20" i="1"/>
  <c r="S20" i="1"/>
  <c r="X178" i="1"/>
  <c r="S178" i="1"/>
  <c r="X238" i="1"/>
  <c r="S238" i="1"/>
  <c r="X173" i="1"/>
  <c r="S173" i="1"/>
  <c r="X175" i="1"/>
  <c r="S175" i="1"/>
  <c r="X95" i="1"/>
  <c r="S95" i="1"/>
  <c r="X185" i="1"/>
  <c r="S185" i="1"/>
  <c r="X195" i="1"/>
  <c r="S195" i="1"/>
  <c r="X153" i="1"/>
  <c r="S153" i="1"/>
  <c r="X152" i="1"/>
  <c r="S152" i="1"/>
  <c r="X24" i="1"/>
  <c r="S24" i="1"/>
  <c r="X138" i="1"/>
  <c r="S138" i="1"/>
  <c r="X123" i="1"/>
  <c r="S123" i="1"/>
  <c r="X156" i="1"/>
  <c r="S156" i="1"/>
  <c r="X77" i="1"/>
  <c r="S77" i="1"/>
  <c r="X56" i="1"/>
  <c r="S56" i="1"/>
  <c r="X44" i="1"/>
  <c r="S44" i="1"/>
  <c r="X10" i="1"/>
  <c r="S10" i="1"/>
  <c r="X117" i="1"/>
  <c r="S117" i="1"/>
  <c r="X62" i="1"/>
  <c r="S62" i="1"/>
  <c r="X33" i="1"/>
  <c r="S33" i="1"/>
  <c r="X29" i="1"/>
  <c r="S29" i="1"/>
  <c r="X32" i="1"/>
  <c r="S32" i="1"/>
  <c r="X16" i="1"/>
  <c r="S16" i="1"/>
  <c r="X135" i="1"/>
  <c r="S135" i="1"/>
  <c r="X141" i="1"/>
  <c r="S141" i="1"/>
  <c r="X148" i="1"/>
  <c r="S148" i="1"/>
  <c r="X114" i="1"/>
  <c r="S114" i="1"/>
  <c r="X139" i="1"/>
  <c r="S139" i="1"/>
  <c r="X4" i="1"/>
  <c r="S4" i="1"/>
  <c r="X147" i="1"/>
  <c r="S147" i="1"/>
  <c r="X136" i="1"/>
  <c r="S136" i="1"/>
  <c r="X149" i="1"/>
  <c r="S149" i="1"/>
  <c r="X223" i="1"/>
  <c r="S223" i="1"/>
  <c r="X127" i="1"/>
  <c r="S127" i="1"/>
  <c r="X101" i="1"/>
  <c r="S101" i="1"/>
  <c r="X203" i="1"/>
  <c r="S203" i="1"/>
  <c r="X184" i="1"/>
  <c r="S184" i="1"/>
  <c r="X128" i="1"/>
  <c r="S128" i="1"/>
  <c r="X181" i="1"/>
  <c r="S181" i="1"/>
  <c r="X182" i="1"/>
  <c r="S182" i="1"/>
  <c r="X132" i="1"/>
  <c r="S132" i="1"/>
  <c r="X166" i="1"/>
  <c r="S166" i="1"/>
  <c r="X249" i="1"/>
  <c r="S249" i="1"/>
  <c r="X25" i="1"/>
  <c r="S25" i="1"/>
  <c r="X144" i="1"/>
  <c r="S144" i="1"/>
  <c r="X13" i="1"/>
  <c r="S13" i="1"/>
  <c r="X215" i="1"/>
  <c r="S215" i="1"/>
  <c r="X172" i="1"/>
  <c r="S172" i="1"/>
  <c r="X194" i="1"/>
  <c r="S194" i="1"/>
  <c r="X237" i="1"/>
  <c r="S237" i="1"/>
  <c r="X202" i="1"/>
  <c r="S202" i="1"/>
  <c r="X64" i="1"/>
  <c r="S64" i="1"/>
  <c r="X176" i="1"/>
  <c r="S176" i="1"/>
  <c r="X126" i="1"/>
  <c r="S126" i="1"/>
  <c r="X28" i="1"/>
  <c r="S28" i="1"/>
  <c r="X232" i="1"/>
  <c r="S232" i="1"/>
  <c r="X201" i="1"/>
  <c r="S201" i="1"/>
  <c r="X208" i="1"/>
  <c r="S208" i="1"/>
  <c r="X242" i="1"/>
  <c r="S242" i="1"/>
  <c r="X233" i="1"/>
  <c r="S233" i="1"/>
  <c r="X60" i="1"/>
  <c r="S60" i="1"/>
  <c r="X199" i="1"/>
  <c r="S199" i="1"/>
  <c r="X27" i="1"/>
  <c r="S27" i="1"/>
  <c r="X11" i="1"/>
  <c r="S11" i="1"/>
  <c r="X170" i="1"/>
  <c r="S170" i="1"/>
  <c r="X235" i="1"/>
  <c r="S235" i="1"/>
  <c r="H224" i="1"/>
  <c r="R224" i="1" s="1"/>
  <c r="H33" i="1"/>
  <c r="R33" i="1" s="1"/>
  <c r="H244" i="1"/>
  <c r="R244" i="1" s="1"/>
  <c r="V244" i="1" s="1"/>
  <c r="H79" i="1"/>
  <c r="R79" i="1" s="1"/>
  <c r="V79" i="1" s="1"/>
  <c r="H21" i="1"/>
  <c r="R21" i="1" s="1"/>
  <c r="V21" i="1" s="1"/>
  <c r="H235" i="1"/>
  <c r="R235" i="1" s="1"/>
  <c r="H185" i="1"/>
  <c r="R185" i="1" s="1"/>
  <c r="H248" i="1"/>
  <c r="R248" i="1" s="1"/>
  <c r="V248" i="1" s="1"/>
  <c r="H193" i="1"/>
  <c r="R193" i="1" s="1"/>
  <c r="H170" i="1"/>
  <c r="R170" i="1" s="1"/>
  <c r="V170" i="1" s="1"/>
  <c r="H95" i="1"/>
  <c r="R95" i="1" s="1"/>
  <c r="V95" i="1" s="1"/>
  <c r="H122" i="1"/>
  <c r="R122" i="1" s="1"/>
  <c r="V122" i="1" s="1"/>
  <c r="H212" i="1"/>
  <c r="R212" i="1" s="1"/>
  <c r="H183" i="1"/>
  <c r="R183" i="1" s="1"/>
  <c r="V183" i="1" s="1"/>
  <c r="H62" i="1"/>
  <c r="R62" i="1" s="1"/>
  <c r="V62" i="1" s="1"/>
  <c r="H11" i="1"/>
  <c r="R11" i="1" s="1"/>
  <c r="V11" i="1" s="1"/>
  <c r="H175" i="1"/>
  <c r="R175" i="1" s="1"/>
  <c r="H119" i="1"/>
  <c r="R119" i="1" s="1"/>
  <c r="V119" i="1" s="1"/>
  <c r="H37" i="1"/>
  <c r="R37" i="1" s="1"/>
  <c r="V37" i="1" s="1"/>
  <c r="H151" i="1"/>
  <c r="R151" i="1" s="1"/>
  <c r="V151" i="1" s="1"/>
  <c r="H17" i="1"/>
  <c r="R17" i="1" s="1"/>
  <c r="H88" i="1"/>
  <c r="R88" i="1" s="1"/>
  <c r="V88" i="1" s="1"/>
  <c r="H117" i="1"/>
  <c r="R117" i="1" s="1"/>
  <c r="H27" i="1"/>
  <c r="R27" i="1" s="1"/>
  <c r="V27" i="1" s="1"/>
  <c r="H173" i="1"/>
  <c r="R173" i="1" s="1"/>
  <c r="V173" i="1" s="1"/>
  <c r="H198" i="1"/>
  <c r="R198" i="1" s="1"/>
  <c r="H179" i="1"/>
  <c r="R179" i="1" s="1"/>
  <c r="V179" i="1" s="1"/>
  <c r="H59" i="1"/>
  <c r="R59" i="1" s="1"/>
  <c r="V59" i="1" s="1"/>
  <c r="H199" i="1"/>
  <c r="R199" i="1" s="1"/>
  <c r="H238" i="1"/>
  <c r="R238" i="1" s="1"/>
  <c r="H229" i="1"/>
  <c r="R229" i="1" s="1"/>
  <c r="V229" i="1" s="1"/>
  <c r="H192" i="1"/>
  <c r="R192" i="1" s="1"/>
  <c r="V192" i="1" s="1"/>
  <c r="H40" i="1"/>
  <c r="R40" i="1" s="1"/>
  <c r="V40" i="1" s="1"/>
  <c r="H54" i="1"/>
  <c r="R54" i="1" s="1"/>
  <c r="H60" i="1"/>
  <c r="R60" i="1" s="1"/>
  <c r="V60" i="1" s="1"/>
  <c r="H178" i="1"/>
  <c r="R178" i="1" s="1"/>
  <c r="V178" i="1" s="1"/>
  <c r="H209" i="1"/>
  <c r="R209" i="1" s="1"/>
  <c r="H10" i="1"/>
  <c r="R10" i="1" s="1"/>
  <c r="V10" i="1" s="1"/>
  <c r="H115" i="1"/>
  <c r="R115" i="1" s="1"/>
  <c r="V115" i="1" s="1"/>
  <c r="H189" i="1"/>
  <c r="R189" i="1" s="1"/>
  <c r="V189" i="1" s="1"/>
  <c r="H80" i="1"/>
  <c r="R80" i="1" s="1"/>
  <c r="H233" i="1"/>
  <c r="R233" i="1" s="1"/>
  <c r="H57" i="1"/>
  <c r="R57" i="1" s="1"/>
  <c r="V57" i="1" s="1"/>
  <c r="H20" i="1"/>
  <c r="R20" i="1" s="1"/>
  <c r="V20" i="1" s="1"/>
  <c r="H44" i="1"/>
  <c r="R44" i="1" s="1"/>
  <c r="H169" i="1"/>
  <c r="R169" i="1" s="1"/>
  <c r="V169" i="1" s="1"/>
  <c r="H86" i="1"/>
  <c r="R86" i="1" s="1"/>
  <c r="H242" i="1"/>
  <c r="R242" i="1" s="1"/>
  <c r="V242" i="1" s="1"/>
  <c r="H104" i="1"/>
  <c r="R104" i="1" s="1"/>
  <c r="V104" i="1" s="1"/>
  <c r="H150" i="1"/>
  <c r="R150" i="1" s="1"/>
  <c r="H246" i="1"/>
  <c r="R246" i="1" s="1"/>
  <c r="H75" i="1"/>
  <c r="R75" i="1" s="1"/>
  <c r="V75" i="1" s="1"/>
  <c r="H157" i="1"/>
  <c r="R157" i="1" s="1"/>
  <c r="V157" i="1" s="1"/>
  <c r="H208" i="1"/>
  <c r="R208" i="1" s="1"/>
  <c r="H124" i="1"/>
  <c r="R124" i="1" s="1"/>
  <c r="H18" i="1"/>
  <c r="R18" i="1" s="1"/>
  <c r="V18" i="1" s="1"/>
  <c r="H6" i="1"/>
  <c r="R6" i="1" s="1"/>
  <c r="V6" i="1" s="1"/>
  <c r="H56" i="1"/>
  <c r="R56" i="1" s="1"/>
  <c r="V56" i="1" s="1"/>
  <c r="H164" i="1"/>
  <c r="R164" i="1" s="1"/>
  <c r="H201" i="1"/>
  <c r="R201" i="1" s="1"/>
  <c r="V201" i="1" s="1"/>
  <c r="H5" i="1"/>
  <c r="R5" i="1" s="1"/>
  <c r="V5" i="1" s="1"/>
  <c r="H174" i="1"/>
  <c r="R174" i="1" s="1"/>
  <c r="V174" i="1" s="1"/>
  <c r="H180" i="1"/>
  <c r="R180" i="1" s="1"/>
  <c r="H90" i="1"/>
  <c r="R90" i="1" s="1"/>
  <c r="V90" i="1" s="1"/>
  <c r="H113" i="1"/>
  <c r="R113" i="1" s="1"/>
  <c r="H34" i="1"/>
  <c r="R34" i="1" s="1"/>
  <c r="V34" i="1" s="1"/>
  <c r="H77" i="1"/>
  <c r="R77" i="1" s="1"/>
  <c r="H232" i="1"/>
  <c r="R232" i="1" s="1"/>
  <c r="V232" i="1" s="1"/>
  <c r="H50" i="1"/>
  <c r="R50" i="1" s="1"/>
  <c r="H239" i="1"/>
  <c r="R239" i="1" s="1"/>
  <c r="V239" i="1" s="1"/>
  <c r="H225" i="1"/>
  <c r="R225" i="1" s="1"/>
  <c r="H28" i="1"/>
  <c r="R28" i="1" s="1"/>
  <c r="V28" i="1" s="1"/>
  <c r="H160" i="1"/>
  <c r="R160" i="1" s="1"/>
  <c r="V160" i="1" s="1"/>
  <c r="H23" i="1"/>
  <c r="R23" i="1" s="1"/>
  <c r="H96" i="1"/>
  <c r="R96" i="1" s="1"/>
  <c r="V96" i="1" s="1"/>
  <c r="H100" i="1"/>
  <c r="R100" i="1" s="1"/>
  <c r="V100" i="1" s="1"/>
  <c r="H156" i="1"/>
  <c r="R156" i="1" s="1"/>
  <c r="V156" i="1" s="1"/>
  <c r="H66" i="1"/>
  <c r="R66" i="1" s="1"/>
  <c r="H63" i="1"/>
  <c r="R63" i="1" s="1"/>
  <c r="V63" i="1" s="1"/>
  <c r="H177" i="1"/>
  <c r="R177" i="1" s="1"/>
  <c r="V177" i="1" s="1"/>
  <c r="H126" i="1"/>
  <c r="R126" i="1" s="1"/>
  <c r="H204" i="1"/>
  <c r="R204" i="1" s="1"/>
  <c r="H85" i="1"/>
  <c r="R85" i="1" s="1"/>
  <c r="H120" i="1"/>
  <c r="R120" i="1" s="1"/>
  <c r="V120" i="1" s="1"/>
  <c r="H154" i="1"/>
  <c r="R154" i="1" s="1"/>
  <c r="V154" i="1" s="1"/>
  <c r="H123" i="1"/>
  <c r="R123" i="1" s="1"/>
  <c r="H230" i="1"/>
  <c r="R230" i="1" s="1"/>
  <c r="H176" i="1"/>
  <c r="R176" i="1" s="1"/>
  <c r="V176" i="1" s="1"/>
  <c r="H163" i="1"/>
  <c r="R163" i="1" s="1"/>
  <c r="V163" i="1" s="1"/>
  <c r="H74" i="1"/>
  <c r="R74" i="1" s="1"/>
  <c r="H158" i="1"/>
  <c r="R158" i="1" s="1"/>
  <c r="V158" i="1" s="1"/>
  <c r="H64" i="1"/>
  <c r="R64" i="1" s="1"/>
  <c r="V64" i="1" s="1"/>
  <c r="H97" i="1"/>
  <c r="R97" i="1" s="1"/>
  <c r="H98" i="1"/>
  <c r="R98" i="1" s="1"/>
  <c r="H107" i="1"/>
  <c r="R107" i="1" s="1"/>
  <c r="V107" i="1" s="1"/>
  <c r="H155" i="1"/>
  <c r="R155" i="1" s="1"/>
  <c r="V155" i="1" s="1"/>
  <c r="H138" i="1"/>
  <c r="R138" i="1" s="1"/>
  <c r="V138" i="1" s="1"/>
  <c r="H227" i="1"/>
  <c r="R227" i="1" s="1"/>
  <c r="V227" i="1" s="1"/>
  <c r="H42" i="1"/>
  <c r="R42" i="1" s="1"/>
  <c r="V42" i="1" s="1"/>
  <c r="H168" i="1"/>
  <c r="R168" i="1" s="1"/>
  <c r="V168" i="1" s="1"/>
  <c r="H36" i="1"/>
  <c r="R36" i="1" s="1"/>
  <c r="H202" i="1"/>
  <c r="R202" i="1" s="1"/>
  <c r="V202" i="1" s="1"/>
  <c r="H190" i="1"/>
  <c r="R190" i="1" s="1"/>
  <c r="V190" i="1" s="1"/>
  <c r="H51" i="1"/>
  <c r="R51" i="1" s="1"/>
  <c r="V51" i="1" s="1"/>
  <c r="H245" i="1"/>
  <c r="R245" i="1" s="1"/>
  <c r="H171" i="1"/>
  <c r="R171" i="1" s="1"/>
  <c r="V171" i="1" s="1"/>
  <c r="H24" i="1"/>
  <c r="R24" i="1" s="1"/>
  <c r="H237" i="1"/>
  <c r="R237" i="1" s="1"/>
  <c r="V237" i="1" s="1"/>
  <c r="H186" i="1"/>
  <c r="R186" i="1" s="1"/>
  <c r="H219" i="1"/>
  <c r="R219" i="1" s="1"/>
  <c r="V219" i="1" s="1"/>
  <c r="H243" i="1"/>
  <c r="R243" i="1" s="1"/>
  <c r="H194" i="1"/>
  <c r="R194" i="1" s="1"/>
  <c r="V194" i="1" s="1"/>
  <c r="H226" i="1"/>
  <c r="R226" i="1" s="1"/>
  <c r="V226" i="1" s="1"/>
  <c r="H121" i="1"/>
  <c r="R121" i="1" s="1"/>
  <c r="H83" i="1"/>
  <c r="R83" i="1" s="1"/>
  <c r="V83" i="1" s="1"/>
  <c r="H68" i="1"/>
  <c r="R68" i="1" s="1"/>
  <c r="V68" i="1" s="1"/>
  <c r="H217" i="1"/>
  <c r="R217" i="1" s="1"/>
  <c r="V217" i="1" s="1"/>
  <c r="H143" i="1"/>
  <c r="R143" i="1" s="1"/>
  <c r="H22" i="1"/>
  <c r="R22" i="1" s="1"/>
  <c r="V22" i="1" s="1"/>
  <c r="H172" i="1"/>
  <c r="R172" i="1" s="1"/>
  <c r="V172" i="1" s="1"/>
  <c r="H99" i="1"/>
  <c r="R99" i="1" s="1"/>
  <c r="H247" i="1"/>
  <c r="R247" i="1" s="1"/>
  <c r="V247" i="1" s="1"/>
  <c r="H187" i="1"/>
  <c r="R187" i="1" s="1"/>
  <c r="H215" i="1"/>
  <c r="R215" i="1" s="1"/>
  <c r="V215" i="1" s="1"/>
  <c r="H129" i="1"/>
  <c r="R129" i="1" s="1"/>
  <c r="V129" i="1" s="1"/>
  <c r="H58" i="1"/>
  <c r="R58" i="1" s="1"/>
  <c r="H222" i="1"/>
  <c r="R222" i="1" s="1"/>
  <c r="V222" i="1" s="1"/>
  <c r="H191" i="1"/>
  <c r="R191" i="1" s="1"/>
  <c r="V191" i="1" s="1"/>
  <c r="H162" i="1"/>
  <c r="R162" i="1" s="1"/>
  <c r="V162" i="1" s="1"/>
  <c r="H228" i="1"/>
  <c r="R228" i="1" s="1"/>
  <c r="V228" i="1" s="1"/>
  <c r="H13" i="1"/>
  <c r="R13" i="1" s="1"/>
  <c r="H152" i="1"/>
  <c r="R152" i="1" s="1"/>
  <c r="V152" i="1" s="1"/>
  <c r="H145" i="1"/>
  <c r="R145" i="1" s="1"/>
  <c r="H103" i="1"/>
  <c r="R103" i="1" s="1"/>
  <c r="V103" i="1" s="1"/>
  <c r="H146" i="1"/>
  <c r="R146" i="1" s="1"/>
  <c r="H144" i="1"/>
  <c r="R144" i="1" s="1"/>
  <c r="V144" i="1" s="1"/>
  <c r="H200" i="1"/>
  <c r="R200" i="1" s="1"/>
  <c r="V200" i="1" s="1"/>
  <c r="H3" i="1"/>
  <c r="R3" i="1" s="1"/>
  <c r="H213" i="1"/>
  <c r="R213" i="1" s="1"/>
  <c r="V213" i="1" s="1"/>
  <c r="H25" i="1"/>
  <c r="R25" i="1" s="1"/>
  <c r="V25" i="1" s="1"/>
  <c r="H43" i="1"/>
  <c r="R43" i="1" s="1"/>
  <c r="H93" i="1"/>
  <c r="R93" i="1" s="1"/>
  <c r="V93" i="1" s="1"/>
  <c r="H134" i="1"/>
  <c r="R134" i="1" s="1"/>
  <c r="H14" i="1"/>
  <c r="R14" i="1" s="1"/>
  <c r="V14" i="1" s="1"/>
  <c r="H70" i="1"/>
  <c r="R70" i="1" s="1"/>
  <c r="V70" i="1" s="1"/>
  <c r="H216" i="1"/>
  <c r="R216" i="1" s="1"/>
  <c r="H133" i="1"/>
  <c r="R133" i="1" s="1"/>
  <c r="H38" i="1"/>
  <c r="R38" i="1" s="1"/>
  <c r="V38" i="1" s="1"/>
  <c r="H188" i="1"/>
  <c r="R188" i="1" s="1"/>
  <c r="H131" i="1"/>
  <c r="R131" i="1" s="1"/>
  <c r="V131" i="1" s="1"/>
  <c r="H249" i="1"/>
  <c r="R249" i="1" s="1"/>
  <c r="V249" i="1" s="1"/>
  <c r="H153" i="1"/>
  <c r="R153" i="1" s="1"/>
  <c r="V153" i="1" s="1"/>
  <c r="H19" i="1"/>
  <c r="R19" i="1" s="1"/>
  <c r="H165" i="1"/>
  <c r="R165" i="1" s="1"/>
  <c r="V165" i="1" s="1"/>
  <c r="H210" i="1"/>
  <c r="R210" i="1" s="1"/>
  <c r="H55" i="1"/>
  <c r="R55" i="1" s="1"/>
  <c r="V55" i="1" s="1"/>
  <c r="H49" i="1"/>
  <c r="R49" i="1" s="1"/>
  <c r="H71" i="1"/>
  <c r="R71" i="1" s="1"/>
  <c r="V71" i="1" s="1"/>
  <c r="H41" i="1"/>
  <c r="R41" i="1" s="1"/>
  <c r="V41" i="1" s="1"/>
  <c r="H166" i="1"/>
  <c r="R166" i="1" s="1"/>
  <c r="V166" i="1" s="1"/>
  <c r="H241" i="1"/>
  <c r="R241" i="1" s="1"/>
  <c r="H221" i="1"/>
  <c r="R221" i="1" s="1"/>
  <c r="V221" i="1" s="1"/>
  <c r="H207" i="1"/>
  <c r="R207" i="1" s="1"/>
  <c r="H132" i="1"/>
  <c r="R132" i="1" s="1"/>
  <c r="V132" i="1" s="1"/>
  <c r="H211" i="1"/>
  <c r="R211" i="1" s="1"/>
  <c r="V211" i="1" s="1"/>
  <c r="H196" i="1"/>
  <c r="R196" i="1" s="1"/>
  <c r="H218" i="1"/>
  <c r="R218" i="1" s="1"/>
  <c r="V218" i="1" s="1"/>
  <c r="H182" i="1"/>
  <c r="R182" i="1" s="1"/>
  <c r="V182" i="1" s="1"/>
  <c r="H236" i="1"/>
  <c r="R236" i="1" s="1"/>
  <c r="H12" i="1"/>
  <c r="R12" i="1" s="1"/>
  <c r="V12" i="1" s="1"/>
  <c r="H205" i="1"/>
  <c r="R205" i="1" s="1"/>
  <c r="H181" i="1"/>
  <c r="R181" i="1" s="1"/>
  <c r="V181" i="1" s="1"/>
  <c r="H231" i="1"/>
  <c r="R231" i="1" s="1"/>
  <c r="V231" i="1" s="1"/>
  <c r="H206" i="1"/>
  <c r="R206" i="1" s="1"/>
  <c r="H105" i="1"/>
  <c r="R105" i="1" s="1"/>
  <c r="V105" i="1" s="1"/>
  <c r="H128" i="1"/>
  <c r="R128" i="1" s="1"/>
  <c r="V128" i="1" s="1"/>
  <c r="H140" i="1"/>
  <c r="R140" i="1" s="1"/>
  <c r="H214" i="1"/>
  <c r="R214" i="1" s="1"/>
  <c r="V214" i="1" s="1"/>
  <c r="H87" i="1"/>
  <c r="R87" i="1" s="1"/>
  <c r="H184" i="1"/>
  <c r="R184" i="1" s="1"/>
  <c r="V184" i="1" s="1"/>
  <c r="H2" i="1"/>
  <c r="R2" i="1" s="1"/>
  <c r="V2" i="1" s="1"/>
  <c r="H142" i="1"/>
  <c r="R142" i="1" s="1"/>
  <c r="H112" i="1"/>
  <c r="R112" i="1" s="1"/>
  <c r="V112" i="1" s="1"/>
  <c r="H203" i="1"/>
  <c r="R203" i="1" s="1"/>
  <c r="V203" i="1" s="1"/>
  <c r="H118" i="1"/>
  <c r="R118" i="1" s="1"/>
  <c r="H52" i="1"/>
  <c r="R52" i="1" s="1"/>
  <c r="V52" i="1" s="1"/>
  <c r="H197" i="1"/>
  <c r="R197" i="1" s="1"/>
  <c r="H101" i="1"/>
  <c r="R101" i="1" s="1"/>
  <c r="V101" i="1" s="1"/>
  <c r="H110" i="1"/>
  <c r="R110" i="1" s="1"/>
  <c r="V110" i="1" s="1"/>
  <c r="H167" i="1"/>
  <c r="R167" i="1" s="1"/>
  <c r="H35" i="1"/>
  <c r="R35" i="1" s="1"/>
  <c r="V35" i="1" s="1"/>
  <c r="H127" i="1"/>
  <c r="R127" i="1" s="1"/>
  <c r="V127" i="1" s="1"/>
  <c r="H137" i="1"/>
  <c r="R137" i="1" s="1"/>
  <c r="H73" i="1"/>
  <c r="R73" i="1" s="1"/>
  <c r="V73" i="1" s="1"/>
  <c r="H8" i="1"/>
  <c r="R8" i="1" s="1"/>
  <c r="H223" i="1"/>
  <c r="R223" i="1" s="1"/>
  <c r="V223" i="1" s="1"/>
  <c r="H15" i="1"/>
  <c r="R15" i="1" s="1"/>
  <c r="V15" i="1" s="1"/>
  <c r="H234" i="1"/>
  <c r="R234" i="1" s="1"/>
  <c r="H69" i="1"/>
  <c r="R69" i="1" s="1"/>
  <c r="V69" i="1" s="1"/>
  <c r="H149" i="1"/>
  <c r="R149" i="1" s="1"/>
  <c r="V149" i="1" s="1"/>
  <c r="H240" i="1"/>
  <c r="R240" i="1" s="1"/>
  <c r="H220" i="1"/>
  <c r="R220" i="1" s="1"/>
  <c r="V220" i="1" s="1"/>
  <c r="H61" i="1"/>
  <c r="R61" i="1" s="1"/>
  <c r="H136" i="1"/>
  <c r="R136" i="1" s="1"/>
  <c r="V136" i="1" s="1"/>
  <c r="H106" i="1"/>
  <c r="R106" i="1" s="1"/>
  <c r="V106" i="1" s="1"/>
  <c r="H116" i="1"/>
  <c r="R116" i="1" s="1"/>
  <c r="H89" i="1"/>
  <c r="R89" i="1" s="1"/>
  <c r="V89" i="1" s="1"/>
  <c r="H147" i="1"/>
  <c r="R147" i="1" s="1"/>
  <c r="V147" i="1" s="1"/>
  <c r="H30" i="1"/>
  <c r="R30" i="1" s="1"/>
  <c r="H76" i="1"/>
  <c r="R76" i="1" s="1"/>
  <c r="V76" i="1" s="1"/>
  <c r="H94" i="1"/>
  <c r="R94" i="1" s="1"/>
  <c r="H4" i="1"/>
  <c r="R4" i="1" s="1"/>
  <c r="V4" i="1" s="1"/>
  <c r="H130" i="1"/>
  <c r="R130" i="1" s="1"/>
  <c r="V130" i="1" s="1"/>
  <c r="H111" i="1"/>
  <c r="R111" i="1" s="1"/>
  <c r="H161" i="1"/>
  <c r="R161" i="1" s="1"/>
  <c r="V161" i="1" s="1"/>
  <c r="H139" i="1"/>
  <c r="R139" i="1" s="1"/>
  <c r="V139" i="1" s="1"/>
  <c r="H84" i="1"/>
  <c r="R84" i="1" s="1"/>
  <c r="V84" i="1" s="1"/>
  <c r="H72" i="1"/>
  <c r="R72" i="1" s="1"/>
  <c r="V72" i="1" s="1"/>
  <c r="H31" i="1"/>
  <c r="R31" i="1" s="1"/>
  <c r="H114" i="1"/>
  <c r="R114" i="1" s="1"/>
  <c r="V114" i="1" s="1"/>
  <c r="H81" i="1"/>
  <c r="R81" i="1" s="1"/>
  <c r="V81" i="1" s="1"/>
  <c r="H78" i="1"/>
  <c r="R78" i="1" s="1"/>
  <c r="H53" i="1"/>
  <c r="R53" i="1" s="1"/>
  <c r="V53" i="1" s="1"/>
  <c r="H148" i="1"/>
  <c r="R148" i="1" s="1"/>
  <c r="V148" i="1" s="1"/>
  <c r="H65" i="1"/>
  <c r="R65" i="1" s="1"/>
  <c r="V65" i="1" s="1"/>
  <c r="H39" i="1"/>
  <c r="R39" i="1" s="1"/>
  <c r="V39" i="1" s="1"/>
  <c r="H45" i="1"/>
  <c r="R45" i="1" s="1"/>
  <c r="H141" i="1"/>
  <c r="R141" i="1" s="1"/>
  <c r="V141" i="1" s="1"/>
  <c r="H67" i="1"/>
  <c r="R67" i="1" s="1"/>
  <c r="V67" i="1" s="1"/>
  <c r="H91" i="1"/>
  <c r="R91" i="1" s="1"/>
  <c r="H92" i="1"/>
  <c r="R92" i="1" s="1"/>
  <c r="V92" i="1" s="1"/>
  <c r="H135" i="1"/>
  <c r="R135" i="1" s="1"/>
  <c r="V135" i="1" s="1"/>
  <c r="H109" i="1"/>
  <c r="R109" i="1" s="1"/>
  <c r="V109" i="1" s="1"/>
  <c r="H48" i="1"/>
  <c r="R48" i="1" s="1"/>
  <c r="V48" i="1" s="1"/>
  <c r="H82" i="1"/>
  <c r="R82" i="1" s="1"/>
  <c r="H16" i="1"/>
  <c r="R16" i="1" s="1"/>
  <c r="V16" i="1" s="1"/>
  <c r="H159" i="1"/>
  <c r="R159" i="1" s="1"/>
  <c r="V159" i="1" s="1"/>
  <c r="H46" i="1"/>
  <c r="R46" i="1" s="1"/>
  <c r="H108" i="1"/>
  <c r="R108" i="1" s="1"/>
  <c r="V108" i="1" s="1"/>
  <c r="H32" i="1"/>
  <c r="R32" i="1" s="1"/>
  <c r="V32" i="1" s="1"/>
  <c r="H102" i="1"/>
  <c r="R102" i="1" s="1"/>
  <c r="V102" i="1" s="1"/>
  <c r="H47" i="1"/>
  <c r="R47" i="1" s="1"/>
  <c r="V47" i="1" s="1"/>
  <c r="H125" i="1"/>
  <c r="R125" i="1" s="1"/>
  <c r="H29" i="1"/>
  <c r="R29" i="1" s="1"/>
  <c r="V29" i="1" s="1"/>
  <c r="H7" i="1"/>
  <c r="R7" i="1" s="1"/>
  <c r="V7" i="1" s="1"/>
  <c r="H9" i="1"/>
  <c r="R9" i="1" s="1"/>
  <c r="H26" i="1"/>
  <c r="R26" i="1" s="1"/>
  <c r="V26" i="1" s="1"/>
  <c r="H195" i="1"/>
  <c r="R195" i="1" s="1"/>
  <c r="V195" i="1" s="1"/>
  <c r="V82" i="1" l="1"/>
  <c r="V94" i="1"/>
  <c r="V61" i="1"/>
  <c r="V8" i="1"/>
  <c r="V197" i="1"/>
  <c r="V87" i="1"/>
  <c r="V205" i="1"/>
  <c r="V207" i="1"/>
  <c r="V210" i="1"/>
  <c r="V133" i="1"/>
  <c r="V134" i="1"/>
  <c r="V146" i="1"/>
  <c r="V13" i="1"/>
  <c r="V187" i="1"/>
  <c r="V243" i="1"/>
  <c r="V24" i="1"/>
  <c r="V230" i="1"/>
  <c r="V85" i="1"/>
  <c r="V225" i="1"/>
  <c r="V77" i="1"/>
  <c r="V180" i="1"/>
  <c r="V164" i="1"/>
  <c r="V124" i="1"/>
  <c r="V246" i="1"/>
  <c r="V86" i="1"/>
  <c r="V117" i="1"/>
  <c r="V185" i="1"/>
  <c r="V125" i="1"/>
  <c r="V45" i="1"/>
  <c r="V31" i="1"/>
  <c r="V9" i="1"/>
  <c r="V46" i="1"/>
  <c r="V91" i="1"/>
  <c r="V78" i="1"/>
  <c r="V111" i="1"/>
  <c r="V116" i="1"/>
  <c r="V234" i="1"/>
  <c r="V167" i="1"/>
  <c r="V142" i="1"/>
  <c r="V206" i="1"/>
  <c r="V196" i="1"/>
  <c r="V216" i="1"/>
  <c r="V3" i="1"/>
  <c r="V58" i="1"/>
  <c r="V143" i="1"/>
  <c r="V121" i="1"/>
  <c r="V98" i="1"/>
  <c r="V74" i="1"/>
  <c r="V123" i="1"/>
  <c r="V204" i="1"/>
  <c r="V66" i="1"/>
  <c r="V23" i="1"/>
  <c r="V208" i="1"/>
  <c r="V150" i="1"/>
  <c r="V233" i="1"/>
  <c r="V54" i="1"/>
  <c r="V238" i="1"/>
  <c r="V198" i="1"/>
  <c r="V235" i="1"/>
  <c r="V33" i="1"/>
  <c r="V30" i="1"/>
  <c r="V240" i="1"/>
  <c r="V137" i="1"/>
  <c r="V118" i="1"/>
  <c r="V140" i="1"/>
  <c r="V236" i="1"/>
  <c r="V241" i="1"/>
  <c r="V49" i="1"/>
  <c r="V19" i="1"/>
  <c r="V188" i="1"/>
  <c r="V43" i="1"/>
  <c r="V145" i="1"/>
  <c r="V99" i="1"/>
  <c r="V186" i="1"/>
  <c r="V245" i="1"/>
  <c r="V36" i="1"/>
  <c r="V97" i="1"/>
  <c r="V126" i="1"/>
  <c r="V50" i="1"/>
  <c r="V113" i="1"/>
  <c r="V44" i="1"/>
  <c r="V80" i="1"/>
  <c r="V209" i="1"/>
  <c r="V199" i="1"/>
  <c r="V17" i="1"/>
  <c r="V175" i="1"/>
  <c r="V212" i="1"/>
  <c r="V193" i="1"/>
  <c r="V224" i="1"/>
  <c r="D123" i="1"/>
  <c r="I123" i="1" s="1"/>
  <c r="D89" i="1"/>
  <c r="I89" i="1" s="1"/>
  <c r="D6" i="1"/>
  <c r="I6" i="1" s="1"/>
  <c r="D99" i="1"/>
  <c r="I99" i="1" s="1"/>
  <c r="D52" i="1"/>
  <c r="I52" i="1" s="1"/>
  <c r="D153" i="1"/>
  <c r="I153" i="1" s="1"/>
  <c r="D186" i="1"/>
  <c r="I186" i="1" s="1"/>
  <c r="D245" i="1"/>
  <c r="I245" i="1" s="1"/>
  <c r="D105" i="1"/>
  <c r="I105" i="1" s="1"/>
  <c r="D210" i="1"/>
  <c r="I210" i="1" s="1"/>
  <c r="D183" i="1"/>
  <c r="I183" i="1" s="1"/>
  <c r="D203" i="1"/>
  <c r="I203" i="1" s="1"/>
  <c r="D4" i="1"/>
  <c r="I4" i="1" s="1"/>
  <c r="D41" i="1"/>
  <c r="I41" i="1" s="1"/>
  <c r="D103" i="1"/>
  <c r="I103" i="1" s="1"/>
  <c r="D182" i="1"/>
  <c r="I182" i="1" s="1"/>
  <c r="D130" i="1"/>
  <c r="I130" i="1" s="1"/>
  <c r="D16" i="1"/>
  <c r="I16" i="1" s="1"/>
  <c r="D37" i="1"/>
  <c r="I37" i="1" s="1"/>
  <c r="D79" i="1"/>
  <c r="I79" i="1" s="1"/>
  <c r="D213" i="1"/>
  <c r="I213" i="1" s="1"/>
  <c r="D85" i="1"/>
  <c r="I85" i="1" s="1"/>
  <c r="D46" i="1"/>
  <c r="I46" i="1" s="1"/>
  <c r="D10" i="1"/>
  <c r="I10" i="1" s="1"/>
  <c r="D228" i="1"/>
  <c r="I228" i="1" s="1"/>
  <c r="D44" i="1"/>
  <c r="I44" i="1" s="1"/>
  <c r="D163" i="1"/>
  <c r="I163" i="1" s="1"/>
  <c r="D80" i="1"/>
  <c r="I80" i="1" s="1"/>
  <c r="D157" i="1"/>
  <c r="I157" i="1" s="1"/>
  <c r="D196" i="1"/>
  <c r="I196" i="1" s="1"/>
  <c r="D20" i="1"/>
  <c r="I20" i="1" s="1"/>
  <c r="D139" i="1"/>
  <c r="I139" i="1" s="1"/>
  <c r="D49" i="1"/>
  <c r="I49" i="1" s="1"/>
  <c r="D67" i="1"/>
  <c r="I67" i="1" s="1"/>
  <c r="D55" i="1"/>
  <c r="I55" i="1" s="1"/>
  <c r="D74" i="1"/>
  <c r="I74" i="1" s="1"/>
  <c r="D246" i="1"/>
  <c r="I246" i="1" s="1"/>
  <c r="D145" i="1"/>
  <c r="I145" i="1" s="1"/>
  <c r="D240" i="1"/>
  <c r="I240" i="1" s="1"/>
  <c r="D209" i="1"/>
  <c r="I209" i="1" s="1"/>
  <c r="D71" i="1"/>
  <c r="I71" i="1" s="1"/>
  <c r="D226" i="1"/>
  <c r="I226" i="1" s="1"/>
  <c r="D22" i="1"/>
  <c r="I22" i="1" s="1"/>
  <c r="D15" i="1"/>
  <c r="I15" i="1" s="1"/>
  <c r="D30" i="1"/>
  <c r="I30" i="1" s="1"/>
  <c r="D77" i="1"/>
  <c r="I77" i="1" s="1"/>
  <c r="D47" i="1"/>
  <c r="I47" i="1" s="1"/>
  <c r="D188" i="1"/>
  <c r="I188" i="1" s="1"/>
  <c r="D121" i="1"/>
  <c r="I121" i="1" s="1"/>
  <c r="D175" i="1"/>
  <c r="I175" i="1" s="1"/>
  <c r="D93" i="1"/>
  <c r="I93" i="1" s="1"/>
  <c r="D50" i="1"/>
  <c r="I50" i="1" s="1"/>
  <c r="D149" i="1"/>
  <c r="I149" i="1" s="1"/>
  <c r="D29" i="1"/>
  <c r="I29" i="1" s="1"/>
  <c r="D73" i="1"/>
  <c r="I73" i="1" s="1"/>
  <c r="D25" i="1"/>
  <c r="I25" i="1" s="1"/>
  <c r="D150" i="1"/>
  <c r="I150" i="1" s="1"/>
  <c r="D109" i="1"/>
  <c r="I109" i="1" s="1"/>
  <c r="D126" i="1"/>
  <c r="I126" i="1" s="1"/>
  <c r="D58" i="1"/>
  <c r="I58" i="1" s="1"/>
  <c r="D26" i="1"/>
  <c r="I26" i="1" s="1"/>
  <c r="D168" i="1"/>
  <c r="I168" i="1" s="1"/>
  <c r="D83" i="1"/>
  <c r="I83" i="1" s="1"/>
  <c r="D129" i="1"/>
  <c r="I129" i="1" s="1"/>
  <c r="D248" i="1"/>
  <c r="I248" i="1" s="1"/>
  <c r="D134" i="1"/>
  <c r="I134" i="1" s="1"/>
  <c r="D124" i="1"/>
  <c r="I124" i="1" s="1"/>
  <c r="D17" i="1"/>
  <c r="I17" i="1" s="1"/>
  <c r="D5" i="1"/>
  <c r="I5" i="1" s="1"/>
  <c r="D18" i="1"/>
  <c r="I18" i="1" s="1"/>
  <c r="D166" i="1"/>
  <c r="I166" i="1" s="1"/>
  <c r="D208" i="1"/>
  <c r="I208" i="1" s="1"/>
  <c r="D125" i="1"/>
  <c r="I125" i="1" s="1"/>
  <c r="D113" i="1"/>
  <c r="I113" i="1" s="1"/>
  <c r="D97" i="1"/>
  <c r="I97" i="1" s="1"/>
  <c r="D111" i="1"/>
  <c r="I111" i="1" s="1"/>
  <c r="D207" i="1"/>
  <c r="I207" i="1" s="1"/>
  <c r="D53" i="1"/>
  <c r="I53" i="1" s="1"/>
  <c r="D247" i="1"/>
  <c r="I247" i="1" s="1"/>
  <c r="D162" i="1"/>
  <c r="I162" i="1" s="1"/>
  <c r="D164" i="1"/>
  <c r="I164" i="1" s="1"/>
  <c r="D239" i="1"/>
  <c r="I239" i="1" s="1"/>
  <c r="D187" i="1"/>
  <c r="I187" i="1" s="1"/>
  <c r="D92" i="1"/>
  <c r="I92" i="1" s="1"/>
  <c r="D118" i="1"/>
  <c r="I118" i="1" s="1"/>
  <c r="D227" i="1"/>
  <c r="I227" i="1" s="1"/>
  <c r="D241" i="1"/>
  <c r="I241" i="1" s="1"/>
  <c r="D181" i="1"/>
  <c r="I181" i="1" s="1"/>
  <c r="D114" i="1"/>
  <c r="I114" i="1" s="1"/>
  <c r="D95" i="1"/>
  <c r="I95" i="1" s="1"/>
  <c r="D140" i="1"/>
  <c r="I140" i="1" s="1"/>
  <c r="D19" i="1"/>
  <c r="I19" i="1" s="1"/>
  <c r="D23" i="1"/>
  <c r="I23" i="1" s="1"/>
  <c r="D215" i="1"/>
  <c r="I215" i="1" s="1"/>
  <c r="D193" i="1"/>
  <c r="I193" i="1" s="1"/>
  <c r="D128" i="1"/>
  <c r="I128" i="1" s="1"/>
  <c r="D51" i="1"/>
  <c r="I51" i="1" s="1"/>
  <c r="D108" i="1"/>
  <c r="I108" i="1" s="1"/>
  <c r="D154" i="1"/>
  <c r="I154" i="1" s="1"/>
  <c r="D86" i="1"/>
  <c r="I86" i="1" s="1"/>
  <c r="D76" i="1"/>
  <c r="I76" i="1" s="1"/>
  <c r="D225" i="1"/>
  <c r="I225" i="1" s="1"/>
  <c r="D13" i="1"/>
  <c r="I13" i="1" s="1"/>
  <c r="D214" i="1"/>
  <c r="I214" i="1" s="1"/>
  <c r="D137" i="1"/>
  <c r="I137" i="1" s="1"/>
  <c r="D158" i="1"/>
  <c r="I158" i="1" s="1"/>
  <c r="D122" i="1"/>
  <c r="I122" i="1" s="1"/>
  <c r="D115" i="1"/>
  <c r="I115" i="1" s="1"/>
  <c r="D84" i="1"/>
  <c r="I84" i="1" s="1"/>
  <c r="D116" i="1"/>
  <c r="I116" i="1" s="1"/>
  <c r="D141" i="1"/>
  <c r="I141" i="1" s="1"/>
  <c r="D24" i="1"/>
  <c r="I24" i="1" s="1"/>
  <c r="D27" i="1"/>
  <c r="I27" i="1" s="1"/>
  <c r="D231" i="1"/>
  <c r="I231" i="1" s="1"/>
  <c r="D35" i="1"/>
  <c r="I35" i="1" s="1"/>
  <c r="D179" i="1"/>
  <c r="I179" i="1" s="1"/>
  <c r="D170" i="1"/>
  <c r="I170" i="1" s="1"/>
  <c r="D144" i="1"/>
  <c r="I144" i="1" s="1"/>
  <c r="D204" i="1"/>
  <c r="I204" i="1" s="1"/>
  <c r="D136" i="1"/>
  <c r="I136" i="1" s="1"/>
  <c r="D48" i="1"/>
  <c r="I48" i="1" s="1"/>
  <c r="D56" i="1"/>
  <c r="I56" i="1" s="1"/>
  <c r="D64" i="1"/>
  <c r="I64" i="1" s="1"/>
  <c r="D191" i="1"/>
  <c r="I191" i="1" s="1"/>
  <c r="D218" i="1"/>
  <c r="I218" i="1" s="1"/>
  <c r="D127" i="1"/>
  <c r="I127" i="1" s="1"/>
  <c r="D244" i="1"/>
  <c r="I244" i="1" s="1"/>
  <c r="D40" i="1"/>
  <c r="I40" i="1" s="1"/>
  <c r="D110" i="1"/>
  <c r="I110" i="1" s="1"/>
  <c r="D189" i="1"/>
  <c r="I189" i="1" s="1"/>
  <c r="D102" i="1"/>
  <c r="I102" i="1" s="1"/>
  <c r="D98" i="1"/>
  <c r="I98" i="1" s="1"/>
  <c r="D200" i="1"/>
  <c r="I200" i="1" s="1"/>
  <c r="D156" i="1"/>
  <c r="I156" i="1" s="1"/>
  <c r="D152" i="1"/>
  <c r="I152" i="1" s="1"/>
  <c r="D38" i="1"/>
  <c r="I38" i="1" s="1"/>
  <c r="D177" i="1"/>
  <c r="I177" i="1" s="1"/>
  <c r="D96" i="1"/>
  <c r="I96" i="1" s="1"/>
  <c r="D75" i="1"/>
  <c r="I75" i="1" s="1"/>
  <c r="D233" i="1"/>
  <c r="I233" i="1" s="1"/>
  <c r="D54" i="1"/>
  <c r="I54" i="1" s="1"/>
  <c r="D42" i="1"/>
  <c r="I42" i="1" s="1"/>
  <c r="D65" i="1"/>
  <c r="I65" i="1" s="1"/>
  <c r="D195" i="1"/>
  <c r="I195" i="1" s="1"/>
  <c r="D161" i="1"/>
  <c r="I161" i="1" s="1"/>
  <c r="D206" i="1"/>
  <c r="I206" i="1" s="1"/>
  <c r="D59" i="1"/>
  <c r="I59" i="1" s="1"/>
  <c r="D160" i="1"/>
  <c r="I160" i="1" s="1"/>
  <c r="D62" i="1"/>
  <c r="I62" i="1" s="1"/>
  <c r="D14" i="1"/>
  <c r="I14" i="1" s="1"/>
  <c r="D43" i="1"/>
  <c r="I43" i="1" s="1"/>
  <c r="D217" i="1"/>
  <c r="I217" i="1" s="1"/>
  <c r="D174" i="1"/>
  <c r="I174" i="1" s="1"/>
  <c r="D202" i="1"/>
  <c r="I202" i="1" s="1"/>
  <c r="D165" i="1"/>
  <c r="I165" i="1" s="1"/>
  <c r="D236" i="1"/>
  <c r="I236" i="1" s="1"/>
  <c r="D120" i="1"/>
  <c r="I120" i="1" s="1"/>
  <c r="D131" i="1"/>
  <c r="I131" i="1" s="1"/>
  <c r="D69" i="1"/>
  <c r="I69" i="1" s="1"/>
  <c r="D197" i="1"/>
  <c r="I197" i="1" s="1"/>
  <c r="D81" i="1"/>
  <c r="I81" i="1" s="1"/>
  <c r="D101" i="1"/>
  <c r="I101" i="1" s="1"/>
  <c r="D60" i="1"/>
  <c r="I60" i="1" s="1"/>
  <c r="D232" i="1"/>
  <c r="I232" i="1" s="1"/>
  <c r="D90" i="1"/>
  <c r="I90" i="1" s="1"/>
  <c r="D249" i="1"/>
  <c r="I249" i="1" s="1"/>
  <c r="D178" i="1"/>
  <c r="I178" i="1" s="1"/>
  <c r="D7" i="1"/>
  <c r="I7" i="1" s="1"/>
  <c r="D104" i="1"/>
  <c r="I104" i="1" s="1"/>
  <c r="D135" i="1"/>
  <c r="I135" i="1" s="1"/>
  <c r="D11" i="1"/>
  <c r="I11" i="1" s="1"/>
  <c r="D2" i="1"/>
  <c r="I2" i="1" s="1"/>
  <c r="D87" i="1"/>
  <c r="I87" i="1" s="1"/>
  <c r="D8" i="1"/>
  <c r="I8" i="1" s="1"/>
  <c r="D192" i="1"/>
  <c r="I192" i="1" s="1"/>
  <c r="D106" i="1"/>
  <c r="I106" i="1" s="1"/>
  <c r="D68" i="1"/>
  <c r="I68" i="1" s="1"/>
  <c r="D21" i="1"/>
  <c r="I21" i="1" s="1"/>
  <c r="D148" i="1"/>
  <c r="I148" i="1" s="1"/>
  <c r="D224" i="1"/>
  <c r="I224" i="1" s="1"/>
  <c r="D237" i="1"/>
  <c r="I237" i="1" s="1"/>
  <c r="D151" i="1"/>
  <c r="I151" i="1" s="1"/>
  <c r="D173" i="1"/>
  <c r="I173" i="1" s="1"/>
  <c r="D155" i="1"/>
  <c r="I155" i="1" s="1"/>
  <c r="D78" i="1"/>
  <c r="I78" i="1" s="1"/>
  <c r="D223" i="1"/>
  <c r="I223" i="1" s="1"/>
  <c r="D220" i="1"/>
  <c r="I220" i="1" s="1"/>
  <c r="D171" i="1"/>
  <c r="I171" i="1" s="1"/>
  <c r="D216" i="1"/>
  <c r="I216" i="1" s="1"/>
  <c r="D212" i="1"/>
  <c r="I212" i="1" s="1"/>
  <c r="D169" i="1"/>
  <c r="I169" i="1" s="1"/>
  <c r="D112" i="1"/>
  <c r="I112" i="1" s="1"/>
  <c r="D235" i="1"/>
  <c r="I235" i="1" s="1"/>
  <c r="D199" i="1"/>
  <c r="I199" i="1" s="1"/>
  <c r="D238" i="1"/>
  <c r="I238" i="1" s="1"/>
  <c r="D82" i="1"/>
  <c r="I82" i="1" s="1"/>
  <c r="D142" i="1"/>
  <c r="I142" i="1" s="1"/>
  <c r="D66" i="1"/>
  <c r="I66" i="1" s="1"/>
  <c r="D3" i="1"/>
  <c r="I3" i="1" s="1"/>
  <c r="D243" i="1"/>
  <c r="I243" i="1" s="1"/>
  <c r="D211" i="1"/>
  <c r="I211" i="1" s="1"/>
  <c r="D172" i="1"/>
  <c r="I172" i="1" s="1"/>
  <c r="D32" i="1"/>
  <c r="I32" i="1" s="1"/>
  <c r="D33" i="1"/>
  <c r="I33" i="1" s="1"/>
  <c r="D70" i="1"/>
  <c r="I70" i="1" s="1"/>
  <c r="D28" i="1"/>
  <c r="I28" i="1" s="1"/>
  <c r="D143" i="1"/>
  <c r="I143" i="1" s="1"/>
  <c r="D9" i="1"/>
  <c r="I9" i="1" s="1"/>
  <c r="D36" i="1"/>
  <c r="I36" i="1" s="1"/>
  <c r="D147" i="1"/>
  <c r="I147" i="1" s="1"/>
  <c r="D133" i="1"/>
  <c r="I133" i="1" s="1"/>
  <c r="D176" i="1"/>
  <c r="I176" i="1" s="1"/>
  <c r="D167" i="1"/>
  <c r="I167" i="1" s="1"/>
  <c r="D184" i="1"/>
  <c r="I184" i="1" s="1"/>
  <c r="D88" i="1"/>
  <c r="I88" i="1" s="1"/>
  <c r="D190" i="1"/>
  <c r="I190" i="1" s="1"/>
  <c r="D39" i="1"/>
  <c r="I39" i="1" s="1"/>
  <c r="D57" i="1"/>
  <c r="I57" i="1" s="1"/>
  <c r="D205" i="1"/>
  <c r="I205" i="1" s="1"/>
  <c r="D132" i="1"/>
  <c r="I132" i="1" s="1"/>
  <c r="D230" i="1"/>
  <c r="I230" i="1" s="1"/>
  <c r="D138" i="1"/>
  <c r="I138" i="1" s="1"/>
  <c r="D91" i="1"/>
  <c r="I91" i="1" s="1"/>
  <c r="D180" i="1"/>
  <c r="I180" i="1" s="1"/>
  <c r="D229" i="1"/>
  <c r="I229" i="1" s="1"/>
  <c r="D242" i="1"/>
  <c r="I242" i="1" s="1"/>
  <c r="D61" i="1"/>
  <c r="I61" i="1" s="1"/>
  <c r="D201" i="1"/>
  <c r="I201" i="1" s="1"/>
  <c r="D45" i="1"/>
  <c r="I45" i="1" s="1"/>
  <c r="D234" i="1"/>
  <c r="I234" i="1" s="1"/>
  <c r="D185" i="1"/>
  <c r="I185" i="1" s="1"/>
  <c r="D219" i="1"/>
  <c r="I219" i="1" s="1"/>
  <c r="D31" i="1"/>
  <c r="I31" i="1" s="1"/>
  <c r="D72" i="1"/>
  <c r="I72" i="1" s="1"/>
  <c r="D198" i="1"/>
  <c r="I198" i="1" s="1"/>
  <c r="D63" i="1"/>
  <c r="I63" i="1" s="1"/>
  <c r="D100" i="1"/>
  <c r="I100" i="1" s="1"/>
  <c r="D117" i="1"/>
  <c r="I117" i="1" s="1"/>
  <c r="D34" i="1"/>
  <c r="I34" i="1" s="1"/>
  <c r="D146" i="1"/>
  <c r="I146" i="1" s="1"/>
  <c r="D107" i="1"/>
  <c r="I107" i="1" s="1"/>
  <c r="D94" i="1"/>
  <c r="I94" i="1" s="1"/>
  <c r="D194" i="1"/>
  <c r="I194" i="1" s="1"/>
  <c r="D12" i="1"/>
  <c r="I12" i="1" s="1"/>
  <c r="D221" i="1"/>
  <c r="I221" i="1" s="1"/>
  <c r="D222" i="1"/>
  <c r="I222" i="1" s="1"/>
  <c r="D119" i="1"/>
  <c r="I119" i="1" s="1"/>
  <c r="D159" i="1"/>
  <c r="I159" i="1" s="1"/>
</calcChain>
</file>

<file path=xl/sharedStrings.xml><?xml version="1.0" encoding="utf-8"?>
<sst xmlns="http://schemas.openxmlformats.org/spreadsheetml/2006/main" count="866" uniqueCount="394">
  <si>
    <t>Leerlingnummer</t>
  </si>
  <si>
    <t>Naam</t>
  </si>
  <si>
    <t>Geboortedatum</t>
  </si>
  <si>
    <t>Opleiding</t>
  </si>
  <si>
    <t>Leerjaar</t>
  </si>
  <si>
    <t>Stamgroep</t>
  </si>
  <si>
    <t>havo-cm</t>
  </si>
  <si>
    <t>H5H2</t>
  </si>
  <si>
    <t>ath-em</t>
  </si>
  <si>
    <t>Lotte Abbink</t>
  </si>
  <si>
    <t>ath-emcm</t>
  </si>
  <si>
    <t>havo-ntng</t>
  </si>
  <si>
    <t>H5H5</t>
  </si>
  <si>
    <t>ath-ng</t>
  </si>
  <si>
    <t>H6V2</t>
  </si>
  <si>
    <t>havo-em</t>
  </si>
  <si>
    <t>H5H1</t>
  </si>
  <si>
    <t>havo-emcm</t>
  </si>
  <si>
    <t>Rama Aldib</t>
  </si>
  <si>
    <t>havo-ng</t>
  </si>
  <si>
    <t>H5H3</t>
  </si>
  <si>
    <t>Edye d' Angremond</t>
  </si>
  <si>
    <t>H5H4</t>
  </si>
  <si>
    <t>ath-ntng</t>
  </si>
  <si>
    <t>H6V3</t>
  </si>
  <si>
    <t>Mayra Asschert</t>
  </si>
  <si>
    <t>H6V1</t>
  </si>
  <si>
    <t>Jesse Baak</t>
  </si>
  <si>
    <t>Jelte Bakker</t>
  </si>
  <si>
    <t>havo-nt</t>
  </si>
  <si>
    <t>Laure Barts</t>
  </si>
  <si>
    <t>Martijn van Beek</t>
  </si>
  <si>
    <t>Robbert ter Beeke</t>
  </si>
  <si>
    <t>Steven ter Beke</t>
  </si>
  <si>
    <t>Kevin Bekenkamp</t>
  </si>
  <si>
    <t>Koen Belshof</t>
  </si>
  <si>
    <t>Loes Bergers</t>
  </si>
  <si>
    <t>gym-ntng</t>
  </si>
  <si>
    <t>Mika Beukert</t>
  </si>
  <si>
    <t>Lisa Bielevelt</t>
  </si>
  <si>
    <t>ath-nt</t>
  </si>
  <si>
    <t>Thomas Bijvank</t>
  </si>
  <si>
    <t>Herman Blöte</t>
  </si>
  <si>
    <t>Kirsten Boensma</t>
  </si>
  <si>
    <t>Emma te Bogt</t>
  </si>
  <si>
    <t>Hanneke Bolster</t>
  </si>
  <si>
    <t>gym-emcm</t>
  </si>
  <si>
    <t>Tim Bomer</t>
  </si>
  <si>
    <t>Justin Boomers</t>
  </si>
  <si>
    <t>Beau Bos</t>
  </si>
  <si>
    <t>Hilke Bos</t>
  </si>
  <si>
    <t>Thomas Bos</t>
  </si>
  <si>
    <t>Iris Bouman</t>
  </si>
  <si>
    <t>Dirk ter Braack</t>
  </si>
  <si>
    <t>Lisanne ter Braak</t>
  </si>
  <si>
    <t>Rosalie te Brinke</t>
  </si>
  <si>
    <t>Steven Brockötter</t>
  </si>
  <si>
    <t>Bart ten Broeke</t>
  </si>
  <si>
    <t>gym-cm</t>
  </si>
  <si>
    <t>Dineke Brouwer</t>
  </si>
  <si>
    <t>Kelsey Bruins</t>
  </si>
  <si>
    <t>Carmen Brummelhuis</t>
  </si>
  <si>
    <t>Elke Brummelhuis</t>
  </si>
  <si>
    <t>Thijs Brummelhuis</t>
  </si>
  <si>
    <t>Dani Bultman</t>
  </si>
  <si>
    <t>Laurie Bunskock</t>
  </si>
  <si>
    <t>Jolijn Bussink</t>
  </si>
  <si>
    <t>Naomi Camfferman</t>
  </si>
  <si>
    <t>Raúl Castilla Pérez</t>
  </si>
  <si>
    <t>Twan Damhuis</t>
  </si>
  <si>
    <t>Susan Diepenmaat</t>
  </si>
  <si>
    <t>Landuan van Dijk</t>
  </si>
  <si>
    <t>Esmee Dolphijn</t>
  </si>
  <si>
    <t>Nikée Driessen</t>
  </si>
  <si>
    <t>Wouter Dumont</t>
  </si>
  <si>
    <t>Mirthe Dwars</t>
  </si>
  <si>
    <t>Ward Eggink</t>
  </si>
  <si>
    <t>Taco Eijkelenkamp</t>
  </si>
  <si>
    <t>Floris Eijsink</t>
  </si>
  <si>
    <t>Youri Eijsink</t>
  </si>
  <si>
    <t>Jasmijn Ellenbroek</t>
  </si>
  <si>
    <t>Moniek ten Elshof</t>
  </si>
  <si>
    <t>Koen Eppink</t>
  </si>
  <si>
    <t>Annouar Fawzi</t>
  </si>
  <si>
    <t>Dyenna Forkink</t>
  </si>
  <si>
    <t>Luuk Gelissen</t>
  </si>
  <si>
    <t>Leon Gering</t>
  </si>
  <si>
    <t>Michelle Gersmann</t>
  </si>
  <si>
    <t>Duco van de Gevel</t>
  </si>
  <si>
    <t>Twan Geverink</t>
  </si>
  <si>
    <t>Sven Gielink</t>
  </si>
  <si>
    <t>Romy Goudswaard</t>
  </si>
  <si>
    <t>Lisa van de Graaf</t>
  </si>
  <si>
    <t>Jurre van Grafhorst</t>
  </si>
  <si>
    <t>Maarten Gramsbergen</t>
  </si>
  <si>
    <t>Sharon Greiner</t>
  </si>
  <si>
    <t>Joris Gröniger</t>
  </si>
  <si>
    <t>Joey Groot Bramel</t>
  </si>
  <si>
    <t>Joël Gül</t>
  </si>
  <si>
    <t>Esmee Haasdijk</t>
  </si>
  <si>
    <t>Joris Hackmann</t>
  </si>
  <si>
    <t>Loes Harleman</t>
  </si>
  <si>
    <t>Maura Hartemink</t>
  </si>
  <si>
    <t>Tom Hartgers</t>
  </si>
  <si>
    <t>Romy ten Heggeler</t>
  </si>
  <si>
    <t>Ivo Hemmink</t>
  </si>
  <si>
    <t>Koen Henstra</t>
  </si>
  <si>
    <t>Leon Heuzels</t>
  </si>
  <si>
    <t>Luc Heuzels</t>
  </si>
  <si>
    <t>Anouk Hilderink</t>
  </si>
  <si>
    <t>Delian Hofman</t>
  </si>
  <si>
    <t>Floris Hofman</t>
  </si>
  <si>
    <t>Bart ter Hofte</t>
  </si>
  <si>
    <t>Maaike ter Hofte</t>
  </si>
  <si>
    <t>Shannon Hogenberk</t>
  </si>
  <si>
    <t>Willem Holdijk</t>
  </si>
  <si>
    <t>Barry Hoogeveen</t>
  </si>
  <si>
    <t>Maaike Hoogland</t>
  </si>
  <si>
    <t>Ruben Horck</t>
  </si>
  <si>
    <t>Gerben Horstink</t>
  </si>
  <si>
    <t>Tim Horstink</t>
  </si>
  <si>
    <t>Jolijn van den Hout</t>
  </si>
  <si>
    <t>Diandra Huizing</t>
  </si>
  <si>
    <t>Renske Hulshof</t>
  </si>
  <si>
    <t>gym-ng</t>
  </si>
  <si>
    <t>Gijs Hummelink</t>
  </si>
  <si>
    <t>Bas ter Huurne</t>
  </si>
  <si>
    <t>Evelien ter Huurne</t>
  </si>
  <si>
    <t>Justin ter Huurne</t>
  </si>
  <si>
    <t>Maarten ter Huurne</t>
  </si>
  <si>
    <t>Milou ter Huurne</t>
  </si>
  <si>
    <t>Hugo Jager</t>
  </si>
  <si>
    <t>Femke Jansen</t>
  </si>
  <si>
    <t>Tess Jansen</t>
  </si>
  <si>
    <t>Mel Jeanson</t>
  </si>
  <si>
    <t>Roy de Jong</t>
  </si>
  <si>
    <t>Quirine Kammeijer</t>
  </si>
  <si>
    <t>Stef Karnebeek</t>
  </si>
  <si>
    <t>Buck Keizers</t>
  </si>
  <si>
    <t>Luuk Keizers</t>
  </si>
  <si>
    <t>Mike Kerkemeijer</t>
  </si>
  <si>
    <t>Cas Klaver</t>
  </si>
  <si>
    <t>Bart Klein Gunnewiek</t>
  </si>
  <si>
    <t>Bente Klein Gunnewiek</t>
  </si>
  <si>
    <t>Kevin Klein Gunnewiek</t>
  </si>
  <si>
    <t>Kim Knoef</t>
  </si>
  <si>
    <t>Pauline Koeman</t>
  </si>
  <si>
    <t>Sven Koens</t>
  </si>
  <si>
    <t>Teun Koerts</t>
  </si>
  <si>
    <t>Idse Konings</t>
  </si>
  <si>
    <t>Jasper Kouters</t>
  </si>
  <si>
    <t>Britt Kraaijvanger</t>
  </si>
  <si>
    <t>Denise Kranenburg</t>
  </si>
  <si>
    <t>Lisanne van Krimpen</t>
  </si>
  <si>
    <t>Mikey Kroon</t>
  </si>
  <si>
    <t>Anique van der Kuil</t>
  </si>
  <si>
    <t>Zümra Kusçu</t>
  </si>
  <si>
    <t>Melvin Kwast</t>
  </si>
  <si>
    <t>Daphne Laarveld</t>
  </si>
  <si>
    <t>Romée Lammers</t>
  </si>
  <si>
    <t>Timon Lammers</t>
  </si>
  <si>
    <t>Anouk Lankheet</t>
  </si>
  <si>
    <t>Ilse Lankheet</t>
  </si>
  <si>
    <t>Judith Leferink</t>
  </si>
  <si>
    <t>Lacqesh Letsoin</t>
  </si>
  <si>
    <t>Floortje Leusink</t>
  </si>
  <si>
    <t>ath-cm</t>
  </si>
  <si>
    <t>Caya Lindner</t>
  </si>
  <si>
    <t>Gijs te Lintelo</t>
  </si>
  <si>
    <t>Kim te Lintelo</t>
  </si>
  <si>
    <t>Floor van der Lof</t>
  </si>
  <si>
    <t>Esmee Looman</t>
  </si>
  <si>
    <t>Silke Lubbers</t>
  </si>
  <si>
    <t>Amber Luttikhold</t>
  </si>
  <si>
    <t>Roos Luttikholt</t>
  </si>
  <si>
    <t>Lyneth Maalderink</t>
  </si>
  <si>
    <t>Leon Masselink</t>
  </si>
  <si>
    <t>Berend van Mast</t>
  </si>
  <si>
    <t>Felicia van Mast</t>
  </si>
  <si>
    <t>Justin Mengerink</t>
  </si>
  <si>
    <t>Mikey Mentink</t>
  </si>
  <si>
    <t>Loes Meulenkamp</t>
  </si>
  <si>
    <t>Joost Morsinkhof</t>
  </si>
  <si>
    <t>Ellemijn Morssinkhof</t>
  </si>
  <si>
    <t>Jelle Mört</t>
  </si>
  <si>
    <t>Laura Mosselman</t>
  </si>
  <si>
    <t>Lotte Nakken</t>
  </si>
  <si>
    <t>Gijs Natter</t>
  </si>
  <si>
    <t>Liselotte Nijhof</t>
  </si>
  <si>
    <t>Nick Nijhuis</t>
  </si>
  <si>
    <t>Sanne Nijland</t>
  </si>
  <si>
    <t>Melissa Nnaekwe</t>
  </si>
  <si>
    <t>Muriël Odink</t>
  </si>
  <si>
    <t>Daan Olde Engberink</t>
  </si>
  <si>
    <t>Erdinç Ömür</t>
  </si>
  <si>
    <t>Elmar Ordelman</t>
  </si>
  <si>
    <t>Lars Ordelmans</t>
  </si>
  <si>
    <t>Irene van Os</t>
  </si>
  <si>
    <t>Daisy Overdreef</t>
  </si>
  <si>
    <t>Xu Dong Pan</t>
  </si>
  <si>
    <t>Diede Penterman</t>
  </si>
  <si>
    <t>Bianca ten Pierik</t>
  </si>
  <si>
    <t>Marie-laure Pit</t>
  </si>
  <si>
    <t>Casper Plentinger</t>
  </si>
  <si>
    <t>Lisanne Poth</t>
  </si>
  <si>
    <t>Mirthe Raamsman</t>
  </si>
  <si>
    <t>Claudia Remmelink</t>
  </si>
  <si>
    <t>Marloes Renzenbrink</t>
  </si>
  <si>
    <t>Phichaya Riethorst</t>
  </si>
  <si>
    <t>Patricia Rietman</t>
  </si>
  <si>
    <t>Jolisa Rodriguez Cobos</t>
  </si>
  <si>
    <t>Siem de Ron</t>
  </si>
  <si>
    <t>Jesper Ros</t>
  </si>
  <si>
    <t>Anne de Rouw</t>
  </si>
  <si>
    <t>Carlijn Ruijs</t>
  </si>
  <si>
    <t>Selda Sahin</t>
  </si>
  <si>
    <t>Myrthe Sak</t>
  </si>
  <si>
    <t>Jennifer Sasse</t>
  </si>
  <si>
    <t>Kubra Satiroglu</t>
  </si>
  <si>
    <t>Bas Schäperclaus</t>
  </si>
  <si>
    <t>Dennis Schepers</t>
  </si>
  <si>
    <t>Martijn Schiphorst</t>
  </si>
  <si>
    <t>Jan Willem Schokkin</t>
  </si>
  <si>
    <t>Anne Scholten</t>
  </si>
  <si>
    <t>Charlotte Scholten</t>
  </si>
  <si>
    <t>Mathijs Scholten</t>
  </si>
  <si>
    <t>Teun Scholten</t>
  </si>
  <si>
    <t>Marjorie Schreurs</t>
  </si>
  <si>
    <t>Fleur Semmekrot</t>
  </si>
  <si>
    <t>Martijn Sibbel</t>
  </si>
  <si>
    <t>Kim Siebum</t>
  </si>
  <si>
    <t>Puck Slaats</t>
  </si>
  <si>
    <t>Priscilla Slaghekke</t>
  </si>
  <si>
    <t>Lisanne Slijkhuis</t>
  </si>
  <si>
    <t>Manon Slootman</t>
  </si>
  <si>
    <t>Joppe Smit</t>
  </si>
  <si>
    <t>Tim Snijders</t>
  </si>
  <si>
    <t>Emma Somsen</t>
  </si>
  <si>
    <t>Famke Somsen</t>
  </si>
  <si>
    <t>Jelle Spoor</t>
  </si>
  <si>
    <t>Ramon Stein</t>
  </si>
  <si>
    <t>Mart Sticker</t>
  </si>
  <si>
    <t>Jordi van Swam</t>
  </si>
  <si>
    <t>Max Tenhagen</t>
  </si>
  <si>
    <t>Hanne Tetteroo</t>
  </si>
  <si>
    <t>Milou ten Thije</t>
  </si>
  <si>
    <t>Luuk Timmerman</t>
  </si>
  <si>
    <t>Meya Tshisanda</t>
  </si>
  <si>
    <t>Indy Tuchter</t>
  </si>
  <si>
    <t>Marcella Veen</t>
  </si>
  <si>
    <t>Simon Veldhuis</t>
  </si>
  <si>
    <t>Lotte Velthuis</t>
  </si>
  <si>
    <t>Lisan Vennevertloo</t>
  </si>
  <si>
    <t>Hananja Verbaan</t>
  </si>
  <si>
    <t>Steven Visch</t>
  </si>
  <si>
    <t>Floris ten Voorde</t>
  </si>
  <si>
    <t>Maarten ten Voorde</t>
  </si>
  <si>
    <t>Chiel Vossebeld</t>
  </si>
  <si>
    <t>Dick Vreman</t>
  </si>
  <si>
    <t>Noortje Vrielink</t>
  </si>
  <si>
    <t>Lars Wartena</t>
  </si>
  <si>
    <t>Sjoerd Weernink</t>
  </si>
  <si>
    <t>Anne ter Welle</t>
  </si>
  <si>
    <t>Naomi Welmerink</t>
  </si>
  <si>
    <t>Roy Wesseling</t>
  </si>
  <si>
    <t>Carmen Westendorp</t>
  </si>
  <si>
    <t>Joep Wielens</t>
  </si>
  <si>
    <t>Kevin Wilders</t>
  </si>
  <si>
    <t>Renske Winkels</t>
  </si>
  <si>
    <t>Jochem Wissink</t>
  </si>
  <si>
    <t>Rinke Witbreuk</t>
  </si>
  <si>
    <t>Linde Wolterink</t>
  </si>
  <si>
    <t>Julia Wolters</t>
  </si>
  <si>
    <t>Bo Wonnink</t>
  </si>
  <si>
    <t>Huub ter Woorst</t>
  </si>
  <si>
    <t>Lars Woortman</t>
  </si>
  <si>
    <t>Lynn Wossink</t>
  </si>
  <si>
    <t>Melvin Zoetman</t>
  </si>
  <si>
    <t>Klas</t>
  </si>
  <si>
    <t>H5H6</t>
  </si>
  <si>
    <t>BAAJ</t>
  </si>
  <si>
    <t>BEUN</t>
  </si>
  <si>
    <t>BEUZ</t>
  </si>
  <si>
    <t>BIJM</t>
  </si>
  <si>
    <t>BOMK</t>
  </si>
  <si>
    <t>BOOL</t>
  </si>
  <si>
    <t>BOSF</t>
  </si>
  <si>
    <t>BOSM</t>
  </si>
  <si>
    <t>BRAK</t>
  </si>
  <si>
    <t>BREM</t>
  </si>
  <si>
    <t>BROE</t>
  </si>
  <si>
    <t>CRUC</t>
  </si>
  <si>
    <t>DYKB</t>
  </si>
  <si>
    <t>GERA</t>
  </si>
  <si>
    <t>HAGD</t>
  </si>
  <si>
    <t>HEND</t>
  </si>
  <si>
    <t>HERR</t>
  </si>
  <si>
    <t>HOMM</t>
  </si>
  <si>
    <t>HUIR</t>
  </si>
  <si>
    <t>JARO</t>
  </si>
  <si>
    <t>JONC</t>
  </si>
  <si>
    <t>KEII</t>
  </si>
  <si>
    <t>KLIN</t>
  </si>
  <si>
    <t>KONI</t>
  </si>
  <si>
    <t>KRAN</t>
  </si>
  <si>
    <t>LARD</t>
  </si>
  <si>
    <t>LEPP</t>
  </si>
  <si>
    <t>MAKA</t>
  </si>
  <si>
    <t>MARI</t>
  </si>
  <si>
    <t>MEER</t>
  </si>
  <si>
    <t>MEIJ</t>
  </si>
  <si>
    <t>MOLD</t>
  </si>
  <si>
    <t>NAAS</t>
  </si>
  <si>
    <t>NYHH</t>
  </si>
  <si>
    <t>OLDM</t>
  </si>
  <si>
    <t>REIN</t>
  </si>
  <si>
    <t>RIPM</t>
  </si>
  <si>
    <t>ROHA</t>
  </si>
  <si>
    <t>ROZI</t>
  </si>
  <si>
    <t>SARK</t>
  </si>
  <si>
    <t>SCHL</t>
  </si>
  <si>
    <t>SCNY</t>
  </si>
  <si>
    <t>SCRU</t>
  </si>
  <si>
    <t>STEV</t>
  </si>
  <si>
    <t>STHA</t>
  </si>
  <si>
    <t>TIER</t>
  </si>
  <si>
    <t>VEEA</t>
  </si>
  <si>
    <t>VOEM</t>
  </si>
  <si>
    <t>VOOR</t>
  </si>
  <si>
    <t>WIND</t>
  </si>
  <si>
    <t>XXXX</t>
  </si>
  <si>
    <t>CLON</t>
  </si>
  <si>
    <t>KOLG</t>
  </si>
  <si>
    <t>MEUT</t>
  </si>
  <si>
    <t>NELE</t>
  </si>
  <si>
    <t>NEUE</t>
  </si>
  <si>
    <t>TERM</t>
  </si>
  <si>
    <t>&lt;option value='BAAJ'&gt;BAAJ Jolanda Baart&lt;/option&gt;</t>
  </si>
  <si>
    <t>&lt;option value='BEUN'&gt;BEUN Jos Beun&lt;/option&gt;</t>
  </si>
  <si>
    <t>&lt;option value='BEUZ'&gt;BEUZ Patrick Beuze&lt;/option&gt;</t>
  </si>
  <si>
    <t>&lt;option value='BIJM'&gt;BIJM Marcel Bijman&lt;/option&gt;</t>
  </si>
  <si>
    <t>&lt;option value='BOMK'&gt;BOMK Ellis Bomkamp&lt;/option&gt;</t>
  </si>
  <si>
    <t>&lt;option value='BOOL'&gt;BOOL Bert Booltink&lt;/option&gt;</t>
  </si>
  <si>
    <t>&lt;option value='BOSM'&gt;BOSM Monique Bosch&lt;/option&gt;</t>
  </si>
  <si>
    <t>&lt;option value='BOSF'&gt;BOSF Elvira Boswinkel&lt;/option&gt;</t>
  </si>
  <si>
    <t>&lt;option value='BRAK'&gt;BRAK Karin ter Braak&lt;/option&gt;</t>
  </si>
  <si>
    <t>&lt;option value='BREM'&gt;BREM Mark ten Breteler&lt;/option&gt;</t>
  </si>
  <si>
    <t>&lt;option value='BROE'&gt;BROE Gijs Broens&lt;/option&gt;</t>
  </si>
  <si>
    <t>&lt;option value='CRUC'&gt;CRUC Wilna Crucq&lt;/option&gt;</t>
  </si>
  <si>
    <t>&lt;option value='DYKB'&gt;DYKB Berthil Dijkstra&lt;/option&gt;</t>
  </si>
  <si>
    <t>&lt;option value='XXXX'&gt;XXXX Diverse docenten&lt;/option&gt;</t>
  </si>
  <si>
    <t>&lt;option value='GERA'&gt;GERA Arthur Gerritsjans&lt;/option&gt;</t>
  </si>
  <si>
    <t>&lt;option value='HAGD'&gt;HAGD Dirk Hage&lt;/option&gt;</t>
  </si>
  <si>
    <t>&lt;option value='HEND'&gt;HEND Mike Hendriks&lt;/option&gt;</t>
  </si>
  <si>
    <t>&lt;option value='HERR'&gt;HERR Marjon Herregodts&lt;/option&gt;</t>
  </si>
  <si>
    <t>&lt;option value='HOMM'&gt;HOMM Anke Hommels&lt;/option&gt;</t>
  </si>
  <si>
    <t>&lt;option value='HUIR'&gt;HUIR Margreet Huirne&lt;/option&gt;</t>
  </si>
  <si>
    <t>&lt;option value='JARO'&gt;JARO Rosanne Jans&lt;/option&gt;</t>
  </si>
  <si>
    <t>&lt;option value='JONC'&gt;JONC Chantal de Jong&lt;/option&gt;</t>
  </si>
  <si>
    <t>&lt;option value='KEII'&gt;KEII Iris Keizer&lt;/option&gt;</t>
  </si>
  <si>
    <t>&lt;option value='KLIN'&gt;KLIN Judith van Klingeren&lt;/option&gt;</t>
  </si>
  <si>
    <t>&lt;option value='KONI'&gt;KONI Maja Konings&lt;/option&gt;</t>
  </si>
  <si>
    <t>&lt;option value='KRAN'&gt;KRAN Nicoline Korterik&lt;/option&gt;</t>
  </si>
  <si>
    <t>&lt;option value='LARD'&gt;LARD Pierre Lardinois&lt;/option&gt;</t>
  </si>
  <si>
    <t>&lt;option value='LEPP'&gt;LEPP Marjolein Leppink&lt;/option&gt;</t>
  </si>
  <si>
    <t>&lt;option value='MAKA'&gt;MAKA Inez Makaske&lt;/option&gt;</t>
  </si>
  <si>
    <t>&lt;option value='MARI'&gt;MARI Erik Maris&lt;/option&gt;</t>
  </si>
  <si>
    <t>&lt;option value='MEER'&gt;MEER Jessica van der Meer&lt;/option&gt;</t>
  </si>
  <si>
    <t>&lt;option value='MEIJ'&gt;MEIJ Lea Meijnen&lt;/option&gt;</t>
  </si>
  <si>
    <t>&lt;option value='MOLD'&gt;MOLD Ben te Molder&lt;/option&gt;</t>
  </si>
  <si>
    <t>&lt;option value='NAAS'&gt;NAAS Ruud Naastepad&lt;/option&gt;</t>
  </si>
  <si>
    <t>&lt;option value='NYHH'&gt;NYHH Herman Nijhuis&lt;/option&gt;</t>
  </si>
  <si>
    <t>&lt;option value='OLDM'&gt;OLDM Elvira Oldemaat&lt;/option&gt;</t>
  </si>
  <si>
    <t>&lt;option value='REIN'&gt;REIN Jan Reintjes&lt;/option&gt;</t>
  </si>
  <si>
    <t>&lt;option value='RIPM'&gt;RIPM Frank Ripmeester&lt;/option&gt;</t>
  </si>
  <si>
    <t>&lt;option value='ROHA'&gt;ROHA Jeroen Rohaan&lt;/option&gt;</t>
  </si>
  <si>
    <t>&lt;option value='ROZI'&gt;ROZI Dagmar Rozier&lt;/option&gt;</t>
  </si>
  <si>
    <t>&lt;option value='SARK'&gt;SARK Rik van Sark&lt;/option&gt;</t>
  </si>
  <si>
    <t>&lt;option value='SCNY'&gt;SCNY Monique Schoenmaker&lt;/option&gt;</t>
  </si>
  <si>
    <t>&lt;option value='SCHL'&gt;SCHL Els Schutman&lt;/option&gt;</t>
  </si>
  <si>
    <t>&lt;option value='SCRU'&gt;SCRU Ruben Schuurman&lt;/option&gt;</t>
  </si>
  <si>
    <t>&lt;option value='STHA'&gt;STHA Hans van der Stam&lt;/option&gt;</t>
  </si>
  <si>
    <t>&lt;option value='STEV'&gt;STEV Dick Stevens&lt;/option&gt;</t>
  </si>
  <si>
    <t>&lt;option value='TIER'&gt;TIER Matte Tiersma&lt;/option&gt;</t>
  </si>
  <si>
    <t>&lt;option value='VEEA'&gt;VEEA Annelies van der Veen&lt;/option&gt;</t>
  </si>
  <si>
    <t>&lt;option value='VOEM'&gt;VOEM Tessa Voerman&lt;/option&gt;</t>
  </si>
  <si>
    <t>&lt;option value='VOOR'&gt;VOOR Wim van der Voort&lt;/option&gt;</t>
  </si>
  <si>
    <t>&lt;option value='WIND'&gt;WIND Dolf de Winter&lt;/option&gt;</t>
  </si>
  <si>
    <t>&lt;option value='TERM'&gt;TERM Koen Termaat&lt;/option&gt;</t>
  </si>
  <si>
    <t>&lt;option value='NELE'&gt;NELE Margo Lamars&lt;/option&gt;</t>
  </si>
  <si>
    <t>&lt;option value='NEUE'&gt;NEUE Edith Neutel&lt;/option&gt;</t>
  </si>
  <si>
    <t>&lt;option value='MEUT'&gt;MEUT Jan Meutstege&lt;/option&gt;</t>
  </si>
  <si>
    <t>&lt;option value='KOLG'&gt;KOLG Grace van de Kolk&lt;/option&gt;</t>
  </si>
  <si>
    <t>&lt;option value='CLON'&gt;CLON Grace de Clonie&lt;/option&gt;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</si>
</sst>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right"/>
    </xf>
    <xf numFmtId="0" fontId="19" fillId="0" borderId="10" xfId="0" applyFont="1" applyBorder="1"/>
    <xf numFmtId="14" fontId="19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"/>
  <sheetViews>
    <sheetView tabSelected="1" topLeftCell="T1" zoomScaleNormal="100" workbookViewId="0">
      <selection activeCell="X249" sqref="X2:X249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4.140625" customWidth="1"/>
    <col min="4" max="4" width="14.140625" style="1" customWidth="1"/>
    <col min="5" max="5" width="12.7109375" bestFit="1" customWidth="1"/>
    <col min="6" max="6" width="7.7109375" bestFit="1" customWidth="1"/>
    <col min="7" max="7" width="9.7109375" bestFit="1" customWidth="1"/>
    <col min="8" max="8" width="9.7109375" customWidth="1"/>
    <col min="9" max="9" width="203.42578125" bestFit="1" customWidth="1"/>
    <col min="10" max="10" width="20.28515625" style="2" customWidth="1"/>
    <col min="16" max="16" width="13.7109375" customWidth="1"/>
    <col min="17" max="17" width="15.42578125" customWidth="1"/>
    <col min="18" max="18" width="17.85546875" customWidth="1"/>
    <col min="19" max="19" width="51" bestFit="1" customWidth="1"/>
    <col min="20" max="20" width="22.85546875" customWidth="1"/>
    <col min="22" max="22" width="132.28515625" bestFit="1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s="1" t="s">
        <v>2</v>
      </c>
      <c r="E1" t="s">
        <v>3</v>
      </c>
      <c r="F1" t="s">
        <v>4</v>
      </c>
      <c r="G1" t="s">
        <v>5</v>
      </c>
      <c r="H1" t="s">
        <v>278</v>
      </c>
      <c r="P1" t="str">
        <f>"""{ leerling"": { "</f>
        <v xml:space="preserve">"{ leerling": { </v>
      </c>
      <c r="V1" t="str">
        <f>P1</f>
        <v xml:space="preserve">"{ leerling": { </v>
      </c>
      <c r="X1" s="10"/>
    </row>
    <row r="2" spans="1:24" ht="16.5" thickBot="1" x14ac:dyDescent="0.3">
      <c r="A2">
        <v>128434</v>
      </c>
      <c r="B2" t="s">
        <v>173</v>
      </c>
      <c r="C2" s="5">
        <v>35996</v>
      </c>
      <c r="D2" s="1" t="str">
        <f>+DAY(C2)&amp;"-"&amp;MONTH(C2)&amp;"-"&amp;YEAR(C2)</f>
        <v>20-7-1998</v>
      </c>
      <c r="E2" s="4" t="s">
        <v>17</v>
      </c>
      <c r="F2" s="3">
        <v>5</v>
      </c>
      <c r="G2" s="4" t="s">
        <v>7</v>
      </c>
      <c r="H2" t="str">
        <f>+MID(G2,2,2)</f>
        <v>5H</v>
      </c>
      <c r="I2" t="str">
        <f>+A2&amp;": { naam: """&amp;B2&amp;""", geboortedatum: """&amp;D2&amp;""", profiel: """&amp;E2&amp;""", jaren: { schooljaar: ""2014-2015"", leerjaar: """&amp;F2&amp;""", klas: """&amp;G2&amp;""", docenten: { docent: """", vak: """"}, klasgenoten: { leerling: """&amp;A3&amp;""" } } }, "</f>
        <v xml:space="preserve">128434: { naam: "Amber Luttikhold", geboortedatum: "20-7-1998", profiel: "havo-emcm", jaren: { schooljaar: "2014-2015", leerjaar: "5", klas: "H5H2", docenten: { docent: "", vak: ""}, klasgenoten: { leerling: "128008" } } }, </v>
      </c>
      <c r="J2" s="2" t="str">
        <f>RIGHT(" "&amp;A2,6)&amp;" "&amp;LEFT(B2&amp;"                         ",25)&amp;" ("&amp;G2&amp;")"</f>
        <v>128434 Amber Luttikhold          (H5H2)</v>
      </c>
      <c r="P2" t="str">
        <f>""""&amp;A2&amp;""": { "</f>
        <v xml:space="preserve">"128434": { </v>
      </c>
      <c r="Q2" t="str">
        <f>"""klas"": """&amp;+G2&amp;""", "</f>
        <v xml:space="preserve">"klas": "H5H2", </v>
      </c>
      <c r="R2" t="str">
        <f>"""klaskort"": """&amp;+H2&amp;""", "</f>
        <v xml:space="preserve">"klaskort": "5H", </v>
      </c>
      <c r="S2" t="str">
        <f>"""leerlingdropdown"": """&amp;+J2&amp;""", "</f>
        <v xml:space="preserve">"leerlingdropdown": "128434 Amber Luttikhold          (H5H2)", </v>
      </c>
      <c r="T2" t="str">
        <f>"""naam"": """&amp;+B2&amp;""" }, "</f>
        <v xml:space="preserve">"naam": "Amber Luttikhold" }, </v>
      </c>
      <c r="V2" t="str">
        <f>P2&amp;Q2&amp;R2&amp;S2&amp;T2</f>
        <v xml:space="preserve">"128434": { "klas": "H5H2", "klaskort": "5H", "leerlingdropdown": "128434 Amber Luttikhold          (H5H2)", "naam": "Amber Luttikhold" }, </v>
      </c>
      <c r="X2" s="10" t="str">
        <f>"&lt;option value='"&amp;J2&amp;"'&gt;"&amp;J2&amp;"&lt;/option&gt;"</f>
        <v>&lt;option value='128434 Amber Luttikhold          (H5H2)'&gt;128434 Amber Luttikhold          (H5H2)&lt;/option&gt;</v>
      </c>
    </row>
    <row r="3" spans="1:24" ht="16.5" thickBot="1" x14ac:dyDescent="0.3">
      <c r="A3">
        <v>128008</v>
      </c>
      <c r="B3" t="s">
        <v>155</v>
      </c>
      <c r="C3" s="5">
        <v>36112</v>
      </c>
      <c r="D3" s="1" t="str">
        <f>+DAY(C3)&amp;"-"&amp;MONTH(C3)&amp;"-"&amp;YEAR(C3)</f>
        <v>13-11-1998</v>
      </c>
      <c r="E3" s="4" t="s">
        <v>15</v>
      </c>
      <c r="F3" s="3">
        <v>5</v>
      </c>
      <c r="G3" s="4" t="s">
        <v>279</v>
      </c>
      <c r="H3" t="str">
        <f>+MID(G3,2,2)</f>
        <v>5H</v>
      </c>
      <c r="I3" t="str">
        <f>+A3&amp;": { naam: """&amp;B3&amp;""", geboortedatum: """&amp;D3&amp;""", profiel: """&amp;E3&amp;""", jaren: { schooljaar: ""2014-2015"", leerjaar: """&amp;F3&amp;""", klas: """&amp;G3&amp;""", docenten: { docent: """", vak: """"}, klasgenoten: { leerling: """&amp;A4&amp;""" } } }, "</f>
        <v xml:space="preserve">128008: { naam: "Anique van der Kuil", geboortedatum: "13-11-1998", profiel: "havo-em", jaren: { schooljaar: "2014-2015", leerjaar: "5", klas: "H5H6", docenten: { docent: "", vak: ""}, klasgenoten: { leerling: "131786" } } }, </v>
      </c>
      <c r="J3" s="2" t="str">
        <f>RIGHT(" "&amp;A3,6)&amp;" "&amp;LEFT(B3&amp;"                         ",25)&amp;" ("&amp;G3&amp;")"</f>
        <v>128008 Anique van der Kuil       (H5H6)</v>
      </c>
      <c r="P3" t="str">
        <f>""""&amp;A3&amp;""": { "</f>
        <v xml:space="preserve">"128008": { </v>
      </c>
      <c r="Q3" t="str">
        <f>"""klas"": """&amp;+G3&amp;""", "</f>
        <v xml:space="preserve">"klas": "H5H6", </v>
      </c>
      <c r="R3" t="str">
        <f>"""klaskort"": """&amp;+H3&amp;""", "</f>
        <v xml:space="preserve">"klaskort": "5H", </v>
      </c>
      <c r="S3" t="str">
        <f>"""leerlingdropdown"": """&amp;+J3&amp;""", "</f>
        <v xml:space="preserve">"leerlingdropdown": "128008 Anique van der Kuil       (H5H6)", </v>
      </c>
      <c r="T3" t="str">
        <f>"""naam"": """&amp;+B3&amp;""" }, "</f>
        <v xml:space="preserve">"naam": "Anique van der Kuil" }, </v>
      </c>
      <c r="V3" t="str">
        <f>P3&amp;Q3&amp;R3&amp;S3&amp;T3</f>
        <v xml:space="preserve">"128008": { "klas": "H5H6", "klaskort": "5H", "leerlingdropdown": "128008 Anique van der Kuil       (H5H6)", "naam": "Anique van der Kuil" }, </v>
      </c>
      <c r="X3" s="10" t="str">
        <f>"&lt;option value='"&amp;J3&amp;"'&gt;"&amp;J3&amp;"&lt;/option&gt;"</f>
        <v>&lt;option value='128008 Anique van der Kuil       (H5H6)'&gt;128008 Anique van der Kuil       (H5H6)&lt;/option&gt;</v>
      </c>
    </row>
    <row r="4" spans="1:24" ht="16.5" thickBot="1" x14ac:dyDescent="0.3">
      <c r="A4">
        <v>131786</v>
      </c>
      <c r="B4" t="s">
        <v>223</v>
      </c>
      <c r="C4" s="5">
        <v>36200</v>
      </c>
      <c r="D4" s="1" t="str">
        <f>+DAY(C4)&amp;"-"&amp;MONTH(C4)&amp;"-"&amp;YEAR(C4)</f>
        <v>9-2-1999</v>
      </c>
      <c r="E4" s="4" t="s">
        <v>15</v>
      </c>
      <c r="F4" s="3">
        <v>5</v>
      </c>
      <c r="G4" s="4" t="s">
        <v>279</v>
      </c>
      <c r="H4" t="str">
        <f>+MID(G4,2,2)</f>
        <v>5H</v>
      </c>
      <c r="I4" t="str">
        <f>+A4&amp;": { naam: """&amp;B4&amp;""", geboortedatum: """&amp;D4&amp;""", profiel: """&amp;E4&amp;""", jaren: { schooljaar: ""2014-2015"", leerjaar: """&amp;F4&amp;""", klas: """&amp;G4&amp;""", docenten: { docent: """", vak: """"}, klasgenoten: { leerling: """&amp;A5&amp;""" } } }, "</f>
        <v xml:space="preserve">131786: { naam: "Anne Scholten", geboortedatum: "9-2-1999", profiel: "havo-em", jaren: { schooljaar: "2014-2015", leerjaar: "5", klas: "H5H6", docenten: { docent: "", vak: ""}, klasgenoten: { leerling: "132174" } } }, </v>
      </c>
      <c r="J4" s="2" t="str">
        <f>RIGHT(" "&amp;A4,6)&amp;" "&amp;LEFT(B4&amp;"                         ",25)&amp;" ("&amp;G4&amp;")"</f>
        <v>131786 Anne Scholten             (H5H6)</v>
      </c>
      <c r="P4" t="str">
        <f>""""&amp;A4&amp;""": { "</f>
        <v xml:space="preserve">"131786": { </v>
      </c>
      <c r="Q4" t="str">
        <f>"""klas"": """&amp;+G4&amp;""", "</f>
        <v xml:space="preserve">"klas": "H5H6", </v>
      </c>
      <c r="R4" t="str">
        <f>"""klaskort"": """&amp;+H4&amp;""", "</f>
        <v xml:space="preserve">"klaskort": "5H", </v>
      </c>
      <c r="S4" t="str">
        <f>"""leerlingdropdown"": """&amp;+J4&amp;""", "</f>
        <v xml:space="preserve">"leerlingdropdown": "131786 Anne Scholten             (H5H6)", </v>
      </c>
      <c r="T4" t="str">
        <f>"""naam"": """&amp;+B4&amp;""" }, "</f>
        <v xml:space="preserve">"naam": "Anne Scholten" }, </v>
      </c>
      <c r="V4" t="str">
        <f>P4&amp;Q4&amp;R4&amp;S4&amp;T4</f>
        <v xml:space="preserve">"131786": { "klas": "H5H6", "klaskort": "5H", "leerlingdropdown": "131786 Anne Scholten             (H5H6)", "naam": "Anne Scholten" }, </v>
      </c>
      <c r="X4" s="10" t="str">
        <f>"&lt;option value='"&amp;J4&amp;"'&gt;"&amp;J4&amp;"&lt;/option&gt;"</f>
        <v>&lt;option value='131786 Anne Scholten             (H5H6)'&gt;131786 Anne Scholten             (H5H6)&lt;/option&gt;</v>
      </c>
    </row>
    <row r="5" spans="1:24" ht="16.5" thickBot="1" x14ac:dyDescent="0.3">
      <c r="A5">
        <v>132174</v>
      </c>
      <c r="B5" t="s">
        <v>262</v>
      </c>
      <c r="C5" s="5">
        <v>36399</v>
      </c>
      <c r="D5" s="1" t="str">
        <f>+DAY(C5)&amp;"-"&amp;MONTH(C5)&amp;"-"&amp;YEAR(C5)</f>
        <v>27-8-1999</v>
      </c>
      <c r="E5" s="4" t="s">
        <v>17</v>
      </c>
      <c r="F5" s="3">
        <v>5</v>
      </c>
      <c r="G5" s="4" t="s">
        <v>20</v>
      </c>
      <c r="H5" t="str">
        <f>+MID(G5,2,2)</f>
        <v>5H</v>
      </c>
      <c r="I5" t="str">
        <f>+A5&amp;": { naam: """&amp;B5&amp;""", geboortedatum: """&amp;D5&amp;""", profiel: """&amp;E5&amp;""", jaren: { schooljaar: ""2014-2015"", leerjaar: """&amp;F5&amp;""", klas: """&amp;G5&amp;""", docenten: { docent: """", vak: """"}, klasgenoten: { leerling: """&amp;A6&amp;""" } } }, "</f>
        <v xml:space="preserve">132174: { naam: "Anne ter Welle", geboortedatum: "27-8-1999", profiel: "havo-emcm", jaren: { schooljaar: "2014-2015", leerjaar: "5", klas: "H5H3", docenten: { docent: "", vak: ""}, klasgenoten: { leerling: "127198" } } }, </v>
      </c>
      <c r="J5" s="2" t="str">
        <f>RIGHT(" "&amp;A5,6)&amp;" "&amp;LEFT(B5&amp;"                         ",25)&amp;" ("&amp;G5&amp;")"</f>
        <v>132174 Anne ter Welle            (H5H3)</v>
      </c>
      <c r="P5" t="str">
        <f>""""&amp;A5&amp;""": { "</f>
        <v xml:space="preserve">"132174": { </v>
      </c>
      <c r="Q5" t="str">
        <f>"""klas"": """&amp;+G5&amp;""", "</f>
        <v xml:space="preserve">"klas": "H5H3", </v>
      </c>
      <c r="R5" t="str">
        <f>"""klaskort"": """&amp;+H5&amp;""", "</f>
        <v xml:space="preserve">"klaskort": "5H", </v>
      </c>
      <c r="S5" t="str">
        <f>"""leerlingdropdown"": """&amp;+J5&amp;""", "</f>
        <v xml:space="preserve">"leerlingdropdown": "132174 Anne ter Welle            (H5H3)", </v>
      </c>
      <c r="T5" t="str">
        <f>"""naam"": """&amp;+B5&amp;""" }, "</f>
        <v xml:space="preserve">"naam": "Anne ter Welle" }, </v>
      </c>
      <c r="V5" t="str">
        <f>P5&amp;Q5&amp;R5&amp;S5&amp;T5</f>
        <v xml:space="preserve">"132174": { "klas": "H5H3", "klaskort": "5H", "leerlingdropdown": "132174 Anne ter Welle            (H5H3)", "naam": "Anne ter Welle" }, </v>
      </c>
      <c r="X5" s="10" t="str">
        <f>"&lt;option value='"&amp;J5&amp;"'&gt;"&amp;J5&amp;"&lt;/option&gt;"</f>
        <v>&lt;option value='132174 Anne ter Welle            (H5H3)'&gt;132174 Anne ter Welle            (H5H3)&lt;/option&gt;</v>
      </c>
    </row>
    <row r="6" spans="1:24" ht="16.5" thickBot="1" x14ac:dyDescent="0.3">
      <c r="A6">
        <v>127198</v>
      </c>
      <c r="B6" t="s">
        <v>83</v>
      </c>
      <c r="C6" s="5">
        <v>36131</v>
      </c>
      <c r="D6" s="1" t="str">
        <f>+DAY(C6)&amp;"-"&amp;MONTH(C6)&amp;"-"&amp;YEAR(C6)</f>
        <v>2-12-1998</v>
      </c>
      <c r="E6" s="4" t="s">
        <v>15</v>
      </c>
      <c r="F6" s="3">
        <v>5</v>
      </c>
      <c r="G6" s="4" t="s">
        <v>279</v>
      </c>
      <c r="H6" t="str">
        <f>+MID(G6,2,2)</f>
        <v>5H</v>
      </c>
      <c r="I6" t="str">
        <f>+A6&amp;": { naam: """&amp;B6&amp;""", geboortedatum: """&amp;D6&amp;""", profiel: """&amp;E6&amp;""", jaren: { schooljaar: ""2014-2015"", leerjaar: """&amp;F6&amp;""", klas: """&amp;G6&amp;""", docenten: { docent: """", vak: """"}, klasgenoten: { leerling: """&amp;A7&amp;""" } } }, "</f>
        <v xml:space="preserve">127198: { naam: "Annouar Fawzi", geboortedatum: "2-12-1998", profiel: "havo-em", jaren: { schooljaar: "2014-2015", leerjaar: "5", klas: "H5H6", docenten: { docent: "", vak: ""}, klasgenoten: { leerling: "131984" } } }, </v>
      </c>
      <c r="J6" s="2" t="str">
        <f>RIGHT(" "&amp;A6,6)&amp;" "&amp;LEFT(B6&amp;"                         ",25)&amp;" ("&amp;G6&amp;")"</f>
        <v>127198 Annouar Fawzi             (H5H6)</v>
      </c>
      <c r="P6" t="str">
        <f>""""&amp;A6&amp;""": { "</f>
        <v xml:space="preserve">"127198": { </v>
      </c>
      <c r="Q6" t="str">
        <f>"""klas"": """&amp;+G6&amp;""", "</f>
        <v xml:space="preserve">"klas": "H5H6", </v>
      </c>
      <c r="R6" t="str">
        <f>"""klaskort"": """&amp;+H6&amp;""", "</f>
        <v xml:space="preserve">"klaskort": "5H", </v>
      </c>
      <c r="S6" t="str">
        <f>"""leerlingdropdown"": """&amp;+J6&amp;""", "</f>
        <v xml:space="preserve">"leerlingdropdown": "127198 Annouar Fawzi             (H5H6)", </v>
      </c>
      <c r="T6" t="str">
        <f>"""naam"": """&amp;+B6&amp;""" }, "</f>
        <v xml:space="preserve">"naam": "Annouar Fawzi" }, </v>
      </c>
      <c r="V6" t="str">
        <f>P6&amp;Q6&amp;R6&amp;S6&amp;T6</f>
        <v xml:space="preserve">"127198": { "klas": "H5H6", "klaskort": "5H", "leerlingdropdown": "127198 Annouar Fawzi             (H5H6)", "naam": "Annouar Fawzi" }, </v>
      </c>
      <c r="X6" s="10" t="str">
        <f>"&lt;option value='"&amp;J6&amp;"'&gt;"&amp;J6&amp;"&lt;/option&gt;"</f>
        <v>&lt;option value='127198 Annouar Fawzi             (H5H6)'&gt;127198 Annouar Fawzi             (H5H6)&lt;/option&gt;</v>
      </c>
    </row>
    <row r="7" spans="1:24" ht="16.5" thickBot="1" x14ac:dyDescent="0.3">
      <c r="A7">
        <v>131984</v>
      </c>
      <c r="B7" t="s">
        <v>116</v>
      </c>
      <c r="C7" s="5">
        <v>36195</v>
      </c>
      <c r="D7" s="1" t="str">
        <f>+DAY(C7)&amp;"-"&amp;MONTH(C7)&amp;"-"&amp;YEAR(C7)</f>
        <v>4-2-1999</v>
      </c>
      <c r="E7" s="4" t="s">
        <v>15</v>
      </c>
      <c r="F7" s="3">
        <v>5</v>
      </c>
      <c r="G7" s="4" t="s">
        <v>22</v>
      </c>
      <c r="H7" t="str">
        <f>+MID(G7,2,2)</f>
        <v>5H</v>
      </c>
      <c r="I7" t="str">
        <f>+A7&amp;": { naam: """&amp;B7&amp;""", geboortedatum: """&amp;D7&amp;""", profiel: """&amp;E7&amp;""", jaren: { schooljaar: ""2014-2015"", leerjaar: """&amp;F7&amp;""", klas: """&amp;G7&amp;""", docenten: { docent: """", vak: """"}, klasgenoten: { leerling: """&amp;A8&amp;""" } } }, "</f>
        <v xml:space="preserve">131984: { naam: "Barry Hoogeveen", geboortedatum: "4-2-1999", profiel: "havo-em", jaren: { schooljaar: "2014-2015", leerjaar: "5", klas: "H5H4", docenten: { docent: "", vak: ""}, klasgenoten: { leerling: "128649" } } }, </v>
      </c>
      <c r="J7" s="2" t="str">
        <f>RIGHT(" "&amp;A7,6)&amp;" "&amp;LEFT(B7&amp;"                         ",25)&amp;" ("&amp;G7&amp;")"</f>
        <v>131984 Barry Hoogeveen           (H5H4)</v>
      </c>
      <c r="P7" t="str">
        <f>""""&amp;A7&amp;""": { "</f>
        <v xml:space="preserve">"131984": { </v>
      </c>
      <c r="Q7" t="str">
        <f>"""klas"": """&amp;+G7&amp;""", "</f>
        <v xml:space="preserve">"klas": "H5H4", </v>
      </c>
      <c r="R7" t="str">
        <f>"""klaskort"": """&amp;+H7&amp;""", "</f>
        <v xml:space="preserve">"klaskort": "5H", </v>
      </c>
      <c r="S7" t="str">
        <f>"""leerlingdropdown"": """&amp;+J7&amp;""", "</f>
        <v xml:space="preserve">"leerlingdropdown": "131984 Barry Hoogeveen           (H5H4)", </v>
      </c>
      <c r="T7" t="str">
        <f>"""naam"": """&amp;+B7&amp;""" }, "</f>
        <v xml:space="preserve">"naam": "Barry Hoogeveen" }, </v>
      </c>
      <c r="V7" t="str">
        <f>P7&amp;Q7&amp;R7&amp;S7&amp;T7</f>
        <v xml:space="preserve">"131984": { "klas": "H5H4", "klaskort": "5H", "leerlingdropdown": "131984 Barry Hoogeveen           (H5H4)", "naam": "Barry Hoogeveen" }, </v>
      </c>
      <c r="X7" s="10" t="str">
        <f>"&lt;option value='"&amp;J7&amp;"'&gt;"&amp;J7&amp;"&lt;/option&gt;"</f>
        <v>&lt;option value='131984 Barry Hoogeveen           (H5H4)'&gt;131984 Barry Hoogeveen           (H5H4)&lt;/option&gt;</v>
      </c>
    </row>
    <row r="8" spans="1:24" ht="16.5" thickBot="1" x14ac:dyDescent="0.3">
      <c r="A8">
        <v>128649</v>
      </c>
      <c r="B8" t="s">
        <v>142</v>
      </c>
      <c r="C8" s="5">
        <v>35748</v>
      </c>
      <c r="D8" s="1" t="str">
        <f>+DAY(C8)&amp;"-"&amp;MONTH(C8)&amp;"-"&amp;YEAR(C8)</f>
        <v>14-11-1997</v>
      </c>
      <c r="E8" s="4" t="s">
        <v>19</v>
      </c>
      <c r="F8" s="3">
        <v>5</v>
      </c>
      <c r="G8" s="4" t="s">
        <v>279</v>
      </c>
      <c r="H8" t="str">
        <f>+MID(G8,2,2)</f>
        <v>5H</v>
      </c>
      <c r="I8" t="str">
        <f>+A8&amp;": { naam: """&amp;B8&amp;""", geboortedatum: """&amp;D8&amp;""", profiel: """&amp;E8&amp;""", jaren: { schooljaar: ""2014-2015"", leerjaar: """&amp;F8&amp;""", klas: """&amp;G8&amp;""", docenten: { docent: """", vak: """"}, klasgenoten: { leerling: """&amp;A9&amp;""" } } }, "</f>
        <v xml:space="preserve">128649: { naam: "Bart Klein Gunnewiek", geboortedatum: "14-11-1997", profiel: "havo-ng", jaren: { schooljaar: "2014-2015", leerjaar: "5", klas: "H5H6", docenten: { docent: "", vak: ""}, klasgenoten: { leerling: "131994" } } }, </v>
      </c>
      <c r="J8" s="2" t="str">
        <f>RIGHT(" "&amp;A8,6)&amp;" "&amp;LEFT(B8&amp;"                         ",25)&amp;" ("&amp;G8&amp;")"</f>
        <v>128649 Bart Klein Gunnewiek      (H5H6)</v>
      </c>
      <c r="P8" t="str">
        <f>""""&amp;A8&amp;""": { "</f>
        <v xml:space="preserve">"128649": { </v>
      </c>
      <c r="Q8" t="str">
        <f>"""klas"": """&amp;+G8&amp;""", "</f>
        <v xml:space="preserve">"klas": "H5H6", </v>
      </c>
      <c r="R8" t="str">
        <f>"""klaskort"": """&amp;+H8&amp;""", "</f>
        <v xml:space="preserve">"klaskort": "5H", </v>
      </c>
      <c r="S8" t="str">
        <f>"""leerlingdropdown"": """&amp;+J8&amp;""", "</f>
        <v xml:space="preserve">"leerlingdropdown": "128649 Bart Klein Gunnewiek      (H5H6)", </v>
      </c>
      <c r="T8" t="str">
        <f>"""naam"": """&amp;+B8&amp;""" }, "</f>
        <v xml:space="preserve">"naam": "Bart Klein Gunnewiek" }, </v>
      </c>
      <c r="V8" t="str">
        <f>P8&amp;Q8&amp;R8&amp;S8&amp;T8</f>
        <v xml:space="preserve">"128649": { "klas": "H5H6", "klaskort": "5H", "leerlingdropdown": "128649 Bart Klein Gunnewiek      (H5H6)", "naam": "Bart Klein Gunnewiek" }, </v>
      </c>
      <c r="X8" s="10" t="str">
        <f>"&lt;option value='"&amp;J8&amp;"'&gt;"&amp;J8&amp;"&lt;/option&gt;"</f>
        <v>&lt;option value='128649 Bart Klein Gunnewiek      (H5H6)'&gt;128649 Bart Klein Gunnewiek      (H5H6)&lt;/option&gt;</v>
      </c>
    </row>
    <row r="9" spans="1:24" ht="16.5" thickBot="1" x14ac:dyDescent="0.3">
      <c r="A9">
        <v>131994</v>
      </c>
      <c r="B9" t="s">
        <v>112</v>
      </c>
      <c r="C9" s="5">
        <v>36361</v>
      </c>
      <c r="D9" s="1" t="str">
        <f>+DAY(C9)&amp;"-"&amp;MONTH(C9)&amp;"-"&amp;YEAR(C9)</f>
        <v>20-7-1999</v>
      </c>
      <c r="E9" s="4" t="s">
        <v>29</v>
      </c>
      <c r="F9" s="3">
        <v>5</v>
      </c>
      <c r="G9" s="4" t="s">
        <v>22</v>
      </c>
      <c r="H9" t="str">
        <f>+MID(G9,2,2)</f>
        <v>5H</v>
      </c>
      <c r="I9" t="str">
        <f>+A9&amp;": { naam: """&amp;B9&amp;""", geboortedatum: """&amp;D9&amp;""", profiel: """&amp;E9&amp;""", jaren: { schooljaar: ""2014-2015"", leerjaar: """&amp;F9&amp;""", klas: """&amp;G9&amp;""", docenten: { docent: """", vak: """"}, klasgenoten: { leerling: """&amp;A10&amp;""" } } }, "</f>
        <v xml:space="preserve">131994: { naam: "Bart ter Hofte", geboortedatum: "20-7-1999", profiel: "havo-nt", jaren: { schooljaar: "2014-2015", leerjaar: "5", klas: "H5H4", docenten: { docent: "", vak: ""}, klasgenoten: { leerling: "132124" } } }, </v>
      </c>
      <c r="J9" s="2" t="str">
        <f>RIGHT(" "&amp;A9,6)&amp;" "&amp;LEFT(B9&amp;"                         ",25)&amp;" ("&amp;G9&amp;")"</f>
        <v>131994 Bart ter Hofte            (H5H4)</v>
      </c>
      <c r="P9" t="str">
        <f>""""&amp;A9&amp;""": { "</f>
        <v xml:space="preserve">"131994": { </v>
      </c>
      <c r="Q9" t="str">
        <f>"""klas"": """&amp;+G9&amp;""", "</f>
        <v xml:space="preserve">"klas": "H5H4", </v>
      </c>
      <c r="R9" t="str">
        <f>"""klaskort"": """&amp;+H9&amp;""", "</f>
        <v xml:space="preserve">"klaskort": "5H", </v>
      </c>
      <c r="S9" t="str">
        <f>"""leerlingdropdown"": """&amp;+J9&amp;""", "</f>
        <v xml:space="preserve">"leerlingdropdown": "131994 Bart ter Hofte            (H5H4)", </v>
      </c>
      <c r="T9" t="str">
        <f>"""naam"": """&amp;+B9&amp;""" }, "</f>
        <v xml:space="preserve">"naam": "Bart ter Hofte" }, </v>
      </c>
      <c r="V9" t="str">
        <f>P9&amp;Q9&amp;R9&amp;S9&amp;T9</f>
        <v xml:space="preserve">"131994": { "klas": "H5H4", "klaskort": "5H", "leerlingdropdown": "131994 Bart ter Hofte            (H5H4)", "naam": "Bart ter Hofte" }, </v>
      </c>
      <c r="X9" s="10" t="str">
        <f>"&lt;option value='"&amp;J9&amp;"'&gt;"&amp;J9&amp;"&lt;/option&gt;"</f>
        <v>&lt;option value='131994 Bart ter Hofte            (H5H4)'&gt;131994 Bart ter Hofte            (H5H4)&lt;/option&gt;</v>
      </c>
    </row>
    <row r="10" spans="1:24" ht="16.5" thickBot="1" x14ac:dyDescent="0.3">
      <c r="A10">
        <v>132124</v>
      </c>
      <c r="B10" t="s">
        <v>219</v>
      </c>
      <c r="C10" s="5">
        <v>36193</v>
      </c>
      <c r="D10" s="1" t="str">
        <f>+DAY(C10)&amp;"-"&amp;MONTH(C10)&amp;"-"&amp;YEAR(C10)</f>
        <v>2-2-1999</v>
      </c>
      <c r="E10" s="4" t="s">
        <v>15</v>
      </c>
      <c r="F10" s="3">
        <v>5</v>
      </c>
      <c r="G10" s="4" t="s">
        <v>20</v>
      </c>
      <c r="H10" t="str">
        <f>+MID(G10,2,2)</f>
        <v>5H</v>
      </c>
      <c r="I10" t="str">
        <f>+A10&amp;": { naam: """&amp;B10&amp;""", geboortedatum: """&amp;D10&amp;""", profiel: """&amp;E10&amp;""", jaren: { schooljaar: ""2014-2015"", leerjaar: """&amp;F10&amp;""", klas: """&amp;G10&amp;""", docenten: { docent: """", vak: """"}, klasgenoten: { leerling: """&amp;A11&amp;""" } } }, "</f>
        <v xml:space="preserve">132124: { naam: "Bas Schäperclaus", geboortedatum: "2-2-1999", profiel: "havo-em", jaren: { schooljaar: "2014-2015", leerjaar: "5", klas: "H5H3", docenten: { docent: "", vak: ""}, klasgenoten: { leerling: "117851" } } }, </v>
      </c>
      <c r="J10" s="2" t="str">
        <f>RIGHT(" "&amp;A10,6)&amp;" "&amp;LEFT(B10&amp;"                         ",25)&amp;" ("&amp;G10&amp;")"</f>
        <v>132124 Bas Schäperclaus          (H5H3)</v>
      </c>
      <c r="P10" t="str">
        <f>""""&amp;A10&amp;""": { "</f>
        <v xml:space="preserve">"132124": { </v>
      </c>
      <c r="Q10" t="str">
        <f>"""klas"": """&amp;+G10&amp;""", "</f>
        <v xml:space="preserve">"klas": "H5H3", </v>
      </c>
      <c r="R10" t="str">
        <f>"""klaskort"": """&amp;+H10&amp;""", "</f>
        <v xml:space="preserve">"klaskort": "5H", </v>
      </c>
      <c r="S10" t="str">
        <f>"""leerlingdropdown"": """&amp;+J10&amp;""", "</f>
        <v xml:space="preserve">"leerlingdropdown": "132124 Bas Schäperclaus          (H5H3)", </v>
      </c>
      <c r="T10" t="str">
        <f>"""naam"": """&amp;+B10&amp;""" }, "</f>
        <v xml:space="preserve">"naam": "Bas Schäperclaus" }, </v>
      </c>
      <c r="V10" t="str">
        <f>P10&amp;Q10&amp;R10&amp;S10&amp;T10</f>
        <v xml:space="preserve">"132124": { "klas": "H5H3", "klaskort": "5H", "leerlingdropdown": "132124 Bas Schäperclaus          (H5H3)", "naam": "Bas Schäperclaus" }, </v>
      </c>
      <c r="X10" s="10" t="str">
        <f>"&lt;option value='"&amp;J10&amp;"'&gt;"&amp;J10&amp;"&lt;/option&gt;"</f>
        <v>&lt;option value='132124 Bas Schäperclaus          (H5H3)'&gt;132124 Bas Schäperclaus          (H5H3)&lt;/option&gt;</v>
      </c>
    </row>
    <row r="11" spans="1:24" ht="16.5" thickBot="1" x14ac:dyDescent="0.3">
      <c r="A11">
        <v>117851</v>
      </c>
      <c r="B11" t="s">
        <v>126</v>
      </c>
      <c r="C11" s="5">
        <v>35770</v>
      </c>
      <c r="D11" s="1" t="str">
        <f>+DAY(C11)&amp;"-"&amp;MONTH(C11)&amp;"-"&amp;YEAR(C11)</f>
        <v>6-12-1997</v>
      </c>
      <c r="E11" s="4" t="s">
        <v>15</v>
      </c>
      <c r="F11" s="3">
        <v>5</v>
      </c>
      <c r="G11" s="4" t="s">
        <v>20</v>
      </c>
      <c r="H11" t="str">
        <f>+MID(G11,2,2)</f>
        <v>5H</v>
      </c>
      <c r="I11" t="str">
        <f>+A11&amp;": { naam: """&amp;B11&amp;""", geboortedatum: """&amp;D11&amp;""", profiel: """&amp;E11&amp;""", jaren: { schooljaar: ""2014-2015"", leerjaar: """&amp;F11&amp;""", klas: """&amp;G11&amp;""", docenten: { docent: """", vak: """"}, klasgenoten: { leerling: """&amp;A12&amp;""" } } }, "</f>
        <v xml:space="preserve">117851: { naam: "Bas ter Huurne", geboortedatum: "6-12-1997", profiel: "havo-em", jaren: { schooljaar: "2014-2015", leerjaar: "5", klas: "H5H3", docenten: { docent: "", vak: ""}, klasgenoten: { leerling: "128251" } } }, </v>
      </c>
      <c r="J11" s="2" t="str">
        <f>RIGHT(" "&amp;A11,6)&amp;" "&amp;LEFT(B11&amp;"                         ",25)&amp;" ("&amp;G11&amp;")"</f>
        <v>117851 Bas ter Huurne            (H5H3)</v>
      </c>
      <c r="P11" t="str">
        <f>""""&amp;A11&amp;""": { "</f>
        <v xml:space="preserve">"117851": { </v>
      </c>
      <c r="Q11" t="str">
        <f>"""klas"": """&amp;+G11&amp;""", "</f>
        <v xml:space="preserve">"klas": "H5H3", </v>
      </c>
      <c r="R11" t="str">
        <f>"""klaskort"": """&amp;+H11&amp;""", "</f>
        <v xml:space="preserve">"klaskort": "5H", </v>
      </c>
      <c r="S11" t="str">
        <f>"""leerlingdropdown"": """&amp;+J11&amp;""", "</f>
        <v xml:space="preserve">"leerlingdropdown": "117851 Bas ter Huurne            (H5H3)", </v>
      </c>
      <c r="T11" t="str">
        <f>"""naam"": """&amp;+B11&amp;""" }, "</f>
        <v xml:space="preserve">"naam": "Bas ter Huurne" }, </v>
      </c>
      <c r="V11" t="str">
        <f>P11&amp;Q11&amp;R11&amp;S11&amp;T11</f>
        <v xml:space="preserve">"117851": { "klas": "H5H3", "klaskort": "5H", "leerlingdropdown": "117851 Bas ter Huurne            (H5H3)", "naam": "Bas ter Huurne" }, </v>
      </c>
      <c r="X11" s="10" t="str">
        <f>"&lt;option value='"&amp;J11&amp;"'&gt;"&amp;J11&amp;"&lt;/option&gt;"</f>
        <v>&lt;option value='117851 Bas ter Huurne            (H5H3)'&gt;117851 Bas ter Huurne            (H5H3)&lt;/option&gt;</v>
      </c>
    </row>
    <row r="12" spans="1:24" ht="16.5" thickBot="1" x14ac:dyDescent="0.3">
      <c r="A12">
        <v>128251</v>
      </c>
      <c r="B12" t="s">
        <v>49</v>
      </c>
      <c r="C12" s="5">
        <v>35906</v>
      </c>
      <c r="D12" s="1" t="str">
        <f>+DAY(C12)&amp;"-"&amp;MONTH(C12)&amp;"-"&amp;YEAR(C12)</f>
        <v>21-4-1998</v>
      </c>
      <c r="E12" s="4" t="s">
        <v>15</v>
      </c>
      <c r="F12" s="3">
        <v>5</v>
      </c>
      <c r="G12" s="4" t="s">
        <v>279</v>
      </c>
      <c r="H12" t="str">
        <f>+MID(G12,2,2)</f>
        <v>5H</v>
      </c>
      <c r="I12" t="str">
        <f>+A12&amp;": { naam: """&amp;B12&amp;""", geboortedatum: """&amp;D12&amp;""", profiel: """&amp;E12&amp;""", jaren: { schooljaar: ""2014-2015"", leerjaar: """&amp;F12&amp;""", klas: """&amp;G12&amp;""", docenten: { docent: """", vak: """"}, klasgenoten: { leerling: """&amp;A13&amp;""" } } }, "</f>
        <v xml:space="preserve">128251: { naam: "Beau Bos", geboortedatum: "21-4-1998", profiel: "havo-em", jaren: { schooljaar: "2014-2015", leerjaar: "5", klas: "H5H6", docenten: { docent: "", vak: ""}, klasgenoten: { leerling: "127951" } } }, </v>
      </c>
      <c r="J12" s="2" t="str">
        <f>RIGHT(" "&amp;A12,6)&amp;" "&amp;LEFT(B12&amp;"                         ",25)&amp;" ("&amp;G12&amp;")"</f>
        <v>128251 Beau Bos                  (H5H6)</v>
      </c>
      <c r="P12" t="str">
        <f>""""&amp;A12&amp;""": { "</f>
        <v xml:space="preserve">"128251": { </v>
      </c>
      <c r="Q12" t="str">
        <f>"""klas"": """&amp;+G12&amp;""", "</f>
        <v xml:space="preserve">"klas": "H5H6", </v>
      </c>
      <c r="R12" t="str">
        <f>"""klaskort"": """&amp;+H12&amp;""", "</f>
        <v xml:space="preserve">"klaskort": "5H", </v>
      </c>
      <c r="S12" t="str">
        <f>"""leerlingdropdown"": """&amp;+J12&amp;""", "</f>
        <v xml:space="preserve">"leerlingdropdown": "128251 Beau Bos                  (H5H6)", </v>
      </c>
      <c r="T12" t="str">
        <f>"""naam"": """&amp;+B12&amp;""" }, "</f>
        <v xml:space="preserve">"naam": "Beau Bos" }, </v>
      </c>
      <c r="V12" t="str">
        <f>P12&amp;Q12&amp;R12&amp;S12&amp;T12</f>
        <v xml:space="preserve">"128251": { "klas": "H5H6", "klaskort": "5H", "leerlingdropdown": "128251 Beau Bos                  (H5H6)", "naam": "Beau Bos" }, </v>
      </c>
      <c r="X12" s="10" t="str">
        <f>"&lt;option value='"&amp;J12&amp;"'&gt;"&amp;J12&amp;"&lt;/option&gt;"</f>
        <v>&lt;option value='128251 Beau Bos                  (H5H6)'&gt;128251 Beau Bos                  (H5H6)&lt;/option&gt;</v>
      </c>
    </row>
    <row r="13" spans="1:24" ht="16.5" thickBot="1" x14ac:dyDescent="0.3">
      <c r="A13">
        <v>127951</v>
      </c>
      <c r="B13" t="s">
        <v>143</v>
      </c>
      <c r="C13" s="5">
        <v>35865</v>
      </c>
      <c r="D13" s="1" t="str">
        <f>+DAY(C13)&amp;"-"&amp;MONTH(C13)&amp;"-"&amp;YEAR(C13)</f>
        <v>11-3-1998</v>
      </c>
      <c r="E13" s="4" t="s">
        <v>19</v>
      </c>
      <c r="F13" s="3">
        <v>5</v>
      </c>
      <c r="G13" s="4" t="s">
        <v>279</v>
      </c>
      <c r="H13" t="str">
        <f>+MID(G13,2,2)</f>
        <v>5H</v>
      </c>
      <c r="I13" t="str">
        <f>+A13&amp;": { naam: """&amp;B13&amp;""", geboortedatum: """&amp;D13&amp;""", profiel: """&amp;E13&amp;""", jaren: { schooljaar: ""2014-2015"", leerjaar: """&amp;F13&amp;""", klas: """&amp;G13&amp;""", docenten: { docent: """", vak: """"}, klasgenoten: { leerling: """&amp;A14&amp;""" } } }, "</f>
        <v xml:space="preserve">127951: { naam: "Bente Klein Gunnewiek", geboortedatum: "11-3-1998", profiel: "havo-ng", jaren: { schooljaar: "2014-2015", leerjaar: "5", klas: "H5H6", docenten: { docent: "", vak: ""}, klasgenoten: { leerling: "132311" } } }, </v>
      </c>
      <c r="J13" s="2" t="str">
        <f>RIGHT(" "&amp;A13,6)&amp;" "&amp;LEFT(B13&amp;"                         ",25)&amp;" ("&amp;G13&amp;")"</f>
        <v>127951 Bente Klein Gunnewiek     (H5H6)</v>
      </c>
      <c r="P13" t="str">
        <f>""""&amp;A13&amp;""": { "</f>
        <v xml:space="preserve">"127951": { </v>
      </c>
      <c r="Q13" t="str">
        <f>"""klas"": """&amp;+G13&amp;""", "</f>
        <v xml:space="preserve">"klas": "H5H6", </v>
      </c>
      <c r="R13" t="str">
        <f>"""klaskort"": """&amp;+H13&amp;""", "</f>
        <v xml:space="preserve">"klaskort": "5H", </v>
      </c>
      <c r="S13" t="str">
        <f>"""leerlingdropdown"": """&amp;+J13&amp;""", "</f>
        <v xml:space="preserve">"leerlingdropdown": "127951 Bente Klein Gunnewiek     (H5H6)", </v>
      </c>
      <c r="T13" t="str">
        <f>"""naam"": """&amp;+B13&amp;""" }, "</f>
        <v xml:space="preserve">"naam": "Bente Klein Gunnewiek" }, </v>
      </c>
      <c r="V13" t="str">
        <f>P13&amp;Q13&amp;R13&amp;S13&amp;T13</f>
        <v xml:space="preserve">"127951": { "klas": "H5H6", "klaskort": "5H", "leerlingdropdown": "127951 Bente Klein Gunnewiek     (H5H6)", "naam": "Bente Klein Gunnewiek" }, </v>
      </c>
      <c r="X13" s="10" t="str">
        <f>"&lt;option value='"&amp;J13&amp;"'&gt;"&amp;J13&amp;"&lt;/option&gt;"</f>
        <v>&lt;option value='127951 Bente Klein Gunnewiek     (H5H6)'&gt;127951 Bente Klein Gunnewiek     (H5H6)&lt;/option&gt;</v>
      </c>
    </row>
    <row r="14" spans="1:24" ht="16.5" thickBot="1" x14ac:dyDescent="0.3">
      <c r="A14">
        <v>132311</v>
      </c>
      <c r="B14" t="s">
        <v>201</v>
      </c>
      <c r="C14" s="5">
        <v>36683</v>
      </c>
      <c r="D14" s="1" t="str">
        <f>+DAY(C14)&amp;"-"&amp;MONTH(C14)&amp;"-"&amp;YEAR(C14)</f>
        <v>6-6-2000</v>
      </c>
      <c r="E14" s="4" t="s">
        <v>19</v>
      </c>
      <c r="F14" s="3">
        <v>5</v>
      </c>
      <c r="G14" s="4" t="s">
        <v>279</v>
      </c>
      <c r="H14" t="str">
        <f>+MID(G14,2,2)</f>
        <v>5H</v>
      </c>
      <c r="I14" t="str">
        <f>+A14&amp;": { naam: """&amp;B14&amp;""", geboortedatum: """&amp;D14&amp;""", profiel: """&amp;E14&amp;""", jaren: { schooljaar: ""2014-2015"", leerjaar: """&amp;F14&amp;""", klas: """&amp;G14&amp;""", docenten: { docent: """", vak: """"}, klasgenoten: { leerling: """&amp;A15&amp;""" } } }, "</f>
        <v xml:space="preserve">132311: { naam: "Bianca ten Pierik", geboortedatum: "6-6-2000", profiel: "havo-ng", jaren: { schooljaar: "2014-2015", leerjaar: "5", klas: "H5H6", docenten: { docent: "", vak: ""}, klasgenoten: { leerling: "128666" } } }, </v>
      </c>
      <c r="J14" s="2" t="str">
        <f>RIGHT(" "&amp;A14,6)&amp;" "&amp;LEFT(B14&amp;"                         ",25)&amp;" ("&amp;G14&amp;")"</f>
        <v>132311 Bianca ten Pierik         (H5H6)</v>
      </c>
      <c r="P14" t="str">
        <f>""""&amp;A14&amp;""": { "</f>
        <v xml:space="preserve">"132311": { </v>
      </c>
      <c r="Q14" t="str">
        <f>"""klas"": """&amp;+G14&amp;""", "</f>
        <v xml:space="preserve">"klas": "H5H6", </v>
      </c>
      <c r="R14" t="str">
        <f>"""klaskort"": """&amp;+H14&amp;""", "</f>
        <v xml:space="preserve">"klaskort": "5H", </v>
      </c>
      <c r="S14" t="str">
        <f>"""leerlingdropdown"": """&amp;+J14&amp;""", "</f>
        <v xml:space="preserve">"leerlingdropdown": "132311 Bianca ten Pierik         (H5H6)", </v>
      </c>
      <c r="T14" t="str">
        <f>"""naam"": """&amp;+B14&amp;""" }, "</f>
        <v xml:space="preserve">"naam": "Bianca ten Pierik" }, </v>
      </c>
      <c r="V14" t="str">
        <f>P14&amp;Q14&amp;R14&amp;S14&amp;T14</f>
        <v xml:space="preserve">"132311": { "klas": "H5H6", "klaskort": "5H", "leerlingdropdown": "132311 Bianca ten Pierik         (H5H6)", "naam": "Bianca ten Pierik" }, </v>
      </c>
      <c r="X14" s="10" t="str">
        <f>"&lt;option value='"&amp;J14&amp;"'&gt;"&amp;J14&amp;"&lt;/option&gt;"</f>
        <v>&lt;option value='132311 Bianca ten Pierik         (H5H6)'&gt;132311 Bianca ten Pierik         (H5H6)&lt;/option&gt;</v>
      </c>
    </row>
    <row r="15" spans="1:24" ht="16.5" thickBot="1" x14ac:dyDescent="0.3">
      <c r="A15">
        <v>128666</v>
      </c>
      <c r="B15" t="s">
        <v>273</v>
      </c>
      <c r="C15" s="5">
        <v>35802</v>
      </c>
      <c r="D15" s="1" t="str">
        <f>+DAY(C15)&amp;"-"&amp;MONTH(C15)&amp;"-"&amp;YEAR(C15)</f>
        <v>7-1-1998</v>
      </c>
      <c r="E15" s="4" t="s">
        <v>19</v>
      </c>
      <c r="F15" s="3">
        <v>5</v>
      </c>
      <c r="G15" s="4" t="s">
        <v>16</v>
      </c>
      <c r="H15" t="str">
        <f>+MID(G15,2,2)</f>
        <v>5H</v>
      </c>
      <c r="I15" t="str">
        <f>+A15&amp;": { naam: """&amp;B15&amp;""", geboortedatum: """&amp;D15&amp;""", profiel: """&amp;E15&amp;""", jaren: { schooljaar: ""2014-2015"", leerjaar: """&amp;F15&amp;""", klas: """&amp;G15&amp;""", docenten: { docent: """", vak: """"}, klasgenoten: { leerling: """&amp;A16&amp;""" } } }, "</f>
        <v xml:space="preserve">128666: { naam: "Bo Wonnink", geboortedatum: "7-1-1998", profiel: "havo-ng", jaren: { schooljaar: "2014-2015", leerjaar: "5", klas: "H5H1", docenten: { docent: "", vak: ""}, klasgenoten: { leerling: "131956" } } }, </v>
      </c>
      <c r="J15" s="2" t="str">
        <f>RIGHT(" "&amp;A15,6)&amp;" "&amp;LEFT(B15&amp;"                         ",25)&amp;" ("&amp;G15&amp;")"</f>
        <v>128666 Bo Wonnink                (H5H1)</v>
      </c>
      <c r="P15" t="str">
        <f>""""&amp;A15&amp;""": { "</f>
        <v xml:space="preserve">"128666": { </v>
      </c>
      <c r="Q15" t="str">
        <f>"""klas"": """&amp;+G15&amp;""", "</f>
        <v xml:space="preserve">"klas": "H5H1", </v>
      </c>
      <c r="R15" t="str">
        <f>"""klaskort"": """&amp;+H15&amp;""", "</f>
        <v xml:space="preserve">"klaskort": "5H", </v>
      </c>
      <c r="S15" t="str">
        <f>"""leerlingdropdown"": """&amp;+J15&amp;""", "</f>
        <v xml:space="preserve">"leerlingdropdown": "128666 Bo Wonnink                (H5H1)", </v>
      </c>
      <c r="T15" t="str">
        <f>"""naam"": """&amp;+B15&amp;""" }, "</f>
        <v xml:space="preserve">"naam": "Bo Wonnink" }, </v>
      </c>
      <c r="V15" t="str">
        <f>P15&amp;Q15&amp;R15&amp;S15&amp;T15</f>
        <v xml:space="preserve">"128666": { "klas": "H5H1", "klaskort": "5H", "leerlingdropdown": "128666 Bo Wonnink                (H5H1)", "naam": "Bo Wonnink" }, </v>
      </c>
      <c r="X15" s="10" t="str">
        <f>"&lt;option value='"&amp;J15&amp;"'&gt;"&amp;J15&amp;"&lt;/option&gt;"</f>
        <v>&lt;option value='128666 Bo Wonnink                (H5H1)'&gt;128666 Bo Wonnink                (H5H1)&lt;/option&gt;</v>
      </c>
    </row>
    <row r="16" spans="1:24" ht="16.5" thickBot="1" x14ac:dyDescent="0.3">
      <c r="A16">
        <v>131956</v>
      </c>
      <c r="B16" t="s">
        <v>138</v>
      </c>
      <c r="C16" s="5">
        <v>36427</v>
      </c>
      <c r="D16" s="1" t="str">
        <f>+DAY(C16)&amp;"-"&amp;MONTH(C16)&amp;"-"&amp;YEAR(C16)</f>
        <v>24-9-1999</v>
      </c>
      <c r="E16" s="4" t="s">
        <v>15</v>
      </c>
      <c r="F16" s="3">
        <v>5</v>
      </c>
      <c r="G16" s="4" t="s">
        <v>279</v>
      </c>
      <c r="H16" t="str">
        <f>+MID(G16,2,2)</f>
        <v>5H</v>
      </c>
      <c r="I16" t="str">
        <f>+A16&amp;": { naam: """&amp;B16&amp;""", geboortedatum: """&amp;D16&amp;""", profiel: """&amp;E16&amp;""", jaren: { schooljaar: ""2014-2015"", leerjaar: """&amp;F16&amp;""", klas: """&amp;G16&amp;""", docenten: { docent: """", vak: """"}, klasgenoten: { leerling: """&amp;A17&amp;""" } } }, "</f>
        <v xml:space="preserve">131956: { naam: "Buck Keizers", geboortedatum: "24-9-1999", profiel: "havo-em", jaren: { schooljaar: "2014-2015", leerjaar: "5", klas: "H5H6", docenten: { docent: "", vak: ""}, klasgenoten: { leerling: "119322" } } }, </v>
      </c>
      <c r="J16" s="2" t="str">
        <f>RIGHT(" "&amp;A16,6)&amp;" "&amp;LEFT(B16&amp;"                         ",25)&amp;" ("&amp;G16&amp;")"</f>
        <v>131956 Buck Keizers              (H5H6)</v>
      </c>
      <c r="P16" t="str">
        <f>""""&amp;A16&amp;""": { "</f>
        <v xml:space="preserve">"131956": { </v>
      </c>
      <c r="Q16" t="str">
        <f>"""klas"": """&amp;+G16&amp;""", "</f>
        <v xml:space="preserve">"klas": "H5H6", </v>
      </c>
      <c r="R16" t="str">
        <f>"""klaskort"": """&amp;+H16&amp;""", "</f>
        <v xml:space="preserve">"klaskort": "5H", </v>
      </c>
      <c r="S16" t="str">
        <f>"""leerlingdropdown"": """&amp;+J16&amp;""", "</f>
        <v xml:space="preserve">"leerlingdropdown": "131956 Buck Keizers              (H5H6)", </v>
      </c>
      <c r="T16" t="str">
        <f>"""naam"": """&amp;+B16&amp;""" }, "</f>
        <v xml:space="preserve">"naam": "Buck Keizers" }, </v>
      </c>
      <c r="V16" t="str">
        <f>P16&amp;Q16&amp;R16&amp;S16&amp;T16</f>
        <v xml:space="preserve">"131956": { "klas": "H5H6", "klaskort": "5H", "leerlingdropdown": "131956 Buck Keizers              (H5H6)", "naam": "Buck Keizers" }, </v>
      </c>
      <c r="X16" s="10" t="str">
        <f>"&lt;option value='"&amp;J16&amp;"'&gt;"&amp;J16&amp;"&lt;/option&gt;"</f>
        <v>&lt;option value='131956 Buck Keizers              (H5H6)'&gt;131956 Buck Keizers              (H5H6)&lt;/option&gt;</v>
      </c>
    </row>
    <row r="17" spans="1:24" ht="16.5" thickBot="1" x14ac:dyDescent="0.3">
      <c r="A17">
        <v>119322</v>
      </c>
      <c r="B17" t="s">
        <v>214</v>
      </c>
      <c r="C17" s="5">
        <v>35558</v>
      </c>
      <c r="D17" s="1" t="str">
        <f>+DAY(C17)&amp;"-"&amp;MONTH(C17)&amp;"-"&amp;YEAR(C17)</f>
        <v>8-5-1997</v>
      </c>
      <c r="E17" s="4" t="s">
        <v>17</v>
      </c>
      <c r="F17" s="3">
        <v>5</v>
      </c>
      <c r="G17" s="4" t="s">
        <v>20</v>
      </c>
      <c r="H17" t="str">
        <f>+MID(G17,2,2)</f>
        <v>5H</v>
      </c>
      <c r="I17" t="str">
        <f>+A17&amp;": { naam: """&amp;B17&amp;""", geboortedatum: """&amp;D17&amp;""", profiel: """&amp;E17&amp;""", jaren: { schooljaar: ""2014-2015"", leerjaar: """&amp;F17&amp;""", klas: """&amp;G17&amp;""", docenten: { docent: """", vak: """"}, klasgenoten: { leerling: """&amp;A18&amp;""" } } }, "</f>
        <v xml:space="preserve">119322: { naam: "Carlijn Ruijs", geboortedatum: "8-5-1997", profiel: "havo-emcm", jaren: { schooljaar: "2014-2015", leerjaar: "5", klas: "H5H3", docenten: { docent: "", vak: ""}, klasgenoten: { leerling: "132166" } } }, </v>
      </c>
      <c r="J17" s="2" t="str">
        <f>RIGHT(" "&amp;A17,6)&amp;" "&amp;LEFT(B17&amp;"                         ",25)&amp;" ("&amp;G17&amp;")"</f>
        <v>119322 Carlijn Ruijs             (H5H3)</v>
      </c>
      <c r="P17" t="str">
        <f>""""&amp;A17&amp;""": { "</f>
        <v xml:space="preserve">"119322": { </v>
      </c>
      <c r="Q17" t="str">
        <f>"""klas"": """&amp;+G17&amp;""", "</f>
        <v xml:space="preserve">"klas": "H5H3", </v>
      </c>
      <c r="R17" t="str">
        <f>"""klaskort"": """&amp;+H17&amp;""", "</f>
        <v xml:space="preserve">"klaskort": "5H", </v>
      </c>
      <c r="S17" t="str">
        <f>"""leerlingdropdown"": """&amp;+J17&amp;""", "</f>
        <v xml:space="preserve">"leerlingdropdown": "119322 Carlijn Ruijs             (H5H3)", </v>
      </c>
      <c r="T17" t="str">
        <f>"""naam"": """&amp;+B17&amp;""" }, "</f>
        <v xml:space="preserve">"naam": "Carlijn Ruijs" }, </v>
      </c>
      <c r="V17" t="str">
        <f>P17&amp;Q17&amp;R17&amp;S17&amp;T17</f>
        <v xml:space="preserve">"119322": { "klas": "H5H3", "klaskort": "5H", "leerlingdropdown": "119322 Carlijn Ruijs             (H5H3)", "naam": "Carlijn Ruijs" }, </v>
      </c>
      <c r="X17" s="10" t="str">
        <f>"&lt;option value='"&amp;J17&amp;"'&gt;"&amp;J17&amp;"&lt;/option&gt;"</f>
        <v>&lt;option value='119322 Carlijn Ruijs             (H5H3)'&gt;119322 Carlijn Ruijs             (H5H3)&lt;/option&gt;</v>
      </c>
    </row>
    <row r="18" spans="1:24" ht="16.5" thickBot="1" x14ac:dyDescent="0.3">
      <c r="A18">
        <v>132166</v>
      </c>
      <c r="B18" t="s">
        <v>265</v>
      </c>
      <c r="C18" s="5">
        <v>36173</v>
      </c>
      <c r="D18" s="1" t="str">
        <f>+DAY(C18)&amp;"-"&amp;MONTH(C18)&amp;"-"&amp;YEAR(C18)</f>
        <v>13-1-1999</v>
      </c>
      <c r="E18" s="4" t="s">
        <v>11</v>
      </c>
      <c r="F18" s="3">
        <v>5</v>
      </c>
      <c r="G18" s="4" t="s">
        <v>12</v>
      </c>
      <c r="H18" t="str">
        <f>+MID(G18,2,2)</f>
        <v>5H</v>
      </c>
      <c r="I18" t="str">
        <f>+A18&amp;": { naam: """&amp;B18&amp;""", geboortedatum: """&amp;D18&amp;""", profiel: """&amp;E18&amp;""", jaren: { schooljaar: ""2014-2015"", leerjaar: """&amp;F18&amp;""", klas: """&amp;G18&amp;""", docenten: { docent: """", vak: """"}, klasgenoten: { leerling: """&amp;A19&amp;""" } } }, "</f>
        <v xml:space="preserve">132166: { naam: "Carmen Westendorp", geboortedatum: "13-1-1999", profiel: "havo-ntng", jaren: { schooljaar: "2014-2015", leerjaar: "5", klas: "H5H5", docenten: { docent: "", vak: ""}, klasgenoten: { leerling: "132353" } } }, </v>
      </c>
      <c r="J18" s="2" t="str">
        <f>RIGHT(" "&amp;A18,6)&amp;" "&amp;LEFT(B18&amp;"                         ",25)&amp;" ("&amp;G18&amp;")"</f>
        <v>132166 Carmen Westendorp         (H5H5)</v>
      </c>
      <c r="P18" t="str">
        <f>""""&amp;A18&amp;""": { "</f>
        <v xml:space="preserve">"132166": { </v>
      </c>
      <c r="Q18" t="str">
        <f>"""klas"": """&amp;+G18&amp;""", "</f>
        <v xml:space="preserve">"klas": "H5H5", </v>
      </c>
      <c r="R18" t="str">
        <f>"""klaskort"": """&amp;+H18&amp;""", "</f>
        <v xml:space="preserve">"klaskort": "5H", </v>
      </c>
      <c r="S18" t="str">
        <f>"""leerlingdropdown"": """&amp;+J18&amp;""", "</f>
        <v xml:space="preserve">"leerlingdropdown": "132166 Carmen Westendorp         (H5H5)", </v>
      </c>
      <c r="T18" t="str">
        <f>"""naam"": """&amp;+B18&amp;""" }, "</f>
        <v xml:space="preserve">"naam": "Carmen Westendorp" }, </v>
      </c>
      <c r="V18" t="str">
        <f>P18&amp;Q18&amp;R18&amp;S18&amp;T18</f>
        <v xml:space="preserve">"132166": { "klas": "H5H5", "klaskort": "5H", "leerlingdropdown": "132166 Carmen Westendorp         (H5H5)", "naam": "Carmen Westendorp" }, </v>
      </c>
      <c r="X18" s="10" t="str">
        <f>"&lt;option value='"&amp;J18&amp;"'&gt;"&amp;J18&amp;"&lt;/option&gt;"</f>
        <v>&lt;option value='132166 Carmen Westendorp         (H5H5)'&gt;132166 Carmen Westendorp         (H5H5)&lt;/option&gt;</v>
      </c>
    </row>
    <row r="19" spans="1:24" ht="16.5" thickBot="1" x14ac:dyDescent="0.3">
      <c r="A19">
        <v>132353</v>
      </c>
      <c r="B19" t="s">
        <v>141</v>
      </c>
      <c r="C19" s="5">
        <v>36034</v>
      </c>
      <c r="D19" s="1" t="str">
        <f>+DAY(C19)&amp;"-"&amp;MONTH(C19)&amp;"-"&amp;YEAR(C19)</f>
        <v>27-8-1998</v>
      </c>
      <c r="E19" s="4" t="s">
        <v>15</v>
      </c>
      <c r="F19" s="3">
        <v>5</v>
      </c>
      <c r="G19" s="4" t="s">
        <v>22</v>
      </c>
      <c r="H19" t="str">
        <f>+MID(G19,2,2)</f>
        <v>5H</v>
      </c>
      <c r="I19" t="str">
        <f>+A19&amp;": { naam: """&amp;B19&amp;""", geboortedatum: """&amp;D19&amp;""", profiel: """&amp;E19&amp;""", jaren: { schooljaar: ""2014-2015"", leerjaar: """&amp;F19&amp;""", klas: """&amp;G19&amp;""", docenten: { docent: """", vak: """"}, klasgenoten: { leerling: """&amp;A20&amp;""" } } }, "</f>
        <v xml:space="preserve">132353: { naam: "Cas Klaver", geboortedatum: "27-8-1998", profiel: "havo-em", jaren: { schooljaar: "2014-2015", leerjaar: "5", klas: "H5H4", docenten: { docent: "", vak: ""}, klasgenoten: { leerling: "127092" } } }, </v>
      </c>
      <c r="J19" s="2" t="str">
        <f>RIGHT(" "&amp;A19,6)&amp;" "&amp;LEFT(B19&amp;"                         ",25)&amp;" ("&amp;G19&amp;")"</f>
        <v>132353 Cas Klaver                (H5H4)</v>
      </c>
      <c r="P19" t="str">
        <f>""""&amp;A19&amp;""": { "</f>
        <v xml:space="preserve">"132353": { </v>
      </c>
      <c r="Q19" t="str">
        <f>"""klas"": """&amp;+G19&amp;""", "</f>
        <v xml:space="preserve">"klas": "H5H4", </v>
      </c>
      <c r="R19" t="str">
        <f>"""klaskort"": """&amp;+H19&amp;""", "</f>
        <v xml:space="preserve">"klaskort": "5H", </v>
      </c>
      <c r="S19" t="str">
        <f>"""leerlingdropdown"": """&amp;+J19&amp;""", "</f>
        <v xml:space="preserve">"leerlingdropdown": "132353 Cas Klaver                (H5H4)", </v>
      </c>
      <c r="T19" t="str">
        <f>"""naam"": """&amp;+B19&amp;""" }, "</f>
        <v xml:space="preserve">"naam": "Cas Klaver" }, </v>
      </c>
      <c r="V19" t="str">
        <f>P19&amp;Q19&amp;R19&amp;S19&amp;T19</f>
        <v xml:space="preserve">"132353": { "klas": "H5H4", "klaskort": "5H", "leerlingdropdown": "132353 Cas Klaver                (H5H4)", "naam": "Cas Klaver" }, </v>
      </c>
      <c r="X19" s="10" t="str">
        <f>"&lt;option value='"&amp;J19&amp;"'&gt;"&amp;J19&amp;"&lt;/option&gt;"</f>
        <v>&lt;option value='132353 Cas Klaver                (H5H4)'&gt;132353 Cas Klaver                (H5H4)&lt;/option&gt;</v>
      </c>
    </row>
    <row r="20" spans="1:24" ht="16.5" thickBot="1" x14ac:dyDescent="0.3">
      <c r="A20">
        <v>127092</v>
      </c>
      <c r="B20" t="s">
        <v>224</v>
      </c>
      <c r="C20" s="5">
        <v>35807</v>
      </c>
      <c r="D20" s="1" t="str">
        <f>+DAY(C20)&amp;"-"&amp;MONTH(C20)&amp;"-"&amp;YEAR(C20)</f>
        <v>12-1-1998</v>
      </c>
      <c r="E20" s="4" t="s">
        <v>17</v>
      </c>
      <c r="F20" s="3">
        <v>5</v>
      </c>
      <c r="G20" s="4" t="s">
        <v>7</v>
      </c>
      <c r="H20" t="str">
        <f>+MID(G20,2,2)</f>
        <v>5H</v>
      </c>
      <c r="I20" t="str">
        <f>+A20&amp;": { naam: """&amp;B20&amp;""", geboortedatum: """&amp;D20&amp;""", profiel: """&amp;E20&amp;""", jaren: { schooljaar: ""2014-2015"", leerjaar: """&amp;F20&amp;""", klas: """&amp;G20&amp;""", docenten: { docent: """", vak: """"}, klasgenoten: { leerling: """&amp;A21&amp;""" } } }, "</f>
        <v xml:space="preserve">127092: { naam: "Charlotte Scholten", geboortedatum: "12-1-1998", profiel: "havo-emcm", jaren: { schooljaar: "2014-2015", leerjaar: "5", klas: "H5H2", docenten: { docent: "", vak: ""}, klasgenoten: { leerling: "132000" } } }, </v>
      </c>
      <c r="J20" s="2" t="str">
        <f>RIGHT(" "&amp;A20,6)&amp;" "&amp;LEFT(B20&amp;"                         ",25)&amp;" ("&amp;G20&amp;")"</f>
        <v>127092 Charlotte Scholten        (H5H2)</v>
      </c>
      <c r="P20" t="str">
        <f>""""&amp;A20&amp;""": { "</f>
        <v xml:space="preserve">"127092": { </v>
      </c>
      <c r="Q20" t="str">
        <f>"""klas"": """&amp;+G20&amp;""", "</f>
        <v xml:space="preserve">"klas": "H5H2", </v>
      </c>
      <c r="R20" t="str">
        <f>"""klaskort"": """&amp;+H20&amp;""", "</f>
        <v xml:space="preserve">"klaskort": "5H", </v>
      </c>
      <c r="S20" t="str">
        <f>"""leerlingdropdown"": """&amp;+J20&amp;""", "</f>
        <v xml:space="preserve">"leerlingdropdown": "127092 Charlotte Scholten        (H5H2)", </v>
      </c>
      <c r="T20" t="str">
        <f>"""naam"": """&amp;+B20&amp;""" }, "</f>
        <v xml:space="preserve">"naam": "Charlotte Scholten" }, </v>
      </c>
      <c r="V20" t="str">
        <f>P20&amp;Q20&amp;R20&amp;S20&amp;T20</f>
        <v xml:space="preserve">"127092": { "klas": "H5H2", "klaskort": "5H", "leerlingdropdown": "127092 Charlotte Scholten        (H5H2)", "naam": "Charlotte Scholten" }, </v>
      </c>
      <c r="X20" s="10" t="str">
        <f>"&lt;option value='"&amp;J20&amp;"'&gt;"&amp;J20&amp;"&lt;/option&gt;"</f>
        <v>&lt;option value='127092 Charlotte Scholten        (H5H2)'&gt;127092 Charlotte Scholten        (H5H2)&lt;/option&gt;</v>
      </c>
    </row>
    <row r="21" spans="1:24" ht="16.5" thickBot="1" x14ac:dyDescent="0.3">
      <c r="A21">
        <v>132000</v>
      </c>
      <c r="B21" t="s">
        <v>257</v>
      </c>
      <c r="C21" s="5">
        <v>36355</v>
      </c>
      <c r="D21" s="1" t="str">
        <f>+DAY(C21)&amp;"-"&amp;MONTH(C21)&amp;"-"&amp;YEAR(C21)</f>
        <v>14-7-1999</v>
      </c>
      <c r="E21" s="4" t="s">
        <v>15</v>
      </c>
      <c r="F21" s="3">
        <v>5</v>
      </c>
      <c r="G21" s="4" t="s">
        <v>20</v>
      </c>
      <c r="H21" t="str">
        <f>+MID(G21,2,2)</f>
        <v>5H</v>
      </c>
      <c r="I21" t="str">
        <f>+A21&amp;": { naam: """&amp;B21&amp;""", geboortedatum: """&amp;D21&amp;""", profiel: """&amp;E21&amp;""", jaren: { schooljaar: ""2014-2015"", leerjaar: """&amp;F21&amp;""", klas: """&amp;G21&amp;""", docenten: { docent: """", vak: """"}, klasgenoten: { leerling: """&amp;A22&amp;""" } } }, "</f>
        <v xml:space="preserve">132000: { naam: "Chiel Vossebeld", geboortedatum: "14-7-1999", profiel: "havo-em", jaren: { schooljaar: "2014-2015", leerjaar: "5", klas: "H5H3", docenten: { docent: "", vak: ""}, klasgenoten: { leerling: "132278" } } }, </v>
      </c>
      <c r="J21" s="2" t="str">
        <f>RIGHT(" "&amp;A21,6)&amp;" "&amp;LEFT(B21&amp;"                         ",25)&amp;" ("&amp;G21&amp;")"</f>
        <v>132000 Chiel Vossebeld           (H5H3)</v>
      </c>
      <c r="P21" t="str">
        <f>""""&amp;A21&amp;""": { "</f>
        <v xml:space="preserve">"132000": { </v>
      </c>
      <c r="Q21" t="str">
        <f>"""klas"": """&amp;+G21&amp;""", "</f>
        <v xml:space="preserve">"klas": "H5H3", </v>
      </c>
      <c r="R21" t="str">
        <f>"""klaskort"": """&amp;+H21&amp;""", "</f>
        <v xml:space="preserve">"klaskort": "5H", </v>
      </c>
      <c r="S21" t="str">
        <f>"""leerlingdropdown"": """&amp;+J21&amp;""", "</f>
        <v xml:space="preserve">"leerlingdropdown": "132000 Chiel Vossebeld           (H5H3)", </v>
      </c>
      <c r="T21" t="str">
        <f>"""naam"": """&amp;+B21&amp;""" }, "</f>
        <v xml:space="preserve">"naam": "Chiel Vossebeld" }, </v>
      </c>
      <c r="V21" t="str">
        <f>P21&amp;Q21&amp;R21&amp;S21&amp;T21</f>
        <v xml:space="preserve">"132000": { "klas": "H5H3", "klaskort": "5H", "leerlingdropdown": "132000 Chiel Vossebeld           (H5H3)", "naam": "Chiel Vossebeld" }, </v>
      </c>
      <c r="X21" s="10" t="str">
        <f>"&lt;option value='"&amp;J21&amp;"'&gt;"&amp;J21&amp;"&lt;/option&gt;"</f>
        <v>&lt;option value='132000 Chiel Vossebeld           (H5H3)'&gt;132000 Chiel Vossebeld           (H5H3)&lt;/option&gt;</v>
      </c>
    </row>
    <row r="22" spans="1:24" ht="16.5" thickBot="1" x14ac:dyDescent="0.3">
      <c r="A22">
        <v>132278</v>
      </c>
      <c r="B22" t="s">
        <v>206</v>
      </c>
      <c r="C22" s="5">
        <v>36176</v>
      </c>
      <c r="D22" s="1" t="str">
        <f>+DAY(C22)&amp;"-"&amp;MONTH(C22)&amp;"-"&amp;YEAR(C22)</f>
        <v>16-1-1999</v>
      </c>
      <c r="E22" s="4" t="s">
        <v>11</v>
      </c>
      <c r="F22" s="3">
        <v>5</v>
      </c>
      <c r="G22" s="4" t="s">
        <v>12</v>
      </c>
      <c r="H22" t="str">
        <f>+MID(G22,2,2)</f>
        <v>5H</v>
      </c>
      <c r="I22" t="str">
        <f>+A22&amp;": { naam: """&amp;B22&amp;""", geboortedatum: """&amp;D22&amp;""", profiel: """&amp;E22&amp;""", jaren: { schooljaar: ""2014-2015"", leerjaar: """&amp;F22&amp;""", klas: """&amp;G22&amp;""", docenten: { docent: """", vak: """"}, klasgenoten: { leerling: """&amp;A23&amp;""" } } }, "</f>
        <v xml:space="preserve">132278: { naam: "Claudia Remmelink", geboortedatum: "16-1-1999", profiel: "havo-ntng", jaren: { schooljaar: "2014-2015", leerjaar: "5", klas: "H5H5", docenten: { docent: "", vak: ""}, klasgenoten: { leerling: "132194" } } }, </v>
      </c>
      <c r="J22" s="2" t="str">
        <f>RIGHT(" "&amp;A22,6)&amp;" "&amp;LEFT(B22&amp;"                         ",25)&amp;" ("&amp;G22&amp;")"</f>
        <v>132278 Claudia Remmelink         (H5H5)</v>
      </c>
      <c r="P22" t="str">
        <f>""""&amp;A22&amp;""": { "</f>
        <v xml:space="preserve">"132278": { </v>
      </c>
      <c r="Q22" t="str">
        <f>"""klas"": """&amp;+G22&amp;""", "</f>
        <v xml:space="preserve">"klas": "H5H5", </v>
      </c>
      <c r="R22" t="str">
        <f>"""klaskort"": """&amp;+H22&amp;""", "</f>
        <v xml:space="preserve">"klaskort": "5H", </v>
      </c>
      <c r="S22" t="str">
        <f>"""leerlingdropdown"": """&amp;+J22&amp;""", "</f>
        <v xml:space="preserve">"leerlingdropdown": "132278 Claudia Remmelink         (H5H5)", </v>
      </c>
      <c r="T22" t="str">
        <f>"""naam"": """&amp;+B22&amp;""" }, "</f>
        <v xml:space="preserve">"naam": "Claudia Remmelink" }, </v>
      </c>
      <c r="V22" t="str">
        <f>P22&amp;Q22&amp;R22&amp;S22&amp;T22</f>
        <v xml:space="preserve">"132278": { "klas": "H5H5", "klaskort": "5H", "leerlingdropdown": "132278 Claudia Remmelink         (H5H5)", "naam": "Claudia Remmelink" }, </v>
      </c>
      <c r="X22" s="10" t="str">
        <f>"&lt;option value='"&amp;J22&amp;"'&gt;"&amp;J22&amp;"&lt;/option&gt;"</f>
        <v>&lt;option value='132278 Claudia Remmelink         (H5H5)'&gt;132278 Claudia Remmelink         (H5H5)&lt;/option&gt;</v>
      </c>
    </row>
    <row r="23" spans="1:24" ht="16.5" thickBot="1" x14ac:dyDescent="0.3">
      <c r="A23">
        <v>132194</v>
      </c>
      <c r="B23" t="s">
        <v>193</v>
      </c>
      <c r="C23" s="5">
        <v>36422</v>
      </c>
      <c r="D23" s="1" t="str">
        <f>+DAY(C23)&amp;"-"&amp;MONTH(C23)&amp;"-"&amp;YEAR(C23)</f>
        <v>19-9-1999</v>
      </c>
      <c r="E23" s="4" t="s">
        <v>15</v>
      </c>
      <c r="F23" s="3">
        <v>5</v>
      </c>
      <c r="G23" s="4" t="s">
        <v>279</v>
      </c>
      <c r="H23" t="str">
        <f>+MID(G23,2,2)</f>
        <v>5H</v>
      </c>
      <c r="I23" t="str">
        <f>+A23&amp;": { naam: """&amp;B23&amp;""", geboortedatum: """&amp;D23&amp;""", profiel: """&amp;E23&amp;""", jaren: { schooljaar: ""2014-2015"", leerjaar: """&amp;F23&amp;""", klas: """&amp;G23&amp;""", docenten: { docent: """", vak: """"}, klasgenoten: { leerling: """&amp;A24&amp;""" } } }, "</f>
        <v xml:space="preserve">132194: { naam: "Daan Olde Engberink", geboortedatum: "19-9-1999", profiel: "havo-em", jaren: { schooljaar: "2014-2015", leerjaar: "5", klas: "H5H6", docenten: { docent: "", vak: ""}, klasgenoten: { leerling: "132258" } } }, </v>
      </c>
      <c r="J23" s="2" t="str">
        <f>RIGHT(" "&amp;A23,6)&amp;" "&amp;LEFT(B23&amp;"                         ",25)&amp;" ("&amp;G23&amp;")"</f>
        <v>132194 Daan Olde Engberink       (H5H6)</v>
      </c>
      <c r="P23" t="str">
        <f>""""&amp;A23&amp;""": { "</f>
        <v xml:space="preserve">"132194": { </v>
      </c>
      <c r="Q23" t="str">
        <f>"""klas"": """&amp;+G23&amp;""", "</f>
        <v xml:space="preserve">"klas": "H5H6", </v>
      </c>
      <c r="R23" t="str">
        <f>"""klaskort"": """&amp;+H23&amp;""", "</f>
        <v xml:space="preserve">"klaskort": "5H", </v>
      </c>
      <c r="S23" t="str">
        <f>"""leerlingdropdown"": """&amp;+J23&amp;""", "</f>
        <v xml:space="preserve">"leerlingdropdown": "132194 Daan Olde Engberink       (H5H6)", </v>
      </c>
      <c r="T23" t="str">
        <f>"""naam"": """&amp;+B23&amp;""" }, "</f>
        <v xml:space="preserve">"naam": "Daan Olde Engberink" }, </v>
      </c>
      <c r="V23" t="str">
        <f>P23&amp;Q23&amp;R23&amp;S23&amp;T23</f>
        <v xml:space="preserve">"132194": { "klas": "H5H6", "klaskort": "5H", "leerlingdropdown": "132194 Daan Olde Engberink       (H5H6)", "naam": "Daan Olde Engberink" }, </v>
      </c>
      <c r="X23" s="10" t="str">
        <f>"&lt;option value='"&amp;J23&amp;"'&gt;"&amp;J23&amp;"&lt;/option&gt;"</f>
        <v>&lt;option value='132194 Daan Olde Engberink       (H5H6)'&gt;132194 Daan Olde Engberink       (H5H6)&lt;/option&gt;</v>
      </c>
    </row>
    <row r="24" spans="1:24" ht="16.5" thickBot="1" x14ac:dyDescent="0.3">
      <c r="A24">
        <v>132258</v>
      </c>
      <c r="B24" t="s">
        <v>198</v>
      </c>
      <c r="C24" s="5">
        <v>36244</v>
      </c>
      <c r="D24" s="1" t="str">
        <f>+DAY(C24)&amp;"-"&amp;MONTH(C24)&amp;"-"&amp;YEAR(C24)</f>
        <v>25-3-1999</v>
      </c>
      <c r="E24" s="4" t="s">
        <v>11</v>
      </c>
      <c r="F24" s="3">
        <v>5</v>
      </c>
      <c r="G24" s="4" t="s">
        <v>12</v>
      </c>
      <c r="H24" t="str">
        <f>+MID(G24,2,2)</f>
        <v>5H</v>
      </c>
      <c r="I24" t="str">
        <f>+A24&amp;": { naam: """&amp;B24&amp;""", geboortedatum: """&amp;D24&amp;""", profiel: """&amp;E24&amp;""", jaren: { schooljaar: ""2014-2015"", leerjaar: """&amp;F24&amp;""", klas: """&amp;G24&amp;""", docenten: { docent: """", vak: """"}, klasgenoten: { leerling: """&amp;A25&amp;""" } } }, "</f>
        <v xml:space="preserve">132258: { naam: "Daisy Overdreef", geboortedatum: "25-3-1999", profiel: "havo-ntng", jaren: { schooljaar: "2014-2015", leerjaar: "5", klas: "H5H5", docenten: { docent: "", vak: ""}, klasgenoten: { leerling: "128023" } } }, </v>
      </c>
      <c r="J24" s="2" t="str">
        <f>RIGHT(" "&amp;A24,6)&amp;" "&amp;LEFT(B24&amp;"                         ",25)&amp;" ("&amp;G24&amp;")"</f>
        <v>132258 Daisy Overdreef           (H5H5)</v>
      </c>
      <c r="P24" t="str">
        <f>""""&amp;A24&amp;""": { "</f>
        <v xml:space="preserve">"132258": { </v>
      </c>
      <c r="Q24" t="str">
        <f>"""klas"": """&amp;+G24&amp;""", "</f>
        <v xml:space="preserve">"klas": "H5H5", </v>
      </c>
      <c r="R24" t="str">
        <f>"""klaskort"": """&amp;+H24&amp;""", "</f>
        <v xml:space="preserve">"klaskort": "5H", </v>
      </c>
      <c r="S24" t="str">
        <f>"""leerlingdropdown"": """&amp;+J24&amp;""", "</f>
        <v xml:space="preserve">"leerlingdropdown": "132258 Daisy Overdreef           (H5H5)", </v>
      </c>
      <c r="T24" t="str">
        <f>"""naam"": """&amp;+B24&amp;""" }, "</f>
        <v xml:space="preserve">"naam": "Daisy Overdreef" }, </v>
      </c>
      <c r="V24" t="str">
        <f>P24&amp;Q24&amp;R24&amp;S24&amp;T24</f>
        <v xml:space="preserve">"132258": { "klas": "H5H5", "klaskort": "5H", "leerlingdropdown": "132258 Daisy Overdreef           (H5H5)", "naam": "Daisy Overdreef" }, </v>
      </c>
      <c r="X24" s="10" t="str">
        <f>"&lt;option value='"&amp;J24&amp;"'&gt;"&amp;J24&amp;"&lt;/option&gt;"</f>
        <v>&lt;option value='132258 Daisy Overdreef           (H5H5)'&gt;132258 Daisy Overdreef           (H5H5)&lt;/option&gt;</v>
      </c>
    </row>
    <row r="25" spans="1:24" ht="16.5" thickBot="1" x14ac:dyDescent="0.3">
      <c r="A25">
        <v>128023</v>
      </c>
      <c r="B25" t="s">
        <v>64</v>
      </c>
      <c r="C25" s="5">
        <v>35876</v>
      </c>
      <c r="D25" s="1" t="str">
        <f>+DAY(C25)&amp;"-"&amp;MONTH(C25)&amp;"-"&amp;YEAR(C25)</f>
        <v>22-3-1998</v>
      </c>
      <c r="E25" s="4" t="s">
        <v>29</v>
      </c>
      <c r="F25" s="3">
        <v>5</v>
      </c>
      <c r="G25" s="4" t="s">
        <v>12</v>
      </c>
      <c r="H25" t="str">
        <f>+MID(G25,2,2)</f>
        <v>5H</v>
      </c>
      <c r="I25" t="str">
        <f>+A25&amp;": { naam: """&amp;B25&amp;""", geboortedatum: """&amp;D25&amp;""", profiel: """&amp;E25&amp;""", jaren: { schooljaar: ""2014-2015"", leerjaar: """&amp;F25&amp;""", klas: """&amp;G25&amp;""", docenten: { docent: """", vak: """"}, klasgenoten: { leerling: """&amp;A26&amp;""" } } }, "</f>
        <v xml:space="preserve">128023: { naam: "Dani Bultman", geboortedatum: "22-3-1998", profiel: "havo-nt", jaren: { schooljaar: "2014-2015", leerjaar: "5", klas: "H5H5", docenten: { docent: "", vak: ""}, klasgenoten: { leerling: "131996" } } }, </v>
      </c>
      <c r="J25" s="2" t="str">
        <f>RIGHT(" "&amp;A25,6)&amp;" "&amp;LEFT(B25&amp;"                         ",25)&amp;" ("&amp;G25&amp;")"</f>
        <v>128023 Dani Bultman              (H5H5)</v>
      </c>
      <c r="P25" t="str">
        <f>""""&amp;A25&amp;""": { "</f>
        <v xml:space="preserve">"128023": { </v>
      </c>
      <c r="Q25" t="str">
        <f>"""klas"": """&amp;+G25&amp;""", "</f>
        <v xml:space="preserve">"klas": "H5H5", </v>
      </c>
      <c r="R25" t="str">
        <f>"""klaskort"": """&amp;+H25&amp;""", "</f>
        <v xml:space="preserve">"klaskort": "5H", </v>
      </c>
      <c r="S25" t="str">
        <f>"""leerlingdropdown"": """&amp;+J25&amp;""", "</f>
        <v xml:space="preserve">"leerlingdropdown": "128023 Dani Bultman              (H5H5)", </v>
      </c>
      <c r="T25" t="str">
        <f>"""naam"": """&amp;+B25&amp;""" }, "</f>
        <v xml:space="preserve">"naam": "Dani Bultman" }, </v>
      </c>
      <c r="V25" t="str">
        <f>P25&amp;Q25&amp;R25&amp;S25&amp;T25</f>
        <v xml:space="preserve">"128023": { "klas": "H5H5", "klaskort": "5H", "leerlingdropdown": "128023 Dani Bultman              (H5H5)", "naam": "Dani Bultman" }, </v>
      </c>
      <c r="X25" s="10" t="str">
        <f>"&lt;option value='"&amp;J25&amp;"'&gt;"&amp;J25&amp;"&lt;/option&gt;"</f>
        <v>&lt;option value='128023 Dani Bultman              (H5H5)'&gt;128023 Dani Bultman              (H5H5)&lt;/option&gt;</v>
      </c>
    </row>
    <row r="26" spans="1:24" ht="16.5" thickBot="1" x14ac:dyDescent="0.3">
      <c r="A26">
        <v>131996</v>
      </c>
      <c r="B26" t="s">
        <v>158</v>
      </c>
      <c r="C26" s="5">
        <v>36459</v>
      </c>
      <c r="D26" s="1" t="str">
        <f>+DAY(C26)&amp;"-"&amp;MONTH(C26)&amp;"-"&amp;YEAR(C26)</f>
        <v>26-10-1999</v>
      </c>
      <c r="E26" s="4" t="s">
        <v>11</v>
      </c>
      <c r="F26" s="3">
        <v>5</v>
      </c>
      <c r="G26" s="4" t="s">
        <v>12</v>
      </c>
      <c r="H26" t="str">
        <f>+MID(G26,2,2)</f>
        <v>5H</v>
      </c>
      <c r="I26" t="str">
        <f>+A26&amp;": { naam: """&amp;B26&amp;""", geboortedatum: """&amp;D26&amp;""", profiel: """&amp;E26&amp;""", jaren: { schooljaar: ""2014-2015"", leerjaar: """&amp;F26&amp;""", klas: """&amp;G26&amp;""", docenten: { docent: """", vak: """"}, klasgenoten: { leerling: """&amp;A27&amp;""" } } }, "</f>
        <v xml:space="preserve">131996: { naam: "Daphne Laarveld", geboortedatum: "26-10-1999", profiel: "havo-ntng", jaren: { schooljaar: "2014-2015", leerjaar: "5", klas: "H5H5", docenten: { docent: "", vak: ""}, klasgenoten: { leerling: "121034" } } }, </v>
      </c>
      <c r="J26" s="2" t="str">
        <f>RIGHT(" "&amp;A26,6)&amp;" "&amp;LEFT(B26&amp;"                         ",25)&amp;" ("&amp;G26&amp;")"</f>
        <v>131996 Daphne Laarveld           (H5H5)</v>
      </c>
      <c r="P26" t="str">
        <f>""""&amp;A26&amp;""": { "</f>
        <v xml:space="preserve">"131996": { </v>
      </c>
      <c r="Q26" t="str">
        <f>"""klas"": """&amp;+G26&amp;""", "</f>
        <v xml:space="preserve">"klas": "H5H5", </v>
      </c>
      <c r="R26" t="str">
        <f>"""klaskort"": """&amp;+H26&amp;""", "</f>
        <v xml:space="preserve">"klaskort": "5H", </v>
      </c>
      <c r="S26" t="str">
        <f>"""leerlingdropdown"": """&amp;+J26&amp;""", "</f>
        <v xml:space="preserve">"leerlingdropdown": "131996 Daphne Laarveld           (H5H5)", </v>
      </c>
      <c r="T26" t="str">
        <f>"""naam"": """&amp;+B26&amp;""" }, "</f>
        <v xml:space="preserve">"naam": "Daphne Laarveld" }, </v>
      </c>
      <c r="V26" t="str">
        <f>P26&amp;Q26&amp;R26&amp;S26&amp;T26</f>
        <v xml:space="preserve">"131996": { "klas": "H5H5", "klaskort": "5H", "leerlingdropdown": "131996 Daphne Laarveld           (H5H5)", "naam": "Daphne Laarveld" }, </v>
      </c>
      <c r="X26" s="10" t="str">
        <f>"&lt;option value='"&amp;J26&amp;"'&gt;"&amp;J26&amp;"&lt;/option&gt;"</f>
        <v>&lt;option value='131996 Daphne Laarveld           (H5H5)'&gt;131996 Daphne Laarveld           (H5H5)&lt;/option&gt;</v>
      </c>
    </row>
    <row r="27" spans="1:24" ht="16.5" thickBot="1" x14ac:dyDescent="0.3">
      <c r="A27">
        <v>121034</v>
      </c>
      <c r="B27" t="s">
        <v>152</v>
      </c>
      <c r="C27" s="5">
        <v>35675</v>
      </c>
      <c r="D27" s="1" t="str">
        <f>+DAY(C27)&amp;"-"&amp;MONTH(C27)&amp;"-"&amp;YEAR(C27)</f>
        <v>2-9-1997</v>
      </c>
      <c r="E27" s="4" t="s">
        <v>19</v>
      </c>
      <c r="F27" s="3">
        <v>5</v>
      </c>
      <c r="G27" s="4" t="s">
        <v>12</v>
      </c>
      <c r="H27" t="str">
        <f>+MID(G27,2,2)</f>
        <v>5H</v>
      </c>
      <c r="I27" t="str">
        <f>+A27&amp;": { naam: """&amp;B27&amp;""", geboortedatum: """&amp;D27&amp;""", profiel: """&amp;E27&amp;""", jaren: { schooljaar: ""2014-2015"", leerjaar: """&amp;F27&amp;""", klas: """&amp;G27&amp;""", docenten: { docent: """", vak: """"}, klasgenoten: { leerling: """&amp;A28&amp;""" } } }, "</f>
        <v xml:space="preserve">121034: { naam: "Denise Kranenburg", geboortedatum: "2-9-1997", profiel: "havo-ng", jaren: { schooljaar: "2014-2015", leerjaar: "5", klas: "H5H5", docenten: { docent: "", vak: ""}, klasgenoten: { leerling: "127460" } } }, </v>
      </c>
      <c r="J27" s="2" t="str">
        <f>RIGHT(" "&amp;A27,6)&amp;" "&amp;LEFT(B27&amp;"                         ",25)&amp;" ("&amp;G27&amp;")"</f>
        <v>121034 Denise Kranenburg         (H5H5)</v>
      </c>
      <c r="P27" t="str">
        <f>""""&amp;A27&amp;""": { "</f>
        <v xml:space="preserve">"121034": { </v>
      </c>
      <c r="Q27" t="str">
        <f>"""klas"": """&amp;+G27&amp;""", "</f>
        <v xml:space="preserve">"klas": "H5H5", </v>
      </c>
      <c r="R27" t="str">
        <f>"""klaskort"": """&amp;+H27&amp;""", "</f>
        <v xml:space="preserve">"klaskort": "5H", </v>
      </c>
      <c r="S27" t="str">
        <f>"""leerlingdropdown"": """&amp;+J27&amp;""", "</f>
        <v xml:space="preserve">"leerlingdropdown": "121034 Denise Kranenburg         (H5H5)", </v>
      </c>
      <c r="T27" t="str">
        <f>"""naam"": """&amp;+B27&amp;""" }, "</f>
        <v xml:space="preserve">"naam": "Denise Kranenburg" }, </v>
      </c>
      <c r="V27" t="str">
        <f>P27&amp;Q27&amp;R27&amp;S27&amp;T27</f>
        <v xml:space="preserve">"121034": { "klas": "H5H5", "klaskort": "5H", "leerlingdropdown": "121034 Denise Kranenburg         (H5H5)", "naam": "Denise Kranenburg" }, </v>
      </c>
      <c r="X27" s="10" t="str">
        <f>"&lt;option value='"&amp;J27&amp;"'&gt;"&amp;J27&amp;"&lt;/option&gt;"</f>
        <v>&lt;option value='121034 Denise Kranenburg         (H5H5)'&gt;121034 Denise Kranenburg         (H5H5)&lt;/option&gt;</v>
      </c>
    </row>
    <row r="28" spans="1:24" ht="16.5" thickBot="1" x14ac:dyDescent="0.3">
      <c r="A28">
        <v>127460</v>
      </c>
      <c r="B28" t="s">
        <v>220</v>
      </c>
      <c r="C28" s="5">
        <v>35902</v>
      </c>
      <c r="D28" s="1" t="str">
        <f>+DAY(C28)&amp;"-"&amp;MONTH(C28)&amp;"-"&amp;YEAR(C28)</f>
        <v>17-4-1998</v>
      </c>
      <c r="E28" s="4" t="s">
        <v>15</v>
      </c>
      <c r="F28" s="3">
        <v>5</v>
      </c>
      <c r="G28" s="4" t="s">
        <v>279</v>
      </c>
      <c r="H28" t="str">
        <f>+MID(G28,2,2)</f>
        <v>5H</v>
      </c>
      <c r="I28" t="str">
        <f>+A28&amp;": { naam: """&amp;B28&amp;""", geboortedatum: """&amp;D28&amp;""", profiel: """&amp;E28&amp;""", jaren: { schooljaar: ""2014-2015"", leerjaar: """&amp;F28&amp;""", klas: """&amp;G28&amp;""", docenten: { docent: """", vak: """"}, klasgenoten: { leerling: """&amp;A29&amp;""" } } }, "</f>
        <v xml:space="preserve">127460: { naam: "Dennis Schepers", geboortedatum: "17-4-1998", profiel: "havo-em", jaren: { schooljaar: "2014-2015", leerjaar: "5", klas: "H5H6", docenten: { docent: "", vak: ""}, klasgenoten: { leerling: "131981" } } }, </v>
      </c>
      <c r="J28" s="2" t="str">
        <f>RIGHT(" "&amp;A28,6)&amp;" "&amp;LEFT(B28&amp;"                         ",25)&amp;" ("&amp;G28&amp;")"</f>
        <v>127460 Dennis Schepers           (H5H6)</v>
      </c>
      <c r="P28" t="str">
        <f>""""&amp;A28&amp;""": { "</f>
        <v xml:space="preserve">"127460": { </v>
      </c>
      <c r="Q28" t="str">
        <f>"""klas"": """&amp;+G28&amp;""", "</f>
        <v xml:space="preserve">"klas": "H5H6", </v>
      </c>
      <c r="R28" t="str">
        <f>"""klaskort"": """&amp;+H28&amp;""", "</f>
        <v xml:space="preserve">"klaskort": "5H", </v>
      </c>
      <c r="S28" t="str">
        <f>"""leerlingdropdown"": """&amp;+J28&amp;""", "</f>
        <v xml:space="preserve">"leerlingdropdown": "127460 Dennis Schepers           (H5H6)", </v>
      </c>
      <c r="T28" t="str">
        <f>"""naam"": """&amp;+B28&amp;""" }, "</f>
        <v xml:space="preserve">"naam": "Dennis Schepers" }, </v>
      </c>
      <c r="V28" t="str">
        <f>P28&amp;Q28&amp;R28&amp;S28&amp;T28</f>
        <v xml:space="preserve">"127460": { "klas": "H5H6", "klaskort": "5H", "leerlingdropdown": "127460 Dennis Schepers           (H5H6)", "naam": "Dennis Schepers" }, </v>
      </c>
      <c r="X28" s="10" t="str">
        <f>"&lt;option value='"&amp;J28&amp;"'&gt;"&amp;J28&amp;"&lt;/option&gt;"</f>
        <v>&lt;option value='127460 Dennis Schepers           (H5H6)'&gt;127460 Dennis Schepers           (H5H6)&lt;/option&gt;</v>
      </c>
    </row>
    <row r="29" spans="1:24" ht="16.5" thickBot="1" x14ac:dyDescent="0.3">
      <c r="A29">
        <v>131981</v>
      </c>
      <c r="B29" t="s">
        <v>122</v>
      </c>
      <c r="C29" s="5">
        <v>36323</v>
      </c>
      <c r="D29" s="1" t="str">
        <f>+DAY(C29)&amp;"-"&amp;MONTH(C29)&amp;"-"&amp;YEAR(C29)</f>
        <v>12-6-1999</v>
      </c>
      <c r="E29" s="4" t="s">
        <v>17</v>
      </c>
      <c r="F29" s="3">
        <v>5</v>
      </c>
      <c r="G29" s="4" t="s">
        <v>279</v>
      </c>
      <c r="H29" t="str">
        <f>+MID(G29,2,2)</f>
        <v>5H</v>
      </c>
      <c r="I29" t="str">
        <f>+A29&amp;": { naam: """&amp;B29&amp;""", geboortedatum: """&amp;D29&amp;""", profiel: """&amp;E29&amp;""", jaren: { schooljaar: ""2014-2015"", leerjaar: """&amp;F29&amp;""", klas: """&amp;G29&amp;""", docenten: { docent: """", vak: """"}, klasgenoten: { leerling: """&amp;A30&amp;""" } } }, "</f>
        <v xml:space="preserve">131981: { naam: "Diandra Huizing", geboortedatum: "12-6-1999", profiel: "havo-emcm", jaren: { schooljaar: "2014-2015", leerjaar: "5", klas: "H5H6", docenten: { docent: "", vak: ""}, klasgenoten: { leerling: "131774" } } }, </v>
      </c>
      <c r="J29" s="2" t="str">
        <f>RIGHT(" "&amp;A29,6)&amp;" "&amp;LEFT(B29&amp;"                         ",25)&amp;" ("&amp;G29&amp;")"</f>
        <v>131981 Diandra Huizing           (H5H6)</v>
      </c>
      <c r="P29" t="str">
        <f>""""&amp;A29&amp;""": { "</f>
        <v xml:space="preserve">"131981": { </v>
      </c>
      <c r="Q29" t="str">
        <f>"""klas"": """&amp;+G29&amp;""", "</f>
        <v xml:space="preserve">"klas": "H5H6", </v>
      </c>
      <c r="R29" t="str">
        <f>"""klaskort"": """&amp;+H29&amp;""", "</f>
        <v xml:space="preserve">"klaskort": "5H", </v>
      </c>
      <c r="S29" t="str">
        <f>"""leerlingdropdown"": """&amp;+J29&amp;""", "</f>
        <v xml:space="preserve">"leerlingdropdown": "131981 Diandra Huizing           (H5H6)", </v>
      </c>
      <c r="T29" t="str">
        <f>"""naam"": """&amp;+B29&amp;""" }, "</f>
        <v xml:space="preserve">"naam": "Diandra Huizing" }, </v>
      </c>
      <c r="V29" t="str">
        <f>P29&amp;Q29&amp;R29&amp;S29&amp;T29</f>
        <v xml:space="preserve">"131981": { "klas": "H5H6", "klaskort": "5H", "leerlingdropdown": "131981 Diandra Huizing           (H5H6)", "naam": "Diandra Huizing" }, </v>
      </c>
      <c r="X29" s="10" t="str">
        <f>"&lt;option value='"&amp;J29&amp;"'&gt;"&amp;J29&amp;"&lt;/option&gt;"</f>
        <v>&lt;option value='131981 Diandra Huizing           (H5H6)'&gt;131981 Diandra Huizing           (H5H6)&lt;/option&gt;</v>
      </c>
    </row>
    <row r="30" spans="1:24" ht="16.5" thickBot="1" x14ac:dyDescent="0.3">
      <c r="A30">
        <v>131774</v>
      </c>
      <c r="B30" t="s">
        <v>258</v>
      </c>
      <c r="C30" s="5">
        <v>36229</v>
      </c>
      <c r="D30" s="1" t="str">
        <f>+DAY(C30)&amp;"-"&amp;MONTH(C30)&amp;"-"&amp;YEAR(C30)</f>
        <v>10-3-1999</v>
      </c>
      <c r="E30" s="4" t="s">
        <v>29</v>
      </c>
      <c r="F30" s="3">
        <v>5</v>
      </c>
      <c r="G30" s="4" t="s">
        <v>22</v>
      </c>
      <c r="H30" t="str">
        <f>+MID(G30,2,2)</f>
        <v>5H</v>
      </c>
      <c r="I30" t="str">
        <f>+A30&amp;": { naam: """&amp;B30&amp;""", geboortedatum: """&amp;D30&amp;""", profiel: """&amp;E30&amp;""", jaren: { schooljaar: ""2014-2015"", leerjaar: """&amp;F30&amp;""", klas: """&amp;G30&amp;""", docenten: { docent: """", vak: """"}, klasgenoten: { leerling: """&amp;A31&amp;""" } } }, "</f>
        <v xml:space="preserve">131774: { naam: "Dick Vreman", geboortedatum: "10-3-1999", profiel: "havo-nt", jaren: { schooljaar: "2014-2015", leerjaar: "5", klas: "H5H4", docenten: { docent: "", vak: ""}, klasgenoten: { leerling: "131866" } } }, </v>
      </c>
      <c r="J30" s="2" t="str">
        <f>RIGHT(" "&amp;A30,6)&amp;" "&amp;LEFT(B30&amp;"                         ",25)&amp;" ("&amp;G30&amp;")"</f>
        <v>131774 Dick Vreman               (H5H4)</v>
      </c>
      <c r="P30" t="str">
        <f>""""&amp;A30&amp;""": { "</f>
        <v xml:space="preserve">"131774": { </v>
      </c>
      <c r="Q30" t="str">
        <f>"""klas"": """&amp;+G30&amp;""", "</f>
        <v xml:space="preserve">"klas": "H5H4", </v>
      </c>
      <c r="R30" t="str">
        <f>"""klaskort"": """&amp;+H30&amp;""", "</f>
        <v xml:space="preserve">"klaskort": "5H", </v>
      </c>
      <c r="S30" t="str">
        <f>"""leerlingdropdown"": """&amp;+J30&amp;""", "</f>
        <v xml:space="preserve">"leerlingdropdown": "131774 Dick Vreman               (H5H4)", </v>
      </c>
      <c r="T30" t="str">
        <f>"""naam"": """&amp;+B30&amp;""" }, "</f>
        <v xml:space="preserve">"naam": "Dick Vreman" }, </v>
      </c>
      <c r="V30" t="str">
        <f>P30&amp;Q30&amp;R30&amp;S30&amp;T30</f>
        <v xml:space="preserve">"131774": { "klas": "H5H4", "klaskort": "5H", "leerlingdropdown": "131774 Dick Vreman               (H5H4)", "naam": "Dick Vreman" }, </v>
      </c>
      <c r="X30" s="10" t="str">
        <f>"&lt;option value='"&amp;J30&amp;"'&gt;"&amp;J30&amp;"&lt;/option&gt;"</f>
        <v>&lt;option value='131774 Dick Vreman               (H5H4)'&gt;131774 Dick Vreman               (H5H4)&lt;/option&gt;</v>
      </c>
    </row>
    <row r="31" spans="1:24" ht="16.5" thickBot="1" x14ac:dyDescent="0.3">
      <c r="A31">
        <v>131866</v>
      </c>
      <c r="B31" t="s">
        <v>200</v>
      </c>
      <c r="C31" s="5">
        <v>36379</v>
      </c>
      <c r="D31" s="1" t="str">
        <f>+DAY(C31)&amp;"-"&amp;MONTH(C31)&amp;"-"&amp;YEAR(C31)</f>
        <v>7-8-1999</v>
      </c>
      <c r="E31" s="4" t="s">
        <v>17</v>
      </c>
      <c r="F31" s="3">
        <v>5</v>
      </c>
      <c r="G31" s="4" t="s">
        <v>7</v>
      </c>
      <c r="H31" t="str">
        <f>+MID(G31,2,2)</f>
        <v>5H</v>
      </c>
      <c r="I31" t="str">
        <f>+A31&amp;": { naam: """&amp;B31&amp;""", geboortedatum: """&amp;D31&amp;""", profiel: """&amp;E31&amp;""", jaren: { schooljaar: ""2014-2015"", leerjaar: """&amp;F31&amp;""", klas: """&amp;G31&amp;""", docenten: { docent: """", vak: """"}, klasgenoten: { leerling: """&amp;A32&amp;""" } } }, "</f>
        <v xml:space="preserve">131866: { naam: "Diede Penterman", geboortedatum: "7-8-1999", profiel: "havo-emcm", jaren: { schooljaar: "2014-2015", leerjaar: "5", klas: "H5H2", docenten: { docent: "", vak: ""}, klasgenoten: { leerling: "131974" } } }, </v>
      </c>
      <c r="J31" s="2" t="str">
        <f>RIGHT(" "&amp;A31,6)&amp;" "&amp;LEFT(B31&amp;"                         ",25)&amp;" ("&amp;G31&amp;")"</f>
        <v>131866 Diede Penterman           (H5H2)</v>
      </c>
      <c r="P31" t="str">
        <f>""""&amp;A31&amp;""": { "</f>
        <v xml:space="preserve">"131866": { </v>
      </c>
      <c r="Q31" t="str">
        <f>"""klas"": """&amp;+G31&amp;""", "</f>
        <v xml:space="preserve">"klas": "H5H2", </v>
      </c>
      <c r="R31" t="str">
        <f>"""klaskort"": """&amp;+H31&amp;""", "</f>
        <v xml:space="preserve">"klaskort": "5H", </v>
      </c>
      <c r="S31" t="str">
        <f>"""leerlingdropdown"": """&amp;+J31&amp;""", "</f>
        <v xml:space="preserve">"leerlingdropdown": "131866 Diede Penterman           (H5H2)", </v>
      </c>
      <c r="T31" t="str">
        <f>"""naam"": """&amp;+B31&amp;""" }, "</f>
        <v xml:space="preserve">"naam": "Diede Penterman" }, </v>
      </c>
      <c r="V31" t="str">
        <f>P31&amp;Q31&amp;R31&amp;S31&amp;T31</f>
        <v xml:space="preserve">"131866": { "klas": "H5H2", "klaskort": "5H", "leerlingdropdown": "131866 Diede Penterman           (H5H2)", "naam": "Diede Penterman" }, </v>
      </c>
      <c r="X31" s="10" t="str">
        <f>"&lt;option value='"&amp;J31&amp;"'&gt;"&amp;J31&amp;"&lt;/option&gt;"</f>
        <v>&lt;option value='131866 Diede Penterman           (H5H2)'&gt;131866 Diede Penterman           (H5H2)&lt;/option&gt;</v>
      </c>
    </row>
    <row r="32" spans="1:24" ht="16.5" thickBot="1" x14ac:dyDescent="0.3">
      <c r="A32">
        <v>131974</v>
      </c>
      <c r="B32" t="s">
        <v>59</v>
      </c>
      <c r="C32" s="5">
        <v>36468</v>
      </c>
      <c r="D32" s="1" t="str">
        <f>+DAY(C32)&amp;"-"&amp;MONTH(C32)&amp;"-"&amp;YEAR(C32)</f>
        <v>4-11-1999</v>
      </c>
      <c r="E32" s="4" t="s">
        <v>19</v>
      </c>
      <c r="F32" s="3">
        <v>5</v>
      </c>
      <c r="G32" s="4" t="s">
        <v>279</v>
      </c>
      <c r="H32" t="str">
        <f>+MID(G32,2,2)</f>
        <v>5H</v>
      </c>
      <c r="I32" t="str">
        <f>+A32&amp;": { naam: """&amp;B32&amp;""", geboortedatum: """&amp;D32&amp;""", profiel: """&amp;E32&amp;""", jaren: { schooljaar: ""2014-2015"", leerjaar: """&amp;F32&amp;""", klas: """&amp;G32&amp;""", docenten: { docent: """", vak: """"}, klasgenoten: { leerling: """&amp;A33&amp;""" } } }, "</f>
        <v xml:space="preserve">131974: { naam: "Dineke Brouwer", geboortedatum: "4-11-1999", profiel: "havo-ng", jaren: { schooljaar: "2014-2015", leerjaar: "5", klas: "H5H6", docenten: { docent: "", vak: ""}, klasgenoten: { leerling: "131997" } } }, </v>
      </c>
      <c r="J32" s="2" t="str">
        <f>RIGHT(" "&amp;A32,6)&amp;" "&amp;LEFT(B32&amp;"                         ",25)&amp;" ("&amp;G32&amp;")"</f>
        <v>131974 Dineke Brouwer            (H5H6)</v>
      </c>
      <c r="P32" t="str">
        <f>""""&amp;A32&amp;""": { "</f>
        <v xml:space="preserve">"131974": { </v>
      </c>
      <c r="Q32" t="str">
        <f>"""klas"": """&amp;+G32&amp;""", "</f>
        <v xml:space="preserve">"klas": "H5H6", </v>
      </c>
      <c r="R32" t="str">
        <f>"""klaskort"": """&amp;+H32&amp;""", "</f>
        <v xml:space="preserve">"klaskort": "5H", </v>
      </c>
      <c r="S32" t="str">
        <f>"""leerlingdropdown"": """&amp;+J32&amp;""", "</f>
        <v xml:space="preserve">"leerlingdropdown": "131974 Dineke Brouwer            (H5H6)", </v>
      </c>
      <c r="T32" t="str">
        <f>"""naam"": """&amp;+B32&amp;""" }, "</f>
        <v xml:space="preserve">"naam": "Dineke Brouwer" }, </v>
      </c>
      <c r="V32" t="str">
        <f>P32&amp;Q32&amp;R32&amp;S32&amp;T32</f>
        <v xml:space="preserve">"131974": { "klas": "H5H6", "klaskort": "5H", "leerlingdropdown": "131974 Dineke Brouwer            (H5H6)", "naam": "Dineke Brouwer" }, </v>
      </c>
      <c r="X32" s="10" t="str">
        <f>"&lt;option value='"&amp;J32&amp;"'&gt;"&amp;J32&amp;"&lt;/option&gt;"</f>
        <v>&lt;option value='131974 Dineke Brouwer            (H5H6)'&gt;131974 Dineke Brouwer            (H5H6)&lt;/option&gt;</v>
      </c>
    </row>
    <row r="33" spans="1:24" ht="16.5" thickBot="1" x14ac:dyDescent="0.3">
      <c r="A33">
        <v>131997</v>
      </c>
      <c r="B33" t="s">
        <v>53</v>
      </c>
      <c r="C33" s="5">
        <v>36195</v>
      </c>
      <c r="D33" s="1" t="str">
        <f>+DAY(C33)&amp;"-"&amp;MONTH(C33)&amp;"-"&amp;YEAR(C33)</f>
        <v>4-2-1999</v>
      </c>
      <c r="E33" s="4" t="s">
        <v>29</v>
      </c>
      <c r="F33" s="3">
        <v>5</v>
      </c>
      <c r="G33" s="4" t="s">
        <v>22</v>
      </c>
      <c r="H33" t="str">
        <f>+MID(G33,2,2)</f>
        <v>5H</v>
      </c>
      <c r="I33" t="str">
        <f>+A33&amp;": { naam: """&amp;B33&amp;""", geboortedatum: """&amp;D33&amp;""", profiel: """&amp;E33&amp;""", jaren: { schooljaar: ""2014-2015"", leerjaar: """&amp;F33&amp;""", klas: """&amp;G33&amp;""", docenten: { docent: """", vak: """"}, klasgenoten: { leerling: """&amp;A34&amp;""" } } }, "</f>
        <v xml:space="preserve">131997: { naam: "Dirk ter Braack", geboortedatum: "4-2-1999", profiel: "havo-nt", jaren: { schooljaar: "2014-2015", leerjaar: "5", klas: "H5H4", docenten: { docent: "", vak: ""}, klasgenoten: { leerling: "132185" } } }, </v>
      </c>
      <c r="J33" s="2" t="str">
        <f>RIGHT(" "&amp;A33,6)&amp;" "&amp;LEFT(B33&amp;"                         ",25)&amp;" ("&amp;G33&amp;")"</f>
        <v>131997 Dirk ter Braack           (H5H4)</v>
      </c>
      <c r="P33" t="str">
        <f>""""&amp;A33&amp;""": { "</f>
        <v xml:space="preserve">"131997": { </v>
      </c>
      <c r="Q33" t="str">
        <f>"""klas"": """&amp;+G33&amp;""", "</f>
        <v xml:space="preserve">"klas": "H5H4", </v>
      </c>
      <c r="R33" t="str">
        <f>"""klaskort"": """&amp;+H33&amp;""", "</f>
        <v xml:space="preserve">"klaskort": "5H", </v>
      </c>
      <c r="S33" t="str">
        <f>"""leerlingdropdown"": """&amp;+J33&amp;""", "</f>
        <v xml:space="preserve">"leerlingdropdown": "131997 Dirk ter Braack           (H5H4)", </v>
      </c>
      <c r="T33" t="str">
        <f>"""naam"": """&amp;+B33&amp;""" }, "</f>
        <v xml:space="preserve">"naam": "Dirk ter Braack" }, </v>
      </c>
      <c r="V33" t="str">
        <f>P33&amp;Q33&amp;R33&amp;S33&amp;T33</f>
        <v xml:space="preserve">"131997": { "klas": "H5H4", "klaskort": "5H", "leerlingdropdown": "131997 Dirk ter Braack           (H5H4)", "naam": "Dirk ter Braack" }, </v>
      </c>
      <c r="X33" s="10" t="str">
        <f>"&lt;option value='"&amp;J33&amp;"'&gt;"&amp;J33&amp;"&lt;/option&gt;"</f>
        <v>&lt;option value='131997 Dirk ter Braack           (H5H4)'&gt;131997 Dirk ter Braack           (H5H4)&lt;/option&gt;</v>
      </c>
    </row>
    <row r="34" spans="1:24" ht="16.5" thickBot="1" x14ac:dyDescent="0.3">
      <c r="A34">
        <v>132185</v>
      </c>
      <c r="B34" t="s">
        <v>88</v>
      </c>
      <c r="C34" s="5">
        <v>36486</v>
      </c>
      <c r="D34" s="1" t="str">
        <f>+DAY(C34)&amp;"-"&amp;MONTH(C34)&amp;"-"&amp;YEAR(C34)</f>
        <v>22-11-1999</v>
      </c>
      <c r="E34" s="4" t="s">
        <v>15</v>
      </c>
      <c r="F34" s="3">
        <v>5</v>
      </c>
      <c r="G34" s="4" t="s">
        <v>20</v>
      </c>
      <c r="H34" t="str">
        <f>+MID(G34,2,2)</f>
        <v>5H</v>
      </c>
      <c r="I34" t="str">
        <f>+A34&amp;": { naam: """&amp;B34&amp;""", geboortedatum: """&amp;D34&amp;""", profiel: """&amp;E34&amp;""", jaren: { schooljaar: ""2014-2015"", leerjaar: """&amp;F34&amp;""", klas: """&amp;G34&amp;""", docenten: { docent: """", vak: """"}, klasgenoten: { leerling: """&amp;A35&amp;""" } } }, "</f>
        <v xml:space="preserve">132185: { naam: "Duco van de Gevel", geboortedatum: "22-11-1999", profiel: "havo-em", jaren: { schooljaar: "2014-2015", leerjaar: "5", klas: "H5H3", docenten: { docent: "", vak: ""}, klasgenoten: { leerling: "128587" } } }, </v>
      </c>
      <c r="J34" s="2" t="str">
        <f>RIGHT(" "&amp;A34,6)&amp;" "&amp;LEFT(B34&amp;"                         ",25)&amp;" ("&amp;G34&amp;")"</f>
        <v>132185 Duco van de Gevel         (H5H3)</v>
      </c>
      <c r="P34" t="str">
        <f>""""&amp;A34&amp;""": { "</f>
        <v xml:space="preserve">"132185": { </v>
      </c>
      <c r="Q34" t="str">
        <f>"""klas"": """&amp;+G34&amp;""", "</f>
        <v xml:space="preserve">"klas": "H5H3", </v>
      </c>
      <c r="R34" t="str">
        <f>"""klaskort"": """&amp;+H34&amp;""", "</f>
        <v xml:space="preserve">"klaskort": "5H", </v>
      </c>
      <c r="S34" t="str">
        <f>"""leerlingdropdown"": """&amp;+J34&amp;""", "</f>
        <v xml:space="preserve">"leerlingdropdown": "132185 Duco van de Gevel         (H5H3)", </v>
      </c>
      <c r="T34" t="str">
        <f>"""naam"": """&amp;+B34&amp;""" }, "</f>
        <v xml:space="preserve">"naam": "Duco van de Gevel" }, </v>
      </c>
      <c r="V34" t="str">
        <f>P34&amp;Q34&amp;R34&amp;S34&amp;T34</f>
        <v xml:space="preserve">"132185": { "klas": "H5H3", "klaskort": "5H", "leerlingdropdown": "132185 Duco van de Gevel         (H5H3)", "naam": "Duco van de Gevel" }, </v>
      </c>
      <c r="X34" s="10" t="str">
        <f>"&lt;option value='"&amp;J34&amp;"'&gt;"&amp;J34&amp;"&lt;/option&gt;"</f>
        <v>&lt;option value='132185 Duco van de Gevel         (H5H3)'&gt;132185 Duco van de Gevel         (H5H3)&lt;/option&gt;</v>
      </c>
    </row>
    <row r="35" spans="1:24" ht="16.5" thickBot="1" x14ac:dyDescent="0.3">
      <c r="A35">
        <v>128587</v>
      </c>
      <c r="B35" t="s">
        <v>84</v>
      </c>
      <c r="C35" s="5">
        <v>35964</v>
      </c>
      <c r="D35" s="1" t="str">
        <f>+DAY(C35)&amp;"-"&amp;MONTH(C35)&amp;"-"&amp;YEAR(C35)</f>
        <v>18-6-1998</v>
      </c>
      <c r="E35" s="4" t="s">
        <v>19</v>
      </c>
      <c r="F35" s="3">
        <v>5</v>
      </c>
      <c r="G35" s="4" t="s">
        <v>16</v>
      </c>
      <c r="H35" t="str">
        <f>+MID(G35,2,2)</f>
        <v>5H</v>
      </c>
      <c r="I35" t="str">
        <f>+A35&amp;": { naam: """&amp;B35&amp;""", geboortedatum: """&amp;D35&amp;""", profiel: """&amp;E35&amp;""", jaren: { schooljaar: ""2014-2015"", leerjaar: """&amp;F35&amp;""", klas: """&amp;G35&amp;""", docenten: { docent: """", vak: """"}, klasgenoten: { leerling: """&amp;A36&amp;""" } } }, "</f>
        <v xml:space="preserve">128587: { naam: "Dyenna Forkink", geboortedatum: "18-6-1998", profiel: "havo-ng", jaren: { schooljaar: "2014-2015", leerjaar: "5", klas: "H5H1", docenten: { docent: "", vak: ""}, klasgenoten: { leerling: "132246" } } }, </v>
      </c>
      <c r="J35" s="2" t="str">
        <f>RIGHT(" "&amp;A35,6)&amp;" "&amp;LEFT(B35&amp;"                         ",25)&amp;" ("&amp;G35&amp;")"</f>
        <v>128587 Dyenna Forkink            (H5H1)</v>
      </c>
      <c r="P35" t="str">
        <f>""""&amp;A35&amp;""": { "</f>
        <v xml:space="preserve">"128587": { </v>
      </c>
      <c r="Q35" t="str">
        <f>"""klas"": """&amp;+G35&amp;""", "</f>
        <v xml:space="preserve">"klas": "H5H1", </v>
      </c>
      <c r="R35" t="str">
        <f>"""klaskort"": """&amp;+H35&amp;""", "</f>
        <v xml:space="preserve">"klaskort": "5H", </v>
      </c>
      <c r="S35" t="str">
        <f>"""leerlingdropdown"": """&amp;+J35&amp;""", "</f>
        <v xml:space="preserve">"leerlingdropdown": "128587 Dyenna Forkink            (H5H1)", </v>
      </c>
      <c r="T35" t="str">
        <f>"""naam"": """&amp;+B35&amp;""" }, "</f>
        <v xml:space="preserve">"naam": "Dyenna Forkink" }, </v>
      </c>
      <c r="V35" t="str">
        <f>P35&amp;Q35&amp;R35&amp;S35&amp;T35</f>
        <v xml:space="preserve">"128587": { "klas": "H5H1", "klaskort": "5H", "leerlingdropdown": "128587 Dyenna Forkink            (H5H1)", "naam": "Dyenna Forkink" }, </v>
      </c>
      <c r="X35" s="10" t="str">
        <f>"&lt;option value='"&amp;J35&amp;"'&gt;"&amp;J35&amp;"&lt;/option&gt;"</f>
        <v>&lt;option value='128587 Dyenna Forkink            (H5H1)'&gt;128587 Dyenna Forkink            (H5H1)&lt;/option&gt;</v>
      </c>
    </row>
    <row r="36" spans="1:24" ht="16.5" thickBot="1" x14ac:dyDescent="0.3">
      <c r="A36">
        <v>132246</v>
      </c>
      <c r="B36" t="s">
        <v>21</v>
      </c>
      <c r="C36" s="5">
        <v>36222</v>
      </c>
      <c r="D36" s="1" t="str">
        <f>+DAY(C36)&amp;"-"&amp;MONTH(C36)&amp;"-"&amp;YEAR(C36)</f>
        <v>3-3-1999</v>
      </c>
      <c r="E36" s="4" t="s">
        <v>19</v>
      </c>
      <c r="F36" s="3">
        <v>5</v>
      </c>
      <c r="G36" s="4" t="s">
        <v>12</v>
      </c>
      <c r="H36" t="str">
        <f>+MID(G36,2,2)</f>
        <v>5H</v>
      </c>
      <c r="I36" t="str">
        <f>+A36&amp;": { naam: """&amp;B36&amp;""", geboortedatum: """&amp;D36&amp;""", profiel: """&amp;E36&amp;""", jaren: { schooljaar: ""2014-2015"", leerjaar: """&amp;F36&amp;""", klas: """&amp;G36&amp;""", docenten: { docent: """", vak: """"}, klasgenoten: { leerling: """&amp;A37&amp;""" } } }, "</f>
        <v xml:space="preserve">132246: { naam: "Edye d' Angremond", geboortedatum: "3-3-1999", profiel: "havo-ng", jaren: { schooljaar: "2014-2015", leerjaar: "5", klas: "H5H5", docenten: { docent: "", vak: ""}, klasgenoten: { leerling: "132011" } } }, </v>
      </c>
      <c r="J36" s="2" t="str">
        <f>RIGHT(" "&amp;A36,6)&amp;" "&amp;LEFT(B36&amp;"                         ",25)&amp;" ("&amp;G36&amp;")"</f>
        <v>132246 Edye d' Angremond         (H5H5)</v>
      </c>
      <c r="P36" t="str">
        <f>""""&amp;A36&amp;""": { "</f>
        <v xml:space="preserve">"132246": { </v>
      </c>
      <c r="Q36" t="str">
        <f>"""klas"": """&amp;+G36&amp;""", "</f>
        <v xml:space="preserve">"klas": "H5H5", </v>
      </c>
      <c r="R36" t="str">
        <f>"""klaskort"": """&amp;+H36&amp;""", "</f>
        <v xml:space="preserve">"klaskort": "5H", </v>
      </c>
      <c r="S36" t="str">
        <f>"""leerlingdropdown"": """&amp;+J36&amp;""", "</f>
        <v xml:space="preserve">"leerlingdropdown": "132246 Edye d' Angremond         (H5H5)", </v>
      </c>
      <c r="T36" t="str">
        <f>"""naam"": """&amp;+B36&amp;""" }, "</f>
        <v xml:space="preserve">"naam": "Edye d' Angremond" }, </v>
      </c>
      <c r="V36" t="str">
        <f>P36&amp;Q36&amp;R36&amp;S36&amp;T36</f>
        <v xml:space="preserve">"132246": { "klas": "H5H5", "klaskort": "5H", "leerlingdropdown": "132246 Edye d' Angremond         (H5H5)", "naam": "Edye d' Angremond" }, </v>
      </c>
      <c r="X36" s="10" t="str">
        <f>"&lt;option value='"&amp;J36&amp;"'&gt;"&amp;J36&amp;"&lt;/option&gt;"</f>
        <v>&lt;option value='132246 Edye d' Angremond         (H5H5)'&gt;132246 Edye d' Angremond         (H5H5)&lt;/option&gt;</v>
      </c>
    </row>
    <row r="37" spans="1:24" ht="16.5" thickBot="1" x14ac:dyDescent="0.3">
      <c r="A37">
        <v>132011</v>
      </c>
      <c r="B37" t="s">
        <v>183</v>
      </c>
      <c r="C37" s="5">
        <v>36300</v>
      </c>
      <c r="D37" s="1" t="str">
        <f>+DAY(C37)&amp;"-"&amp;MONTH(C37)&amp;"-"&amp;YEAR(C37)</f>
        <v>20-5-1999</v>
      </c>
      <c r="E37" s="4" t="s">
        <v>19</v>
      </c>
      <c r="F37" s="3">
        <v>5</v>
      </c>
      <c r="G37" s="4" t="s">
        <v>16</v>
      </c>
      <c r="H37" t="str">
        <f>+MID(G37,2,2)</f>
        <v>5H</v>
      </c>
      <c r="I37" t="str">
        <f>+A37&amp;": { naam: """&amp;B37&amp;""", geboortedatum: """&amp;D37&amp;""", profiel: """&amp;E37&amp;""", jaren: { schooljaar: ""2014-2015"", leerjaar: """&amp;F37&amp;""", klas: """&amp;G37&amp;""", docenten: { docent: """", vak: """"}, klasgenoten: { leerling: """&amp;A38&amp;""" } } }, "</f>
        <v xml:space="preserve">132011: { naam: "Ellemijn Morssinkhof", geboortedatum: "20-5-1999", profiel: "havo-ng", jaren: { schooljaar: "2014-2015", leerjaar: "5", klas: "H5H1", docenten: { docent: "", vak: ""}, klasgenoten: { leerling: "128050" } } }, </v>
      </c>
      <c r="J37" s="2" t="str">
        <f>RIGHT(" "&amp;A37,6)&amp;" "&amp;LEFT(B37&amp;"                         ",25)&amp;" ("&amp;G37&amp;")"</f>
        <v>132011 Ellemijn Morssinkhof      (H5H1)</v>
      </c>
      <c r="P37" t="str">
        <f>""""&amp;A37&amp;""": { "</f>
        <v xml:space="preserve">"132011": { </v>
      </c>
      <c r="Q37" t="str">
        <f>"""klas"": """&amp;+G37&amp;""", "</f>
        <v xml:space="preserve">"klas": "H5H1", </v>
      </c>
      <c r="R37" t="str">
        <f>"""klaskort"": """&amp;+H37&amp;""", "</f>
        <v xml:space="preserve">"klaskort": "5H", </v>
      </c>
      <c r="S37" t="str">
        <f>"""leerlingdropdown"": """&amp;+J37&amp;""", "</f>
        <v xml:space="preserve">"leerlingdropdown": "132011 Ellemijn Morssinkhof      (H5H1)", </v>
      </c>
      <c r="T37" t="str">
        <f>"""naam"": """&amp;+B37&amp;""" }, "</f>
        <v xml:space="preserve">"naam": "Ellemijn Morssinkhof" }, </v>
      </c>
      <c r="V37" t="str">
        <f>P37&amp;Q37&amp;R37&amp;S37&amp;T37</f>
        <v xml:space="preserve">"132011": { "klas": "H5H1", "klaskort": "5H", "leerlingdropdown": "132011 Ellemijn Morssinkhof      (H5H1)", "naam": "Ellemijn Morssinkhof" }, </v>
      </c>
      <c r="X37" s="10" t="str">
        <f>"&lt;option value='"&amp;J37&amp;"'&gt;"&amp;J37&amp;"&lt;/option&gt;"</f>
        <v>&lt;option value='132011 Ellemijn Morssinkhof      (H5H1)'&gt;132011 Ellemijn Morssinkhof      (H5H1)&lt;/option&gt;</v>
      </c>
    </row>
    <row r="38" spans="1:24" ht="16.5" thickBot="1" x14ac:dyDescent="0.3">
      <c r="A38">
        <v>128050</v>
      </c>
      <c r="B38" t="s">
        <v>195</v>
      </c>
      <c r="C38" s="5">
        <v>35956</v>
      </c>
      <c r="D38" s="1" t="str">
        <f>+DAY(C38)&amp;"-"&amp;MONTH(C38)&amp;"-"&amp;YEAR(C38)</f>
        <v>10-6-1998</v>
      </c>
      <c r="E38" s="4" t="s">
        <v>15</v>
      </c>
      <c r="F38" s="3">
        <v>5</v>
      </c>
      <c r="G38" s="4" t="s">
        <v>20</v>
      </c>
      <c r="H38" t="str">
        <f>+MID(G38,2,2)</f>
        <v>5H</v>
      </c>
      <c r="I38" t="str">
        <f>+A38&amp;": { naam: """&amp;B38&amp;""", geboortedatum: """&amp;D38&amp;""", profiel: """&amp;E38&amp;""", jaren: { schooljaar: ""2014-2015"", leerjaar: """&amp;F38&amp;""", klas: """&amp;G38&amp;""", docenten: { docent: """", vak: """"}, klasgenoten: { leerling: """&amp;A39&amp;""" } } }, "</f>
        <v xml:space="preserve">128050: { naam: "Elmar Ordelman", geboortedatum: "10-6-1998", profiel: "havo-em", jaren: { schooljaar: "2014-2015", leerjaar: "5", klas: "H5H3", docenten: { docent: "", vak: ""}, klasgenoten: { leerling: "131924" } } }, </v>
      </c>
      <c r="J38" s="2" t="str">
        <f>RIGHT(" "&amp;A38,6)&amp;" "&amp;LEFT(B38&amp;"                         ",25)&amp;" ("&amp;G38&amp;")"</f>
        <v>128050 Elmar Ordelman            (H5H3)</v>
      </c>
      <c r="P38" t="str">
        <f>""""&amp;A38&amp;""": { "</f>
        <v xml:space="preserve">"128050": { </v>
      </c>
      <c r="Q38" t="str">
        <f>"""klas"": """&amp;+G38&amp;""", "</f>
        <v xml:space="preserve">"klas": "H5H3", </v>
      </c>
      <c r="R38" t="str">
        <f>"""klaskort"": """&amp;+H38&amp;""", "</f>
        <v xml:space="preserve">"klaskort": "5H", </v>
      </c>
      <c r="S38" t="str">
        <f>"""leerlingdropdown"": """&amp;+J38&amp;""", "</f>
        <v xml:space="preserve">"leerlingdropdown": "128050 Elmar Ordelman            (H5H3)", </v>
      </c>
      <c r="T38" t="str">
        <f>"""naam"": """&amp;+B38&amp;""" }, "</f>
        <v xml:space="preserve">"naam": "Elmar Ordelman" }, </v>
      </c>
      <c r="V38" t="str">
        <f>P38&amp;Q38&amp;R38&amp;S38&amp;T38</f>
        <v xml:space="preserve">"128050": { "klas": "H5H3", "klaskort": "5H", "leerlingdropdown": "128050 Elmar Ordelman            (H5H3)", "naam": "Elmar Ordelman" }, </v>
      </c>
      <c r="X38" s="10" t="str">
        <f>"&lt;option value='"&amp;J38&amp;"'&gt;"&amp;J38&amp;"&lt;/option&gt;"</f>
        <v>&lt;option value='128050 Elmar Ordelman            (H5H3)'&gt;128050 Elmar Ordelman            (H5H3)&lt;/option&gt;</v>
      </c>
    </row>
    <row r="39" spans="1:24" ht="16.5" thickBot="1" x14ac:dyDescent="0.3">
      <c r="A39">
        <v>131924</v>
      </c>
      <c r="B39" t="s">
        <v>194</v>
      </c>
      <c r="C39" s="5">
        <v>36161</v>
      </c>
      <c r="D39" s="1" t="str">
        <f>+DAY(C39)&amp;"-"&amp;MONTH(C39)&amp;"-"&amp;YEAR(C39)</f>
        <v>1-1-1999</v>
      </c>
      <c r="E39" s="4" t="s">
        <v>15</v>
      </c>
      <c r="F39" s="3">
        <v>5</v>
      </c>
      <c r="G39" s="4" t="s">
        <v>22</v>
      </c>
      <c r="H39" t="str">
        <f>+MID(G39,2,2)</f>
        <v>5H</v>
      </c>
      <c r="I39" t="str">
        <f>+A39&amp;": { naam: """&amp;B39&amp;""", geboortedatum: """&amp;D39&amp;""", profiel: """&amp;E39&amp;""", jaren: { schooljaar: ""2014-2015"", leerjaar: """&amp;F39&amp;""", klas: """&amp;G39&amp;""", docenten: { docent: """", vak: """"}, klasgenoten: { leerling: """&amp;A40&amp;""" } } }, "</f>
        <v xml:space="preserve">131924: { naam: "Erdinç Ömür", geboortedatum: "1-1-1999", profiel: "havo-em", jaren: { schooljaar: "2014-2015", leerjaar: "5", klas: "H5H4", docenten: { docent: "", vak: ""}, klasgenoten: { leerling: "132092" } } }, </v>
      </c>
      <c r="J39" s="2" t="str">
        <f>RIGHT(" "&amp;A39,6)&amp;" "&amp;LEFT(B39&amp;"                         ",25)&amp;" ("&amp;G39&amp;")"</f>
        <v>131924 Erdinç Ömür               (H5H4)</v>
      </c>
      <c r="P39" t="str">
        <f>""""&amp;A39&amp;""": { "</f>
        <v xml:space="preserve">"131924": { </v>
      </c>
      <c r="Q39" t="str">
        <f>"""klas"": """&amp;+G39&amp;""", "</f>
        <v xml:space="preserve">"klas": "H5H4", </v>
      </c>
      <c r="R39" t="str">
        <f>"""klaskort"": """&amp;+H39&amp;""", "</f>
        <v xml:space="preserve">"klaskort": "5H", </v>
      </c>
      <c r="S39" t="str">
        <f>"""leerlingdropdown"": """&amp;+J39&amp;""", "</f>
        <v xml:space="preserve">"leerlingdropdown": "131924 Erdinç Ömür               (H5H4)", </v>
      </c>
      <c r="T39" t="str">
        <f>"""naam"": """&amp;+B39&amp;""" }, "</f>
        <v xml:space="preserve">"naam": "Erdinç Ömür" }, </v>
      </c>
      <c r="V39" t="str">
        <f>P39&amp;Q39&amp;R39&amp;S39&amp;T39</f>
        <v xml:space="preserve">"131924": { "klas": "H5H4", "klaskort": "5H", "leerlingdropdown": "131924 Erdinç Ömür               (H5H4)", "naam": "Erdinç Ömür" }, </v>
      </c>
      <c r="X39" s="10" t="str">
        <f>"&lt;option value='"&amp;J39&amp;"'&gt;"&amp;J39&amp;"&lt;/option&gt;"</f>
        <v>&lt;option value='131924 Erdinç Ömür               (H5H4)'&gt;131924 Erdinç Ömür               (H5H4)&lt;/option&gt;</v>
      </c>
    </row>
    <row r="40" spans="1:24" ht="16.5" thickBot="1" x14ac:dyDescent="0.3">
      <c r="A40">
        <v>132092</v>
      </c>
      <c r="B40" t="s">
        <v>72</v>
      </c>
      <c r="C40" s="5">
        <v>36481</v>
      </c>
      <c r="D40" s="1" t="str">
        <f>+DAY(C40)&amp;"-"&amp;MONTH(C40)&amp;"-"&amp;YEAR(C40)</f>
        <v>17-11-1999</v>
      </c>
      <c r="E40" s="4" t="s">
        <v>6</v>
      </c>
      <c r="F40" s="3">
        <v>5</v>
      </c>
      <c r="G40" s="4" t="s">
        <v>7</v>
      </c>
      <c r="H40" t="str">
        <f>+MID(G40,2,2)</f>
        <v>5H</v>
      </c>
      <c r="I40" t="str">
        <f>+A40&amp;": { naam: """&amp;B40&amp;""", geboortedatum: """&amp;D40&amp;""", profiel: """&amp;E40&amp;""", jaren: { schooljaar: ""2014-2015"", leerjaar: """&amp;F40&amp;""", klas: """&amp;G40&amp;""", docenten: { docent: """", vak: """"}, klasgenoten: { leerling: """&amp;A41&amp;""" } } }, "</f>
        <v xml:space="preserve">132092: { naam: "Esmee Dolphijn", geboortedatum: "17-11-1999", profiel: "havo-cm", jaren: { schooljaar: "2014-2015", leerjaar: "5", klas: "H5H2", docenten: { docent: "", vak: ""}, klasgenoten: { leerling: "134220" } } }, </v>
      </c>
      <c r="J40" s="2" t="str">
        <f>RIGHT(" "&amp;A40,6)&amp;" "&amp;LEFT(B40&amp;"                         ",25)&amp;" ("&amp;G40&amp;")"</f>
        <v>132092 Esmee Dolphijn            (H5H2)</v>
      </c>
      <c r="P40" t="str">
        <f>""""&amp;A40&amp;""": { "</f>
        <v xml:space="preserve">"132092": { </v>
      </c>
      <c r="Q40" t="str">
        <f>"""klas"": """&amp;+G40&amp;""", "</f>
        <v xml:space="preserve">"klas": "H5H2", </v>
      </c>
      <c r="R40" t="str">
        <f>"""klaskort"": """&amp;+H40&amp;""", "</f>
        <v xml:space="preserve">"klaskort": "5H", </v>
      </c>
      <c r="S40" t="str">
        <f>"""leerlingdropdown"": """&amp;+J40&amp;""", "</f>
        <v xml:space="preserve">"leerlingdropdown": "132092 Esmee Dolphijn            (H5H2)", </v>
      </c>
      <c r="T40" t="str">
        <f>"""naam"": """&amp;+B40&amp;""" }, "</f>
        <v xml:space="preserve">"naam": "Esmee Dolphijn" }, </v>
      </c>
      <c r="V40" t="str">
        <f>P40&amp;Q40&amp;R40&amp;S40&amp;T40</f>
        <v xml:space="preserve">"132092": { "klas": "H5H2", "klaskort": "5H", "leerlingdropdown": "132092 Esmee Dolphijn            (H5H2)", "naam": "Esmee Dolphijn" }, </v>
      </c>
      <c r="X40" s="10" t="str">
        <f>"&lt;option value='"&amp;J40&amp;"'&gt;"&amp;J40&amp;"&lt;/option&gt;"</f>
        <v>&lt;option value='132092 Esmee Dolphijn            (H5H2)'&gt;132092 Esmee Dolphijn            (H5H2)&lt;/option&gt;</v>
      </c>
    </row>
    <row r="41" spans="1:24" ht="16.5" thickBot="1" x14ac:dyDescent="0.3">
      <c r="A41">
        <v>134220</v>
      </c>
      <c r="B41" t="s">
        <v>99</v>
      </c>
      <c r="C41" s="5">
        <v>35864</v>
      </c>
      <c r="D41" s="1" t="str">
        <f>+DAY(C41)&amp;"-"&amp;MONTH(C41)&amp;"-"&amp;YEAR(C41)</f>
        <v>10-3-1998</v>
      </c>
      <c r="E41" s="4" t="s">
        <v>11</v>
      </c>
      <c r="F41" s="3">
        <v>5</v>
      </c>
      <c r="G41" s="4" t="s">
        <v>22</v>
      </c>
      <c r="H41" t="str">
        <f>+MID(G41,2,2)</f>
        <v>5H</v>
      </c>
      <c r="I41" t="e">
        <f>+A41&amp;": { naam: """&amp;B41&amp;""", geboortedatum: """&amp;D41&amp;""", profiel: """&amp;E41&amp;""", jaren: { schooljaar: ""2014-2015"", leerjaar: """&amp;F41&amp;""", klas: """&amp;G41&amp;""", docenten: { docent: """", vak: """"}, klasgenoten: { leerling: """&amp;#REF!&amp;""" } } }, "</f>
        <v>#REF!</v>
      </c>
      <c r="J41" s="2" t="str">
        <f>RIGHT(" "&amp;A41,6)&amp;" "&amp;LEFT(B41&amp;"                         ",25)&amp;" ("&amp;G41&amp;")"</f>
        <v>134220 Esmee Haasdijk            (H5H4)</v>
      </c>
      <c r="P41" t="str">
        <f>""""&amp;A41&amp;""": { "</f>
        <v xml:space="preserve">"134220": { </v>
      </c>
      <c r="Q41" t="str">
        <f>"""klas"": """&amp;+G41&amp;""", "</f>
        <v xml:space="preserve">"klas": "H5H4", </v>
      </c>
      <c r="R41" t="str">
        <f>"""klaskort"": """&amp;+H41&amp;""", "</f>
        <v xml:space="preserve">"klaskort": "5H", </v>
      </c>
      <c r="S41" t="str">
        <f>"""leerlingdropdown"": """&amp;+J41&amp;""", "</f>
        <v xml:space="preserve">"leerlingdropdown": "134220 Esmee Haasdijk            (H5H4)", </v>
      </c>
      <c r="T41" t="str">
        <f>"""naam"": """&amp;+B41&amp;""" } } }"</f>
        <v>"naam": "Esmee Haasdijk" } } }</v>
      </c>
      <c r="V41" t="str">
        <f>P41&amp;Q41&amp;R41&amp;S41&amp;T41</f>
        <v>"134220": { "klas": "H5H4", "klaskort": "5H", "leerlingdropdown": "134220 Esmee Haasdijk            (H5H4)", "naam": "Esmee Haasdijk" } } }</v>
      </c>
      <c r="X41" s="10" t="str">
        <f>"&lt;option value='"&amp;J41&amp;"'&gt;"&amp;J41&amp;"&lt;/option&gt;"</f>
        <v>&lt;option value='134220 Esmee Haasdijk            (H5H4)'&gt;134220 Esmee Haasdijk            (H5H4)&lt;/option&gt;</v>
      </c>
    </row>
    <row r="42" spans="1:24" ht="16.5" thickBot="1" x14ac:dyDescent="0.3">
      <c r="A42">
        <v>132240</v>
      </c>
      <c r="B42" t="s">
        <v>127</v>
      </c>
      <c r="C42" s="5">
        <v>36228</v>
      </c>
      <c r="D42" s="1" t="str">
        <f>+DAY(C42)&amp;"-"&amp;MONTH(C42)&amp;"-"&amp;YEAR(C42)</f>
        <v>9-3-1999</v>
      </c>
      <c r="E42" s="4" t="s">
        <v>15</v>
      </c>
      <c r="F42" s="3">
        <v>5</v>
      </c>
      <c r="G42" s="4" t="s">
        <v>20</v>
      </c>
      <c r="H42" t="str">
        <f>+MID(G42,2,2)</f>
        <v>5H</v>
      </c>
      <c r="I42" t="str">
        <f>+A42&amp;": { naam: """&amp;B42&amp;""", geboortedatum: """&amp;D42&amp;""", profiel: """&amp;E42&amp;""", jaren: { schooljaar: ""2014-2015"", leerjaar: """&amp;F42&amp;""", klas: """&amp;G42&amp;""", docenten: { docent: """", vak: """"}, klasgenoten: { leerling: """&amp;A43&amp;""" } } }, "</f>
        <v xml:space="preserve">132240: { naam: "Evelien ter Huurne", geboortedatum: "9-3-1999", profiel: "havo-em", jaren: { schooljaar: "2014-2015", leerjaar: "5", klas: "H5H3", docenten: { docent: "", vak: ""}, klasgenoten: { leerling: "132289" } } }, </v>
      </c>
      <c r="J42" s="2" t="str">
        <f>RIGHT(" "&amp;A42,6)&amp;" "&amp;LEFT(B42&amp;"                         ",25)&amp;" ("&amp;G42&amp;")"</f>
        <v>132240 Evelien ter Huurne        (H5H3)</v>
      </c>
      <c r="P42" t="str">
        <f>""""&amp;A42&amp;""": { "</f>
        <v xml:space="preserve">"132240": { </v>
      </c>
      <c r="Q42" t="str">
        <f>"""klas"": """&amp;+G42&amp;""", "</f>
        <v xml:space="preserve">"klas": "H5H3", </v>
      </c>
      <c r="R42" t="str">
        <f>"""klaskort"": """&amp;+H42&amp;""", "</f>
        <v xml:space="preserve">"klaskort": "5H", </v>
      </c>
      <c r="S42" t="str">
        <f>"""leerlingdropdown"": """&amp;+J42&amp;""", "</f>
        <v xml:space="preserve">"leerlingdropdown": "132240 Evelien ter Huurne        (H5H3)", </v>
      </c>
      <c r="T42" t="str">
        <f>"""naam"": """&amp;+B42&amp;""" }, "</f>
        <v xml:space="preserve">"naam": "Evelien ter Huurne" }, </v>
      </c>
      <c r="V42" t="str">
        <f>P42&amp;Q42&amp;R42&amp;S42&amp;T42</f>
        <v xml:space="preserve">"132240": { "klas": "H5H3", "klaskort": "5H", "leerlingdropdown": "132240 Evelien ter Huurne        (H5H3)", "naam": "Evelien ter Huurne" }, </v>
      </c>
      <c r="X42" s="10" t="str">
        <f>"&lt;option value='"&amp;J42&amp;"'&gt;"&amp;J42&amp;"&lt;/option&gt;"</f>
        <v>&lt;option value='132240 Evelien ter Huurne        (H5H3)'&gt;132240 Evelien ter Huurne        (H5H3)&lt;/option&gt;</v>
      </c>
    </row>
    <row r="43" spans="1:24" ht="16.5" thickBot="1" x14ac:dyDescent="0.3">
      <c r="A43">
        <v>132289</v>
      </c>
      <c r="B43" t="s">
        <v>238</v>
      </c>
      <c r="C43" s="5">
        <v>36205</v>
      </c>
      <c r="D43" s="1" t="str">
        <f>+DAY(C43)&amp;"-"&amp;MONTH(C43)&amp;"-"&amp;YEAR(C43)</f>
        <v>14-2-1999</v>
      </c>
      <c r="E43" s="4" t="s">
        <v>11</v>
      </c>
      <c r="F43" s="3">
        <v>5</v>
      </c>
      <c r="G43" s="4" t="s">
        <v>12</v>
      </c>
      <c r="H43" t="str">
        <f>+MID(G43,2,2)</f>
        <v>5H</v>
      </c>
      <c r="I43" t="str">
        <f>+A43&amp;": { naam: """&amp;B43&amp;""", geboortedatum: """&amp;D43&amp;""", profiel: """&amp;E43&amp;""", jaren: { schooljaar: ""2014-2015"", leerjaar: """&amp;F43&amp;""", klas: """&amp;G43&amp;""", docenten: { docent: """", vak: """"}, klasgenoten: { leerling: """&amp;A44&amp;""" } } }, "</f>
        <v xml:space="preserve">132289: { naam: "Famke Somsen", geboortedatum: "14-2-1999", profiel: "havo-ntng", jaren: { schooljaar: "2014-2015", leerjaar: "5", klas: "H5H5", docenten: { docent: "", vak: ""}, klasgenoten: { leerling: "132156" } } }, </v>
      </c>
      <c r="J43" s="2" t="str">
        <f>RIGHT(" "&amp;A43,6)&amp;" "&amp;LEFT(B43&amp;"                         ",25)&amp;" ("&amp;G43&amp;")"</f>
        <v>132289 Famke Somsen              (H5H5)</v>
      </c>
      <c r="P43" t="str">
        <f>""""&amp;A43&amp;""": { "</f>
        <v xml:space="preserve">"132289": { </v>
      </c>
      <c r="Q43" t="str">
        <f>"""klas"": """&amp;+G43&amp;""", "</f>
        <v xml:space="preserve">"klas": "H5H5", </v>
      </c>
      <c r="R43" t="str">
        <f>"""klaskort"": """&amp;+H43&amp;""", "</f>
        <v xml:space="preserve">"klaskort": "5H", </v>
      </c>
      <c r="S43" t="str">
        <f>"""leerlingdropdown"": """&amp;+J43&amp;""", "</f>
        <v xml:space="preserve">"leerlingdropdown": "132289 Famke Somsen              (H5H5)", </v>
      </c>
      <c r="T43" t="str">
        <f>"""naam"": """&amp;+B43&amp;""" }, "</f>
        <v xml:space="preserve">"naam": "Famke Somsen" }, </v>
      </c>
      <c r="V43" t="str">
        <f>P43&amp;Q43&amp;R43&amp;S43&amp;T43</f>
        <v xml:space="preserve">"132289": { "klas": "H5H5", "klaskort": "5H", "leerlingdropdown": "132289 Famke Somsen              (H5H5)", "naam": "Famke Somsen" }, </v>
      </c>
      <c r="X43" s="10" t="str">
        <f>"&lt;option value='"&amp;J43&amp;"'&gt;"&amp;J43&amp;"&lt;/option&gt;"</f>
        <v>&lt;option value='132289 Famke Somsen              (H5H5)'&gt;132289 Famke Somsen              (H5H5)&lt;/option&gt;</v>
      </c>
    </row>
    <row r="44" spans="1:24" ht="16.5" thickBot="1" x14ac:dyDescent="0.3">
      <c r="A44">
        <v>132156</v>
      </c>
      <c r="B44" t="s">
        <v>178</v>
      </c>
      <c r="C44" s="5">
        <v>36351</v>
      </c>
      <c r="D44" s="1" t="str">
        <f>+DAY(C44)&amp;"-"&amp;MONTH(C44)&amp;"-"&amp;YEAR(C44)</f>
        <v>10-7-1999</v>
      </c>
      <c r="E44" s="4" t="s">
        <v>19</v>
      </c>
      <c r="F44" s="3">
        <v>5</v>
      </c>
      <c r="G44" s="4" t="s">
        <v>7</v>
      </c>
      <c r="H44" t="str">
        <f>+MID(G44,2,2)</f>
        <v>5H</v>
      </c>
      <c r="I44" t="str">
        <f>+A44&amp;": { naam: """&amp;B44&amp;""", geboortedatum: """&amp;D44&amp;""", profiel: """&amp;E44&amp;""", jaren: { schooljaar: ""2014-2015"", leerjaar: """&amp;F44&amp;""", klas: """&amp;G44&amp;""", docenten: { docent: """", vak: """"}, klasgenoten: { leerling: """&amp;A45&amp;""" } } }, "</f>
        <v xml:space="preserve">132156: { naam: "Felicia van Mast", geboortedatum: "10-7-1999", profiel: "havo-ng", jaren: { schooljaar: "2014-2015", leerjaar: "5", klas: "H5H2", docenten: { docent: "", vak: ""}, klasgenoten: { leerling: "131930" } } }, </v>
      </c>
      <c r="J44" s="2" t="str">
        <f>RIGHT(" "&amp;A44,6)&amp;" "&amp;LEFT(B44&amp;"                         ",25)&amp;" ("&amp;G44&amp;")"</f>
        <v>132156 Felicia van Mast          (H5H2)</v>
      </c>
      <c r="P44" t="str">
        <f>""""&amp;A44&amp;""": { "</f>
        <v xml:space="preserve">"132156": { </v>
      </c>
      <c r="Q44" t="str">
        <f>"""klas"": """&amp;+G44&amp;""", "</f>
        <v xml:space="preserve">"klas": "H5H2", </v>
      </c>
      <c r="R44" t="str">
        <f>"""klaskort"": """&amp;+H44&amp;""", "</f>
        <v xml:space="preserve">"klaskort": "5H", </v>
      </c>
      <c r="S44" t="str">
        <f>"""leerlingdropdown"": """&amp;+J44&amp;""", "</f>
        <v xml:space="preserve">"leerlingdropdown": "132156 Felicia van Mast          (H5H2)", </v>
      </c>
      <c r="T44" t="str">
        <f>"""naam"": """&amp;+B44&amp;""" }, "</f>
        <v xml:space="preserve">"naam": "Felicia van Mast" }, </v>
      </c>
      <c r="V44" t="str">
        <f>P44&amp;Q44&amp;R44&amp;S44&amp;T44</f>
        <v xml:space="preserve">"132156": { "klas": "H5H2", "klaskort": "5H", "leerlingdropdown": "132156 Felicia van Mast          (H5H2)", "naam": "Felicia van Mast" }, </v>
      </c>
      <c r="X44" s="10" t="str">
        <f>"&lt;option value='"&amp;J44&amp;"'&gt;"&amp;J44&amp;"&lt;/option&gt;"</f>
        <v>&lt;option value='132156 Felicia van Mast          (H5H2)'&gt;132156 Felicia van Mast          (H5H2)&lt;/option&gt;</v>
      </c>
    </row>
    <row r="45" spans="1:24" ht="16.5" thickBot="1" x14ac:dyDescent="0.3">
      <c r="A45">
        <v>131930</v>
      </c>
      <c r="B45" t="s">
        <v>228</v>
      </c>
      <c r="C45" s="5">
        <v>36391</v>
      </c>
      <c r="D45" s="1" t="str">
        <f>+DAY(C45)&amp;"-"&amp;MONTH(C45)&amp;"-"&amp;YEAR(C45)</f>
        <v>19-8-1999</v>
      </c>
      <c r="E45" s="4" t="s">
        <v>11</v>
      </c>
      <c r="F45" s="3">
        <v>5</v>
      </c>
      <c r="G45" s="4" t="s">
        <v>12</v>
      </c>
      <c r="H45" t="str">
        <f>+MID(G45,2,2)</f>
        <v>5H</v>
      </c>
      <c r="I45" t="str">
        <f>+A45&amp;": { naam: """&amp;B45&amp;""", geboortedatum: """&amp;D45&amp;""", profiel: """&amp;E45&amp;""", jaren: { schooljaar: ""2014-2015"", leerjaar: """&amp;F45&amp;""", klas: """&amp;G45&amp;""", docenten: { docent: """", vak: """"}, klasgenoten: { leerling: """&amp;A46&amp;""" } } }, "</f>
        <v xml:space="preserve">131930: { naam: "Fleur Semmekrot", geboortedatum: "19-8-1999", profiel: "havo-ntng", jaren: { schooljaar: "2014-2015", leerjaar: "5", klas: "H5H5", docenten: { docent: "", vak: ""}, klasgenoten: { leerling: "131961" } } }, </v>
      </c>
      <c r="J45" s="2" t="str">
        <f>RIGHT(" "&amp;A45,6)&amp;" "&amp;LEFT(B45&amp;"                         ",25)&amp;" ("&amp;G45&amp;")"</f>
        <v>131930 Fleur Semmekrot           (H5H5)</v>
      </c>
      <c r="P45" t="str">
        <f>""""&amp;A45&amp;""": { "</f>
        <v xml:space="preserve">"131930": { </v>
      </c>
      <c r="Q45" t="str">
        <f>"""klas"": """&amp;+G45&amp;""", "</f>
        <v xml:space="preserve">"klas": "H5H5", </v>
      </c>
      <c r="R45" t="str">
        <f>"""klaskort"": """&amp;+H45&amp;""", "</f>
        <v xml:space="preserve">"klaskort": "5H", </v>
      </c>
      <c r="S45" t="str">
        <f>"""leerlingdropdown"": """&amp;+J45&amp;""", "</f>
        <v xml:space="preserve">"leerlingdropdown": "131930 Fleur Semmekrot           (H5H5)", </v>
      </c>
      <c r="T45" t="str">
        <f>"""naam"": """&amp;+B45&amp;""" }, "</f>
        <v xml:space="preserve">"naam": "Fleur Semmekrot" }, </v>
      </c>
      <c r="V45" t="str">
        <f>P45&amp;Q45&amp;R45&amp;S45&amp;T45</f>
        <v xml:space="preserve">"131930": { "klas": "H5H5", "klaskort": "5H", "leerlingdropdown": "131930 Fleur Semmekrot           (H5H5)", "naam": "Fleur Semmekrot" }, </v>
      </c>
      <c r="X45" s="10" t="str">
        <f>"&lt;option value='"&amp;J45&amp;"'&gt;"&amp;J45&amp;"&lt;/option&gt;"</f>
        <v>&lt;option value='131930 Fleur Semmekrot           (H5H5)'&gt;131930 Fleur Semmekrot           (H5H5)&lt;/option&gt;</v>
      </c>
    </row>
    <row r="46" spans="1:24" ht="16.5" thickBot="1" x14ac:dyDescent="0.3">
      <c r="A46">
        <v>131961</v>
      </c>
      <c r="B46" t="s">
        <v>165</v>
      </c>
      <c r="C46" s="5">
        <v>36149</v>
      </c>
      <c r="D46" s="1" t="str">
        <f>+DAY(C46)&amp;"-"&amp;MONTH(C46)&amp;"-"&amp;YEAR(C46)</f>
        <v>20-12-1998</v>
      </c>
      <c r="E46" s="4" t="s">
        <v>17</v>
      </c>
      <c r="F46" s="3">
        <v>5</v>
      </c>
      <c r="G46" s="4" t="s">
        <v>20</v>
      </c>
      <c r="H46" t="str">
        <f>+MID(G46,2,2)</f>
        <v>5H</v>
      </c>
      <c r="I46" t="str">
        <f>+A46&amp;": { naam: """&amp;B46&amp;""", geboortedatum: """&amp;D46&amp;""", profiel: """&amp;E46&amp;""", jaren: { schooljaar: ""2014-2015"", leerjaar: """&amp;F46&amp;""", klas: """&amp;G46&amp;""", docenten: { docent: """", vak: """"}, klasgenoten: { leerling: """&amp;A47&amp;""" } } }, "</f>
        <v xml:space="preserve">131961: { naam: "Floortje Leusink", geboortedatum: "20-12-1998", profiel: "havo-emcm", jaren: { schooljaar: "2014-2015", leerjaar: "5", klas: "H5H3", docenten: { docent: "", vak: ""}, klasgenoten: { leerling: "131978" } } }, </v>
      </c>
      <c r="J46" s="2" t="str">
        <f>RIGHT(" "&amp;A46,6)&amp;" "&amp;LEFT(B46&amp;"                         ",25)&amp;" ("&amp;G46&amp;")"</f>
        <v>131961 Floortje Leusink          (H5H3)</v>
      </c>
      <c r="P46" t="str">
        <f>""""&amp;A46&amp;""": { "</f>
        <v xml:space="preserve">"131961": { </v>
      </c>
      <c r="Q46" t="str">
        <f>"""klas"": """&amp;+G46&amp;""", "</f>
        <v xml:space="preserve">"klas": "H5H3", </v>
      </c>
      <c r="R46" t="str">
        <f>"""klaskort"": """&amp;+H46&amp;""", "</f>
        <v xml:space="preserve">"klaskort": "5H", </v>
      </c>
      <c r="S46" t="str">
        <f>"""leerlingdropdown"": """&amp;+J46&amp;""", "</f>
        <v xml:space="preserve">"leerlingdropdown": "131961 Floortje Leusink          (H5H3)", </v>
      </c>
      <c r="T46" t="str">
        <f>"""naam"": """&amp;+B46&amp;""" }, "</f>
        <v xml:space="preserve">"naam": "Floortje Leusink" }, </v>
      </c>
      <c r="V46" t="str">
        <f>P46&amp;Q46&amp;R46&amp;S46&amp;T46</f>
        <v xml:space="preserve">"131961": { "klas": "H5H3", "klaskort": "5H", "leerlingdropdown": "131961 Floortje Leusink          (H5H3)", "naam": "Floortje Leusink" }, </v>
      </c>
      <c r="X46" s="10" t="str">
        <f>"&lt;option value='"&amp;J46&amp;"'&gt;"&amp;J46&amp;"&lt;/option&gt;"</f>
        <v>&lt;option value='131961 Floortje Leusink          (H5H3)'&gt;131961 Floortje Leusink          (H5H3)&lt;/option&gt;</v>
      </c>
    </row>
    <row r="47" spans="1:24" ht="16.5" thickBot="1" x14ac:dyDescent="0.3">
      <c r="A47">
        <v>131978</v>
      </c>
      <c r="B47" t="s">
        <v>78</v>
      </c>
      <c r="C47" s="5">
        <v>36181</v>
      </c>
      <c r="D47" s="1" t="str">
        <f>+DAY(C47)&amp;"-"&amp;MONTH(C47)&amp;"-"&amp;YEAR(C47)</f>
        <v>21-1-1999</v>
      </c>
      <c r="E47" s="4" t="s">
        <v>29</v>
      </c>
      <c r="F47" s="3">
        <v>5</v>
      </c>
      <c r="G47" s="4" t="s">
        <v>22</v>
      </c>
      <c r="H47" t="str">
        <f>+MID(G47,2,2)</f>
        <v>5H</v>
      </c>
      <c r="I47" t="str">
        <f>+A47&amp;": { naam: """&amp;B47&amp;""", geboortedatum: """&amp;D47&amp;""", profiel: """&amp;E47&amp;""", jaren: { schooljaar: ""2014-2015"", leerjaar: """&amp;F47&amp;""", klas: """&amp;G47&amp;""", docenten: { docent: """", vak: """"}, klasgenoten: { leerling: """&amp;A48&amp;""" } } }, "</f>
        <v xml:space="preserve">131978: { naam: "Floris Eijsink", geboortedatum: "21-1-1999", profiel: "havo-nt", jaren: { schooljaar: "2014-2015", leerjaar: "5", klas: "H5H4", docenten: { docent: "", vak: ""}, klasgenoten: { leerling: "131954" } } }, </v>
      </c>
      <c r="J47" s="2" t="str">
        <f>RIGHT(" "&amp;A47,6)&amp;" "&amp;LEFT(B47&amp;"                         ",25)&amp;" ("&amp;G47&amp;")"</f>
        <v>131978 Floris Eijsink            (H5H4)</v>
      </c>
      <c r="P47" t="str">
        <f>""""&amp;A47&amp;""": { "</f>
        <v xml:space="preserve">"131978": { </v>
      </c>
      <c r="Q47" t="str">
        <f>"""klas"": """&amp;+G47&amp;""", "</f>
        <v xml:space="preserve">"klas": "H5H4", </v>
      </c>
      <c r="R47" t="str">
        <f>"""klaskort"": """&amp;+H47&amp;""", "</f>
        <v xml:space="preserve">"klaskort": "5H", </v>
      </c>
      <c r="S47" t="str">
        <f>"""leerlingdropdown"": """&amp;+J47&amp;""", "</f>
        <v xml:space="preserve">"leerlingdropdown": "131978 Floris Eijsink            (H5H4)", </v>
      </c>
      <c r="T47" t="str">
        <f>"""naam"": """&amp;+B47&amp;""" }, "</f>
        <v xml:space="preserve">"naam": "Floris Eijsink" }, </v>
      </c>
      <c r="V47" t="str">
        <f>P47&amp;Q47&amp;R47&amp;S47&amp;T47</f>
        <v xml:space="preserve">"131978": { "klas": "H5H4", "klaskort": "5H", "leerlingdropdown": "131978 Floris Eijsink            (H5H4)", "naam": "Floris Eijsink" }, </v>
      </c>
      <c r="X47" s="10" t="str">
        <f>"&lt;option value='"&amp;J47&amp;"'&gt;"&amp;J47&amp;"&lt;/option&gt;"</f>
        <v>&lt;option value='131978 Floris Eijsink            (H5H4)'&gt;131978 Floris Eijsink            (H5H4)&lt;/option&gt;</v>
      </c>
    </row>
    <row r="48" spans="1:24" ht="16.5" thickBot="1" x14ac:dyDescent="0.3">
      <c r="A48">
        <v>131954</v>
      </c>
      <c r="B48" t="s">
        <v>187</v>
      </c>
      <c r="C48" s="5">
        <v>36322</v>
      </c>
      <c r="D48" s="1" t="str">
        <f>+DAY(C48)&amp;"-"&amp;MONTH(C48)&amp;"-"&amp;YEAR(C48)</f>
        <v>11-6-1999</v>
      </c>
      <c r="E48" s="4" t="s">
        <v>15</v>
      </c>
      <c r="F48" s="3">
        <v>5</v>
      </c>
      <c r="G48" s="4" t="s">
        <v>20</v>
      </c>
      <c r="H48" t="str">
        <f>+MID(G48,2,2)</f>
        <v>5H</v>
      </c>
      <c r="I48" t="str">
        <f>+A48&amp;": { naam: """&amp;B48&amp;""", geboortedatum: """&amp;D48&amp;""", profiel: """&amp;E48&amp;""", jaren: { schooljaar: ""2014-2015"", leerjaar: """&amp;F48&amp;""", klas: """&amp;G48&amp;""", docenten: { docent: """", vak: """"}, klasgenoten: { leerling: """&amp;A49&amp;""" } } }, "</f>
        <v xml:space="preserve">131954: { naam: "Gijs Natter", geboortedatum: "11-6-1999", profiel: "havo-em", jaren: { schooljaar: "2014-2015", leerjaar: "5", klas: "H5H3", docenten: { docent: "", vak: ""}, klasgenoten: { leerling: "133631" } } }, </v>
      </c>
      <c r="J48" s="2" t="str">
        <f>RIGHT(" "&amp;A48,6)&amp;" "&amp;LEFT(B48&amp;"                         ",25)&amp;" ("&amp;G48&amp;")"</f>
        <v>131954 Gijs Natter               (H5H3)</v>
      </c>
      <c r="P48" t="str">
        <f>""""&amp;A48&amp;""": { "</f>
        <v xml:space="preserve">"131954": { </v>
      </c>
      <c r="Q48" t="str">
        <f>"""klas"": """&amp;+G48&amp;""", "</f>
        <v xml:space="preserve">"klas": "H5H3", </v>
      </c>
      <c r="R48" t="str">
        <f>"""klaskort"": """&amp;+H48&amp;""", "</f>
        <v xml:space="preserve">"klaskort": "5H", </v>
      </c>
      <c r="S48" t="str">
        <f>"""leerlingdropdown"": """&amp;+J48&amp;""", "</f>
        <v xml:space="preserve">"leerlingdropdown": "131954 Gijs Natter               (H5H3)", </v>
      </c>
      <c r="T48" t="str">
        <f>"""naam"": """&amp;+B48&amp;""" }, "</f>
        <v xml:space="preserve">"naam": "Gijs Natter" }, </v>
      </c>
      <c r="V48" t="str">
        <f>P48&amp;Q48&amp;R48&amp;S48&amp;T48</f>
        <v xml:space="preserve">"131954": { "klas": "H5H3", "klaskort": "5H", "leerlingdropdown": "131954 Gijs Natter               (H5H3)", "naam": "Gijs Natter" }, </v>
      </c>
      <c r="X48" s="10" t="str">
        <f>"&lt;option value='"&amp;J48&amp;"'&gt;"&amp;J48&amp;"&lt;/option&gt;"</f>
        <v>&lt;option value='131954 Gijs Natter               (H5H3)'&gt;131954 Gijs Natter               (H5H3)&lt;/option&gt;</v>
      </c>
    </row>
    <row r="49" spans="1:24" ht="16.5" thickBot="1" x14ac:dyDescent="0.3">
      <c r="A49">
        <v>133631</v>
      </c>
      <c r="B49" t="s">
        <v>253</v>
      </c>
      <c r="C49" s="5">
        <v>36116</v>
      </c>
      <c r="D49" s="1" t="str">
        <f>+DAY(C49)&amp;"-"&amp;MONTH(C49)&amp;"-"&amp;YEAR(C49)</f>
        <v>17-11-1998</v>
      </c>
      <c r="E49" s="4" t="s">
        <v>19</v>
      </c>
      <c r="F49" s="3">
        <v>5</v>
      </c>
      <c r="G49" s="4" t="s">
        <v>16</v>
      </c>
      <c r="H49" t="str">
        <f>+MID(G49,2,2)</f>
        <v>5H</v>
      </c>
      <c r="I49" t="str">
        <f>+A49&amp;": { naam: """&amp;B49&amp;""", geboortedatum: """&amp;D49&amp;""", profiel: """&amp;E49&amp;""", jaren: { schooljaar: ""2014-2015"", leerjaar: """&amp;F49&amp;""", klas: """&amp;G49&amp;""", docenten: { docent: """", vak: """"}, klasgenoten: { leerling: """&amp;A50&amp;""" } } }, "</f>
        <v xml:space="preserve">133631: { naam: "Hananja Verbaan", geboortedatum: "17-11-1998", profiel: "havo-ng", jaren: { schooljaar: "2014-2015", leerjaar: "5", klas: "H5H1", docenten: { docent: "", vak: ""}, klasgenoten: { leerling: "127443" } } }, </v>
      </c>
      <c r="J49" s="2" t="str">
        <f>RIGHT(" "&amp;A49,6)&amp;" "&amp;LEFT(B49&amp;"                         ",25)&amp;" ("&amp;G49&amp;")"</f>
        <v>133631 Hananja Verbaan           (H5H1)</v>
      </c>
      <c r="P49" t="str">
        <f>""""&amp;A49&amp;""": { "</f>
        <v xml:space="preserve">"133631": { </v>
      </c>
      <c r="Q49" t="str">
        <f>"""klas"": """&amp;+G49&amp;""", "</f>
        <v xml:space="preserve">"klas": "H5H1", </v>
      </c>
      <c r="R49" t="str">
        <f>"""klaskort"": """&amp;+H49&amp;""", "</f>
        <v xml:space="preserve">"klaskort": "5H", </v>
      </c>
      <c r="S49" t="str">
        <f>"""leerlingdropdown"": """&amp;+J49&amp;""", "</f>
        <v xml:space="preserve">"leerlingdropdown": "133631 Hananja Verbaan           (H5H1)", </v>
      </c>
      <c r="T49" t="str">
        <f>"""naam"": """&amp;+B49&amp;""" }, "</f>
        <v xml:space="preserve">"naam": "Hananja Verbaan" }, </v>
      </c>
      <c r="V49" t="str">
        <f>P49&amp;Q49&amp;R49&amp;S49&amp;T49</f>
        <v xml:space="preserve">"133631": { "klas": "H5H1", "klaskort": "5H", "leerlingdropdown": "133631 Hananja Verbaan           (H5H1)", "naam": "Hananja Verbaan" }, </v>
      </c>
      <c r="X49" s="10" t="str">
        <f>"&lt;option value='"&amp;J49&amp;"'&gt;"&amp;J49&amp;"&lt;/option&gt;"</f>
        <v>&lt;option value='133631 Hananja Verbaan           (H5H1)'&gt;133631 Hananja Verbaan           (H5H1)&lt;/option&gt;</v>
      </c>
    </row>
    <row r="50" spans="1:24" ht="16.5" thickBot="1" x14ac:dyDescent="0.3">
      <c r="A50">
        <v>127443</v>
      </c>
      <c r="B50" t="s">
        <v>244</v>
      </c>
      <c r="C50" s="5">
        <v>35872</v>
      </c>
      <c r="D50" s="1" t="str">
        <f>+DAY(C50)&amp;"-"&amp;MONTH(C50)&amp;"-"&amp;YEAR(C50)</f>
        <v>18-3-1998</v>
      </c>
      <c r="E50" s="4" t="s">
        <v>19</v>
      </c>
      <c r="F50" s="3">
        <v>5</v>
      </c>
      <c r="G50" s="4" t="s">
        <v>16</v>
      </c>
      <c r="H50" t="str">
        <f>+MID(G50,2,2)</f>
        <v>5H</v>
      </c>
      <c r="I50" t="str">
        <f>+A50&amp;": { naam: """&amp;B50&amp;""", geboortedatum: """&amp;D50&amp;""", profiel: """&amp;E50&amp;""", jaren: { schooljaar: ""2014-2015"", leerjaar: """&amp;F50&amp;""", klas: """&amp;G50&amp;""", docenten: { docent: """", vak: """"}, klasgenoten: { leerling: """&amp;A51&amp;""" } } }, "</f>
        <v xml:space="preserve">127443: { naam: "Hanne Tetteroo", geboortedatum: "18-3-1998", profiel: "havo-ng", jaren: { schooljaar: "2014-2015", leerjaar: "5", klas: "H5H1", docenten: { docent: "", vak: ""}, klasgenoten: { leerling: "132250" } } }, </v>
      </c>
      <c r="J50" s="2" t="str">
        <f>RIGHT(" "&amp;A50,6)&amp;" "&amp;LEFT(B50&amp;"                         ",25)&amp;" ("&amp;G50&amp;")"</f>
        <v>127443 Hanne Tetteroo            (H5H1)</v>
      </c>
      <c r="P50" t="str">
        <f>""""&amp;A50&amp;""": { "</f>
        <v xml:space="preserve">"127443": { </v>
      </c>
      <c r="Q50" t="str">
        <f>"""klas"": """&amp;+G50&amp;""", "</f>
        <v xml:space="preserve">"klas": "H5H1", </v>
      </c>
      <c r="R50" t="str">
        <f>"""klaskort"": """&amp;+H50&amp;""", "</f>
        <v xml:space="preserve">"klaskort": "5H", </v>
      </c>
      <c r="S50" t="str">
        <f>"""leerlingdropdown"": """&amp;+J50&amp;""", "</f>
        <v xml:space="preserve">"leerlingdropdown": "127443 Hanne Tetteroo            (H5H1)", </v>
      </c>
      <c r="T50" t="str">
        <f>"""naam"": """&amp;+B50&amp;""" }, "</f>
        <v xml:space="preserve">"naam": "Hanne Tetteroo" }, </v>
      </c>
      <c r="V50" t="str">
        <f>P50&amp;Q50&amp;R50&amp;S50&amp;T50</f>
        <v xml:space="preserve">"127443": { "klas": "H5H1", "klaskort": "5H", "leerlingdropdown": "127443 Hanne Tetteroo            (H5H1)", "naam": "Hanne Tetteroo" }, </v>
      </c>
      <c r="X50" s="10" t="str">
        <f>"&lt;option value='"&amp;J50&amp;"'&gt;"&amp;J50&amp;"&lt;/option&gt;"</f>
        <v>&lt;option value='127443 Hanne Tetteroo            (H5H1)'&gt;127443 Hanne Tetteroo            (H5H1)&lt;/option&gt;</v>
      </c>
    </row>
    <row r="51" spans="1:24" ht="16.5" thickBot="1" x14ac:dyDescent="0.3">
      <c r="A51">
        <v>132250</v>
      </c>
      <c r="B51" t="s">
        <v>50</v>
      </c>
      <c r="C51" s="5">
        <v>36413</v>
      </c>
      <c r="D51" s="1" t="str">
        <f>+DAY(C51)&amp;"-"&amp;MONTH(C51)&amp;"-"&amp;YEAR(C51)</f>
        <v>10-9-1999</v>
      </c>
      <c r="E51" s="4" t="s">
        <v>15</v>
      </c>
      <c r="F51" s="3">
        <v>5</v>
      </c>
      <c r="G51" s="4" t="s">
        <v>20</v>
      </c>
      <c r="H51" t="str">
        <f>+MID(G51,2,2)</f>
        <v>5H</v>
      </c>
      <c r="I51" t="str">
        <f>+A51&amp;": { naam: """&amp;B51&amp;""", geboortedatum: """&amp;D51&amp;""", profiel: """&amp;E51&amp;""", jaren: { schooljaar: ""2014-2015"", leerjaar: """&amp;F51&amp;""", klas: """&amp;G51&amp;""", docenten: { docent: """", vak: """"}, klasgenoten: { leerling: """&amp;A52&amp;""" } } }, "</f>
        <v xml:space="preserve">132250: { naam: "Hilke Bos", geboortedatum: "10-9-1999", profiel: "havo-em", jaren: { schooljaar: "2014-2015", leerjaar: "5", klas: "H5H3", docenten: { docent: "", vak: ""}, klasgenoten: { leerling: "128504" } } }, </v>
      </c>
      <c r="J51" s="2" t="str">
        <f>RIGHT(" "&amp;A51,6)&amp;" "&amp;LEFT(B51&amp;"                         ",25)&amp;" ("&amp;G51&amp;")"</f>
        <v>132250 Hilke Bos                 (H5H3)</v>
      </c>
      <c r="P51" t="str">
        <f>""""&amp;A51&amp;""": { "</f>
        <v xml:space="preserve">"132250": { </v>
      </c>
      <c r="Q51" t="str">
        <f>"""klas"": """&amp;+G51&amp;""", "</f>
        <v xml:space="preserve">"klas": "H5H3", </v>
      </c>
      <c r="R51" t="str">
        <f>"""klaskort"": """&amp;+H51&amp;""", "</f>
        <v xml:space="preserve">"klaskort": "5H", </v>
      </c>
      <c r="S51" t="str">
        <f>"""leerlingdropdown"": """&amp;+J51&amp;""", "</f>
        <v xml:space="preserve">"leerlingdropdown": "132250 Hilke Bos                 (H5H3)", </v>
      </c>
      <c r="T51" t="str">
        <f>"""naam"": """&amp;+B51&amp;""" }, "</f>
        <v xml:space="preserve">"naam": "Hilke Bos" }, </v>
      </c>
      <c r="V51" t="str">
        <f>P51&amp;Q51&amp;R51&amp;S51&amp;T51</f>
        <v xml:space="preserve">"132250": { "klas": "H5H3", "klaskort": "5H", "leerlingdropdown": "132250 Hilke Bos                 (H5H3)", "naam": "Hilke Bos" }, </v>
      </c>
      <c r="X51" s="10" t="str">
        <f>"&lt;option value='"&amp;J51&amp;"'&gt;"&amp;J51&amp;"&lt;/option&gt;"</f>
        <v>&lt;option value='132250 Hilke Bos                 (H5H3)'&gt;132250 Hilke Bos                 (H5H3)&lt;/option&gt;</v>
      </c>
    </row>
    <row r="52" spans="1:24" ht="16.5" thickBot="1" x14ac:dyDescent="0.3">
      <c r="A52">
        <v>128504</v>
      </c>
      <c r="B52" t="s">
        <v>131</v>
      </c>
      <c r="C52" s="5">
        <v>35826</v>
      </c>
      <c r="D52" s="1" t="str">
        <f>+DAY(C52)&amp;"-"&amp;MONTH(C52)&amp;"-"&amp;YEAR(C52)</f>
        <v>31-1-1998</v>
      </c>
      <c r="E52" s="4" t="s">
        <v>15</v>
      </c>
      <c r="F52" s="3">
        <v>5</v>
      </c>
      <c r="G52" s="4" t="s">
        <v>20</v>
      </c>
      <c r="H52" t="str">
        <f>+MID(G52,2,2)</f>
        <v>5H</v>
      </c>
      <c r="I52" t="str">
        <f>+A52&amp;": { naam: """&amp;B52&amp;""", geboortedatum: """&amp;D52&amp;""", profiel: """&amp;E52&amp;""", jaren: { schooljaar: ""2014-2015"", leerjaar: """&amp;F52&amp;""", klas: """&amp;G52&amp;""", docenten: { docent: """", vak: """"}, klasgenoten: { leerling: """&amp;A53&amp;""" } } }, "</f>
        <v xml:space="preserve">128504: { naam: "Hugo Jager", geboortedatum: "31-1-1998", profiel: "havo-em", jaren: { schooljaar: "2014-2015", leerjaar: "5", klas: "H5H3", docenten: { docent: "", vak: ""}, klasgenoten: { leerling: "131896" } } }, </v>
      </c>
      <c r="J52" s="2" t="str">
        <f>RIGHT(" "&amp;A52,6)&amp;" "&amp;LEFT(B52&amp;"                         ",25)&amp;" ("&amp;G52&amp;")"</f>
        <v>128504 Hugo Jager                (H5H3)</v>
      </c>
      <c r="P52" t="str">
        <f>""""&amp;A52&amp;""": { "</f>
        <v xml:space="preserve">"128504": { </v>
      </c>
      <c r="Q52" t="str">
        <f>"""klas"": """&amp;+G52&amp;""", "</f>
        <v xml:space="preserve">"klas": "H5H3", </v>
      </c>
      <c r="R52" t="str">
        <f>"""klaskort"": """&amp;+H52&amp;""", "</f>
        <v xml:space="preserve">"klaskort": "5H", </v>
      </c>
      <c r="S52" t="str">
        <f>"""leerlingdropdown"": """&amp;+J52&amp;""", "</f>
        <v xml:space="preserve">"leerlingdropdown": "128504 Hugo Jager                (H5H3)", </v>
      </c>
      <c r="T52" t="str">
        <f>"""naam"": """&amp;+B52&amp;""" }, "</f>
        <v xml:space="preserve">"naam": "Hugo Jager" }, </v>
      </c>
      <c r="V52" t="str">
        <f>P52&amp;Q52&amp;R52&amp;S52&amp;T52</f>
        <v xml:space="preserve">"128504": { "klas": "H5H3", "klaskort": "5H", "leerlingdropdown": "128504 Hugo Jager                (H5H3)", "naam": "Hugo Jager" }, </v>
      </c>
      <c r="X52" s="10" t="str">
        <f>"&lt;option value='"&amp;J52&amp;"'&gt;"&amp;J52&amp;"&lt;/option&gt;"</f>
        <v>&lt;option value='128504 Hugo Jager                (H5H3)'&gt;128504 Hugo Jager                (H5H3)&lt;/option&gt;</v>
      </c>
    </row>
    <row r="53" spans="1:24" ht="16.5" thickBot="1" x14ac:dyDescent="0.3">
      <c r="A53">
        <v>131896</v>
      </c>
      <c r="B53" t="s">
        <v>149</v>
      </c>
      <c r="C53" s="5">
        <v>36072</v>
      </c>
      <c r="D53" s="1" t="str">
        <f>+DAY(C53)&amp;"-"&amp;MONTH(C53)&amp;"-"&amp;YEAR(C53)</f>
        <v>4-10-1998</v>
      </c>
      <c r="E53" s="4" t="s">
        <v>15</v>
      </c>
      <c r="F53" s="3">
        <v>5</v>
      </c>
      <c r="G53" s="4" t="s">
        <v>20</v>
      </c>
      <c r="H53" t="str">
        <f>+MID(G53,2,2)</f>
        <v>5H</v>
      </c>
      <c r="I53" t="str">
        <f>+A53&amp;": { naam: """&amp;B53&amp;""", geboortedatum: """&amp;D53&amp;""", profiel: """&amp;E53&amp;""", jaren: { schooljaar: ""2014-2015"", leerjaar: """&amp;F53&amp;""", klas: """&amp;G53&amp;""", docenten: { docent: """", vak: """"}, klasgenoten: { leerling: """&amp;A54&amp;""" } } }, "</f>
        <v xml:space="preserve">131896: { naam: "Idse Konings", geboortedatum: "4-10-1998", profiel: "havo-em", jaren: { schooljaar: "2014-2015", leerjaar: "5", klas: "H5H3", docenten: { docent: "", vak: ""}, klasgenoten: { leerling: "132113" } } }, </v>
      </c>
      <c r="J53" s="2" t="str">
        <f>RIGHT(" "&amp;A53,6)&amp;" "&amp;LEFT(B53&amp;"                         ",25)&amp;" ("&amp;G53&amp;")"</f>
        <v>131896 Idse Konings              (H5H3)</v>
      </c>
      <c r="P53" t="str">
        <f>""""&amp;A53&amp;""": { "</f>
        <v xml:space="preserve">"131896": { </v>
      </c>
      <c r="Q53" t="str">
        <f>"""klas"": """&amp;+G53&amp;""", "</f>
        <v xml:space="preserve">"klas": "H5H3", </v>
      </c>
      <c r="R53" t="str">
        <f>"""klaskort"": """&amp;+H53&amp;""", "</f>
        <v xml:space="preserve">"klaskort": "5H", </v>
      </c>
      <c r="S53" t="str">
        <f>"""leerlingdropdown"": """&amp;+J53&amp;""", "</f>
        <v xml:space="preserve">"leerlingdropdown": "131896 Idse Konings              (H5H3)", </v>
      </c>
      <c r="T53" t="str">
        <f>"""naam"": """&amp;+B53&amp;""" }, "</f>
        <v xml:space="preserve">"naam": "Idse Konings" }, </v>
      </c>
      <c r="V53" t="str">
        <f>P53&amp;Q53&amp;R53&amp;S53&amp;T53</f>
        <v xml:space="preserve">"131896": { "klas": "H5H3", "klaskort": "5H", "leerlingdropdown": "131896 Idse Konings              (H5H3)", "naam": "Idse Konings" }, </v>
      </c>
      <c r="X53" s="10" t="str">
        <f>"&lt;option value='"&amp;J53&amp;"'&gt;"&amp;J53&amp;"&lt;/option&gt;"</f>
        <v>&lt;option value='131896 Idse Konings              (H5H3)'&gt;131896 Idse Konings              (H5H3)&lt;/option&gt;</v>
      </c>
    </row>
    <row r="54" spans="1:24" ht="16.5" thickBot="1" x14ac:dyDescent="0.3">
      <c r="A54">
        <v>132113</v>
      </c>
      <c r="B54" t="s">
        <v>162</v>
      </c>
      <c r="C54" s="5">
        <v>36423</v>
      </c>
      <c r="D54" s="1" t="str">
        <f>+DAY(C54)&amp;"-"&amp;MONTH(C54)&amp;"-"&amp;YEAR(C54)</f>
        <v>20-9-1999</v>
      </c>
      <c r="E54" s="4" t="s">
        <v>17</v>
      </c>
      <c r="F54" s="3">
        <v>5</v>
      </c>
      <c r="G54" s="4" t="s">
        <v>279</v>
      </c>
      <c r="H54" t="str">
        <f>+MID(G54,2,2)</f>
        <v>5H</v>
      </c>
      <c r="I54" t="str">
        <f>+A54&amp;": { naam: """&amp;B54&amp;""", geboortedatum: """&amp;D54&amp;""", profiel: """&amp;E54&amp;""", jaren: { schooljaar: ""2014-2015"", leerjaar: """&amp;F54&amp;""", klas: """&amp;G54&amp;""", docenten: { docent: """", vak: """"}, klasgenoten: { leerling: """&amp;A55&amp;""" } } }, "</f>
        <v xml:space="preserve">132113: { naam: "Ilse Lankheet", geboortedatum: "20-9-1999", profiel: "havo-emcm", jaren: { schooljaar: "2014-2015", leerjaar: "5", klas: "H5H6", docenten: { docent: "", vak: ""}, klasgenoten: { leerling: "132392" } } }, </v>
      </c>
      <c r="J54" s="2" t="str">
        <f>RIGHT(" "&amp;A54,6)&amp;" "&amp;LEFT(B54&amp;"                         ",25)&amp;" ("&amp;G54&amp;")"</f>
        <v>132113 Ilse Lankheet             (H5H6)</v>
      </c>
      <c r="P54" t="str">
        <f>""""&amp;A54&amp;""": { "</f>
        <v xml:space="preserve">"132113": { </v>
      </c>
      <c r="Q54" t="str">
        <f>"""klas"": """&amp;+G54&amp;""", "</f>
        <v xml:space="preserve">"klas": "H5H6", </v>
      </c>
      <c r="R54" t="str">
        <f>"""klaskort"": """&amp;+H54&amp;""", "</f>
        <v xml:space="preserve">"klaskort": "5H", </v>
      </c>
      <c r="S54" t="str">
        <f>"""leerlingdropdown"": """&amp;+J54&amp;""", "</f>
        <v xml:space="preserve">"leerlingdropdown": "132113 Ilse Lankheet             (H5H6)", </v>
      </c>
      <c r="T54" t="str">
        <f>"""naam"": """&amp;+B54&amp;""" }, "</f>
        <v xml:space="preserve">"naam": "Ilse Lankheet" }, </v>
      </c>
      <c r="V54" t="str">
        <f>P54&amp;Q54&amp;R54&amp;S54&amp;T54</f>
        <v xml:space="preserve">"132113": { "klas": "H5H6", "klaskort": "5H", "leerlingdropdown": "132113 Ilse Lankheet             (H5H6)", "naam": "Ilse Lankheet" }, </v>
      </c>
      <c r="X54" s="10" t="str">
        <f>"&lt;option value='"&amp;J54&amp;"'&gt;"&amp;J54&amp;"&lt;/option&gt;"</f>
        <v>&lt;option value='132113 Ilse Lankheet             (H5H6)'&gt;132113 Ilse Lankheet             (H5H6)&lt;/option&gt;</v>
      </c>
    </row>
    <row r="55" spans="1:24" ht="16.5" thickBot="1" x14ac:dyDescent="0.3">
      <c r="A55">
        <v>132392</v>
      </c>
      <c r="B55" t="s">
        <v>105</v>
      </c>
      <c r="C55" s="5">
        <v>35644</v>
      </c>
      <c r="D55" s="1" t="str">
        <f>+DAY(C55)&amp;"-"&amp;MONTH(C55)&amp;"-"&amp;YEAR(C55)</f>
        <v>2-8-1997</v>
      </c>
      <c r="E55" s="4" t="s">
        <v>11</v>
      </c>
      <c r="F55" s="3">
        <v>5</v>
      </c>
      <c r="G55" s="4" t="s">
        <v>22</v>
      </c>
      <c r="H55" t="str">
        <f>+MID(G55,2,2)</f>
        <v>5H</v>
      </c>
      <c r="I55" t="str">
        <f>+A55&amp;": { naam: """&amp;B55&amp;""", geboortedatum: """&amp;D55&amp;""", profiel: """&amp;E55&amp;""", jaren: { schooljaar: ""2014-2015"", leerjaar: """&amp;F55&amp;""", klas: """&amp;G55&amp;""", docenten: { docent: """", vak: """"}, klasgenoten: { leerling: """&amp;A56&amp;""" } } }, "</f>
        <v xml:space="preserve">132392: { naam: "Ivo Hemmink", geboortedatum: "2-8-1997", profiel: "havo-ntng", jaren: { schooljaar: "2014-2015", leerjaar: "5", klas: "H5H4", docenten: { docent: "", vak: ""}, klasgenoten: { leerling: "132172" } } }, </v>
      </c>
      <c r="J55" s="2" t="str">
        <f>RIGHT(" "&amp;A55,6)&amp;" "&amp;LEFT(B55&amp;"                         ",25)&amp;" ("&amp;G55&amp;")"</f>
        <v>132392 Ivo Hemmink               (H5H4)</v>
      </c>
      <c r="P55" t="str">
        <f>""""&amp;A55&amp;""": { "</f>
        <v xml:space="preserve">"132392": { </v>
      </c>
      <c r="Q55" t="str">
        <f>"""klas"": """&amp;+G55&amp;""", "</f>
        <v xml:space="preserve">"klas": "H5H4", </v>
      </c>
      <c r="R55" t="str">
        <f>"""klaskort"": """&amp;+H55&amp;""", "</f>
        <v xml:space="preserve">"klaskort": "5H", </v>
      </c>
      <c r="S55" t="str">
        <f>"""leerlingdropdown"": """&amp;+J55&amp;""", "</f>
        <v xml:space="preserve">"leerlingdropdown": "132392 Ivo Hemmink               (H5H4)", </v>
      </c>
      <c r="T55" t="str">
        <f>"""naam"": """&amp;+B55&amp;""" }, "</f>
        <v xml:space="preserve">"naam": "Ivo Hemmink" }, </v>
      </c>
      <c r="V55" t="str">
        <f>P55&amp;Q55&amp;R55&amp;S55&amp;T55</f>
        <v xml:space="preserve">"132392": { "klas": "H5H4", "klaskort": "5H", "leerlingdropdown": "132392 Ivo Hemmink               (H5H4)", "naam": "Ivo Hemmink" }, </v>
      </c>
      <c r="X55" s="10" t="str">
        <f>"&lt;option value='"&amp;J55&amp;"'&gt;"&amp;J55&amp;"&lt;/option&gt;"</f>
        <v>&lt;option value='132392 Ivo Hemmink               (H5H4)'&gt;132392 Ivo Hemmink               (H5H4)&lt;/option&gt;</v>
      </c>
    </row>
    <row r="56" spans="1:24" ht="16.5" thickBot="1" x14ac:dyDescent="0.3">
      <c r="A56">
        <v>132172</v>
      </c>
      <c r="B56" t="s">
        <v>80</v>
      </c>
      <c r="C56" s="5">
        <v>36154</v>
      </c>
      <c r="D56" s="1" t="str">
        <f>+DAY(C56)&amp;"-"&amp;MONTH(C56)&amp;"-"&amp;YEAR(C56)</f>
        <v>25-12-1998</v>
      </c>
      <c r="E56" s="4" t="s">
        <v>19</v>
      </c>
      <c r="F56" s="3">
        <v>5</v>
      </c>
      <c r="G56" s="4" t="s">
        <v>16</v>
      </c>
      <c r="H56" t="str">
        <f>+MID(G56,2,2)</f>
        <v>5H</v>
      </c>
      <c r="I56" t="str">
        <f>+A56&amp;": { naam: """&amp;B56&amp;""", geboortedatum: """&amp;D56&amp;""", profiel: """&amp;E56&amp;""", jaren: { schooljaar: ""2014-2015"", leerjaar: """&amp;F56&amp;""", klas: """&amp;G56&amp;""", docenten: { docent: """", vak: """"}, klasgenoten: { leerling: """&amp;A57&amp;""" } } }, "</f>
        <v xml:space="preserve">132172: { naam: "Jasmijn Ellenbroek", geboortedatum: "25-12-1998", profiel: "havo-ng", jaren: { schooljaar: "2014-2015", leerjaar: "5", klas: "H5H1", docenten: { docent: "", vak: ""}, klasgenoten: { leerling: "132155" } } }, </v>
      </c>
      <c r="J56" s="2" t="str">
        <f>RIGHT(" "&amp;A56,6)&amp;" "&amp;LEFT(B56&amp;"                         ",25)&amp;" ("&amp;G56&amp;")"</f>
        <v>132172 Jasmijn Ellenbroek        (H5H1)</v>
      </c>
      <c r="P56" t="str">
        <f>""""&amp;A56&amp;""": { "</f>
        <v xml:space="preserve">"132172": { </v>
      </c>
      <c r="Q56" t="str">
        <f>"""klas"": """&amp;+G56&amp;""", "</f>
        <v xml:space="preserve">"klas": "H5H1", </v>
      </c>
      <c r="R56" t="str">
        <f>"""klaskort"": """&amp;+H56&amp;""", "</f>
        <v xml:space="preserve">"klaskort": "5H", </v>
      </c>
      <c r="S56" t="str">
        <f>"""leerlingdropdown"": """&amp;+J56&amp;""", "</f>
        <v xml:space="preserve">"leerlingdropdown": "132172 Jasmijn Ellenbroek        (H5H1)", </v>
      </c>
      <c r="T56" t="str">
        <f>"""naam"": """&amp;+B56&amp;""" }, "</f>
        <v xml:space="preserve">"naam": "Jasmijn Ellenbroek" }, </v>
      </c>
      <c r="V56" t="str">
        <f>P56&amp;Q56&amp;R56&amp;S56&amp;T56</f>
        <v xml:space="preserve">"132172": { "klas": "H5H1", "klaskort": "5H", "leerlingdropdown": "132172 Jasmijn Ellenbroek        (H5H1)", "naam": "Jasmijn Ellenbroek" }, </v>
      </c>
      <c r="X56" s="10" t="str">
        <f>"&lt;option value='"&amp;J56&amp;"'&gt;"&amp;J56&amp;"&lt;/option&gt;"</f>
        <v>&lt;option value='132172 Jasmijn Ellenbroek        (H5H1)'&gt;132172 Jasmijn Ellenbroek        (H5H1)&lt;/option&gt;</v>
      </c>
    </row>
    <row r="57" spans="1:24" ht="16.5" thickBot="1" x14ac:dyDescent="0.3">
      <c r="A57">
        <v>132155</v>
      </c>
      <c r="B57" t="s">
        <v>184</v>
      </c>
      <c r="C57" s="5">
        <v>36388</v>
      </c>
      <c r="D57" s="1" t="str">
        <f>+DAY(C57)&amp;"-"&amp;MONTH(C57)&amp;"-"&amp;YEAR(C57)</f>
        <v>16-8-1999</v>
      </c>
      <c r="E57" s="4" t="s">
        <v>11</v>
      </c>
      <c r="F57" s="3">
        <v>5</v>
      </c>
      <c r="G57" s="4" t="s">
        <v>12</v>
      </c>
      <c r="H57" t="str">
        <f>+MID(G57,2,2)</f>
        <v>5H</v>
      </c>
      <c r="I57" t="str">
        <f>+A57&amp;": { naam: """&amp;B57&amp;""", geboortedatum: """&amp;D57&amp;""", profiel: """&amp;E57&amp;""", jaren: { schooljaar: ""2014-2015"", leerjaar: """&amp;F57&amp;""", klas: """&amp;G57&amp;""", docenten: { docent: """", vak: """"}, klasgenoten: { leerling: """&amp;A58&amp;""" } } }, "</f>
        <v xml:space="preserve">132155: { naam: "Jelle Mört", geboortedatum: "16-8-1999", profiel: "havo-ntng", jaren: { schooljaar: "2014-2015", leerjaar: "5", klas: "H5H5", docenten: { docent: "", vak: ""}, klasgenoten: { leerling: "132286" } } }, </v>
      </c>
      <c r="J57" s="2" t="str">
        <f>RIGHT(" "&amp;A57,6)&amp;" "&amp;LEFT(B57&amp;"                         ",25)&amp;" ("&amp;G57&amp;")"</f>
        <v>132155 Jelle Mört                (H5H5)</v>
      </c>
      <c r="P57" t="str">
        <f>""""&amp;A57&amp;""": { "</f>
        <v xml:space="preserve">"132155": { </v>
      </c>
      <c r="Q57" t="str">
        <f>"""klas"": """&amp;+G57&amp;""", "</f>
        <v xml:space="preserve">"klas": "H5H5", </v>
      </c>
      <c r="R57" t="str">
        <f>"""klaskort"": """&amp;+H57&amp;""", "</f>
        <v xml:space="preserve">"klaskort": "5H", </v>
      </c>
      <c r="S57" t="str">
        <f>"""leerlingdropdown"": """&amp;+J57&amp;""", "</f>
        <v xml:space="preserve">"leerlingdropdown": "132155 Jelle Mört                (H5H5)", </v>
      </c>
      <c r="T57" t="str">
        <f>"""naam"": """&amp;+B57&amp;""" }, "</f>
        <v xml:space="preserve">"naam": "Jelle Mört" }, </v>
      </c>
      <c r="V57" t="str">
        <f>P57&amp;Q57&amp;R57&amp;S57&amp;T57</f>
        <v xml:space="preserve">"132155": { "klas": "H5H5", "klaskort": "5H", "leerlingdropdown": "132155 Jelle Mört                (H5H5)", "naam": "Jelle Mört" }, </v>
      </c>
      <c r="X57" s="10" t="str">
        <f>"&lt;option value='"&amp;J57&amp;"'&gt;"&amp;J57&amp;"&lt;/option&gt;"</f>
        <v>&lt;option value='132155 Jelle Mört                (H5H5)'&gt;132155 Jelle Mört                (H5H5)&lt;/option&gt;</v>
      </c>
    </row>
    <row r="58" spans="1:24" ht="16.5" thickBot="1" x14ac:dyDescent="0.3">
      <c r="A58">
        <v>132286</v>
      </c>
      <c r="B58" t="s">
        <v>28</v>
      </c>
      <c r="C58" s="5">
        <v>36267</v>
      </c>
      <c r="D58" s="1" t="str">
        <f>+DAY(C58)&amp;"-"&amp;MONTH(C58)&amp;"-"&amp;YEAR(C58)</f>
        <v>17-4-1999</v>
      </c>
      <c r="E58" s="4" t="s">
        <v>29</v>
      </c>
      <c r="F58" s="3">
        <v>5</v>
      </c>
      <c r="G58" s="4" t="s">
        <v>22</v>
      </c>
      <c r="H58" t="str">
        <f>+MID(G58,2,2)</f>
        <v>5H</v>
      </c>
      <c r="I58" t="str">
        <f>+A58&amp;": { naam: """&amp;B58&amp;""", geboortedatum: """&amp;D58&amp;""", profiel: """&amp;E58&amp;""", jaren: { schooljaar: ""2014-2015"", leerjaar: """&amp;F58&amp;""", klas: """&amp;G58&amp;""", docenten: { docent: """", vak: """"}, klasgenoten: { leerling: """&amp;A59&amp;""" } } }, "</f>
        <v xml:space="preserve">132286: { naam: "Jelte Bakker", geboortedatum: "17-4-1999", profiel: "havo-nt", jaren: { schooljaar: "2014-2015", leerjaar: "5", klas: "H5H4", docenten: { docent: "", vak: ""}, klasgenoten: { leerling: "132089" } } }, </v>
      </c>
      <c r="J58" s="2" t="str">
        <f>RIGHT(" "&amp;A58,6)&amp;" "&amp;LEFT(B58&amp;"                         ",25)&amp;" ("&amp;G58&amp;")"</f>
        <v>132286 Jelte Bakker              (H5H4)</v>
      </c>
      <c r="P58" t="str">
        <f>""""&amp;A58&amp;""": { "</f>
        <v xml:space="preserve">"132286": { </v>
      </c>
      <c r="Q58" t="str">
        <f>"""klas"": """&amp;+G58&amp;""", "</f>
        <v xml:space="preserve">"klas": "H5H4", </v>
      </c>
      <c r="R58" t="str">
        <f>"""klaskort"": """&amp;+H58&amp;""", "</f>
        <v xml:space="preserve">"klaskort": "5H", </v>
      </c>
      <c r="S58" t="str">
        <f>"""leerlingdropdown"": """&amp;+J58&amp;""", "</f>
        <v xml:space="preserve">"leerlingdropdown": "132286 Jelte Bakker              (H5H4)", </v>
      </c>
      <c r="T58" t="str">
        <f>"""naam"": """&amp;+B58&amp;""" }, "</f>
        <v xml:space="preserve">"naam": "Jelte Bakker" }, </v>
      </c>
      <c r="V58" t="str">
        <f>P58&amp;Q58&amp;R58&amp;S58&amp;T58</f>
        <v xml:space="preserve">"132286": { "klas": "H5H4", "klaskort": "5H", "leerlingdropdown": "132286 Jelte Bakker              (H5H4)", "naam": "Jelte Bakker" }, </v>
      </c>
      <c r="X58" s="10" t="str">
        <f>"&lt;option value='"&amp;J58&amp;"'&gt;"&amp;J58&amp;"&lt;/option&gt;"</f>
        <v>&lt;option value='132286 Jelte Bakker              (H5H4)'&gt;132286 Jelte Bakker              (H5H4)&lt;/option&gt;</v>
      </c>
    </row>
    <row r="59" spans="1:24" ht="16.5" thickBot="1" x14ac:dyDescent="0.3">
      <c r="A59">
        <v>132089</v>
      </c>
      <c r="B59" t="s">
        <v>217</v>
      </c>
      <c r="C59" s="5">
        <v>36329</v>
      </c>
      <c r="D59" s="1" t="str">
        <f>+DAY(C59)&amp;"-"&amp;MONTH(C59)&amp;"-"&amp;YEAR(C59)</f>
        <v>18-6-1999</v>
      </c>
      <c r="E59" s="4" t="s">
        <v>11</v>
      </c>
      <c r="F59" s="3">
        <v>5</v>
      </c>
      <c r="G59" s="4" t="s">
        <v>22</v>
      </c>
      <c r="H59" t="str">
        <f>+MID(G59,2,2)</f>
        <v>5H</v>
      </c>
      <c r="I59" t="str">
        <f>+A59&amp;": { naam: """&amp;B59&amp;""", geboortedatum: """&amp;D59&amp;""", profiel: """&amp;E59&amp;""", jaren: { schooljaar: ""2014-2015"", leerjaar: """&amp;F59&amp;""", klas: """&amp;G59&amp;""", docenten: { docent: """", vak: """"}, klasgenoten: { leerling: """&amp;A60&amp;""" } } }, "</f>
        <v xml:space="preserve">132089: { naam: "Jennifer Sasse", geboortedatum: "18-6-1999", profiel: "havo-ntng", jaren: { schooljaar: "2014-2015", leerjaar: "5", klas: "H5H4", docenten: { docent: "", vak: ""}, klasgenoten: { leerling: "127032" } } }, </v>
      </c>
      <c r="J59" s="2" t="str">
        <f>RIGHT(" "&amp;A59,6)&amp;" "&amp;LEFT(B59&amp;"                         ",25)&amp;" ("&amp;G59&amp;")"</f>
        <v>132089 Jennifer Sasse            (H5H4)</v>
      </c>
      <c r="P59" t="str">
        <f>""""&amp;A59&amp;""": { "</f>
        <v xml:space="preserve">"132089": { </v>
      </c>
      <c r="Q59" t="str">
        <f>"""klas"": """&amp;+G59&amp;""", "</f>
        <v xml:space="preserve">"klas": "H5H4", </v>
      </c>
      <c r="R59" t="str">
        <f>"""klaskort"": """&amp;+H59&amp;""", "</f>
        <v xml:space="preserve">"klaskort": "5H", </v>
      </c>
      <c r="S59" t="str">
        <f>"""leerlingdropdown"": """&amp;+J59&amp;""", "</f>
        <v xml:space="preserve">"leerlingdropdown": "132089 Jennifer Sasse            (H5H4)", </v>
      </c>
      <c r="T59" t="str">
        <f>"""naam"": """&amp;+B59&amp;""" }, "</f>
        <v xml:space="preserve">"naam": "Jennifer Sasse" }, </v>
      </c>
      <c r="V59" t="str">
        <f>P59&amp;Q59&amp;R59&amp;S59&amp;T59</f>
        <v xml:space="preserve">"132089": { "klas": "H5H4", "klaskort": "5H", "leerlingdropdown": "132089 Jennifer Sasse            (H5H4)", "naam": "Jennifer Sasse" }, </v>
      </c>
      <c r="X59" s="10" t="str">
        <f>"&lt;option value='"&amp;J59&amp;"'&gt;"&amp;J59&amp;"&lt;/option&gt;"</f>
        <v>&lt;option value='132089 Jennifer Sasse            (H5H4)'&gt;132089 Jennifer Sasse            (H5H4)&lt;/option&gt;</v>
      </c>
    </row>
    <row r="60" spans="1:24" ht="16.5" thickBot="1" x14ac:dyDescent="0.3">
      <c r="A60">
        <v>127032</v>
      </c>
      <c r="B60" t="s">
        <v>212</v>
      </c>
      <c r="C60" s="5">
        <v>35705</v>
      </c>
      <c r="D60" s="1" t="str">
        <f>+DAY(C60)&amp;"-"&amp;MONTH(C60)&amp;"-"&amp;YEAR(C60)</f>
        <v>2-10-1997</v>
      </c>
      <c r="E60" s="4" t="s">
        <v>15</v>
      </c>
      <c r="F60" s="3">
        <v>5</v>
      </c>
      <c r="G60" s="4" t="s">
        <v>279</v>
      </c>
      <c r="H60" t="str">
        <f>+MID(G60,2,2)</f>
        <v>5H</v>
      </c>
      <c r="I60" t="str">
        <f>+A60&amp;": { naam: """&amp;B60&amp;""", geboortedatum: """&amp;D60&amp;""", profiel: """&amp;E60&amp;""", jaren: { schooljaar: ""2014-2015"", leerjaar: """&amp;F60&amp;""", klas: """&amp;G60&amp;""", docenten: { docent: """", vak: """"}, klasgenoten: { leerling: """&amp;A61&amp;""" } } }, "</f>
        <v xml:space="preserve">127032: { naam: "Jesper Ros", geboortedatum: "2-10-1997", profiel: "havo-em", jaren: { schooljaar: "2014-2015", leerjaar: "5", klas: "H5H6", docenten: { docent: "", vak: ""}, klasgenoten: { leerling: "128770" } } }, </v>
      </c>
      <c r="J60" s="2" t="str">
        <f>RIGHT(" "&amp;A60,6)&amp;" "&amp;LEFT(B60&amp;"                         ",25)&amp;" ("&amp;G60&amp;")"</f>
        <v>127032 Jesper Ros                (H5H6)</v>
      </c>
      <c r="P60" t="str">
        <f>""""&amp;A60&amp;""": { "</f>
        <v xml:space="preserve">"127032": { </v>
      </c>
      <c r="Q60" t="str">
        <f>"""klas"": """&amp;+G60&amp;""", "</f>
        <v xml:space="preserve">"klas": "H5H6", </v>
      </c>
      <c r="R60" t="str">
        <f>"""klaskort"": """&amp;+H60&amp;""", "</f>
        <v xml:space="preserve">"klaskort": "5H", </v>
      </c>
      <c r="S60" t="str">
        <f>"""leerlingdropdown"": """&amp;+J60&amp;""", "</f>
        <v xml:space="preserve">"leerlingdropdown": "127032 Jesper Ros                (H5H6)", </v>
      </c>
      <c r="T60" t="str">
        <f>"""naam"": """&amp;+B60&amp;""" }, "</f>
        <v xml:space="preserve">"naam": "Jesper Ros" }, </v>
      </c>
      <c r="V60" t="str">
        <f>P60&amp;Q60&amp;R60&amp;S60&amp;T60</f>
        <v xml:space="preserve">"127032": { "klas": "H5H6", "klaskort": "5H", "leerlingdropdown": "127032 Jesper Ros                (H5H6)", "naam": "Jesper Ros" }, </v>
      </c>
      <c r="X60" s="10" t="str">
        <f>"&lt;option value='"&amp;J60&amp;"'&gt;"&amp;J60&amp;"&lt;/option&gt;"</f>
        <v>&lt;option value='127032 Jesper Ros                (H5H6)'&gt;127032 Jesper Ros                (H5H6)&lt;/option&gt;</v>
      </c>
    </row>
    <row r="61" spans="1:24" ht="16.5" thickBot="1" x14ac:dyDescent="0.3">
      <c r="A61">
        <v>128770</v>
      </c>
      <c r="B61" t="s">
        <v>27</v>
      </c>
      <c r="C61" s="5">
        <v>35736</v>
      </c>
      <c r="D61" s="1" t="str">
        <f>+DAY(C61)&amp;"-"&amp;MONTH(C61)&amp;"-"&amp;YEAR(C61)</f>
        <v>2-11-1997</v>
      </c>
      <c r="E61" s="4" t="s">
        <v>19</v>
      </c>
      <c r="F61" s="3">
        <v>5</v>
      </c>
      <c r="G61" s="4" t="s">
        <v>16</v>
      </c>
      <c r="H61" t="str">
        <f>+MID(G61,2,2)</f>
        <v>5H</v>
      </c>
      <c r="I61" t="str">
        <f>+A61&amp;": { naam: """&amp;B61&amp;""", geboortedatum: """&amp;D61&amp;""", profiel: """&amp;E61&amp;""", jaren: { schooljaar: ""2014-2015"", leerjaar: """&amp;F61&amp;""", klas: """&amp;G61&amp;""", docenten: { docent: """", vak: """"}, klasgenoten: { leerling: """&amp;A62&amp;""" } } }, "</f>
        <v xml:space="preserve">128770: { naam: "Jesse Baak", geboortedatum: "2-11-1997", profiel: "havo-ng", jaren: { schooljaar: "2014-2015", leerjaar: "5", klas: "H5H1", docenten: { docent: "", vak: ""}, klasgenoten: { leerling: "132007" } } }, </v>
      </c>
      <c r="J61" s="2" t="str">
        <f>RIGHT(" "&amp;A61,6)&amp;" "&amp;LEFT(B61&amp;"                         ",25)&amp;" ("&amp;G61&amp;")"</f>
        <v>128770 Jesse Baak                (H5H1)</v>
      </c>
      <c r="P61" t="str">
        <f>""""&amp;A61&amp;""": { "</f>
        <v xml:space="preserve">"128770": { </v>
      </c>
      <c r="Q61" t="str">
        <f>"""klas"": """&amp;+G61&amp;""", "</f>
        <v xml:space="preserve">"klas": "H5H1", </v>
      </c>
      <c r="R61" t="str">
        <f>"""klaskort"": """&amp;+H61&amp;""", "</f>
        <v xml:space="preserve">"klaskort": "5H", </v>
      </c>
      <c r="S61" t="str">
        <f>"""leerlingdropdown"": """&amp;+J61&amp;""", "</f>
        <v xml:space="preserve">"leerlingdropdown": "128770 Jesse Baak                (H5H1)", </v>
      </c>
      <c r="T61" t="str">
        <f>"""naam"": """&amp;+B61&amp;""" }, "</f>
        <v xml:space="preserve">"naam": "Jesse Baak" }, </v>
      </c>
      <c r="V61" t="str">
        <f>P61&amp;Q61&amp;R61&amp;S61&amp;T61</f>
        <v xml:space="preserve">"128770": { "klas": "H5H1", "klaskort": "5H", "leerlingdropdown": "128770 Jesse Baak                (H5H1)", "naam": "Jesse Baak" }, </v>
      </c>
      <c r="X61" s="10" t="str">
        <f>"&lt;option value='"&amp;J61&amp;"'&gt;"&amp;J61&amp;"&lt;/option&gt;"</f>
        <v>&lt;option value='128770 Jesse Baak                (H5H1)'&gt;128770 Jesse Baak                (H5H1)&lt;/option&gt;</v>
      </c>
    </row>
    <row r="62" spans="1:24" ht="16.5" thickBot="1" x14ac:dyDescent="0.3">
      <c r="A62">
        <v>132007</v>
      </c>
      <c r="B62" t="s">
        <v>269</v>
      </c>
      <c r="C62" s="5">
        <v>36254</v>
      </c>
      <c r="D62" s="1" t="str">
        <f>+DAY(C62)&amp;"-"&amp;MONTH(C62)&amp;"-"&amp;YEAR(C62)</f>
        <v>4-4-1999</v>
      </c>
      <c r="E62" s="4" t="s">
        <v>15</v>
      </c>
      <c r="F62" s="3">
        <v>5</v>
      </c>
      <c r="G62" s="4" t="s">
        <v>20</v>
      </c>
      <c r="H62" t="str">
        <f>+MID(G62,2,2)</f>
        <v>5H</v>
      </c>
      <c r="I62" t="str">
        <f>+A62&amp;": { naam: """&amp;B62&amp;""", geboortedatum: """&amp;D62&amp;""", profiel: """&amp;E62&amp;""", jaren: { schooljaar: ""2014-2015"", leerjaar: """&amp;F62&amp;""", klas: """&amp;G62&amp;""", docenten: { docent: """", vak: """"}, klasgenoten: { leerling: """&amp;A63&amp;""" } } }, "</f>
        <v xml:space="preserve">132007: { naam: "Jochem Wissink", geboortedatum: "4-4-1999", profiel: "havo-em", jaren: { schooljaar: "2014-2015", leerjaar: "5", klas: "H5H3", docenten: { docent: "", vak: ""}, klasgenoten: { leerling: "132201" } } }, </v>
      </c>
      <c r="J62" s="2" t="str">
        <f>RIGHT(" "&amp;A62,6)&amp;" "&amp;LEFT(B62&amp;"                         ",25)&amp;" ("&amp;G62&amp;")"</f>
        <v>132007 Jochem Wissink            (H5H3)</v>
      </c>
      <c r="P62" t="str">
        <f>""""&amp;A62&amp;""": { "</f>
        <v xml:space="preserve">"132007": { </v>
      </c>
      <c r="Q62" t="str">
        <f>"""klas"": """&amp;+G62&amp;""", "</f>
        <v xml:space="preserve">"klas": "H5H3", </v>
      </c>
      <c r="R62" t="str">
        <f>"""klaskort"": """&amp;+H62&amp;""", "</f>
        <v xml:space="preserve">"klaskort": "5H", </v>
      </c>
      <c r="S62" t="str">
        <f>"""leerlingdropdown"": """&amp;+J62&amp;""", "</f>
        <v xml:space="preserve">"leerlingdropdown": "132007 Jochem Wissink            (H5H3)", </v>
      </c>
      <c r="T62" t="str">
        <f>"""naam"": """&amp;+B62&amp;""" }, "</f>
        <v xml:space="preserve">"naam": "Jochem Wissink" }, </v>
      </c>
      <c r="V62" t="str">
        <f>P62&amp;Q62&amp;R62&amp;S62&amp;T62</f>
        <v xml:space="preserve">"132007": { "klas": "H5H3", "klaskort": "5H", "leerlingdropdown": "132007 Jochem Wissink            (H5H3)", "naam": "Jochem Wissink" }, </v>
      </c>
      <c r="X62" s="10" t="str">
        <f>"&lt;option value='"&amp;J62&amp;"'&gt;"&amp;J62&amp;"&lt;/option&gt;"</f>
        <v>&lt;option value='132007 Jochem Wissink            (H5H3)'&gt;132007 Jochem Wissink            (H5H3)&lt;/option&gt;</v>
      </c>
    </row>
    <row r="63" spans="1:24" ht="16.5" thickBot="1" x14ac:dyDescent="0.3">
      <c r="A63">
        <v>132201</v>
      </c>
      <c r="B63" t="s">
        <v>66</v>
      </c>
      <c r="C63" s="5">
        <v>36108</v>
      </c>
      <c r="D63" s="1" t="str">
        <f>+DAY(C63)&amp;"-"&amp;MONTH(C63)&amp;"-"&amp;YEAR(C63)</f>
        <v>9-11-1998</v>
      </c>
      <c r="E63" s="4" t="s">
        <v>19</v>
      </c>
      <c r="F63" s="3">
        <v>5</v>
      </c>
      <c r="G63" s="4" t="s">
        <v>279</v>
      </c>
      <c r="H63" t="str">
        <f>+MID(G63,2,2)</f>
        <v>5H</v>
      </c>
      <c r="I63" t="str">
        <f>+A63&amp;": { naam: """&amp;B63&amp;""", geboortedatum: """&amp;D63&amp;""", profiel: """&amp;E63&amp;""", jaren: { schooljaar: ""2014-2015"", leerjaar: """&amp;F63&amp;""", klas: """&amp;G63&amp;""", docenten: { docent: """", vak: """"}, klasgenoten: { leerling: """&amp;A64&amp;""" } } }, "</f>
        <v xml:space="preserve">132201: { naam: "Jolijn Bussink", geboortedatum: "9-11-1998", profiel: "havo-ng", jaren: { schooljaar: "2014-2015", leerjaar: "5", klas: "H5H6", docenten: { docent: "", vak: ""}, klasgenoten: { leerling: "127712" } } }, </v>
      </c>
      <c r="J63" s="2" t="str">
        <f>RIGHT(" "&amp;A63,6)&amp;" "&amp;LEFT(B63&amp;"                         ",25)&amp;" ("&amp;G63&amp;")"</f>
        <v>132201 Jolijn Bussink            (H5H6)</v>
      </c>
      <c r="P63" t="str">
        <f>""""&amp;A63&amp;""": { "</f>
        <v xml:space="preserve">"132201": { </v>
      </c>
      <c r="Q63" t="str">
        <f>"""klas"": """&amp;+G63&amp;""", "</f>
        <v xml:space="preserve">"klas": "H5H6", </v>
      </c>
      <c r="R63" t="str">
        <f>"""klaskort"": """&amp;+H63&amp;""", "</f>
        <v xml:space="preserve">"klaskort": "5H", </v>
      </c>
      <c r="S63" t="str">
        <f>"""leerlingdropdown"": """&amp;+J63&amp;""", "</f>
        <v xml:space="preserve">"leerlingdropdown": "132201 Jolijn Bussink            (H5H6)", </v>
      </c>
      <c r="T63" t="str">
        <f>"""naam"": """&amp;+B63&amp;""" }, "</f>
        <v xml:space="preserve">"naam": "Jolijn Bussink" }, </v>
      </c>
      <c r="V63" t="str">
        <f>P63&amp;Q63&amp;R63&amp;S63&amp;T63</f>
        <v xml:space="preserve">"132201": { "klas": "H5H6", "klaskort": "5H", "leerlingdropdown": "132201 Jolijn Bussink            (H5H6)", "naam": "Jolijn Bussink" }, </v>
      </c>
      <c r="X63" s="10" t="str">
        <f>"&lt;option value='"&amp;J63&amp;"'&gt;"&amp;J63&amp;"&lt;/option&gt;"</f>
        <v>&lt;option value='132201 Jolijn Bussink            (H5H6)'&gt;132201 Jolijn Bussink            (H5H6)&lt;/option&gt;</v>
      </c>
    </row>
    <row r="64" spans="1:24" ht="16.5" thickBot="1" x14ac:dyDescent="0.3">
      <c r="A64">
        <v>127712</v>
      </c>
      <c r="B64" t="s">
        <v>210</v>
      </c>
      <c r="C64" s="5">
        <v>36045</v>
      </c>
      <c r="D64" s="1" t="str">
        <f>+DAY(C64)&amp;"-"&amp;MONTH(C64)&amp;"-"&amp;YEAR(C64)</f>
        <v>7-9-1998</v>
      </c>
      <c r="E64" s="4" t="s">
        <v>19</v>
      </c>
      <c r="F64" s="3">
        <v>5</v>
      </c>
      <c r="G64" s="4" t="s">
        <v>16</v>
      </c>
      <c r="H64" t="str">
        <f>+MID(G64,2,2)</f>
        <v>5H</v>
      </c>
      <c r="I64" t="str">
        <f>+A64&amp;": { naam: """&amp;B64&amp;""", geboortedatum: """&amp;D64&amp;""", profiel: """&amp;E64&amp;""", jaren: { schooljaar: ""2014-2015"", leerjaar: """&amp;F64&amp;""", klas: """&amp;G64&amp;""", docenten: { docent: """", vak: """"}, klasgenoten: { leerling: """&amp;A65&amp;""" } } }, "</f>
        <v xml:space="preserve">127712: { naam: "Jolisa Rodriguez Cobos", geboortedatum: "7-9-1998", profiel: "havo-ng", jaren: { schooljaar: "2014-2015", leerjaar: "5", klas: "H5H1", docenten: { docent: "", vak: ""}, klasgenoten: { leerling: "131906" } } }, </v>
      </c>
      <c r="J64" s="2" t="str">
        <f>RIGHT(" "&amp;A64,6)&amp;" "&amp;LEFT(B64&amp;"                         ",25)&amp;" ("&amp;G64&amp;")"</f>
        <v>127712 Jolisa Rodriguez Cobos    (H5H1)</v>
      </c>
      <c r="P64" t="str">
        <f>""""&amp;A64&amp;""": { "</f>
        <v xml:space="preserve">"127712": { </v>
      </c>
      <c r="Q64" t="str">
        <f>"""klas"": """&amp;+G64&amp;""", "</f>
        <v xml:space="preserve">"klas": "H5H1", </v>
      </c>
      <c r="R64" t="str">
        <f>"""klaskort"": """&amp;+H64&amp;""", "</f>
        <v xml:space="preserve">"klaskort": "5H", </v>
      </c>
      <c r="S64" t="str">
        <f>"""leerlingdropdown"": """&amp;+J64&amp;""", "</f>
        <v xml:space="preserve">"leerlingdropdown": "127712 Jolisa Rodriguez Cobos    (H5H1)", </v>
      </c>
      <c r="T64" t="str">
        <f>"""naam"": """&amp;+B64&amp;""" }, "</f>
        <v xml:space="preserve">"naam": "Jolisa Rodriguez Cobos" }, </v>
      </c>
      <c r="V64" t="str">
        <f>P64&amp;Q64&amp;R64&amp;S64&amp;T64</f>
        <v xml:space="preserve">"127712": { "klas": "H5H1", "klaskort": "5H", "leerlingdropdown": "127712 Jolisa Rodriguez Cobos    (H5H1)", "naam": "Jolisa Rodriguez Cobos" }, </v>
      </c>
      <c r="X64" s="10" t="str">
        <f>"&lt;option value='"&amp;J64&amp;"'&gt;"&amp;J64&amp;"&lt;/option&gt;"</f>
        <v>&lt;option value='127712 Jolisa Rodriguez Cobos    (H5H1)'&gt;127712 Jolisa Rodriguez Cobos    (H5H1)&lt;/option&gt;</v>
      </c>
    </row>
    <row r="65" spans="1:24" ht="16.5" thickBot="1" x14ac:dyDescent="0.3">
      <c r="A65">
        <v>131906</v>
      </c>
      <c r="B65" t="s">
        <v>182</v>
      </c>
      <c r="C65" s="5">
        <v>36227</v>
      </c>
      <c r="D65" s="1" t="str">
        <f>+DAY(C65)&amp;"-"&amp;MONTH(C65)&amp;"-"&amp;YEAR(C65)</f>
        <v>8-3-1999</v>
      </c>
      <c r="E65" s="4" t="s">
        <v>19</v>
      </c>
      <c r="F65" s="3">
        <v>5</v>
      </c>
      <c r="G65" s="4" t="s">
        <v>12</v>
      </c>
      <c r="H65" t="str">
        <f>+MID(G65,2,2)</f>
        <v>5H</v>
      </c>
      <c r="I65" t="str">
        <f>+A65&amp;": { naam: """&amp;B65&amp;""", geboortedatum: """&amp;D65&amp;""", profiel: """&amp;E65&amp;""", jaren: { schooljaar: ""2014-2015"", leerjaar: """&amp;F65&amp;""", klas: """&amp;G65&amp;""", docenten: { docent: """", vak: """"}, klasgenoten: { leerling: """&amp;A66&amp;""" } } }, "</f>
        <v xml:space="preserve">131906: { naam: "Joost Morsinkhof", geboortedatum: "8-3-1999", profiel: "havo-ng", jaren: { schooljaar: "2014-2015", leerjaar: "5", klas: "H5H5", docenten: { docent: "", vak: ""}, klasgenoten: { leerling: "127481" } } }, </v>
      </c>
      <c r="J65" s="2" t="str">
        <f>RIGHT(" "&amp;A65,6)&amp;" "&amp;LEFT(B65&amp;"                         ",25)&amp;" ("&amp;G65&amp;")"</f>
        <v>131906 Joost Morsinkhof          (H5H5)</v>
      </c>
      <c r="P65" t="str">
        <f>""""&amp;A65&amp;""": { "</f>
        <v xml:space="preserve">"131906": { </v>
      </c>
      <c r="Q65" t="str">
        <f>"""klas"": """&amp;+G65&amp;""", "</f>
        <v xml:space="preserve">"klas": "H5H5", </v>
      </c>
      <c r="R65" t="str">
        <f>"""klaskort"": """&amp;+H65&amp;""", "</f>
        <v xml:space="preserve">"klaskort": "5H", </v>
      </c>
      <c r="S65" t="str">
        <f>"""leerlingdropdown"": """&amp;+J65&amp;""", "</f>
        <v xml:space="preserve">"leerlingdropdown": "131906 Joost Morsinkhof          (H5H5)", </v>
      </c>
      <c r="T65" t="str">
        <f>"""naam"": """&amp;+B65&amp;""" }, "</f>
        <v xml:space="preserve">"naam": "Joost Morsinkhof" }, </v>
      </c>
      <c r="V65" t="str">
        <f>P65&amp;Q65&amp;R65&amp;S65&amp;T65</f>
        <v xml:space="preserve">"131906": { "klas": "H5H5", "klaskort": "5H", "leerlingdropdown": "131906 Joost Morsinkhof          (H5H5)", "naam": "Joost Morsinkhof" }, </v>
      </c>
      <c r="X65" s="10" t="str">
        <f>"&lt;option value='"&amp;J65&amp;"'&gt;"&amp;J65&amp;"&lt;/option&gt;"</f>
        <v>&lt;option value='131906 Joost Morsinkhof          (H5H5)'&gt;131906 Joost Morsinkhof          (H5H5)&lt;/option&gt;</v>
      </c>
    </row>
    <row r="66" spans="1:24" ht="16.5" thickBot="1" x14ac:dyDescent="0.3">
      <c r="A66">
        <v>127481</v>
      </c>
      <c r="B66" t="s">
        <v>235</v>
      </c>
      <c r="C66" s="5">
        <v>36041</v>
      </c>
      <c r="D66" s="1" t="str">
        <f>+DAY(C66)&amp;"-"&amp;MONTH(C66)&amp;"-"&amp;YEAR(C66)</f>
        <v>3-9-1998</v>
      </c>
      <c r="E66" s="4" t="s">
        <v>11</v>
      </c>
      <c r="F66" s="3">
        <v>5</v>
      </c>
      <c r="G66" s="4" t="s">
        <v>12</v>
      </c>
      <c r="H66" t="str">
        <f>+MID(G66,2,2)</f>
        <v>5H</v>
      </c>
      <c r="I66" t="str">
        <f>+A66&amp;": { naam: """&amp;B66&amp;""", geboortedatum: """&amp;D66&amp;""", profiel: """&amp;E66&amp;""", jaren: { schooljaar: ""2014-2015"", leerjaar: """&amp;F66&amp;""", klas: """&amp;G66&amp;""", docenten: { docent: """", vak: """"}, klasgenoten: { leerling: """&amp;A67&amp;""" } } }, "</f>
        <v xml:space="preserve">127481: { naam: "Joppe Smit", geboortedatum: "3-9-1998", profiel: "havo-ntng", jaren: { schooljaar: "2014-2015", leerjaar: "5", klas: "H5H5", docenten: { docent: "", vak: ""}, klasgenoten: { leerling: "131935" } } }, </v>
      </c>
      <c r="J66" s="2" t="str">
        <f>RIGHT(" "&amp;A66,6)&amp;" "&amp;LEFT(B66&amp;"                         ",25)&amp;" ("&amp;G66&amp;")"</f>
        <v>127481 Joppe Smit                (H5H5)</v>
      </c>
      <c r="P66" t="str">
        <f>""""&amp;A66&amp;""": { "</f>
        <v xml:space="preserve">"127481": { </v>
      </c>
      <c r="Q66" t="str">
        <f>"""klas"": """&amp;+G66&amp;""", "</f>
        <v xml:space="preserve">"klas": "H5H5", </v>
      </c>
      <c r="R66" t="str">
        <f>"""klaskort"": """&amp;+H66&amp;""", "</f>
        <v xml:space="preserve">"klaskort": "5H", </v>
      </c>
      <c r="S66" t="str">
        <f>"""leerlingdropdown"": """&amp;+J66&amp;""", "</f>
        <v xml:space="preserve">"leerlingdropdown": "127481 Joppe Smit                (H5H5)", </v>
      </c>
      <c r="T66" t="str">
        <f>"""naam"": """&amp;+B66&amp;""" }, "</f>
        <v xml:space="preserve">"naam": "Joppe Smit" }, </v>
      </c>
      <c r="V66" t="str">
        <f>P66&amp;Q66&amp;R66&amp;S66&amp;T66</f>
        <v xml:space="preserve">"127481": { "klas": "H5H5", "klaskort": "5H", "leerlingdropdown": "127481 Joppe Smit                (H5H5)", "naam": "Joppe Smit" }, </v>
      </c>
      <c r="X66" s="10" t="str">
        <f>"&lt;option value='"&amp;J66&amp;"'&gt;"&amp;J66&amp;"&lt;/option&gt;"</f>
        <v>&lt;option value='127481 Joppe Smit                (H5H5)'&gt;127481 Joppe Smit                (H5H5)&lt;/option&gt;</v>
      </c>
    </row>
    <row r="67" spans="1:24" ht="16.5" thickBot="1" x14ac:dyDescent="0.3">
      <c r="A67">
        <v>131935</v>
      </c>
      <c r="B67" t="s">
        <v>96</v>
      </c>
      <c r="C67" s="5">
        <v>36291</v>
      </c>
      <c r="D67" s="1" t="str">
        <f>+DAY(C67)&amp;"-"&amp;MONTH(C67)&amp;"-"&amp;YEAR(C67)</f>
        <v>11-5-1999</v>
      </c>
      <c r="E67" s="4" t="s">
        <v>19</v>
      </c>
      <c r="F67" s="3">
        <v>5</v>
      </c>
      <c r="G67" s="4" t="s">
        <v>16</v>
      </c>
      <c r="H67" t="str">
        <f>+MID(G67,2,2)</f>
        <v>5H</v>
      </c>
      <c r="I67" t="str">
        <f>+A67&amp;": { naam: """&amp;B67&amp;""", geboortedatum: """&amp;D67&amp;""", profiel: """&amp;E67&amp;""", jaren: { schooljaar: ""2014-2015"", leerjaar: """&amp;F67&amp;""", klas: """&amp;G67&amp;""", docenten: { docent: """", vak: """"}, klasgenoten: { leerling: """&amp;A68&amp;""" } } }, "</f>
        <v xml:space="preserve">131935: { naam: "Joris Gröniger", geboortedatum: "11-5-1999", profiel: "havo-ng", jaren: { schooljaar: "2014-2015", leerjaar: "5", klas: "H5H1", docenten: { docent: "", vak: ""}, klasgenoten: { leerling: "127881" } } }, </v>
      </c>
      <c r="J67" s="2" t="str">
        <f>RIGHT(" "&amp;A67,6)&amp;" "&amp;LEFT(B67&amp;"                         ",25)&amp;" ("&amp;G67&amp;")"</f>
        <v>131935 Joris Gröniger            (H5H1)</v>
      </c>
      <c r="P67" t="str">
        <f>""""&amp;A67&amp;""": { "</f>
        <v xml:space="preserve">"131935": { </v>
      </c>
      <c r="Q67" t="str">
        <f>"""klas"": """&amp;+G67&amp;""", "</f>
        <v xml:space="preserve">"klas": "H5H1", </v>
      </c>
      <c r="R67" t="str">
        <f>"""klaskort"": """&amp;+H67&amp;""", "</f>
        <v xml:space="preserve">"klaskort": "5H", </v>
      </c>
      <c r="S67" t="str">
        <f>"""leerlingdropdown"": """&amp;+J67&amp;""", "</f>
        <v xml:space="preserve">"leerlingdropdown": "131935 Joris Gröniger            (H5H1)", </v>
      </c>
      <c r="T67" t="str">
        <f>"""naam"": """&amp;+B67&amp;""" }, "</f>
        <v xml:space="preserve">"naam": "Joris Gröniger" }, </v>
      </c>
      <c r="V67" t="str">
        <f>P67&amp;Q67&amp;R67&amp;S67&amp;T67</f>
        <v xml:space="preserve">"131935": { "klas": "H5H1", "klaskort": "5H", "leerlingdropdown": "131935 Joris Gröniger            (H5H1)", "naam": "Joris Gröniger" }, </v>
      </c>
      <c r="X67" s="10" t="str">
        <f>"&lt;option value='"&amp;J67&amp;"'&gt;"&amp;J67&amp;"&lt;/option&gt;"</f>
        <v>&lt;option value='131935 Joris Gröniger            (H5H1)'&gt;131935 Joris Gröniger            (H5H1)&lt;/option&gt;</v>
      </c>
    </row>
    <row r="68" spans="1:24" ht="16.5" thickBot="1" x14ac:dyDescent="0.3">
      <c r="A68">
        <v>127881</v>
      </c>
      <c r="B68" t="s">
        <v>100</v>
      </c>
      <c r="C68" s="5">
        <v>35791</v>
      </c>
      <c r="D68" s="1" t="str">
        <f>+DAY(C68)&amp;"-"&amp;MONTH(C68)&amp;"-"&amp;YEAR(C68)</f>
        <v>27-12-1997</v>
      </c>
      <c r="E68" s="4" t="s">
        <v>15</v>
      </c>
      <c r="F68" s="3">
        <v>5</v>
      </c>
      <c r="G68" s="4" t="s">
        <v>279</v>
      </c>
      <c r="H68" t="str">
        <f>+MID(G68,2,2)</f>
        <v>5H</v>
      </c>
      <c r="I68" t="str">
        <f>+A68&amp;": { naam: """&amp;B68&amp;""", geboortedatum: """&amp;D68&amp;""", profiel: """&amp;E68&amp;""", jaren: { schooljaar: ""2014-2015"", leerjaar: """&amp;F68&amp;""", klas: """&amp;G68&amp;""", docenten: { docent: """", vak: """"}, klasgenoten: { leerling: """&amp;A69&amp;""" } } }, "</f>
        <v xml:space="preserve">127881: { naam: "Joris Hackmann", geboortedatum: "27-12-1997", profiel: "havo-em", jaren: { schooljaar: "2014-2015", leerjaar: "5", klas: "H5H6", docenten: { docent: "", vak: ""}, klasgenoten: { leerling: "128690" } } }, </v>
      </c>
      <c r="J68" s="2" t="str">
        <f>RIGHT(" "&amp;A68,6)&amp;" "&amp;LEFT(B68&amp;"                         ",25)&amp;" ("&amp;G68&amp;")"</f>
        <v>127881 Joris Hackmann            (H5H6)</v>
      </c>
      <c r="P68" t="str">
        <f>""""&amp;A68&amp;""": { "</f>
        <v xml:space="preserve">"127881": { </v>
      </c>
      <c r="Q68" t="str">
        <f>"""klas"": """&amp;+G68&amp;""", "</f>
        <v xml:space="preserve">"klas": "H5H6", </v>
      </c>
      <c r="R68" t="str">
        <f>"""klaskort"": """&amp;+H68&amp;""", "</f>
        <v xml:space="preserve">"klaskort": "5H", </v>
      </c>
      <c r="S68" t="str">
        <f>"""leerlingdropdown"": """&amp;+J68&amp;""", "</f>
        <v xml:space="preserve">"leerlingdropdown": "127881 Joris Hackmann            (H5H6)", </v>
      </c>
      <c r="T68" t="str">
        <f>"""naam"": """&amp;+B68&amp;""" }, "</f>
        <v xml:space="preserve">"naam": "Joris Hackmann" }, </v>
      </c>
      <c r="V68" t="str">
        <f>P68&amp;Q68&amp;R68&amp;S68&amp;T68</f>
        <v xml:space="preserve">"127881": { "klas": "H5H6", "klaskort": "5H", "leerlingdropdown": "127881 Joris Hackmann            (H5H6)", "naam": "Joris Hackmann" }, </v>
      </c>
      <c r="X68" s="10" t="str">
        <f>"&lt;option value='"&amp;J68&amp;"'&gt;"&amp;J68&amp;"&lt;/option&gt;"</f>
        <v>&lt;option value='127881 Joris Hackmann            (H5H6)'&gt;127881 Joris Hackmann            (H5H6)&lt;/option&gt;</v>
      </c>
    </row>
    <row r="69" spans="1:24" ht="16.5" thickBot="1" x14ac:dyDescent="0.3">
      <c r="A69">
        <v>128690</v>
      </c>
      <c r="B69" t="s">
        <v>272</v>
      </c>
      <c r="C69" s="5">
        <v>36055</v>
      </c>
      <c r="D69" s="1" t="str">
        <f>+DAY(C69)&amp;"-"&amp;MONTH(C69)&amp;"-"&amp;YEAR(C69)</f>
        <v>17-9-1998</v>
      </c>
      <c r="E69" s="4" t="s">
        <v>19</v>
      </c>
      <c r="F69" s="3">
        <v>5</v>
      </c>
      <c r="G69" s="4" t="s">
        <v>16</v>
      </c>
      <c r="H69" t="str">
        <f>+MID(G69,2,2)</f>
        <v>5H</v>
      </c>
      <c r="I69" t="str">
        <f>+A69&amp;": { naam: """&amp;B69&amp;""", geboortedatum: """&amp;D69&amp;""", profiel: """&amp;E69&amp;""", jaren: { schooljaar: ""2014-2015"", leerjaar: """&amp;F69&amp;""", klas: """&amp;G69&amp;""", docenten: { docent: """", vak: """"}, klasgenoten: { leerling: """&amp;A70&amp;""" } } }, "</f>
        <v xml:space="preserve">128690: { naam: "Julia Wolters", geboortedatum: "17-9-1998", profiel: "havo-ng", jaren: { schooljaar: "2014-2015", leerjaar: "5", klas: "H5H1", docenten: { docent: "", vak: ""}, klasgenoten: { leerling: "132312" } } }, </v>
      </c>
      <c r="J69" s="2" t="str">
        <f>RIGHT(" "&amp;A69,6)&amp;" "&amp;LEFT(B69&amp;"                         ",25)&amp;" ("&amp;G69&amp;")"</f>
        <v>128690 Julia Wolters             (H5H1)</v>
      </c>
      <c r="P69" t="str">
        <f>""""&amp;A69&amp;""": { "</f>
        <v xml:space="preserve">"128690": { </v>
      </c>
      <c r="Q69" t="str">
        <f>"""klas"": """&amp;+G69&amp;""", "</f>
        <v xml:space="preserve">"klas": "H5H1", </v>
      </c>
      <c r="R69" t="str">
        <f>"""klaskort"": """&amp;+H69&amp;""", "</f>
        <v xml:space="preserve">"klaskort": "5H", </v>
      </c>
      <c r="S69" t="str">
        <f>"""leerlingdropdown"": """&amp;+J69&amp;""", "</f>
        <v xml:space="preserve">"leerlingdropdown": "128690 Julia Wolters             (H5H1)", </v>
      </c>
      <c r="T69" t="str">
        <f>"""naam"": """&amp;+B69&amp;""" }, "</f>
        <v xml:space="preserve">"naam": "Julia Wolters" }, </v>
      </c>
      <c r="V69" t="str">
        <f>P69&amp;Q69&amp;R69&amp;S69&amp;T69</f>
        <v xml:space="preserve">"128690": { "klas": "H5H1", "klaskort": "5H", "leerlingdropdown": "128690 Julia Wolters             (H5H1)", "naam": "Julia Wolters" }, </v>
      </c>
      <c r="X69" s="10" t="str">
        <f>"&lt;option value='"&amp;J69&amp;"'&gt;"&amp;J69&amp;"&lt;/option&gt;"</f>
        <v>&lt;option value='128690 Julia Wolters             (H5H1)'&gt;128690 Julia Wolters             (H5H1)&lt;/option&gt;</v>
      </c>
    </row>
    <row r="70" spans="1:24" ht="16.5" thickBot="1" x14ac:dyDescent="0.3">
      <c r="A70">
        <v>132312</v>
      </c>
      <c r="B70" t="s">
        <v>48</v>
      </c>
      <c r="C70" s="5">
        <v>36254</v>
      </c>
      <c r="D70" s="1" t="str">
        <f>+DAY(C70)&amp;"-"&amp;MONTH(C70)&amp;"-"&amp;YEAR(C70)</f>
        <v>4-4-1999</v>
      </c>
      <c r="E70" s="4" t="s">
        <v>11</v>
      </c>
      <c r="F70" s="3">
        <v>5</v>
      </c>
      <c r="G70" s="4" t="s">
        <v>12</v>
      </c>
      <c r="H70" t="str">
        <f>+MID(G70,2,2)</f>
        <v>5H</v>
      </c>
      <c r="I70" t="str">
        <f>+A70&amp;": { naam: """&amp;B70&amp;""", geboortedatum: """&amp;D70&amp;""", profiel: """&amp;E70&amp;""", jaren: { schooljaar: ""2014-2015"", leerjaar: """&amp;F70&amp;""", klas: """&amp;G70&amp;""", docenten: { docent: """", vak: """"}, klasgenoten: { leerling: """&amp;A71&amp;""" } } }, "</f>
        <v xml:space="preserve">132312: { naam: "Justin Boomers", geboortedatum: "4-4-1999", profiel: "havo-ntng", jaren: { schooljaar: "2014-2015", leerjaar: "5", klas: "H5H5", docenten: { docent: "", vak: ""}, klasgenoten: { leerling: "128217" } } }, </v>
      </c>
      <c r="J70" s="2" t="str">
        <f>RIGHT(" "&amp;A70,6)&amp;" "&amp;LEFT(B70&amp;"                         ",25)&amp;" ("&amp;G70&amp;")"</f>
        <v>132312 Justin Boomers            (H5H5)</v>
      </c>
      <c r="P70" t="str">
        <f>""""&amp;A70&amp;""": { "</f>
        <v xml:space="preserve">"132312": { </v>
      </c>
      <c r="Q70" t="str">
        <f>"""klas"": """&amp;+G70&amp;""", "</f>
        <v xml:space="preserve">"klas": "H5H5", </v>
      </c>
      <c r="R70" t="str">
        <f>"""klaskort"": """&amp;+H70&amp;""", "</f>
        <v xml:space="preserve">"klaskort": "5H", </v>
      </c>
      <c r="S70" t="str">
        <f>"""leerlingdropdown"": """&amp;+J70&amp;""", "</f>
        <v xml:space="preserve">"leerlingdropdown": "132312 Justin Boomers            (H5H5)", </v>
      </c>
      <c r="T70" t="str">
        <f>"""naam"": """&amp;+B70&amp;""" }, "</f>
        <v xml:space="preserve">"naam": "Justin Boomers" }, </v>
      </c>
      <c r="V70" t="str">
        <f>P70&amp;Q70&amp;R70&amp;S70&amp;T70</f>
        <v xml:space="preserve">"132312": { "klas": "H5H5", "klaskort": "5H", "leerlingdropdown": "132312 Justin Boomers            (H5H5)", "naam": "Justin Boomers" }, </v>
      </c>
      <c r="X70" s="10" t="str">
        <f>"&lt;option value='"&amp;J70&amp;"'&gt;"&amp;J70&amp;"&lt;/option&gt;"</f>
        <v>&lt;option value='132312 Justin Boomers            (H5H5)'&gt;132312 Justin Boomers            (H5H5)&lt;/option&gt;</v>
      </c>
    </row>
    <row r="71" spans="1:24" ht="16.5" thickBot="1" x14ac:dyDescent="0.3">
      <c r="A71">
        <v>128217</v>
      </c>
      <c r="B71" t="s">
        <v>128</v>
      </c>
      <c r="C71" s="5">
        <v>35681</v>
      </c>
      <c r="D71" s="1" t="str">
        <f>+DAY(C71)&amp;"-"&amp;MONTH(C71)&amp;"-"&amp;YEAR(C71)</f>
        <v>8-9-1997</v>
      </c>
      <c r="E71" s="4" t="s">
        <v>19</v>
      </c>
      <c r="F71" s="3">
        <v>5</v>
      </c>
      <c r="G71" s="4" t="s">
        <v>12</v>
      </c>
      <c r="H71" t="str">
        <f>+MID(G71,2,2)</f>
        <v>5H</v>
      </c>
      <c r="I71" t="str">
        <f>+A71&amp;": { naam: """&amp;B71&amp;""", geboortedatum: """&amp;D71&amp;""", profiel: """&amp;E71&amp;""", jaren: { schooljaar: ""2014-2015"", leerjaar: """&amp;F71&amp;""", klas: """&amp;G71&amp;""", docenten: { docent: """", vak: """"}, klasgenoten: { leerling: """&amp;A72&amp;""" } } }, "</f>
        <v xml:space="preserve">128217: { naam: "Justin ter Huurne", geboortedatum: "8-9-1997", profiel: "havo-ng", jaren: { schooljaar: "2014-2015", leerjaar: "5", klas: "H5H5", docenten: { docent: "", vak: ""}, klasgenoten: { leerling: "131848" } } }, </v>
      </c>
      <c r="J71" s="2" t="str">
        <f>RIGHT(" "&amp;A71,6)&amp;" "&amp;LEFT(B71&amp;"                         ",25)&amp;" ("&amp;G71&amp;")"</f>
        <v>128217 Justin ter Huurne         (H5H5)</v>
      </c>
      <c r="P71" t="str">
        <f>""""&amp;A71&amp;""": { "</f>
        <v xml:space="preserve">"128217": { </v>
      </c>
      <c r="Q71" t="str">
        <f>"""klas"": """&amp;+G71&amp;""", "</f>
        <v xml:space="preserve">"klas": "H5H5", </v>
      </c>
      <c r="R71" t="str">
        <f>"""klaskort"": """&amp;+H71&amp;""", "</f>
        <v xml:space="preserve">"klaskort": "5H", </v>
      </c>
      <c r="S71" t="str">
        <f>"""leerlingdropdown"": """&amp;+J71&amp;""", "</f>
        <v xml:space="preserve">"leerlingdropdown": "128217 Justin ter Huurne         (H5H5)", </v>
      </c>
      <c r="T71" t="str">
        <f>"""naam"": """&amp;+B71&amp;""" }, "</f>
        <v xml:space="preserve">"naam": "Justin ter Huurne" }, </v>
      </c>
      <c r="V71" t="str">
        <f>P71&amp;Q71&amp;R71&amp;S71&amp;T71</f>
        <v xml:space="preserve">"128217": { "klas": "H5H5", "klaskort": "5H", "leerlingdropdown": "128217 Justin ter Huurne         (H5H5)", "naam": "Justin ter Huurne" }, </v>
      </c>
      <c r="X71" s="10" t="str">
        <f>"&lt;option value='"&amp;J71&amp;"'&gt;"&amp;J71&amp;"&lt;/option&gt;"</f>
        <v>&lt;option value='128217 Justin ter Huurne         (H5H5)'&gt;128217 Justin ter Huurne         (H5H5)&lt;/option&gt;</v>
      </c>
    </row>
    <row r="72" spans="1:24" ht="16.5" thickBot="1" x14ac:dyDescent="0.3">
      <c r="A72">
        <v>131848</v>
      </c>
      <c r="B72" t="s">
        <v>60</v>
      </c>
      <c r="C72" s="5">
        <v>36123</v>
      </c>
      <c r="D72" s="1" t="str">
        <f>+DAY(C72)&amp;"-"&amp;MONTH(C72)&amp;"-"&amp;YEAR(C72)</f>
        <v>24-11-1998</v>
      </c>
      <c r="E72" s="4" t="s">
        <v>11</v>
      </c>
      <c r="F72" s="3">
        <v>5</v>
      </c>
      <c r="G72" s="4" t="s">
        <v>12</v>
      </c>
      <c r="H72" t="str">
        <f>+MID(G72,2,2)</f>
        <v>5H</v>
      </c>
      <c r="I72" t="str">
        <f>+A72&amp;": { naam: """&amp;B72&amp;""", geboortedatum: """&amp;D72&amp;""", profiel: """&amp;E72&amp;""", jaren: { schooljaar: ""2014-2015"", leerjaar: """&amp;F72&amp;""", klas: """&amp;G72&amp;""", docenten: { docent: """", vak: """"}, klasgenoten: { leerling: """&amp;A73&amp;""" } } }, "</f>
        <v xml:space="preserve">131848: { naam: "Kelsey Bruins", geboortedatum: "24-11-1998", profiel: "havo-ntng", jaren: { schooljaar: "2014-2015", leerjaar: "5", klas: "H5H5", docenten: { docent: "", vak: ""}, klasgenoten: { leerling: "128636" } } }, </v>
      </c>
      <c r="J72" s="2" t="str">
        <f>RIGHT(" "&amp;A72,6)&amp;" "&amp;LEFT(B72&amp;"                         ",25)&amp;" ("&amp;G72&amp;")"</f>
        <v>131848 Kelsey Bruins             (H5H5)</v>
      </c>
      <c r="P72" t="str">
        <f>""""&amp;A72&amp;""": { "</f>
        <v xml:space="preserve">"131848": { </v>
      </c>
      <c r="Q72" t="str">
        <f>"""klas"": """&amp;+G72&amp;""", "</f>
        <v xml:space="preserve">"klas": "H5H5", </v>
      </c>
      <c r="R72" t="str">
        <f>"""klaskort"": """&amp;+H72&amp;""", "</f>
        <v xml:space="preserve">"klaskort": "5H", </v>
      </c>
      <c r="S72" t="str">
        <f>"""leerlingdropdown"": """&amp;+J72&amp;""", "</f>
        <v xml:space="preserve">"leerlingdropdown": "131848 Kelsey Bruins             (H5H5)", </v>
      </c>
      <c r="T72" t="str">
        <f>"""naam"": """&amp;+B72&amp;""" }, "</f>
        <v xml:space="preserve">"naam": "Kelsey Bruins" }, </v>
      </c>
      <c r="V72" t="str">
        <f>P72&amp;Q72&amp;R72&amp;S72&amp;T72</f>
        <v xml:space="preserve">"131848": { "klas": "H5H5", "klaskort": "5H", "leerlingdropdown": "131848 Kelsey Bruins             (H5H5)", "naam": "Kelsey Bruins" }, </v>
      </c>
      <c r="X72" s="10" t="str">
        <f>"&lt;option value='"&amp;J72&amp;"'&gt;"&amp;J72&amp;"&lt;/option&gt;"</f>
        <v>&lt;option value='131848 Kelsey Bruins             (H5H5)'&gt;131848 Kelsey Bruins             (H5H5)&lt;/option&gt;</v>
      </c>
    </row>
    <row r="73" spans="1:24" ht="16.5" thickBot="1" x14ac:dyDescent="0.3">
      <c r="A73">
        <v>128636</v>
      </c>
      <c r="B73" t="s">
        <v>34</v>
      </c>
      <c r="C73" s="5">
        <v>35962</v>
      </c>
      <c r="D73" s="1" t="str">
        <f>+DAY(C73)&amp;"-"&amp;MONTH(C73)&amp;"-"&amp;YEAR(C73)</f>
        <v>16-6-1998</v>
      </c>
      <c r="E73" s="4" t="s">
        <v>15</v>
      </c>
      <c r="F73" s="3">
        <v>5</v>
      </c>
      <c r="G73" s="4" t="s">
        <v>20</v>
      </c>
      <c r="H73" t="str">
        <f>+MID(G73,2,2)</f>
        <v>5H</v>
      </c>
      <c r="I73" t="str">
        <f>+A73&amp;": { naam: """&amp;B73&amp;""", geboortedatum: """&amp;D73&amp;""", profiel: """&amp;E73&amp;""", jaren: { schooljaar: ""2014-2015"", leerjaar: """&amp;F73&amp;""", klas: """&amp;G73&amp;""", docenten: { docent: """", vak: """"}, klasgenoten: { leerling: """&amp;A74&amp;""" } } }, "</f>
        <v xml:space="preserve">128636: { naam: "Kevin Bekenkamp", geboortedatum: "16-6-1998", profiel: "havo-em", jaren: { schooljaar: "2014-2015", leerjaar: "5", klas: "H5H3", docenten: { docent: "", vak: ""}, klasgenoten: { leerling: "127618" } } }, </v>
      </c>
      <c r="J73" s="2" t="str">
        <f>RIGHT(" "&amp;A73,6)&amp;" "&amp;LEFT(B73&amp;"                         ",25)&amp;" ("&amp;G73&amp;")"</f>
        <v>128636 Kevin Bekenkamp           (H5H3)</v>
      </c>
      <c r="P73" t="str">
        <f>""""&amp;A73&amp;""": { "</f>
        <v xml:space="preserve">"128636": { </v>
      </c>
      <c r="Q73" t="str">
        <f>"""klas"": """&amp;+G73&amp;""", "</f>
        <v xml:space="preserve">"klas": "H5H3", </v>
      </c>
      <c r="R73" t="str">
        <f>"""klaskort"": """&amp;+H73&amp;""", "</f>
        <v xml:space="preserve">"klaskort": "5H", </v>
      </c>
      <c r="S73" t="str">
        <f>"""leerlingdropdown"": """&amp;+J73&amp;""", "</f>
        <v xml:space="preserve">"leerlingdropdown": "128636 Kevin Bekenkamp           (H5H3)", </v>
      </c>
      <c r="T73" t="str">
        <f>"""naam"": """&amp;+B73&amp;""" }, "</f>
        <v xml:space="preserve">"naam": "Kevin Bekenkamp" }, </v>
      </c>
      <c r="V73" t="str">
        <f>P73&amp;Q73&amp;R73&amp;S73&amp;T73</f>
        <v xml:space="preserve">"128636": { "klas": "H5H3", "klaskort": "5H", "leerlingdropdown": "128636 Kevin Bekenkamp           (H5H3)", "naam": "Kevin Bekenkamp" }, </v>
      </c>
      <c r="X73" s="10" t="str">
        <f>"&lt;option value='"&amp;J73&amp;"'&gt;"&amp;J73&amp;"&lt;/option&gt;"</f>
        <v>&lt;option value='128636 Kevin Bekenkamp           (H5H3)'&gt;128636 Kevin Bekenkamp           (H5H3)&lt;/option&gt;</v>
      </c>
    </row>
    <row r="74" spans="1:24" ht="16.5" thickBot="1" x14ac:dyDescent="0.3">
      <c r="A74">
        <v>127618</v>
      </c>
      <c r="B74" t="s">
        <v>267</v>
      </c>
      <c r="C74" s="5">
        <v>35704</v>
      </c>
      <c r="D74" s="1" t="str">
        <f>+DAY(C74)&amp;"-"&amp;MONTH(C74)&amp;"-"&amp;YEAR(C74)</f>
        <v>1-10-1997</v>
      </c>
      <c r="E74" s="4" t="s">
        <v>29</v>
      </c>
      <c r="F74" s="3">
        <v>5</v>
      </c>
      <c r="G74" s="4" t="s">
        <v>22</v>
      </c>
      <c r="H74" t="str">
        <f>+MID(G74,2,2)</f>
        <v>5H</v>
      </c>
      <c r="I74" t="str">
        <f>+A74&amp;": { naam: """&amp;B74&amp;""", geboortedatum: """&amp;D74&amp;""", profiel: """&amp;E74&amp;""", jaren: { schooljaar: ""2014-2015"", leerjaar: """&amp;F74&amp;""", klas: """&amp;G74&amp;""", docenten: { docent: """", vak: """"}, klasgenoten: { leerling: """&amp;A75&amp;""" } } }, "</f>
        <v xml:space="preserve">127618: { naam: "Kevin Wilders", geboortedatum: "1-10-1997", profiel: "havo-nt", jaren: { schooljaar: "2014-2015", leerjaar: "5", klas: "H5H4", docenten: { docent: "", vak: ""}, klasgenoten: { leerling: "132163" } } }, </v>
      </c>
      <c r="J74" s="2" t="str">
        <f>RIGHT(" "&amp;A74,6)&amp;" "&amp;LEFT(B74&amp;"                         ",25)&amp;" ("&amp;G74&amp;")"</f>
        <v>127618 Kevin Wilders             (H5H4)</v>
      </c>
      <c r="P74" t="str">
        <f>""""&amp;A74&amp;""": { "</f>
        <v xml:space="preserve">"127618": { </v>
      </c>
      <c r="Q74" t="str">
        <f>"""klas"": """&amp;+G74&amp;""", "</f>
        <v xml:space="preserve">"klas": "H5H4", </v>
      </c>
      <c r="R74" t="str">
        <f>"""klaskort"": """&amp;+H74&amp;""", "</f>
        <v xml:space="preserve">"klaskort": "5H", </v>
      </c>
      <c r="S74" t="str">
        <f>"""leerlingdropdown"": """&amp;+J74&amp;""", "</f>
        <v xml:space="preserve">"leerlingdropdown": "127618 Kevin Wilders             (H5H4)", </v>
      </c>
      <c r="T74" t="str">
        <f>"""naam"": """&amp;+B74&amp;""" }, "</f>
        <v xml:space="preserve">"naam": "Kevin Wilders" }, </v>
      </c>
      <c r="V74" t="str">
        <f>P74&amp;Q74&amp;R74&amp;S74&amp;T74</f>
        <v xml:space="preserve">"127618": { "klas": "H5H4", "klaskort": "5H", "leerlingdropdown": "127618 Kevin Wilders             (H5H4)", "naam": "Kevin Wilders" }, </v>
      </c>
      <c r="X74" s="10" t="str">
        <f>"&lt;option value='"&amp;J74&amp;"'&gt;"&amp;J74&amp;"&lt;/option&gt;"</f>
        <v>&lt;option value='127618 Kevin Wilders             (H5H4)'&gt;127618 Kevin Wilders             (H5H4)&lt;/option&gt;</v>
      </c>
    </row>
    <row r="75" spans="1:24" ht="16.5" thickBot="1" x14ac:dyDescent="0.3">
      <c r="A75">
        <v>132163</v>
      </c>
      <c r="B75" t="s">
        <v>145</v>
      </c>
      <c r="C75" s="5">
        <v>36199</v>
      </c>
      <c r="D75" s="1" t="str">
        <f>+DAY(C75)&amp;"-"&amp;MONTH(C75)&amp;"-"&amp;YEAR(C75)</f>
        <v>8-2-1999</v>
      </c>
      <c r="E75" s="4" t="s">
        <v>19</v>
      </c>
      <c r="F75" s="3">
        <v>5</v>
      </c>
      <c r="G75" s="4" t="s">
        <v>16</v>
      </c>
      <c r="H75" t="str">
        <f>+MID(G75,2,2)</f>
        <v>5H</v>
      </c>
      <c r="I75" t="str">
        <f>+A75&amp;": { naam: """&amp;B75&amp;""", geboortedatum: """&amp;D75&amp;""", profiel: """&amp;E75&amp;""", jaren: { schooljaar: ""2014-2015"", leerjaar: """&amp;F75&amp;""", klas: """&amp;G75&amp;""", docenten: { docent: """", vak: """"}, klasgenoten: { leerling: """&amp;A76&amp;""" } } }, "</f>
        <v xml:space="preserve">132163: { naam: "Kim Knoef", geboortedatum: "8-2-1999", profiel: "havo-ng", jaren: { schooljaar: "2014-2015", leerjaar: "5", klas: "H5H1", docenten: { docent: "", vak: ""}, klasgenoten: { leerling: "131775" } } }, </v>
      </c>
      <c r="J75" s="2" t="str">
        <f>RIGHT(" "&amp;A75,6)&amp;" "&amp;LEFT(B75&amp;"                         ",25)&amp;" ("&amp;G75&amp;")"</f>
        <v>132163 Kim Knoef                 (H5H1)</v>
      </c>
      <c r="P75" t="str">
        <f>""""&amp;A75&amp;""": { "</f>
        <v xml:space="preserve">"132163": { </v>
      </c>
      <c r="Q75" t="str">
        <f>"""klas"": """&amp;+G75&amp;""", "</f>
        <v xml:space="preserve">"klas": "H5H1", </v>
      </c>
      <c r="R75" t="str">
        <f>"""klaskort"": """&amp;+H75&amp;""", "</f>
        <v xml:space="preserve">"klaskort": "5H", </v>
      </c>
      <c r="S75" t="str">
        <f>"""leerlingdropdown"": """&amp;+J75&amp;""", "</f>
        <v xml:space="preserve">"leerlingdropdown": "132163 Kim Knoef                 (H5H1)", </v>
      </c>
      <c r="T75" t="str">
        <f>"""naam"": """&amp;+B75&amp;""" }, "</f>
        <v xml:space="preserve">"naam": "Kim Knoef" }, </v>
      </c>
      <c r="V75" t="str">
        <f>P75&amp;Q75&amp;R75&amp;S75&amp;T75</f>
        <v xml:space="preserve">"132163": { "klas": "H5H1", "klaskort": "5H", "leerlingdropdown": "132163 Kim Knoef                 (H5H1)", "naam": "Kim Knoef" }, </v>
      </c>
      <c r="X75" s="10" t="str">
        <f>"&lt;option value='"&amp;J75&amp;"'&gt;"&amp;J75&amp;"&lt;/option&gt;"</f>
        <v>&lt;option value='132163 Kim Knoef                 (H5H1)'&gt;132163 Kim Knoef                 (H5H1)&lt;/option&gt;</v>
      </c>
    </row>
    <row r="76" spans="1:24" ht="16.5" thickBot="1" x14ac:dyDescent="0.3">
      <c r="A76">
        <v>131775</v>
      </c>
      <c r="B76" t="s">
        <v>230</v>
      </c>
      <c r="C76" s="5">
        <v>36295</v>
      </c>
      <c r="D76" s="1" t="str">
        <f>+DAY(C76)&amp;"-"&amp;MONTH(C76)&amp;"-"&amp;YEAR(C76)</f>
        <v>15-5-1999</v>
      </c>
      <c r="E76" s="4" t="s">
        <v>15</v>
      </c>
      <c r="F76" s="3">
        <v>5</v>
      </c>
      <c r="G76" s="4" t="s">
        <v>7</v>
      </c>
      <c r="H76" t="str">
        <f>+MID(G76,2,2)</f>
        <v>5H</v>
      </c>
      <c r="I76" t="str">
        <f>+A76&amp;": { naam: """&amp;B76&amp;""", geboortedatum: """&amp;D76&amp;""", profiel: """&amp;E76&amp;""", jaren: { schooljaar: ""2014-2015"", leerjaar: """&amp;F76&amp;""", klas: """&amp;G76&amp;""", docenten: { docent: """", vak: """"}, klasgenoten: { leerling: """&amp;A77&amp;""" } } }, "</f>
        <v xml:space="preserve">131775: { naam: "Kim Siebum", geboortedatum: "15-5-1999", profiel: "havo-em", jaren: { schooljaar: "2014-2015", leerjaar: "5", klas: "H5H2", docenten: { docent: "", vak: ""}, klasgenoten: { leerling: "132189" } } }, </v>
      </c>
      <c r="J76" s="2" t="str">
        <f>RIGHT(" "&amp;A76,6)&amp;" "&amp;LEFT(B76&amp;"                         ",25)&amp;" ("&amp;G76&amp;")"</f>
        <v>131775 Kim Siebum                (H5H2)</v>
      </c>
      <c r="P76" t="str">
        <f>""""&amp;A76&amp;""": { "</f>
        <v xml:space="preserve">"131775": { </v>
      </c>
      <c r="Q76" t="str">
        <f>"""klas"": """&amp;+G76&amp;""", "</f>
        <v xml:space="preserve">"klas": "H5H2", </v>
      </c>
      <c r="R76" t="str">
        <f>"""klaskort"": """&amp;+H76&amp;""", "</f>
        <v xml:space="preserve">"klaskort": "5H", </v>
      </c>
      <c r="S76" t="str">
        <f>"""leerlingdropdown"": """&amp;+J76&amp;""", "</f>
        <v xml:space="preserve">"leerlingdropdown": "131775 Kim Siebum                (H5H2)", </v>
      </c>
      <c r="T76" t="str">
        <f>"""naam"": """&amp;+B76&amp;""" }, "</f>
        <v xml:space="preserve">"naam": "Kim Siebum" }, </v>
      </c>
      <c r="V76" t="str">
        <f>P76&amp;Q76&amp;R76&amp;S76&amp;T76</f>
        <v xml:space="preserve">"131775": { "klas": "H5H2", "klaskort": "5H", "leerlingdropdown": "131775 Kim Siebum                (H5H2)", "naam": "Kim Siebum" }, </v>
      </c>
      <c r="X76" s="10" t="str">
        <f>"&lt;option value='"&amp;J76&amp;"'&gt;"&amp;J76&amp;"&lt;/option&gt;"</f>
        <v>&lt;option value='131775 Kim Siebum                (H5H2)'&gt;131775 Kim Siebum                (H5H2)&lt;/option&gt;</v>
      </c>
    </row>
    <row r="77" spans="1:24" ht="16.5" thickBot="1" x14ac:dyDescent="0.3">
      <c r="A77">
        <v>132189</v>
      </c>
      <c r="B77" t="s">
        <v>43</v>
      </c>
      <c r="C77" s="5">
        <v>36392</v>
      </c>
      <c r="D77" s="1" t="str">
        <f>+DAY(C77)&amp;"-"&amp;MONTH(C77)&amp;"-"&amp;YEAR(C77)</f>
        <v>20-8-1999</v>
      </c>
      <c r="E77" s="4" t="s">
        <v>19</v>
      </c>
      <c r="F77" s="3">
        <v>5</v>
      </c>
      <c r="G77" s="4" t="s">
        <v>279</v>
      </c>
      <c r="H77" t="str">
        <f>+MID(G77,2,2)</f>
        <v>5H</v>
      </c>
      <c r="I77" t="str">
        <f>+A77&amp;": { naam: """&amp;B77&amp;""", geboortedatum: """&amp;D77&amp;""", profiel: """&amp;E77&amp;""", jaren: { schooljaar: ""2014-2015"", leerjaar: """&amp;F77&amp;""", klas: """&amp;G77&amp;""", docenten: { docent: """", vak: """"}, klasgenoten: { leerling: """&amp;A78&amp;""" } } }, "</f>
        <v xml:space="preserve">132189: { naam: "Kirsten Boensma", geboortedatum: "20-8-1999", profiel: "havo-ng", jaren: { schooljaar: "2014-2015", leerjaar: "5", klas: "H5H6", docenten: { docent: "", vak: ""}, klasgenoten: { leerling: "131892" } } }, </v>
      </c>
      <c r="J77" s="2" t="str">
        <f>RIGHT(" "&amp;A77,6)&amp;" "&amp;LEFT(B77&amp;"                         ",25)&amp;" ("&amp;G77&amp;")"</f>
        <v>132189 Kirsten Boensma           (H5H6)</v>
      </c>
      <c r="P77" t="str">
        <f>""""&amp;A77&amp;""": { "</f>
        <v xml:space="preserve">"132189": { </v>
      </c>
      <c r="Q77" t="str">
        <f>"""klas"": """&amp;+G77&amp;""", "</f>
        <v xml:space="preserve">"klas": "H5H6", </v>
      </c>
      <c r="R77" t="str">
        <f>"""klaskort"": """&amp;+H77&amp;""", "</f>
        <v xml:space="preserve">"klaskort": "5H", </v>
      </c>
      <c r="S77" t="str">
        <f>"""leerlingdropdown"": """&amp;+J77&amp;""", "</f>
        <v xml:space="preserve">"leerlingdropdown": "132189 Kirsten Boensma           (H5H6)", </v>
      </c>
      <c r="T77" t="str">
        <f>"""naam"": """&amp;+B77&amp;""" }, "</f>
        <v xml:space="preserve">"naam": "Kirsten Boensma" }, </v>
      </c>
      <c r="V77" t="str">
        <f>P77&amp;Q77&amp;R77&amp;S77&amp;T77</f>
        <v xml:space="preserve">"132189": { "klas": "H5H6", "klaskort": "5H", "leerlingdropdown": "132189 Kirsten Boensma           (H5H6)", "naam": "Kirsten Boensma" }, </v>
      </c>
      <c r="X77" s="10" t="str">
        <f>"&lt;option value='"&amp;J77&amp;"'&gt;"&amp;J77&amp;"&lt;/option&gt;"</f>
        <v>&lt;option value='132189 Kirsten Boensma           (H5H6)'&gt;132189 Kirsten Boensma           (H5H6)&lt;/option&gt;</v>
      </c>
    </row>
    <row r="78" spans="1:24" ht="16.5" thickBot="1" x14ac:dyDescent="0.3">
      <c r="A78">
        <v>131892</v>
      </c>
      <c r="B78" t="s">
        <v>218</v>
      </c>
      <c r="C78" s="5">
        <v>36394</v>
      </c>
      <c r="D78" s="1" t="str">
        <f>+DAY(C78)&amp;"-"&amp;MONTH(C78)&amp;"-"&amp;YEAR(C78)</f>
        <v>22-8-1999</v>
      </c>
      <c r="E78" s="4" t="s">
        <v>19</v>
      </c>
      <c r="F78" s="3">
        <v>5</v>
      </c>
      <c r="G78" s="4" t="s">
        <v>16</v>
      </c>
      <c r="H78" t="str">
        <f>+MID(G78,2,2)</f>
        <v>5H</v>
      </c>
      <c r="I78" t="str">
        <f>+A78&amp;": { naam: """&amp;B78&amp;""", geboortedatum: """&amp;D78&amp;""", profiel: """&amp;E78&amp;""", jaren: { schooljaar: ""2014-2015"", leerjaar: """&amp;F78&amp;""", klas: """&amp;G78&amp;""", docenten: { docent: """", vak: """"}, klasgenoten: { leerling: """&amp;A79&amp;""" } } }, "</f>
        <v xml:space="preserve">131892: { naam: "Kubra Satiroglu", geboortedatum: "22-8-1999", profiel: "havo-ng", jaren: { schooljaar: "2014-2015", leerjaar: "5", klas: "H5H1", docenten: { docent: "", vak: ""}, klasgenoten: { leerling: "131998" } } }, </v>
      </c>
      <c r="J78" s="2" t="str">
        <f>RIGHT(" "&amp;A78,6)&amp;" "&amp;LEFT(B78&amp;"                         ",25)&amp;" ("&amp;G78&amp;")"</f>
        <v>131892 Kubra Satiroglu           (H5H1)</v>
      </c>
      <c r="P78" t="str">
        <f>""""&amp;A78&amp;""": { "</f>
        <v xml:space="preserve">"131892": { </v>
      </c>
      <c r="Q78" t="str">
        <f>"""klas"": """&amp;+G78&amp;""", "</f>
        <v xml:space="preserve">"klas": "H5H1", </v>
      </c>
      <c r="R78" t="str">
        <f>"""klaskort"": """&amp;+H78&amp;""", "</f>
        <v xml:space="preserve">"klaskort": "5H", </v>
      </c>
      <c r="S78" t="str">
        <f>"""leerlingdropdown"": """&amp;+J78&amp;""", "</f>
        <v xml:space="preserve">"leerlingdropdown": "131892 Kubra Satiroglu           (H5H1)", </v>
      </c>
      <c r="T78" t="str">
        <f>"""naam"": """&amp;+B78&amp;""" }, "</f>
        <v xml:space="preserve">"naam": "Kubra Satiroglu" }, </v>
      </c>
      <c r="V78" t="str">
        <f>P78&amp;Q78&amp;R78&amp;S78&amp;T78</f>
        <v xml:space="preserve">"131892": { "klas": "H5H1", "klaskort": "5H", "leerlingdropdown": "131892 Kubra Satiroglu           (H5H1)", "naam": "Kubra Satiroglu" }, </v>
      </c>
      <c r="X78" s="10" t="str">
        <f>"&lt;option value='"&amp;J78&amp;"'&gt;"&amp;J78&amp;"&lt;/option&gt;"</f>
        <v>&lt;option value='131892 Kubra Satiroglu           (H5H1)'&gt;131892 Kubra Satiroglu           (H5H1)&lt;/option&gt;</v>
      </c>
    </row>
    <row r="79" spans="1:24" ht="16.5" thickBot="1" x14ac:dyDescent="0.3">
      <c r="A79">
        <v>131998</v>
      </c>
      <c r="B79" t="s">
        <v>164</v>
      </c>
      <c r="C79" s="5">
        <v>36440</v>
      </c>
      <c r="D79" s="1" t="str">
        <f>+DAY(C79)&amp;"-"&amp;MONTH(C79)&amp;"-"&amp;YEAR(C79)</f>
        <v>7-10-1999</v>
      </c>
      <c r="E79" s="4" t="s">
        <v>19</v>
      </c>
      <c r="F79" s="3">
        <v>5</v>
      </c>
      <c r="G79" s="4" t="s">
        <v>279</v>
      </c>
      <c r="H79" t="str">
        <f>+MID(G79,2,2)</f>
        <v>5H</v>
      </c>
      <c r="I79" t="str">
        <f>+A79&amp;": { naam: """&amp;B79&amp;""", geboortedatum: """&amp;D79&amp;""", profiel: """&amp;E79&amp;""", jaren: { schooljaar: ""2014-2015"", leerjaar: """&amp;F79&amp;""", klas: """&amp;G79&amp;""", docenten: { docent: """", vak: """"}, klasgenoten: { leerling: """&amp;A80&amp;""" } } }, "</f>
        <v xml:space="preserve">131998: { naam: "Lacqesh Letsoin", geboortedatum: "7-10-1999", profiel: "havo-ng", jaren: { schooljaar: "2014-2015", leerjaar: "5", klas: "H5H6", docenten: { docent: "", vak: ""}, klasgenoten: { leerling: "132148" } } }, </v>
      </c>
      <c r="J79" s="2" t="str">
        <f>RIGHT(" "&amp;A79,6)&amp;" "&amp;LEFT(B79&amp;"                         ",25)&amp;" ("&amp;G79&amp;")"</f>
        <v>131998 Lacqesh Letsoin           (H5H6)</v>
      </c>
      <c r="P79" t="str">
        <f>""""&amp;A79&amp;""": { "</f>
        <v xml:space="preserve">"131998": { </v>
      </c>
      <c r="Q79" t="str">
        <f>"""klas"": """&amp;+G79&amp;""", "</f>
        <v xml:space="preserve">"klas": "H5H6", </v>
      </c>
      <c r="R79" t="str">
        <f>"""klaskort"": """&amp;+H79&amp;""", "</f>
        <v xml:space="preserve">"klaskort": "5H", </v>
      </c>
      <c r="S79" t="str">
        <f>"""leerlingdropdown"": """&amp;+J79&amp;""", "</f>
        <v xml:space="preserve">"leerlingdropdown": "131998 Lacqesh Letsoin           (H5H6)", </v>
      </c>
      <c r="T79" t="str">
        <f>"""naam"": """&amp;+B79&amp;""" }, "</f>
        <v xml:space="preserve">"naam": "Lacqesh Letsoin" }, </v>
      </c>
      <c r="V79" t="str">
        <f>P79&amp;Q79&amp;R79&amp;S79&amp;T79</f>
        <v xml:space="preserve">"131998": { "klas": "H5H6", "klaskort": "5H", "leerlingdropdown": "131998 Lacqesh Letsoin           (H5H6)", "naam": "Lacqesh Letsoin" }, </v>
      </c>
      <c r="X79" s="10" t="str">
        <f>"&lt;option value='"&amp;J79&amp;"'&gt;"&amp;J79&amp;"&lt;/option&gt;"</f>
        <v>&lt;option value='131998 Lacqesh Letsoin           (H5H6)'&gt;131998 Lacqesh Letsoin           (H5H6)&lt;/option&gt;</v>
      </c>
    </row>
    <row r="80" spans="1:24" ht="16.5" thickBot="1" x14ac:dyDescent="0.3">
      <c r="A80">
        <v>132148</v>
      </c>
      <c r="B80" t="s">
        <v>71</v>
      </c>
      <c r="C80" s="5">
        <v>36082</v>
      </c>
      <c r="D80" s="1" t="str">
        <f>+DAY(C80)&amp;"-"&amp;MONTH(C80)&amp;"-"&amp;YEAR(C80)</f>
        <v>14-10-1998</v>
      </c>
      <c r="E80" s="4" t="s">
        <v>6</v>
      </c>
      <c r="F80" s="3">
        <v>5</v>
      </c>
      <c r="G80" s="4" t="s">
        <v>7</v>
      </c>
      <c r="H80" t="str">
        <f>+MID(G80,2,2)</f>
        <v>5H</v>
      </c>
      <c r="I80" t="str">
        <f>+A80&amp;": { naam: """&amp;B80&amp;""", geboortedatum: """&amp;D80&amp;""", profiel: """&amp;E80&amp;""", jaren: { schooljaar: ""2014-2015"", leerjaar: """&amp;F80&amp;""", klas: """&amp;G80&amp;""", docenten: { docent: """", vak: """"}, klasgenoten: { leerling: """&amp;A81&amp;""" } } }, "</f>
        <v xml:space="preserve">132148: { naam: "Landuan van Dijk", geboortedatum: "14-10-1998", profiel: "havo-cm", jaren: { schooljaar: "2014-2015", leerjaar: "5", klas: "H5H2", docenten: { docent: "", vak: ""}, klasgenoten: { leerling: "131881" } } }, </v>
      </c>
      <c r="J80" s="2" t="str">
        <f>RIGHT(" "&amp;A80,6)&amp;" "&amp;LEFT(B80&amp;"                         ",25)&amp;" ("&amp;G80&amp;")"</f>
        <v>132148 Landuan van Dijk          (H5H2)</v>
      </c>
      <c r="P80" t="str">
        <f>""""&amp;A80&amp;""": { "</f>
        <v xml:space="preserve">"132148": { </v>
      </c>
      <c r="Q80" t="str">
        <f>"""klas"": """&amp;+G80&amp;""", "</f>
        <v xml:space="preserve">"klas": "H5H2", </v>
      </c>
      <c r="R80" t="str">
        <f>"""klaskort"": """&amp;+H80&amp;""", "</f>
        <v xml:space="preserve">"klaskort": "5H", </v>
      </c>
      <c r="S80" t="str">
        <f>"""leerlingdropdown"": """&amp;+J80&amp;""", "</f>
        <v xml:space="preserve">"leerlingdropdown": "132148 Landuan van Dijk          (H5H2)", </v>
      </c>
      <c r="T80" t="str">
        <f>"""naam"": """&amp;+B80&amp;""" }, "</f>
        <v xml:space="preserve">"naam": "Landuan van Dijk" }, </v>
      </c>
      <c r="V80" t="str">
        <f>P80&amp;Q80&amp;R80&amp;S80&amp;T80</f>
        <v xml:space="preserve">"132148": { "klas": "H5H2", "klaskort": "5H", "leerlingdropdown": "132148 Landuan van Dijk          (H5H2)", "naam": "Landuan van Dijk" }, </v>
      </c>
      <c r="X80" s="10" t="str">
        <f>"&lt;option value='"&amp;J80&amp;"'&gt;"&amp;J80&amp;"&lt;/option&gt;"</f>
        <v>&lt;option value='132148 Landuan van Dijk          (H5H2)'&gt;132148 Landuan van Dijk          (H5H2)&lt;/option&gt;</v>
      </c>
    </row>
    <row r="81" spans="1:24" ht="16.5" thickBot="1" x14ac:dyDescent="0.3">
      <c r="A81">
        <v>131881</v>
      </c>
      <c r="B81" t="s">
        <v>196</v>
      </c>
      <c r="C81" s="5">
        <v>36016</v>
      </c>
      <c r="D81" s="1" t="str">
        <f>+DAY(C81)&amp;"-"&amp;MONTH(C81)&amp;"-"&amp;YEAR(C81)</f>
        <v>9-8-1998</v>
      </c>
      <c r="E81" s="4" t="s">
        <v>15</v>
      </c>
      <c r="F81" s="3">
        <v>5</v>
      </c>
      <c r="G81" s="4" t="s">
        <v>22</v>
      </c>
      <c r="H81" t="str">
        <f>+MID(G81,2,2)</f>
        <v>5H</v>
      </c>
      <c r="I81" t="str">
        <f>+A81&amp;": { naam: """&amp;B81&amp;""", geboortedatum: """&amp;D81&amp;""", profiel: """&amp;E81&amp;""", jaren: { schooljaar: ""2014-2015"", leerjaar: """&amp;F81&amp;""", klas: """&amp;G81&amp;""", docenten: { docent: """", vak: """"}, klasgenoten: { leerling: """&amp;A82&amp;""" } } }, "</f>
        <v xml:space="preserve">131881: { naam: "Lars Ordelmans", geboortedatum: "9-8-1998", profiel: "havo-em", jaren: { schooljaar: "2014-2015", leerjaar: "5", klas: "H5H4", docenten: { docent: "", vak: ""}, klasgenoten: { leerling: "131955" } } }, </v>
      </c>
      <c r="J81" s="2" t="str">
        <f>RIGHT(" "&amp;A81,6)&amp;" "&amp;LEFT(B81&amp;"                         ",25)&amp;" ("&amp;G81&amp;")"</f>
        <v>131881 Lars Ordelmans            (H5H4)</v>
      </c>
      <c r="P81" t="str">
        <f>""""&amp;A81&amp;""": { "</f>
        <v xml:space="preserve">"131881": { </v>
      </c>
      <c r="Q81" t="str">
        <f>"""klas"": """&amp;+G81&amp;""", "</f>
        <v xml:space="preserve">"klas": "H5H4", </v>
      </c>
      <c r="R81" t="str">
        <f>"""klaskort"": """&amp;+H81&amp;""", "</f>
        <v xml:space="preserve">"klaskort": "5H", </v>
      </c>
      <c r="S81" t="str">
        <f>"""leerlingdropdown"": """&amp;+J81&amp;""", "</f>
        <v xml:space="preserve">"leerlingdropdown": "131881 Lars Ordelmans            (H5H4)", </v>
      </c>
      <c r="T81" t="str">
        <f>"""naam"": """&amp;+B81&amp;""" }, "</f>
        <v xml:space="preserve">"naam": "Lars Ordelmans" }, </v>
      </c>
      <c r="V81" t="str">
        <f>P81&amp;Q81&amp;R81&amp;S81&amp;T81</f>
        <v xml:space="preserve">"131881": { "klas": "H5H4", "klaskort": "5H", "leerlingdropdown": "131881 Lars Ordelmans            (H5H4)", "naam": "Lars Ordelmans" }, </v>
      </c>
      <c r="X81" s="10" t="str">
        <f>"&lt;option value='"&amp;J81&amp;"'&gt;"&amp;J81&amp;"&lt;/option&gt;"</f>
        <v>&lt;option value='131881 Lars Ordelmans            (H5H4)'&gt;131881 Lars Ordelmans            (H5H4)&lt;/option&gt;</v>
      </c>
    </row>
    <row r="82" spans="1:24" ht="16.5" thickBot="1" x14ac:dyDescent="0.3">
      <c r="A82">
        <v>131955</v>
      </c>
      <c r="B82" t="s">
        <v>185</v>
      </c>
      <c r="C82" s="5">
        <v>36073</v>
      </c>
      <c r="D82" s="1" t="str">
        <f>+DAY(C82)&amp;"-"&amp;MONTH(C82)&amp;"-"&amp;YEAR(C82)</f>
        <v>5-10-1998</v>
      </c>
      <c r="E82" s="4" t="s">
        <v>19</v>
      </c>
      <c r="F82" s="3">
        <v>5</v>
      </c>
      <c r="G82" s="4" t="s">
        <v>7</v>
      </c>
      <c r="H82" t="str">
        <f>+MID(G82,2,2)</f>
        <v>5H</v>
      </c>
      <c r="I82" t="str">
        <f>+A82&amp;": { naam: """&amp;B82&amp;""", geboortedatum: """&amp;D82&amp;""", profiel: """&amp;E82&amp;""", jaren: { schooljaar: ""2014-2015"", leerjaar: """&amp;F82&amp;""", klas: """&amp;G82&amp;""", docenten: { docent: """", vak: """"}, klasgenoten: { leerling: """&amp;A83&amp;""" } } }, "</f>
        <v xml:space="preserve">131955: { naam: "Laura Mosselman", geboortedatum: "5-10-1998", profiel: "havo-ng", jaren: { schooljaar: "2014-2015", leerjaar: "5", klas: "H5H2", docenten: { docent: "", vak: ""}, klasgenoten: { leerling: "132263" } } }, </v>
      </c>
      <c r="J82" s="2" t="str">
        <f>RIGHT(" "&amp;A82,6)&amp;" "&amp;LEFT(B82&amp;"                         ",25)&amp;" ("&amp;G82&amp;")"</f>
        <v>131955 Laura Mosselman           (H5H2)</v>
      </c>
      <c r="P82" t="str">
        <f>""""&amp;A82&amp;""": { "</f>
        <v xml:space="preserve">"131955": { </v>
      </c>
      <c r="Q82" t="str">
        <f>"""klas"": """&amp;+G82&amp;""", "</f>
        <v xml:space="preserve">"klas": "H5H2", </v>
      </c>
      <c r="R82" t="str">
        <f>"""klaskort"": """&amp;+H82&amp;""", "</f>
        <v xml:space="preserve">"klaskort": "5H", </v>
      </c>
      <c r="S82" t="str">
        <f>"""leerlingdropdown"": """&amp;+J82&amp;""", "</f>
        <v xml:space="preserve">"leerlingdropdown": "131955 Laura Mosselman           (H5H2)", </v>
      </c>
      <c r="T82" t="str">
        <f>"""naam"": """&amp;+B82&amp;""" }, "</f>
        <v xml:space="preserve">"naam": "Laura Mosselman" }, </v>
      </c>
      <c r="V82" t="str">
        <f>P82&amp;Q82&amp;R82&amp;S82&amp;T82</f>
        <v xml:space="preserve">"131955": { "klas": "H5H2", "klaskort": "5H", "leerlingdropdown": "131955 Laura Mosselman           (H5H2)", "naam": "Laura Mosselman" }, </v>
      </c>
      <c r="X82" s="10" t="str">
        <f>"&lt;option value='"&amp;J82&amp;"'&gt;"&amp;J82&amp;"&lt;/option&gt;"</f>
        <v>&lt;option value='131955 Laura Mosselman           (H5H2)'&gt;131955 Laura Mosselman           (H5H2)&lt;/option&gt;</v>
      </c>
    </row>
    <row r="83" spans="1:24" ht="16.5" thickBot="1" x14ac:dyDescent="0.3">
      <c r="A83">
        <v>132263</v>
      </c>
      <c r="B83" t="s">
        <v>30</v>
      </c>
      <c r="C83" s="5">
        <v>36089</v>
      </c>
      <c r="D83" s="1" t="str">
        <f>+DAY(C83)&amp;"-"&amp;MONTH(C83)&amp;"-"&amp;YEAR(C83)</f>
        <v>21-10-1998</v>
      </c>
      <c r="E83" s="4" t="s">
        <v>19</v>
      </c>
      <c r="F83" s="3">
        <v>5</v>
      </c>
      <c r="G83" s="4" t="s">
        <v>16</v>
      </c>
      <c r="H83" t="str">
        <f>+MID(G83,2,2)</f>
        <v>5H</v>
      </c>
      <c r="I83" t="str">
        <f>+A83&amp;": { naam: """&amp;B83&amp;""", geboortedatum: """&amp;D83&amp;""", profiel: """&amp;E83&amp;""", jaren: { schooljaar: ""2014-2015"", leerjaar: """&amp;F83&amp;""", klas: """&amp;G83&amp;""", docenten: { docent: """", vak: """"}, klasgenoten: { leerling: """&amp;A84&amp;""" } } }, "</f>
        <v xml:space="preserve">132263: { naam: "Laure Barts", geboortedatum: "21-10-1998", profiel: "havo-ng", jaren: { schooljaar: "2014-2015", leerjaar: "5", klas: "H5H1", docenten: { docent: "", vak: ""}, klasgenoten: { leerling: "131839" } } }, </v>
      </c>
      <c r="J83" s="2" t="str">
        <f>RIGHT(" "&amp;A83,6)&amp;" "&amp;LEFT(B83&amp;"                         ",25)&amp;" ("&amp;G83&amp;")"</f>
        <v>132263 Laure Barts               (H5H1)</v>
      </c>
      <c r="P83" t="str">
        <f>""""&amp;A83&amp;""": { "</f>
        <v xml:space="preserve">"132263": { </v>
      </c>
      <c r="Q83" t="str">
        <f>"""klas"": """&amp;+G83&amp;""", "</f>
        <v xml:space="preserve">"klas": "H5H1", </v>
      </c>
      <c r="R83" t="str">
        <f>"""klaskort"": """&amp;+H83&amp;""", "</f>
        <v xml:space="preserve">"klaskort": "5H", </v>
      </c>
      <c r="S83" t="str">
        <f>"""leerlingdropdown"": """&amp;+J83&amp;""", "</f>
        <v xml:space="preserve">"leerlingdropdown": "132263 Laure Barts               (H5H1)", </v>
      </c>
      <c r="T83" t="str">
        <f>"""naam"": """&amp;+B83&amp;""" }, "</f>
        <v xml:space="preserve">"naam": "Laure Barts" }, </v>
      </c>
      <c r="V83" t="str">
        <f>P83&amp;Q83&amp;R83&amp;S83&amp;T83</f>
        <v xml:space="preserve">"132263": { "klas": "H5H1", "klaskort": "5H", "leerlingdropdown": "132263 Laure Barts               (H5H1)", "naam": "Laure Barts" }, </v>
      </c>
      <c r="X83" s="10" t="str">
        <f>"&lt;option value='"&amp;J83&amp;"'&gt;"&amp;J83&amp;"&lt;/option&gt;"</f>
        <v>&lt;option value='132263 Laure Barts               (H5H1)'&gt;132263 Laure Barts               (H5H1)&lt;/option&gt;</v>
      </c>
    </row>
    <row r="84" spans="1:24" ht="16.5" thickBot="1" x14ac:dyDescent="0.3">
      <c r="A84">
        <v>131839</v>
      </c>
      <c r="B84" t="s">
        <v>65</v>
      </c>
      <c r="C84" s="5">
        <v>36389</v>
      </c>
      <c r="D84" s="1" t="str">
        <f>+DAY(C84)&amp;"-"&amp;MONTH(C84)&amp;"-"&amp;YEAR(C84)</f>
        <v>17-8-1999</v>
      </c>
      <c r="E84" s="4" t="s">
        <v>19</v>
      </c>
      <c r="F84" s="3">
        <v>5</v>
      </c>
      <c r="G84" s="4" t="s">
        <v>16</v>
      </c>
      <c r="H84" t="str">
        <f>+MID(G84,2,2)</f>
        <v>5H</v>
      </c>
      <c r="I84" t="str">
        <f>+A84&amp;": { naam: """&amp;B84&amp;""", geboortedatum: """&amp;D84&amp;""", profiel: """&amp;E84&amp;""", jaren: { schooljaar: ""2014-2015"", leerjaar: """&amp;F84&amp;""", klas: """&amp;G84&amp;""", docenten: { docent: """", vak: """"}, klasgenoten: { leerling: """&amp;A85&amp;""" } } }, "</f>
        <v xml:space="preserve">131839: { naam: "Laurie Bunskock", geboortedatum: "17-8-1999", profiel: "havo-ng", jaren: { schooljaar: "2014-2015", leerjaar: "5", klas: "H5H1", docenten: { docent: "", vak: ""}, klasgenoten: { leerling: "132208" } } }, </v>
      </c>
      <c r="J84" s="2" t="str">
        <f>RIGHT(" "&amp;A84,6)&amp;" "&amp;LEFT(B84&amp;"                         ",25)&amp;" ("&amp;G84&amp;")"</f>
        <v>131839 Laurie Bunskock           (H5H1)</v>
      </c>
      <c r="P84" t="str">
        <f>""""&amp;A84&amp;""": { "</f>
        <v xml:space="preserve">"131839": { </v>
      </c>
      <c r="Q84" t="str">
        <f>"""klas"": """&amp;+G84&amp;""", "</f>
        <v xml:space="preserve">"klas": "H5H1", </v>
      </c>
      <c r="R84" t="str">
        <f>"""klaskort"": """&amp;+H84&amp;""", "</f>
        <v xml:space="preserve">"klaskort": "5H", </v>
      </c>
      <c r="S84" t="str">
        <f>"""leerlingdropdown"": """&amp;+J84&amp;""", "</f>
        <v xml:space="preserve">"leerlingdropdown": "131839 Laurie Bunskock           (H5H1)", </v>
      </c>
      <c r="T84" t="str">
        <f>"""naam"": """&amp;+B84&amp;""" }, "</f>
        <v xml:space="preserve">"naam": "Laurie Bunskock" }, </v>
      </c>
      <c r="V84" t="str">
        <f>P84&amp;Q84&amp;R84&amp;S84&amp;T84</f>
        <v xml:space="preserve">"131839": { "klas": "H5H1", "klaskort": "5H", "leerlingdropdown": "131839 Laurie Bunskock           (H5H1)", "naam": "Laurie Bunskock" }, </v>
      </c>
      <c r="X84" s="10" t="str">
        <f>"&lt;option value='"&amp;J84&amp;"'&gt;"&amp;J84&amp;"&lt;/option&gt;"</f>
        <v>&lt;option value='131839 Laurie Bunskock           (H5H1)'&gt;131839 Laurie Bunskock           (H5H1)&lt;/option&gt;</v>
      </c>
    </row>
    <row r="85" spans="1:24" ht="16.5" thickBot="1" x14ac:dyDescent="0.3">
      <c r="A85">
        <v>132208</v>
      </c>
      <c r="B85" t="s">
        <v>86</v>
      </c>
      <c r="C85" s="5">
        <v>36385</v>
      </c>
      <c r="D85" s="1" t="str">
        <f>+DAY(C85)&amp;"-"&amp;MONTH(C85)&amp;"-"&amp;YEAR(C85)</f>
        <v>13-8-1999</v>
      </c>
      <c r="E85" s="4" t="s">
        <v>19</v>
      </c>
      <c r="F85" s="3">
        <v>5</v>
      </c>
      <c r="G85" s="4" t="s">
        <v>16</v>
      </c>
      <c r="H85" t="str">
        <f>+MID(G85,2,2)</f>
        <v>5H</v>
      </c>
      <c r="I85" t="str">
        <f>+A85&amp;": { naam: """&amp;B85&amp;""", geboortedatum: """&amp;D85&amp;""", profiel: """&amp;E85&amp;""", jaren: { schooljaar: ""2014-2015"", leerjaar: """&amp;F85&amp;""", klas: """&amp;G85&amp;""", docenten: { docent: """", vak: """"}, klasgenoten: { leerling: """&amp;A86&amp;""" } } }, "</f>
        <v xml:space="preserve">132208: { naam: "Leon Gering", geboortedatum: "13-8-1999", profiel: "havo-ng", jaren: { schooljaar: "2014-2015", leerjaar: "5", klas: "H5H1", docenten: { docent: "", vak: ""}, klasgenoten: { leerling: "127099" } } }, </v>
      </c>
      <c r="J85" s="2" t="str">
        <f>RIGHT(" "&amp;A85,6)&amp;" "&amp;LEFT(B85&amp;"                         ",25)&amp;" ("&amp;G85&amp;")"</f>
        <v>132208 Leon Gering               (H5H1)</v>
      </c>
      <c r="P85" t="str">
        <f>""""&amp;A85&amp;""": { "</f>
        <v xml:space="preserve">"132208": { </v>
      </c>
      <c r="Q85" t="str">
        <f>"""klas"": """&amp;+G85&amp;""", "</f>
        <v xml:space="preserve">"klas": "H5H1", </v>
      </c>
      <c r="R85" t="str">
        <f>"""klaskort"": """&amp;+H85&amp;""", "</f>
        <v xml:space="preserve">"klaskort": "5H", </v>
      </c>
      <c r="S85" t="str">
        <f>"""leerlingdropdown"": """&amp;+J85&amp;""", "</f>
        <v xml:space="preserve">"leerlingdropdown": "132208 Leon Gering               (H5H1)", </v>
      </c>
      <c r="T85" t="str">
        <f>"""naam"": """&amp;+B85&amp;""" }, "</f>
        <v xml:space="preserve">"naam": "Leon Gering" }, </v>
      </c>
      <c r="V85" t="str">
        <f>P85&amp;Q85&amp;R85&amp;S85&amp;T85</f>
        <v xml:space="preserve">"132208": { "klas": "H5H1", "klaskort": "5H", "leerlingdropdown": "132208 Leon Gering               (H5H1)", "naam": "Leon Gering" }, </v>
      </c>
      <c r="X85" s="10" t="str">
        <f>"&lt;option value='"&amp;J85&amp;"'&gt;"&amp;J85&amp;"&lt;/option&gt;"</f>
        <v>&lt;option value='132208 Leon Gering               (H5H1)'&gt;132208 Leon Gering               (H5H1)&lt;/option&gt;</v>
      </c>
    </row>
    <row r="86" spans="1:24" ht="16.5" thickBot="1" x14ac:dyDescent="0.3">
      <c r="A86">
        <v>127099</v>
      </c>
      <c r="B86" t="s">
        <v>107</v>
      </c>
      <c r="C86" s="5">
        <v>35776</v>
      </c>
      <c r="D86" s="1" t="str">
        <f>+DAY(C86)&amp;"-"&amp;MONTH(C86)&amp;"-"&amp;YEAR(C86)</f>
        <v>12-12-1997</v>
      </c>
      <c r="E86" s="4" t="s">
        <v>19</v>
      </c>
      <c r="F86" s="3">
        <v>5</v>
      </c>
      <c r="G86" s="4" t="s">
        <v>279</v>
      </c>
      <c r="H86" t="str">
        <f>+MID(G86,2,2)</f>
        <v>5H</v>
      </c>
      <c r="I86" t="str">
        <f>+A86&amp;": { naam: """&amp;B86&amp;""", geboortedatum: """&amp;D86&amp;""", profiel: """&amp;E86&amp;""", jaren: { schooljaar: ""2014-2015"", leerjaar: """&amp;F86&amp;""", klas: """&amp;G86&amp;""", docenten: { docent: """", vak: """"}, klasgenoten: { leerling: """&amp;A87&amp;""" } } }, "</f>
        <v xml:space="preserve">127099: { naam: "Leon Heuzels", geboortedatum: "12-12-1997", profiel: "havo-ng", jaren: { schooljaar: "2014-2015", leerjaar: "5", klas: "H5H6", docenten: { docent: "", vak: ""}, klasgenoten: { leerling: "128423" } } }, </v>
      </c>
      <c r="J86" s="2" t="str">
        <f>RIGHT(" "&amp;A86,6)&amp;" "&amp;LEFT(B86&amp;"                         ",25)&amp;" ("&amp;G86&amp;")"</f>
        <v>127099 Leon Heuzels              (H5H6)</v>
      </c>
      <c r="P86" t="str">
        <f>""""&amp;A86&amp;""": { "</f>
        <v xml:space="preserve">"127099": { </v>
      </c>
      <c r="Q86" t="str">
        <f>"""klas"": """&amp;+G86&amp;""", "</f>
        <v xml:space="preserve">"klas": "H5H6", </v>
      </c>
      <c r="R86" t="str">
        <f>"""klaskort"": """&amp;+H86&amp;""", "</f>
        <v xml:space="preserve">"klaskort": "5H", </v>
      </c>
      <c r="S86" t="str">
        <f>"""leerlingdropdown"": """&amp;+J86&amp;""", "</f>
        <v xml:space="preserve">"leerlingdropdown": "127099 Leon Heuzels              (H5H6)", </v>
      </c>
      <c r="T86" t="str">
        <f>"""naam"": """&amp;+B86&amp;""" }, "</f>
        <v xml:space="preserve">"naam": "Leon Heuzels" }, </v>
      </c>
      <c r="V86" t="str">
        <f>P86&amp;Q86&amp;R86&amp;S86&amp;T86</f>
        <v xml:space="preserve">"127099": { "klas": "H5H6", "klaskort": "5H", "leerlingdropdown": "127099 Leon Heuzels              (H5H6)", "naam": "Leon Heuzels" }, </v>
      </c>
      <c r="X86" s="10" t="str">
        <f>"&lt;option value='"&amp;J86&amp;"'&gt;"&amp;J86&amp;"&lt;/option&gt;"</f>
        <v>&lt;option value='127099 Leon Heuzels              (H5H6)'&gt;127099 Leon Heuzels              (H5H6)&lt;/option&gt;</v>
      </c>
    </row>
    <row r="87" spans="1:24" ht="16.5" thickBot="1" x14ac:dyDescent="0.3">
      <c r="A87">
        <v>128423</v>
      </c>
      <c r="B87" t="s">
        <v>271</v>
      </c>
      <c r="C87" s="5">
        <v>35847</v>
      </c>
      <c r="D87" s="1" t="str">
        <f>+DAY(C87)&amp;"-"&amp;MONTH(C87)&amp;"-"&amp;YEAR(C87)</f>
        <v>21-2-1998</v>
      </c>
      <c r="E87" s="4" t="s">
        <v>19</v>
      </c>
      <c r="F87" s="3">
        <v>5</v>
      </c>
      <c r="G87" s="4" t="s">
        <v>16</v>
      </c>
      <c r="H87" t="str">
        <f>+MID(G87,2,2)</f>
        <v>5H</v>
      </c>
      <c r="I87" t="str">
        <f>+A87&amp;": { naam: """&amp;B87&amp;""", geboortedatum: """&amp;D87&amp;""", profiel: """&amp;E87&amp;""", jaren: { schooljaar: ""2014-2015"", leerjaar: """&amp;F87&amp;""", klas: """&amp;G87&amp;""", docenten: { docent: """", vak: """"}, klasgenoten: { leerling: """&amp;A88&amp;""" } } }, "</f>
        <v xml:space="preserve">128423: { naam: "Linde Wolterink", geboortedatum: "21-2-1998", profiel: "havo-ng", jaren: { schooljaar: "2014-2015", leerjaar: "5", klas: "H5H1", docenten: { docent: "", vak: ""}, klasgenoten: { leerling: "132024" } } }, </v>
      </c>
      <c r="J87" s="2" t="str">
        <f>RIGHT(" "&amp;A87,6)&amp;" "&amp;LEFT(B87&amp;"                         ",25)&amp;" ("&amp;G87&amp;")"</f>
        <v>128423 Linde Wolterink           (H5H1)</v>
      </c>
      <c r="P87" t="str">
        <f>""""&amp;A87&amp;""": { "</f>
        <v xml:space="preserve">"128423": { </v>
      </c>
      <c r="Q87" t="str">
        <f>"""klas"": """&amp;+G87&amp;""", "</f>
        <v xml:space="preserve">"klas": "H5H1", </v>
      </c>
      <c r="R87" t="str">
        <f>"""klaskort"": """&amp;+H87&amp;""", "</f>
        <v xml:space="preserve">"klaskort": "5H", </v>
      </c>
      <c r="S87" t="str">
        <f>"""leerlingdropdown"": """&amp;+J87&amp;""", "</f>
        <v xml:space="preserve">"leerlingdropdown": "128423 Linde Wolterink           (H5H1)", </v>
      </c>
      <c r="T87" t="str">
        <f>"""naam"": """&amp;+B87&amp;""" }, "</f>
        <v xml:space="preserve">"naam": "Linde Wolterink" }, </v>
      </c>
      <c r="V87" t="str">
        <f>P87&amp;Q87&amp;R87&amp;S87&amp;T87</f>
        <v xml:space="preserve">"128423": { "klas": "H5H1", "klaskort": "5H", "leerlingdropdown": "128423 Linde Wolterink           (H5H1)", "naam": "Linde Wolterink" }, </v>
      </c>
      <c r="X87" s="10" t="str">
        <f>"&lt;option value='"&amp;J87&amp;"'&gt;"&amp;J87&amp;"&lt;/option&gt;"</f>
        <v>&lt;option value='128423 Linde Wolterink           (H5H1)'&gt;128423 Linde Wolterink           (H5H1)&lt;/option&gt;</v>
      </c>
    </row>
    <row r="88" spans="1:24" ht="16.5" thickBot="1" x14ac:dyDescent="0.3">
      <c r="A88">
        <v>132024</v>
      </c>
      <c r="B88" t="s">
        <v>92</v>
      </c>
      <c r="C88" s="5">
        <v>36334</v>
      </c>
      <c r="D88" s="1" t="str">
        <f>+DAY(C88)&amp;"-"&amp;MONTH(C88)&amp;"-"&amp;YEAR(C88)</f>
        <v>23-6-1999</v>
      </c>
      <c r="E88" s="4" t="s">
        <v>11</v>
      </c>
      <c r="F88" s="3">
        <v>5</v>
      </c>
      <c r="G88" s="4" t="s">
        <v>12</v>
      </c>
      <c r="H88" t="str">
        <f>+MID(G88,2,2)</f>
        <v>5H</v>
      </c>
      <c r="I88" t="str">
        <f>+A88&amp;": { naam: """&amp;B88&amp;""", geboortedatum: """&amp;D88&amp;""", profiel: """&amp;E88&amp;""", jaren: { schooljaar: ""2014-2015"", leerjaar: """&amp;F88&amp;""", klas: """&amp;G88&amp;""", docenten: { docent: """", vak: """"}, klasgenoten: { leerling: """&amp;A89&amp;""" } } }, "</f>
        <v xml:space="preserve">132024: { naam: "Lisa van de Graaf", geboortedatum: "23-6-1999", profiel: "havo-ntng", jaren: { schooljaar: "2014-2015", leerjaar: "5", klas: "H5H5", docenten: { docent: "", vak: ""}, klasgenoten: { leerling: "131766" } } }, </v>
      </c>
      <c r="J88" s="2" t="str">
        <f>RIGHT(" "&amp;A88,6)&amp;" "&amp;LEFT(B88&amp;"                         ",25)&amp;" ("&amp;G88&amp;")"</f>
        <v>132024 Lisa van de Graaf         (H5H5)</v>
      </c>
      <c r="P88" t="str">
        <f>""""&amp;A88&amp;""": { "</f>
        <v xml:space="preserve">"132024": { </v>
      </c>
      <c r="Q88" t="str">
        <f>"""klas"": """&amp;+G88&amp;""", "</f>
        <v xml:space="preserve">"klas": "H5H5", </v>
      </c>
      <c r="R88" t="str">
        <f>"""klaskort"": """&amp;+H88&amp;""", "</f>
        <v xml:space="preserve">"klaskort": "5H", </v>
      </c>
      <c r="S88" t="str">
        <f>"""leerlingdropdown"": """&amp;+J88&amp;""", "</f>
        <v xml:space="preserve">"leerlingdropdown": "132024 Lisa van de Graaf         (H5H5)", </v>
      </c>
      <c r="T88" t="str">
        <f>"""naam"": """&amp;+B88&amp;""" }, "</f>
        <v xml:space="preserve">"naam": "Lisa van de Graaf" }, </v>
      </c>
      <c r="V88" t="str">
        <f>P88&amp;Q88&amp;R88&amp;S88&amp;T88</f>
        <v xml:space="preserve">"132024": { "klas": "H5H5", "klaskort": "5H", "leerlingdropdown": "132024 Lisa van de Graaf         (H5H5)", "naam": "Lisa van de Graaf" }, </v>
      </c>
      <c r="X88" s="10" t="str">
        <f>"&lt;option value='"&amp;J88&amp;"'&gt;"&amp;J88&amp;"&lt;/option&gt;"</f>
        <v>&lt;option value='132024 Lisa van de Graaf         (H5H5)'&gt;132024 Lisa van de Graaf         (H5H5)&lt;/option&gt;</v>
      </c>
    </row>
    <row r="89" spans="1:24" ht="16.5" thickBot="1" x14ac:dyDescent="0.3">
      <c r="A89">
        <v>131766</v>
      </c>
      <c r="B89" t="s">
        <v>252</v>
      </c>
      <c r="C89" s="5">
        <v>36192</v>
      </c>
      <c r="D89" s="1" t="str">
        <f>+DAY(C89)&amp;"-"&amp;MONTH(C89)&amp;"-"&amp;YEAR(C89)</f>
        <v>1-2-1999</v>
      </c>
      <c r="E89" s="4" t="s">
        <v>19</v>
      </c>
      <c r="F89" s="3">
        <v>5</v>
      </c>
      <c r="G89" s="4" t="s">
        <v>16</v>
      </c>
      <c r="H89" t="str">
        <f>+MID(G89,2,2)</f>
        <v>5H</v>
      </c>
      <c r="I89" t="str">
        <f>+A89&amp;": { naam: """&amp;B89&amp;""", geboortedatum: """&amp;D89&amp;""", profiel: """&amp;E89&amp;""", jaren: { schooljaar: ""2014-2015"", leerjaar: """&amp;F89&amp;""", klas: """&amp;G89&amp;""", docenten: { docent: """", vak: """"}, klasgenoten: { leerling: """&amp;A90&amp;""" } } }, "</f>
        <v xml:space="preserve">131766: { naam: "Lisan Vennevertloo", geboortedatum: "1-2-1999", profiel: "havo-ng", jaren: { schooljaar: "2014-2015", leerjaar: "5", klas: "H5H1", docenten: { docent: "", vak: ""}, klasgenoten: { leerling: "127426" } } }, </v>
      </c>
      <c r="J89" s="2" t="str">
        <f>RIGHT(" "&amp;A89,6)&amp;" "&amp;LEFT(B89&amp;"                         ",25)&amp;" ("&amp;G89&amp;")"</f>
        <v>131766 Lisan Vennevertloo        (H5H1)</v>
      </c>
      <c r="P89" t="str">
        <f>""""&amp;A89&amp;""": { "</f>
        <v xml:space="preserve">"131766": { </v>
      </c>
      <c r="Q89" t="str">
        <f>"""klas"": """&amp;+G89&amp;""", "</f>
        <v xml:space="preserve">"klas": "H5H1", </v>
      </c>
      <c r="R89" t="str">
        <f>"""klaskort"": """&amp;+H89&amp;""", "</f>
        <v xml:space="preserve">"klaskort": "5H", </v>
      </c>
      <c r="S89" t="str">
        <f>"""leerlingdropdown"": """&amp;+J89&amp;""", "</f>
        <v xml:space="preserve">"leerlingdropdown": "131766 Lisan Vennevertloo        (H5H1)", </v>
      </c>
      <c r="T89" t="str">
        <f>"""naam"": """&amp;+B89&amp;""" }, "</f>
        <v xml:space="preserve">"naam": "Lisan Vennevertloo" }, </v>
      </c>
      <c r="V89" t="str">
        <f>P89&amp;Q89&amp;R89&amp;S89&amp;T89</f>
        <v xml:space="preserve">"131766": { "klas": "H5H1", "klaskort": "5H", "leerlingdropdown": "131766 Lisan Vennevertloo        (H5H1)", "naam": "Lisan Vennevertloo" }, </v>
      </c>
      <c r="X89" s="10" t="str">
        <f>"&lt;option value='"&amp;J89&amp;"'&gt;"&amp;J89&amp;"&lt;/option&gt;"</f>
        <v>&lt;option value='131766 Lisan Vennevertloo        (H5H1)'&gt;131766 Lisan Vennevertloo        (H5H1)&lt;/option&gt;</v>
      </c>
    </row>
    <row r="90" spans="1:24" ht="16.5" thickBot="1" x14ac:dyDescent="0.3">
      <c r="A90">
        <v>127426</v>
      </c>
      <c r="B90" t="s">
        <v>204</v>
      </c>
      <c r="C90" s="5">
        <v>36063</v>
      </c>
      <c r="D90" s="1" t="str">
        <f>+DAY(C90)&amp;"-"&amp;MONTH(C90)&amp;"-"&amp;YEAR(C90)</f>
        <v>25-9-1998</v>
      </c>
      <c r="E90" s="4" t="s">
        <v>11</v>
      </c>
      <c r="F90" s="3">
        <v>5</v>
      </c>
      <c r="G90" s="4" t="s">
        <v>12</v>
      </c>
      <c r="H90" t="str">
        <f>+MID(G90,2,2)</f>
        <v>5H</v>
      </c>
      <c r="I90" t="str">
        <f>+A90&amp;": { naam: """&amp;B90&amp;""", geboortedatum: """&amp;D90&amp;""", profiel: """&amp;E90&amp;""", jaren: { schooljaar: ""2014-2015"", leerjaar: """&amp;F90&amp;""", klas: """&amp;G90&amp;""", docenten: { docent: """", vak: """"}, klasgenoten: { leerling: """&amp;A91&amp;""" } } }, "</f>
        <v xml:space="preserve">127426: { naam: "Lisanne Poth", geboortedatum: "25-9-1998", profiel: "havo-ntng", jaren: { schooljaar: "2014-2015", leerjaar: "5", klas: "H5H5", docenten: { docent: "", vak: ""}, klasgenoten: { leerling: "131947" } } }, </v>
      </c>
      <c r="J90" s="2" t="str">
        <f>RIGHT(" "&amp;A90,6)&amp;" "&amp;LEFT(B90&amp;"                         ",25)&amp;" ("&amp;G90&amp;")"</f>
        <v>127426 Lisanne Poth              (H5H5)</v>
      </c>
      <c r="P90" t="str">
        <f>""""&amp;A90&amp;""": { "</f>
        <v xml:space="preserve">"127426": { </v>
      </c>
      <c r="Q90" t="str">
        <f>"""klas"": """&amp;+G90&amp;""", "</f>
        <v xml:space="preserve">"klas": "H5H5", </v>
      </c>
      <c r="R90" t="str">
        <f>"""klaskort"": """&amp;+H90&amp;""", "</f>
        <v xml:space="preserve">"klaskort": "5H", </v>
      </c>
      <c r="S90" t="str">
        <f>"""leerlingdropdown"": """&amp;+J90&amp;""", "</f>
        <v xml:space="preserve">"leerlingdropdown": "127426 Lisanne Poth              (H5H5)", </v>
      </c>
      <c r="T90" t="str">
        <f>"""naam"": """&amp;+B90&amp;""" }, "</f>
        <v xml:space="preserve">"naam": "Lisanne Poth" }, </v>
      </c>
      <c r="V90" t="str">
        <f>P90&amp;Q90&amp;R90&amp;S90&amp;T90</f>
        <v xml:space="preserve">"127426": { "klas": "H5H5", "klaskort": "5H", "leerlingdropdown": "127426 Lisanne Poth              (H5H5)", "naam": "Lisanne Poth" }, </v>
      </c>
      <c r="X90" s="10" t="str">
        <f>"&lt;option value='"&amp;J90&amp;"'&gt;"&amp;J90&amp;"&lt;/option&gt;"</f>
        <v>&lt;option value='127426 Lisanne Poth              (H5H5)'&gt;127426 Lisanne Poth              (H5H5)&lt;/option&gt;</v>
      </c>
    </row>
    <row r="91" spans="1:24" ht="16.5" thickBot="1" x14ac:dyDescent="0.3">
      <c r="A91">
        <v>131947</v>
      </c>
      <c r="B91" t="s">
        <v>233</v>
      </c>
      <c r="C91" s="5">
        <v>36092</v>
      </c>
      <c r="D91" s="1" t="str">
        <f>+DAY(C91)&amp;"-"&amp;MONTH(C91)&amp;"-"&amp;YEAR(C91)</f>
        <v>24-10-1998</v>
      </c>
      <c r="E91" s="4" t="s">
        <v>19</v>
      </c>
      <c r="F91" s="3">
        <v>5</v>
      </c>
      <c r="G91" s="4" t="s">
        <v>16</v>
      </c>
      <c r="H91" t="str">
        <f>+MID(G91,2,2)</f>
        <v>5H</v>
      </c>
      <c r="I91" t="str">
        <f>+A91&amp;": { naam: """&amp;B91&amp;""", geboortedatum: """&amp;D91&amp;""", profiel: """&amp;E91&amp;""", jaren: { schooljaar: ""2014-2015"", leerjaar: """&amp;F91&amp;""", klas: """&amp;G91&amp;""", docenten: { docent: """", vak: """"}, klasgenoten: { leerling: """&amp;A92&amp;""" } } }, "</f>
        <v xml:space="preserve">131947: { naam: "Lisanne Slijkhuis", geboortedatum: "24-10-1998", profiel: "havo-ng", jaren: { schooljaar: "2014-2015", leerjaar: "5", klas: "H5H1", docenten: { docent: "", vak: ""}, klasgenoten: { leerling: "131948" } } }, </v>
      </c>
      <c r="J91" s="2" t="str">
        <f>RIGHT(" "&amp;A91,6)&amp;" "&amp;LEFT(B91&amp;"                         ",25)&amp;" ("&amp;G91&amp;")"</f>
        <v>131947 Lisanne Slijkhuis         (H5H1)</v>
      </c>
      <c r="P91" t="str">
        <f>""""&amp;A91&amp;""": { "</f>
        <v xml:space="preserve">"131947": { </v>
      </c>
      <c r="Q91" t="str">
        <f>"""klas"": """&amp;+G91&amp;""", "</f>
        <v xml:space="preserve">"klas": "H5H1", </v>
      </c>
      <c r="R91" t="str">
        <f>"""klaskort"": """&amp;+H91&amp;""", "</f>
        <v xml:space="preserve">"klaskort": "5H", </v>
      </c>
      <c r="S91" t="str">
        <f>"""leerlingdropdown"": """&amp;+J91&amp;""", "</f>
        <v xml:space="preserve">"leerlingdropdown": "131947 Lisanne Slijkhuis         (H5H1)", </v>
      </c>
      <c r="T91" t="str">
        <f>"""naam"": """&amp;+B91&amp;""" }, "</f>
        <v xml:space="preserve">"naam": "Lisanne Slijkhuis" }, </v>
      </c>
      <c r="V91" t="str">
        <f>P91&amp;Q91&amp;R91&amp;S91&amp;T91</f>
        <v xml:space="preserve">"131947": { "klas": "H5H1", "klaskort": "5H", "leerlingdropdown": "131947 Lisanne Slijkhuis         (H5H1)", "naam": "Lisanne Slijkhuis" }, </v>
      </c>
      <c r="X91" s="10" t="str">
        <f>"&lt;option value='"&amp;J91&amp;"'&gt;"&amp;J91&amp;"&lt;/option&gt;"</f>
        <v>&lt;option value='131947 Lisanne Slijkhuis         (H5H1)'&gt;131947 Lisanne Slijkhuis         (H5H1)&lt;/option&gt;</v>
      </c>
    </row>
    <row r="92" spans="1:24" ht="16.5" thickBot="1" x14ac:dyDescent="0.3">
      <c r="A92">
        <v>131948</v>
      </c>
      <c r="B92" t="s">
        <v>54</v>
      </c>
      <c r="C92" s="5">
        <v>36272</v>
      </c>
      <c r="D92" s="1" t="str">
        <f>+DAY(C92)&amp;"-"&amp;MONTH(C92)&amp;"-"&amp;YEAR(C92)</f>
        <v>22-4-1999</v>
      </c>
      <c r="E92" s="4" t="s">
        <v>11</v>
      </c>
      <c r="F92" s="3">
        <v>5</v>
      </c>
      <c r="G92" s="4" t="s">
        <v>12</v>
      </c>
      <c r="H92" t="str">
        <f>+MID(G92,2,2)</f>
        <v>5H</v>
      </c>
      <c r="I92" t="str">
        <f>+A92&amp;": { naam: """&amp;B92&amp;""", geboortedatum: """&amp;D92&amp;""", profiel: """&amp;E92&amp;""", jaren: { schooljaar: ""2014-2015"", leerjaar: """&amp;F92&amp;""", klas: """&amp;G92&amp;""", docenten: { docent: """", vak: """"}, klasgenoten: { leerling: """&amp;A93&amp;""" } } }, "</f>
        <v xml:space="preserve">131948: { naam: "Lisanne ter Braak", geboortedatum: "22-4-1999", profiel: "havo-ntng", jaren: { schooljaar: "2014-2015", leerjaar: "5", klas: "H5H5", docenten: { docent: "", vak: ""}, klasgenoten: { leerling: "132293" } } }, </v>
      </c>
      <c r="J92" s="2" t="str">
        <f>RIGHT(" "&amp;A92,6)&amp;" "&amp;LEFT(B92&amp;"                         ",25)&amp;" ("&amp;G92&amp;")"</f>
        <v>131948 Lisanne ter Braak         (H5H5)</v>
      </c>
      <c r="P92" t="str">
        <f>""""&amp;A92&amp;""": { "</f>
        <v xml:space="preserve">"131948": { </v>
      </c>
      <c r="Q92" t="str">
        <f>"""klas"": """&amp;+G92&amp;""", "</f>
        <v xml:space="preserve">"klas": "H5H5", </v>
      </c>
      <c r="R92" t="str">
        <f>"""klaskort"": """&amp;+H92&amp;""", "</f>
        <v xml:space="preserve">"klaskort": "5H", </v>
      </c>
      <c r="S92" t="str">
        <f>"""leerlingdropdown"": """&amp;+J92&amp;""", "</f>
        <v xml:space="preserve">"leerlingdropdown": "131948 Lisanne ter Braak         (H5H5)", </v>
      </c>
      <c r="T92" t="str">
        <f>"""naam"": """&amp;+B92&amp;""" }, "</f>
        <v xml:space="preserve">"naam": "Lisanne ter Braak" }, </v>
      </c>
      <c r="V92" t="str">
        <f>P92&amp;Q92&amp;R92&amp;S92&amp;T92</f>
        <v xml:space="preserve">"131948": { "klas": "H5H5", "klaskort": "5H", "leerlingdropdown": "131948 Lisanne ter Braak         (H5H5)", "naam": "Lisanne ter Braak" }, </v>
      </c>
      <c r="X92" s="10" t="str">
        <f>"&lt;option value='"&amp;J92&amp;"'&gt;"&amp;J92&amp;"&lt;/option&gt;"</f>
        <v>&lt;option value='131948 Lisanne ter Braak         (H5H5)'&gt;131948 Lisanne ter Braak         (H5H5)&lt;/option&gt;</v>
      </c>
    </row>
    <row r="93" spans="1:24" ht="16.5" thickBot="1" x14ac:dyDescent="0.3">
      <c r="A93">
        <v>132293</v>
      </c>
      <c r="B93" t="s">
        <v>153</v>
      </c>
      <c r="C93" s="5">
        <v>36185</v>
      </c>
      <c r="D93" s="1" t="str">
        <f>+DAY(C93)&amp;"-"&amp;MONTH(C93)&amp;"-"&amp;YEAR(C93)</f>
        <v>25-1-1999</v>
      </c>
      <c r="E93" s="4" t="s">
        <v>19</v>
      </c>
      <c r="F93" s="3">
        <v>5</v>
      </c>
      <c r="G93" s="4" t="s">
        <v>279</v>
      </c>
      <c r="H93" t="str">
        <f>+MID(G93,2,2)</f>
        <v>5H</v>
      </c>
      <c r="I93" t="str">
        <f>+A93&amp;": { naam: """&amp;B93&amp;""", geboortedatum: """&amp;D93&amp;""", profiel: """&amp;E93&amp;""", jaren: { schooljaar: ""2014-2015"", leerjaar: """&amp;F93&amp;""", klas: """&amp;G93&amp;""", docenten: { docent: """", vak: """"}, klasgenoten: { leerling: """&amp;A94&amp;""" } } }, "</f>
        <v xml:space="preserve">132293: { naam: "Lisanne van Krimpen", geboortedatum: "25-1-1999", profiel: "havo-ng", jaren: { schooljaar: "2014-2015", leerjaar: "5", klas: "H5H6", docenten: { docent: "", vak: ""}, klasgenoten: { leerling: "131781" } } }, </v>
      </c>
      <c r="J93" s="2" t="str">
        <f>RIGHT(" "&amp;A93,6)&amp;" "&amp;LEFT(B93&amp;"                         ",25)&amp;" ("&amp;G93&amp;")"</f>
        <v>132293 Lisanne van Krimpen       (H5H6)</v>
      </c>
      <c r="P93" t="str">
        <f>""""&amp;A93&amp;""": { "</f>
        <v xml:space="preserve">"132293": { </v>
      </c>
      <c r="Q93" t="str">
        <f>"""klas"": """&amp;+G93&amp;""", "</f>
        <v xml:space="preserve">"klas": "H5H6", </v>
      </c>
      <c r="R93" t="str">
        <f>"""klaskort"": """&amp;+H93&amp;""", "</f>
        <v xml:space="preserve">"klaskort": "5H", </v>
      </c>
      <c r="S93" t="str">
        <f>"""leerlingdropdown"": """&amp;+J93&amp;""", "</f>
        <v xml:space="preserve">"leerlingdropdown": "132293 Lisanne van Krimpen       (H5H6)", </v>
      </c>
      <c r="T93" t="str">
        <f>"""naam"": """&amp;+B93&amp;""" }, "</f>
        <v xml:space="preserve">"naam": "Lisanne van Krimpen" }, </v>
      </c>
      <c r="V93" t="str">
        <f>P93&amp;Q93&amp;R93&amp;S93&amp;T93</f>
        <v xml:space="preserve">"132293": { "klas": "H5H6", "klaskort": "5H", "leerlingdropdown": "132293 Lisanne van Krimpen       (H5H6)", "naam": "Lisanne van Krimpen" }, </v>
      </c>
      <c r="X93" s="10" t="str">
        <f>"&lt;option value='"&amp;J93&amp;"'&gt;"&amp;J93&amp;"&lt;/option&gt;"</f>
        <v>&lt;option value='132293 Lisanne van Krimpen       (H5H6)'&gt;132293 Lisanne van Krimpen       (H5H6)&lt;/option&gt;</v>
      </c>
    </row>
    <row r="94" spans="1:24" ht="16.5" thickBot="1" x14ac:dyDescent="0.3">
      <c r="A94">
        <v>131781</v>
      </c>
      <c r="B94" t="s">
        <v>36</v>
      </c>
      <c r="C94" s="5">
        <v>36385</v>
      </c>
      <c r="D94" s="1" t="str">
        <f>+DAY(C94)&amp;"-"&amp;MONTH(C94)&amp;"-"&amp;YEAR(C94)</f>
        <v>13-8-1999</v>
      </c>
      <c r="E94" s="4" t="s">
        <v>19</v>
      </c>
      <c r="F94" s="3">
        <v>5</v>
      </c>
      <c r="G94" s="4" t="s">
        <v>16</v>
      </c>
      <c r="H94" t="str">
        <f>+MID(G94,2,2)</f>
        <v>5H</v>
      </c>
      <c r="I94" t="str">
        <f>+A94&amp;": { naam: """&amp;B94&amp;""", geboortedatum: """&amp;D94&amp;""", profiel: """&amp;E94&amp;""", jaren: { schooljaar: ""2014-2015"", leerjaar: """&amp;F94&amp;""", klas: """&amp;G94&amp;""", docenten: { docent: """", vak: """"}, klasgenoten: { leerling: """&amp;A95&amp;""" } } }, "</f>
        <v xml:space="preserve">131781: { naam: "Loes Bergers", geboortedatum: "13-8-1999", profiel: "havo-ng", jaren: { schooljaar: "2014-2015", leerjaar: "5", klas: "H5H1", docenten: { docent: "", vak: ""}, klasgenoten: { leerling: "117747" } } }, </v>
      </c>
      <c r="J94" s="2" t="str">
        <f>RIGHT(" "&amp;A94,6)&amp;" "&amp;LEFT(B94&amp;"                         ",25)&amp;" ("&amp;G94&amp;")"</f>
        <v>131781 Loes Bergers              (H5H1)</v>
      </c>
      <c r="P94" t="str">
        <f>""""&amp;A94&amp;""": { "</f>
        <v xml:space="preserve">"131781": { </v>
      </c>
      <c r="Q94" t="str">
        <f>"""klas"": """&amp;+G94&amp;""", "</f>
        <v xml:space="preserve">"klas": "H5H1", </v>
      </c>
      <c r="R94" t="str">
        <f>"""klaskort"": """&amp;+H94&amp;""", "</f>
        <v xml:space="preserve">"klaskort": "5H", </v>
      </c>
      <c r="S94" t="str">
        <f>"""leerlingdropdown"": """&amp;+J94&amp;""", "</f>
        <v xml:space="preserve">"leerlingdropdown": "131781 Loes Bergers              (H5H1)", </v>
      </c>
      <c r="T94" t="str">
        <f>"""naam"": """&amp;+B94&amp;""" }, "</f>
        <v xml:space="preserve">"naam": "Loes Bergers" }, </v>
      </c>
      <c r="V94" t="str">
        <f>P94&amp;Q94&amp;R94&amp;S94&amp;T94</f>
        <v xml:space="preserve">"131781": { "klas": "H5H1", "klaskort": "5H", "leerlingdropdown": "131781 Loes Bergers              (H5H1)", "naam": "Loes Bergers" }, </v>
      </c>
      <c r="X94" s="10" t="str">
        <f>"&lt;option value='"&amp;J94&amp;"'&gt;"&amp;J94&amp;"&lt;/option&gt;"</f>
        <v>&lt;option value='131781 Loes Bergers              (H5H1)'&gt;131781 Loes Bergers              (H5H1)&lt;/option&gt;</v>
      </c>
    </row>
    <row r="95" spans="1:24" ht="16.5" thickBot="1" x14ac:dyDescent="0.3">
      <c r="A95">
        <v>117747</v>
      </c>
      <c r="B95" t="s">
        <v>101</v>
      </c>
      <c r="C95" s="5">
        <v>35688</v>
      </c>
      <c r="D95" s="1" t="str">
        <f>+DAY(C95)&amp;"-"&amp;MONTH(C95)&amp;"-"&amp;YEAR(C95)</f>
        <v>15-9-1997</v>
      </c>
      <c r="E95" s="4" t="s">
        <v>19</v>
      </c>
      <c r="F95" s="3">
        <v>5</v>
      </c>
      <c r="G95" s="4" t="s">
        <v>16</v>
      </c>
      <c r="H95" t="str">
        <f>+MID(G95,2,2)</f>
        <v>5H</v>
      </c>
      <c r="I95" t="str">
        <f>+A95&amp;": { naam: """&amp;B95&amp;""", geboortedatum: """&amp;D95&amp;""", profiel: """&amp;E95&amp;""", jaren: { schooljaar: ""2014-2015"", leerjaar: """&amp;F95&amp;""", klas: """&amp;G95&amp;""", docenten: { docent: """", vak: """"}, klasgenoten: { leerling: """&amp;A96&amp;""" } } }, "</f>
        <v xml:space="preserve">117747: { naam: "Loes Harleman", geboortedatum: "15-9-1997", profiel: "havo-ng", jaren: { schooljaar: "2014-2015", leerjaar: "5", klas: "H5H1", docenten: { docent: "", vak: ""}, klasgenoten: { leerling: "132195" } } }, </v>
      </c>
      <c r="J95" s="2" t="str">
        <f>RIGHT(" "&amp;A95,6)&amp;" "&amp;LEFT(B95&amp;"                         ",25)&amp;" ("&amp;G95&amp;")"</f>
        <v>117747 Loes Harleman             (H5H1)</v>
      </c>
      <c r="P95" t="str">
        <f>""""&amp;A95&amp;""": { "</f>
        <v xml:space="preserve">"117747": { </v>
      </c>
      <c r="Q95" t="str">
        <f>"""klas"": """&amp;+G95&amp;""", "</f>
        <v xml:space="preserve">"klas": "H5H1", </v>
      </c>
      <c r="R95" t="str">
        <f>"""klaskort"": """&amp;+H95&amp;""", "</f>
        <v xml:space="preserve">"klaskort": "5H", </v>
      </c>
      <c r="S95" t="str">
        <f>"""leerlingdropdown"": """&amp;+J95&amp;""", "</f>
        <v xml:space="preserve">"leerlingdropdown": "117747 Loes Harleman             (H5H1)", </v>
      </c>
      <c r="T95" t="str">
        <f>"""naam"": """&amp;+B95&amp;""" }, "</f>
        <v xml:space="preserve">"naam": "Loes Harleman" }, </v>
      </c>
      <c r="V95" t="str">
        <f>P95&amp;Q95&amp;R95&amp;S95&amp;T95</f>
        <v xml:space="preserve">"117747": { "klas": "H5H1", "klaskort": "5H", "leerlingdropdown": "117747 Loes Harleman             (H5H1)", "naam": "Loes Harleman" }, </v>
      </c>
      <c r="X95" s="10" t="str">
        <f>"&lt;option value='"&amp;J95&amp;"'&gt;"&amp;J95&amp;"&lt;/option&gt;"</f>
        <v>&lt;option value='117747 Loes Harleman             (H5H1)'&gt;117747 Loes Harleman             (H5H1)&lt;/option&gt;</v>
      </c>
    </row>
    <row r="96" spans="1:24" ht="16.5" thickBot="1" x14ac:dyDescent="0.3">
      <c r="A96">
        <v>132195</v>
      </c>
      <c r="B96" t="s">
        <v>186</v>
      </c>
      <c r="C96" s="5">
        <v>36342</v>
      </c>
      <c r="D96" s="1" t="str">
        <f>+DAY(C96)&amp;"-"&amp;MONTH(C96)&amp;"-"&amp;YEAR(C96)</f>
        <v>1-7-1999</v>
      </c>
      <c r="E96" s="4" t="s">
        <v>17</v>
      </c>
      <c r="F96" s="3">
        <v>5</v>
      </c>
      <c r="G96" s="4" t="s">
        <v>20</v>
      </c>
      <c r="H96" t="str">
        <f>+MID(G96,2,2)</f>
        <v>5H</v>
      </c>
      <c r="I96" t="str">
        <f>+A96&amp;": { naam: """&amp;B96&amp;""", geboortedatum: """&amp;D96&amp;""", profiel: """&amp;E96&amp;""", jaren: { schooljaar: ""2014-2015"", leerjaar: """&amp;F96&amp;""", klas: """&amp;G96&amp;""", docenten: { docent: """", vak: """"}, klasgenoten: { leerling: """&amp;A97&amp;""" } } }, "</f>
        <v xml:space="preserve">132195: { naam: "Lotte Nakken", geboortedatum: "1-7-1999", profiel: "havo-emcm", jaren: { schooljaar: "2014-2015", leerjaar: "5", klas: "H5H3", docenten: { docent: "", vak: ""}, klasgenoten: { leerling: "132225" } } }, </v>
      </c>
      <c r="J96" s="2" t="str">
        <f>RIGHT(" "&amp;A96,6)&amp;" "&amp;LEFT(B96&amp;"                         ",25)&amp;" ("&amp;G96&amp;")"</f>
        <v>132195 Lotte Nakken              (H5H3)</v>
      </c>
      <c r="P96" t="str">
        <f>""""&amp;A96&amp;""": { "</f>
        <v xml:space="preserve">"132195": { </v>
      </c>
      <c r="Q96" t="str">
        <f>"""klas"": """&amp;+G96&amp;""", "</f>
        <v xml:space="preserve">"klas": "H5H3", </v>
      </c>
      <c r="R96" t="str">
        <f>"""klaskort"": """&amp;+H96&amp;""", "</f>
        <v xml:space="preserve">"klaskort": "5H", </v>
      </c>
      <c r="S96" t="str">
        <f>"""leerlingdropdown"": """&amp;+J96&amp;""", "</f>
        <v xml:space="preserve">"leerlingdropdown": "132195 Lotte Nakken              (H5H3)", </v>
      </c>
      <c r="T96" t="str">
        <f>"""naam"": """&amp;+B96&amp;""" }, "</f>
        <v xml:space="preserve">"naam": "Lotte Nakken" }, </v>
      </c>
      <c r="V96" t="str">
        <f>P96&amp;Q96&amp;R96&amp;S96&amp;T96</f>
        <v xml:space="preserve">"132195": { "klas": "H5H3", "klaskort": "5H", "leerlingdropdown": "132195 Lotte Nakken              (H5H3)", "naam": "Lotte Nakken" }, </v>
      </c>
      <c r="X96" s="10" t="str">
        <f>"&lt;option value='"&amp;J96&amp;"'&gt;"&amp;J96&amp;"&lt;/option&gt;"</f>
        <v>&lt;option value='132195 Lotte Nakken              (H5H3)'&gt;132195 Lotte Nakken              (H5H3)&lt;/option&gt;</v>
      </c>
    </row>
    <row r="97" spans="1:24" ht="16.5" thickBot="1" x14ac:dyDescent="0.3">
      <c r="A97">
        <v>132225</v>
      </c>
      <c r="B97" t="s">
        <v>251</v>
      </c>
      <c r="C97" s="5">
        <v>36101</v>
      </c>
      <c r="D97" s="1" t="str">
        <f>+DAY(C97)&amp;"-"&amp;MONTH(C97)&amp;"-"&amp;YEAR(C97)</f>
        <v>2-11-1998</v>
      </c>
      <c r="E97" s="4" t="s">
        <v>19</v>
      </c>
      <c r="F97" s="3">
        <v>5</v>
      </c>
      <c r="G97" s="4" t="s">
        <v>16</v>
      </c>
      <c r="H97" t="str">
        <f>+MID(G97,2,2)</f>
        <v>5H</v>
      </c>
      <c r="I97" t="str">
        <f>+A97&amp;": { naam: """&amp;B97&amp;""", geboortedatum: """&amp;D97&amp;""", profiel: """&amp;E97&amp;""", jaren: { schooljaar: ""2014-2015"", leerjaar: """&amp;F97&amp;""", klas: """&amp;G97&amp;""", docenten: { docent: """", vak: """"}, klasgenoten: { leerling: """&amp;A98&amp;""" } } }, "</f>
        <v xml:space="preserve">132225: { naam: "Lotte Velthuis", geboortedatum: "2-11-1998", profiel: "havo-ng", jaren: { schooljaar: "2014-2015", leerjaar: "5", klas: "H5H1", docenten: { docent: "", vak: ""}, klasgenoten: { leerling: "127716" } } }, </v>
      </c>
      <c r="J97" s="2" t="str">
        <f>RIGHT(" "&amp;A97,6)&amp;" "&amp;LEFT(B97&amp;"                         ",25)&amp;" ("&amp;G97&amp;")"</f>
        <v>132225 Lotte Velthuis            (H5H1)</v>
      </c>
      <c r="P97" t="str">
        <f>""""&amp;A97&amp;""": { "</f>
        <v xml:space="preserve">"132225": { </v>
      </c>
      <c r="Q97" t="str">
        <f>"""klas"": """&amp;+G97&amp;""", "</f>
        <v xml:space="preserve">"klas": "H5H1", </v>
      </c>
      <c r="R97" t="str">
        <f>"""klaskort"": """&amp;+H97&amp;""", "</f>
        <v xml:space="preserve">"klaskort": "5H", </v>
      </c>
      <c r="S97" t="str">
        <f>"""leerlingdropdown"": """&amp;+J97&amp;""", "</f>
        <v xml:space="preserve">"leerlingdropdown": "132225 Lotte Velthuis            (H5H1)", </v>
      </c>
      <c r="T97" t="str">
        <f>"""naam"": """&amp;+B97&amp;""" }, "</f>
        <v xml:space="preserve">"naam": "Lotte Velthuis" }, </v>
      </c>
      <c r="V97" t="str">
        <f>P97&amp;Q97&amp;R97&amp;S97&amp;T97</f>
        <v xml:space="preserve">"132225": { "klas": "H5H1", "klaskort": "5H", "leerlingdropdown": "132225 Lotte Velthuis            (H5H1)", "naam": "Lotte Velthuis" }, </v>
      </c>
      <c r="X97" s="10" t="str">
        <f>"&lt;option value='"&amp;J97&amp;"'&gt;"&amp;J97&amp;"&lt;/option&gt;"</f>
        <v>&lt;option value='132225 Lotte Velthuis            (H5H1)'&gt;132225 Lotte Velthuis            (H5H1)&lt;/option&gt;</v>
      </c>
    </row>
    <row r="98" spans="1:24" ht="16.5" thickBot="1" x14ac:dyDescent="0.3">
      <c r="A98">
        <v>127716</v>
      </c>
      <c r="B98" t="s">
        <v>108</v>
      </c>
      <c r="C98" s="5">
        <v>35706</v>
      </c>
      <c r="D98" s="1" t="str">
        <f>+DAY(C98)&amp;"-"&amp;MONTH(C98)&amp;"-"&amp;YEAR(C98)</f>
        <v>3-10-1997</v>
      </c>
      <c r="E98" s="4" t="s">
        <v>19</v>
      </c>
      <c r="F98" s="3">
        <v>5</v>
      </c>
      <c r="G98" s="4" t="s">
        <v>16</v>
      </c>
      <c r="H98" t="str">
        <f>+MID(G98,2,2)</f>
        <v>5H</v>
      </c>
      <c r="I98" t="str">
        <f>+A98&amp;": { naam: """&amp;B98&amp;""", geboortedatum: """&amp;D98&amp;""", profiel: """&amp;E98&amp;""", jaren: { schooljaar: ""2014-2015"", leerjaar: """&amp;F98&amp;""", klas: """&amp;G98&amp;""", docenten: { docent: """", vak: """"}, klasgenoten: { leerling: """&amp;A99&amp;""" } } }, "</f>
        <v xml:space="preserve">127716: { naam: "Luc Heuzels", geboortedatum: "3-10-1997", profiel: "havo-ng", jaren: { schooljaar: "2014-2015", leerjaar: "5", klas: "H5H1", docenten: { docent: "", vak: ""}, klasgenoten: { leerling: "127921" } } }, </v>
      </c>
      <c r="J98" s="2" t="str">
        <f>RIGHT(" "&amp;A98,6)&amp;" "&amp;LEFT(B98&amp;"                         ",25)&amp;" ("&amp;G98&amp;")"</f>
        <v>127716 Luc Heuzels               (H5H1)</v>
      </c>
      <c r="P98" t="str">
        <f>""""&amp;A98&amp;""": { "</f>
        <v xml:space="preserve">"127716": { </v>
      </c>
      <c r="Q98" t="str">
        <f>"""klas"": """&amp;+G98&amp;""", "</f>
        <v xml:space="preserve">"klas": "H5H1", </v>
      </c>
      <c r="R98" t="str">
        <f>"""klaskort"": """&amp;+H98&amp;""", "</f>
        <v xml:space="preserve">"klaskort": "5H", </v>
      </c>
      <c r="S98" t="str">
        <f>"""leerlingdropdown"": """&amp;+J98&amp;""", "</f>
        <v xml:space="preserve">"leerlingdropdown": "127716 Luc Heuzels               (H5H1)", </v>
      </c>
      <c r="T98" t="str">
        <f>"""naam"": """&amp;+B98&amp;""" }, "</f>
        <v xml:space="preserve">"naam": "Luc Heuzels" }, </v>
      </c>
      <c r="V98" t="str">
        <f>P98&amp;Q98&amp;R98&amp;S98&amp;T98</f>
        <v xml:space="preserve">"127716": { "klas": "H5H1", "klaskort": "5H", "leerlingdropdown": "127716 Luc Heuzels               (H5H1)", "naam": "Luc Heuzels" }, </v>
      </c>
      <c r="X98" s="10" t="str">
        <f>"&lt;option value='"&amp;J98&amp;"'&gt;"&amp;J98&amp;"&lt;/option&gt;"</f>
        <v>&lt;option value='127716 Luc Heuzels               (H5H1)'&gt;127716 Luc Heuzels               (H5H1)&lt;/option&gt;</v>
      </c>
    </row>
    <row r="99" spans="1:24" ht="16.5" thickBot="1" x14ac:dyDescent="0.3">
      <c r="A99">
        <v>127921</v>
      </c>
      <c r="B99" t="s">
        <v>85</v>
      </c>
      <c r="C99" s="5">
        <v>35904</v>
      </c>
      <c r="D99" s="1" t="str">
        <f>+DAY(C99)&amp;"-"&amp;MONTH(C99)&amp;"-"&amp;YEAR(C99)</f>
        <v>19-4-1998</v>
      </c>
      <c r="E99" s="4" t="s">
        <v>11</v>
      </c>
      <c r="F99" s="3">
        <v>5</v>
      </c>
      <c r="G99" s="4" t="s">
        <v>7</v>
      </c>
      <c r="H99" t="str">
        <f>+MID(G99,2,2)</f>
        <v>5H</v>
      </c>
      <c r="I99" t="str">
        <f>+A99&amp;": { naam: """&amp;B99&amp;""", geboortedatum: """&amp;D99&amp;""", profiel: """&amp;E99&amp;""", jaren: { schooljaar: ""2014-2015"", leerjaar: """&amp;F99&amp;""", klas: """&amp;G99&amp;""", docenten: { docent: """", vak: """"}, klasgenoten: { leerling: """&amp;A100&amp;""" } } }, "</f>
        <v xml:space="preserve">127921: { naam: "Luuk Gelissen", geboortedatum: "19-4-1998", profiel: "havo-ntng", jaren: { schooljaar: "2014-2015", leerjaar: "5", klas: "H5H2", docenten: { docent: "", vak: ""}, klasgenoten: { leerling: "132197" } } }, </v>
      </c>
      <c r="J99" s="2" t="str">
        <f>RIGHT(" "&amp;A99,6)&amp;" "&amp;LEFT(B99&amp;"                         ",25)&amp;" ("&amp;G99&amp;")"</f>
        <v>127921 Luuk Gelissen             (H5H2)</v>
      </c>
      <c r="P99" t="str">
        <f>""""&amp;A99&amp;""": { "</f>
        <v xml:space="preserve">"127921": { </v>
      </c>
      <c r="Q99" t="str">
        <f>"""klas"": """&amp;+G99&amp;""", "</f>
        <v xml:space="preserve">"klas": "H5H2", </v>
      </c>
      <c r="R99" t="str">
        <f>"""klaskort"": """&amp;+H99&amp;""", "</f>
        <v xml:space="preserve">"klaskort": "5H", </v>
      </c>
      <c r="S99" t="str">
        <f>"""leerlingdropdown"": """&amp;+J99&amp;""", "</f>
        <v xml:space="preserve">"leerlingdropdown": "127921 Luuk Gelissen             (H5H2)", </v>
      </c>
      <c r="T99" t="str">
        <f>"""naam"": """&amp;+B99&amp;""" }, "</f>
        <v xml:space="preserve">"naam": "Luuk Gelissen" }, </v>
      </c>
      <c r="V99" t="str">
        <f>P99&amp;Q99&amp;R99&amp;S99&amp;T99</f>
        <v xml:space="preserve">"127921": { "klas": "H5H2", "klaskort": "5H", "leerlingdropdown": "127921 Luuk Gelissen             (H5H2)", "naam": "Luuk Gelissen" }, </v>
      </c>
      <c r="X99" s="10" t="str">
        <f>"&lt;option value='"&amp;J99&amp;"'&gt;"&amp;J99&amp;"&lt;/option&gt;"</f>
        <v>&lt;option value='127921 Luuk Gelissen             (H5H2)'&gt;127921 Luuk Gelissen             (H5H2)&lt;/option&gt;</v>
      </c>
    </row>
    <row r="100" spans="1:24" ht="16.5" thickBot="1" x14ac:dyDescent="0.3">
      <c r="A100">
        <v>132197</v>
      </c>
      <c r="B100" t="s">
        <v>139</v>
      </c>
      <c r="C100" s="5">
        <v>36145</v>
      </c>
      <c r="D100" s="1" t="str">
        <f>+DAY(C100)&amp;"-"&amp;MONTH(C100)&amp;"-"&amp;YEAR(C100)</f>
        <v>16-12-1998</v>
      </c>
      <c r="E100" s="4" t="s">
        <v>15</v>
      </c>
      <c r="F100" s="3">
        <v>5</v>
      </c>
      <c r="G100" s="4" t="s">
        <v>20</v>
      </c>
      <c r="H100" t="str">
        <f>+MID(G100,2,2)</f>
        <v>5H</v>
      </c>
      <c r="I100" t="str">
        <f>+A100&amp;": { naam: """&amp;B100&amp;""", geboortedatum: """&amp;D100&amp;""", profiel: """&amp;E100&amp;""", jaren: { schooljaar: ""2014-2015"", leerjaar: """&amp;F100&amp;""", klas: """&amp;G100&amp;""", docenten: { docent: """", vak: """"}, klasgenoten: { leerling: """&amp;A101&amp;""" } } }, "</f>
        <v xml:space="preserve">132197: { naam: "Luuk Keizers", geboortedatum: "16-12-1998", profiel: "havo-em", jaren: { schooljaar: "2014-2015", leerjaar: "5", klas: "H5H3", docenten: { docent: "", vak: ""}, klasgenoten: { leerling: "128543" } } }, </v>
      </c>
      <c r="J100" s="2" t="str">
        <f>RIGHT(" "&amp;A100,6)&amp;" "&amp;LEFT(B100&amp;"                         ",25)&amp;" ("&amp;G100&amp;")"</f>
        <v>132197 Luuk Keizers              (H5H3)</v>
      </c>
      <c r="P100" t="str">
        <f>""""&amp;A100&amp;""": { "</f>
        <v xml:space="preserve">"132197": { </v>
      </c>
      <c r="Q100" t="str">
        <f>"""klas"": """&amp;+G100&amp;""", "</f>
        <v xml:space="preserve">"klas": "H5H3", </v>
      </c>
      <c r="R100" t="str">
        <f>"""klaskort"": """&amp;+H100&amp;""", "</f>
        <v xml:space="preserve">"klaskort": "5H", </v>
      </c>
      <c r="S100" t="str">
        <f>"""leerlingdropdown"": """&amp;+J100&amp;""", "</f>
        <v xml:space="preserve">"leerlingdropdown": "132197 Luuk Keizers              (H5H3)", </v>
      </c>
      <c r="T100" t="str">
        <f>"""naam"": """&amp;+B100&amp;""" }, "</f>
        <v xml:space="preserve">"naam": "Luuk Keizers" }, </v>
      </c>
      <c r="V100" t="str">
        <f>P100&amp;Q100&amp;R100&amp;S100&amp;T100</f>
        <v xml:space="preserve">"132197": { "klas": "H5H3", "klaskort": "5H", "leerlingdropdown": "132197 Luuk Keizers              (H5H3)", "naam": "Luuk Keizers" }, </v>
      </c>
      <c r="X100" s="10" t="str">
        <f>"&lt;option value='"&amp;J100&amp;"'&gt;"&amp;J100&amp;"&lt;/option&gt;"</f>
        <v>&lt;option value='132197 Luuk Keizers              (H5H3)'&gt;132197 Luuk Keizers              (H5H3)&lt;/option&gt;</v>
      </c>
    </row>
    <row r="101" spans="1:24" ht="16.5" thickBot="1" x14ac:dyDescent="0.3">
      <c r="A101">
        <v>128543</v>
      </c>
      <c r="B101" t="s">
        <v>175</v>
      </c>
      <c r="C101" s="5">
        <v>35902</v>
      </c>
      <c r="D101" s="1" t="str">
        <f>+DAY(C101)&amp;"-"&amp;MONTH(C101)&amp;"-"&amp;YEAR(C101)</f>
        <v>17-4-1998</v>
      </c>
      <c r="E101" s="4" t="s">
        <v>19</v>
      </c>
      <c r="F101" s="3">
        <v>5</v>
      </c>
      <c r="G101" s="4" t="s">
        <v>16</v>
      </c>
      <c r="H101" t="str">
        <f>+MID(G101,2,2)</f>
        <v>5H</v>
      </c>
      <c r="I101" t="str">
        <f>+A101&amp;": { naam: """&amp;B101&amp;""", geboortedatum: """&amp;D101&amp;""", profiel: """&amp;E101&amp;""", jaren: { schooljaar: ""2014-2015"", leerjaar: """&amp;F101&amp;""", klas: """&amp;G101&amp;""", docenten: { docent: """", vak: """"}, klasgenoten: { leerling: """&amp;A102&amp;""" } } }, "</f>
        <v xml:space="preserve">128543: { naam: "Lyneth Maalderink", geboortedatum: "17-4-1998", profiel: "havo-ng", jaren: { schooljaar: "2014-2015", leerjaar: "5", klas: "H5H1", docenten: { docent: "", vak: ""}, klasgenoten: { leerling: "131975" } } }, </v>
      </c>
      <c r="J101" s="2" t="str">
        <f>RIGHT(" "&amp;A101,6)&amp;" "&amp;LEFT(B101&amp;"                         ",25)&amp;" ("&amp;G101&amp;")"</f>
        <v>128543 Lyneth Maalderink         (H5H1)</v>
      </c>
      <c r="P101" t="str">
        <f>""""&amp;A101&amp;""": { "</f>
        <v xml:space="preserve">"128543": { </v>
      </c>
      <c r="Q101" t="str">
        <f>"""klas"": """&amp;+G101&amp;""", "</f>
        <v xml:space="preserve">"klas": "H5H1", </v>
      </c>
      <c r="R101" t="str">
        <f>"""klaskort"": """&amp;+H101&amp;""", "</f>
        <v xml:space="preserve">"klaskort": "5H", </v>
      </c>
      <c r="S101" t="str">
        <f>"""leerlingdropdown"": """&amp;+J101&amp;""", "</f>
        <v xml:space="preserve">"leerlingdropdown": "128543 Lyneth Maalderink         (H5H1)", </v>
      </c>
      <c r="T101" t="str">
        <f>"""naam"": """&amp;+B101&amp;""" }, "</f>
        <v xml:space="preserve">"naam": "Lyneth Maalderink" }, </v>
      </c>
      <c r="V101" t="str">
        <f>P101&amp;Q101&amp;R101&amp;S101&amp;T101</f>
        <v xml:space="preserve">"128543": { "klas": "H5H1", "klaskort": "5H", "leerlingdropdown": "128543 Lyneth Maalderink         (H5H1)", "naam": "Lyneth Maalderink" }, </v>
      </c>
      <c r="X101" s="10" t="str">
        <f>"&lt;option value='"&amp;J101&amp;"'&gt;"&amp;J101&amp;"&lt;/option&gt;"</f>
        <v>&lt;option value='128543 Lyneth Maalderink         (H5H1)'&gt;128543 Lyneth Maalderink         (H5H1)&lt;/option&gt;</v>
      </c>
    </row>
    <row r="102" spans="1:24" ht="16.5" thickBot="1" x14ac:dyDescent="0.3">
      <c r="A102">
        <v>131975</v>
      </c>
      <c r="B102" t="s">
        <v>117</v>
      </c>
      <c r="C102" s="5">
        <v>36249</v>
      </c>
      <c r="D102" s="1" t="str">
        <f>+DAY(C102)&amp;"-"&amp;MONTH(C102)&amp;"-"&amp;YEAR(C102)</f>
        <v>30-3-1999</v>
      </c>
      <c r="E102" s="4" t="s">
        <v>11</v>
      </c>
      <c r="F102" s="3">
        <v>5</v>
      </c>
      <c r="G102" s="4" t="s">
        <v>12</v>
      </c>
      <c r="H102" t="str">
        <f>+MID(G102,2,2)</f>
        <v>5H</v>
      </c>
      <c r="I102" t="str">
        <f>+A102&amp;": { naam: """&amp;B102&amp;""", geboortedatum: """&amp;D102&amp;""", profiel: """&amp;E102&amp;""", jaren: { schooljaar: ""2014-2015"", leerjaar: """&amp;F102&amp;""", klas: """&amp;G102&amp;""", docenten: { docent: """", vak: """"}, klasgenoten: { leerling: """&amp;A103&amp;""" } } }, "</f>
        <v xml:space="preserve">131975: { naam: "Maaike Hoogland", geboortedatum: "30-3-1999", profiel: "havo-ntng", jaren: { schooljaar: "2014-2015", leerjaar: "5", klas: "H5H5", docenten: { docent: "", vak: ""}, klasgenoten: { leerling: "127981" } } }, </v>
      </c>
      <c r="J102" s="2" t="str">
        <f>RIGHT(" "&amp;A102,6)&amp;" "&amp;LEFT(B102&amp;"                         ",25)&amp;" ("&amp;G102&amp;")"</f>
        <v>131975 Maaike Hoogland           (H5H5)</v>
      </c>
      <c r="P102" t="str">
        <f>""""&amp;A102&amp;""": { "</f>
        <v xml:space="preserve">"131975": { </v>
      </c>
      <c r="Q102" t="str">
        <f>"""klas"": """&amp;+G102&amp;""", "</f>
        <v xml:space="preserve">"klas": "H5H5", </v>
      </c>
      <c r="R102" t="str">
        <f>"""klaskort"": """&amp;+H102&amp;""", "</f>
        <v xml:space="preserve">"klaskort": "5H", </v>
      </c>
      <c r="S102" t="str">
        <f>"""leerlingdropdown"": """&amp;+J102&amp;""", "</f>
        <v xml:space="preserve">"leerlingdropdown": "131975 Maaike Hoogland           (H5H5)", </v>
      </c>
      <c r="T102" t="str">
        <f>"""naam"": """&amp;+B102&amp;""" }, "</f>
        <v xml:space="preserve">"naam": "Maaike Hoogland" }, </v>
      </c>
      <c r="V102" t="str">
        <f>P102&amp;Q102&amp;R102&amp;S102&amp;T102</f>
        <v xml:space="preserve">"131975": { "klas": "H5H5", "klaskort": "5H", "leerlingdropdown": "131975 Maaike Hoogland           (H5H5)", "naam": "Maaike Hoogland" }, </v>
      </c>
      <c r="X102" s="10" t="str">
        <f>"&lt;option value='"&amp;J102&amp;"'&gt;"&amp;J102&amp;"&lt;/option&gt;"</f>
        <v>&lt;option value='131975 Maaike Hoogland           (H5H5)'&gt;131975 Maaike Hoogland           (H5H5)&lt;/option&gt;</v>
      </c>
    </row>
    <row r="103" spans="1:24" ht="16.5" thickBot="1" x14ac:dyDescent="0.3">
      <c r="A103">
        <v>127981</v>
      </c>
      <c r="B103" t="s">
        <v>113</v>
      </c>
      <c r="C103" s="5">
        <v>35795</v>
      </c>
      <c r="D103" s="1" t="str">
        <f>+DAY(C103)&amp;"-"&amp;MONTH(C103)&amp;"-"&amp;YEAR(C103)</f>
        <v>31-12-1997</v>
      </c>
      <c r="E103" s="4" t="s">
        <v>11</v>
      </c>
      <c r="F103" s="3">
        <v>5</v>
      </c>
      <c r="G103" s="4" t="s">
        <v>12</v>
      </c>
      <c r="H103" t="str">
        <f>+MID(G103,2,2)</f>
        <v>5H</v>
      </c>
      <c r="I103" t="str">
        <f>+A103&amp;": { naam: """&amp;B103&amp;""", geboortedatum: """&amp;D103&amp;""", profiel: """&amp;E103&amp;""", jaren: { schooljaar: ""2014-2015"", leerjaar: """&amp;F103&amp;""", klas: """&amp;G103&amp;""", docenten: { docent: """", vak: """"}, klasgenoten: { leerling: """&amp;A104&amp;""" } } }, "</f>
        <v xml:space="preserve">127981: { naam: "Maaike ter Hofte", geboortedatum: "31-12-1997", profiel: "havo-ntng", jaren: { schooljaar: "2014-2015", leerjaar: "5", klas: "H5H5", docenten: { docent: "", vak: ""}, klasgenoten: { leerling: "127117" } } }, </v>
      </c>
      <c r="J103" s="2" t="str">
        <f>RIGHT(" "&amp;A103,6)&amp;" "&amp;LEFT(B103&amp;"                         ",25)&amp;" ("&amp;G103&amp;")"</f>
        <v>127981 Maaike ter Hofte          (H5H5)</v>
      </c>
      <c r="P103" t="str">
        <f>""""&amp;A103&amp;""": { "</f>
        <v xml:space="preserve">"127981": { </v>
      </c>
      <c r="Q103" t="str">
        <f>"""klas"": """&amp;+G103&amp;""", "</f>
        <v xml:space="preserve">"klas": "H5H5", </v>
      </c>
      <c r="R103" t="str">
        <f>"""klaskort"": """&amp;+H103&amp;""", "</f>
        <v xml:space="preserve">"klaskort": "5H", </v>
      </c>
      <c r="S103" t="str">
        <f>"""leerlingdropdown"": """&amp;+J103&amp;""", "</f>
        <v xml:space="preserve">"leerlingdropdown": "127981 Maaike ter Hofte          (H5H5)", </v>
      </c>
      <c r="T103" t="str">
        <f>"""naam"": """&amp;+B103&amp;""" }, "</f>
        <v xml:space="preserve">"naam": "Maaike ter Hofte" }, </v>
      </c>
      <c r="V103" t="str">
        <f>P103&amp;Q103&amp;R103&amp;S103&amp;T103</f>
        <v xml:space="preserve">"127981": { "klas": "H5H5", "klaskort": "5H", "leerlingdropdown": "127981 Maaike ter Hofte          (H5H5)", "naam": "Maaike ter Hofte" }, </v>
      </c>
      <c r="X103" s="10" t="str">
        <f>"&lt;option value='"&amp;J103&amp;"'&gt;"&amp;J103&amp;"&lt;/option&gt;"</f>
        <v>&lt;option value='127981 Maaike ter Hofte          (H5H5)'&gt;127981 Maaike ter Hofte          (H5H5)&lt;/option&gt;</v>
      </c>
    </row>
    <row r="104" spans="1:24" ht="16.5" thickBot="1" x14ac:dyDescent="0.3">
      <c r="A104">
        <v>127117</v>
      </c>
      <c r="B104" t="s">
        <v>129</v>
      </c>
      <c r="C104" s="5">
        <v>36006</v>
      </c>
      <c r="D104" s="1" t="str">
        <f>+DAY(C104)&amp;"-"&amp;MONTH(C104)&amp;"-"&amp;YEAR(C104)</f>
        <v>30-7-1998</v>
      </c>
      <c r="E104" s="4" t="s">
        <v>29</v>
      </c>
      <c r="F104" s="3">
        <v>5</v>
      </c>
      <c r="G104" s="4" t="s">
        <v>12</v>
      </c>
      <c r="H104" t="str">
        <f>+MID(G104,2,2)</f>
        <v>5H</v>
      </c>
      <c r="I104" t="str">
        <f>+A104&amp;": { naam: """&amp;B104&amp;""", geboortedatum: """&amp;D104&amp;""", profiel: """&amp;E104&amp;""", jaren: { schooljaar: ""2014-2015"", leerjaar: """&amp;F104&amp;""", klas: """&amp;G104&amp;""", docenten: { docent: """", vak: """"}, klasgenoten: { leerling: """&amp;A105&amp;""" } } }, "</f>
        <v xml:space="preserve">127117: { naam: "Maarten ter Huurne", geboortedatum: "30-7-1998", profiel: "havo-nt", jaren: { schooljaar: "2014-2015", leerjaar: "5", klas: "H5H5", docenten: { docent: "", vak: ""}, klasgenoten: { leerling: "128382" } } }, </v>
      </c>
      <c r="J104" s="2" t="str">
        <f>RIGHT(" "&amp;A104,6)&amp;" "&amp;LEFT(B104&amp;"                         ",25)&amp;" ("&amp;G104&amp;")"</f>
        <v>127117 Maarten ter Huurne        (H5H5)</v>
      </c>
      <c r="P104" t="str">
        <f>""""&amp;A104&amp;""": { "</f>
        <v xml:space="preserve">"127117": { </v>
      </c>
      <c r="Q104" t="str">
        <f>"""klas"": """&amp;+G104&amp;""", "</f>
        <v xml:space="preserve">"klas": "H5H5", </v>
      </c>
      <c r="R104" t="str">
        <f>"""klaskort"": """&amp;+H104&amp;""", "</f>
        <v xml:space="preserve">"klaskort": "5H", </v>
      </c>
      <c r="S104" t="str">
        <f>"""leerlingdropdown"": """&amp;+J104&amp;""", "</f>
        <v xml:space="preserve">"leerlingdropdown": "127117 Maarten ter Huurne        (H5H5)", </v>
      </c>
      <c r="T104" t="str">
        <f>"""naam"": """&amp;+B104&amp;""" }, "</f>
        <v xml:space="preserve">"naam": "Maarten ter Huurne" }, </v>
      </c>
      <c r="V104" t="str">
        <f>P104&amp;Q104&amp;R104&amp;S104&amp;T104</f>
        <v xml:space="preserve">"127117": { "klas": "H5H5", "klaskort": "5H", "leerlingdropdown": "127117 Maarten ter Huurne        (H5H5)", "naam": "Maarten ter Huurne" }, </v>
      </c>
      <c r="X104" s="10" t="str">
        <f>"&lt;option value='"&amp;J104&amp;"'&gt;"&amp;J104&amp;"&lt;/option&gt;"</f>
        <v>&lt;option value='127117 Maarten ter Huurne        (H5H5)'&gt;127117 Maarten ter Huurne        (H5H5)&lt;/option&gt;</v>
      </c>
    </row>
    <row r="105" spans="1:24" ht="16.5" thickBot="1" x14ac:dyDescent="0.3">
      <c r="A105">
        <v>128382</v>
      </c>
      <c r="B105" t="s">
        <v>249</v>
      </c>
      <c r="C105" s="5">
        <v>35863</v>
      </c>
      <c r="D105" s="1" t="str">
        <f>+DAY(C105)&amp;"-"&amp;MONTH(C105)&amp;"-"&amp;YEAR(C105)</f>
        <v>9-3-1998</v>
      </c>
      <c r="E105" s="4" t="s">
        <v>19</v>
      </c>
      <c r="F105" s="3">
        <v>5</v>
      </c>
      <c r="G105" s="4" t="s">
        <v>16</v>
      </c>
      <c r="H105" t="str">
        <f>+MID(G105,2,2)</f>
        <v>5H</v>
      </c>
      <c r="I105" t="str">
        <f>+A105&amp;": { naam: """&amp;B105&amp;""", geboortedatum: """&amp;D105&amp;""", profiel: """&amp;E105&amp;""", jaren: { schooljaar: ""2014-2015"", leerjaar: """&amp;F105&amp;""", klas: """&amp;G105&amp;""", docenten: { docent: """", vak: """"}, klasgenoten: { leerling: """&amp;A106&amp;""" } } }, "</f>
        <v xml:space="preserve">128382: { naam: "Marcella Veen", geboortedatum: "9-3-1998", profiel: "havo-ng", jaren: { schooljaar: "2014-2015", leerjaar: "5", klas: "H5H1", docenten: { docent: "", vak: ""}, klasgenoten: { leerling: "131755" } } }, </v>
      </c>
      <c r="J105" s="2" t="str">
        <f>RIGHT(" "&amp;A105,6)&amp;" "&amp;LEFT(B105&amp;"                         ",25)&amp;" ("&amp;G105&amp;")"</f>
        <v>128382 Marcella Veen             (H5H1)</v>
      </c>
      <c r="P105" t="str">
        <f>""""&amp;A105&amp;""": { "</f>
        <v xml:space="preserve">"128382": { </v>
      </c>
      <c r="Q105" t="str">
        <f>"""klas"": """&amp;+G105&amp;""", "</f>
        <v xml:space="preserve">"klas": "H5H1", </v>
      </c>
      <c r="R105" t="str">
        <f>"""klaskort"": """&amp;+H105&amp;""", "</f>
        <v xml:space="preserve">"klaskort": "5H", </v>
      </c>
      <c r="S105" t="str">
        <f>"""leerlingdropdown"": """&amp;+J105&amp;""", "</f>
        <v xml:space="preserve">"leerlingdropdown": "128382 Marcella Veen             (H5H1)", </v>
      </c>
      <c r="T105" t="str">
        <f>"""naam"": """&amp;+B105&amp;""" }, "</f>
        <v xml:space="preserve">"naam": "Marcella Veen" }, </v>
      </c>
      <c r="V105" t="str">
        <f>P105&amp;Q105&amp;R105&amp;S105&amp;T105</f>
        <v xml:space="preserve">"128382": { "klas": "H5H1", "klaskort": "5H", "leerlingdropdown": "128382 Marcella Veen             (H5H1)", "naam": "Marcella Veen" }, </v>
      </c>
      <c r="X105" s="10" t="str">
        <f>"&lt;option value='"&amp;J105&amp;"'&gt;"&amp;J105&amp;"&lt;/option&gt;"</f>
        <v>&lt;option value='128382 Marcella Veen             (H5H1)'&gt;128382 Marcella Veen             (H5H1)&lt;/option&gt;</v>
      </c>
    </row>
    <row r="106" spans="1:24" ht="16.5" thickBot="1" x14ac:dyDescent="0.3">
      <c r="A106">
        <v>131755</v>
      </c>
      <c r="B106" t="s">
        <v>202</v>
      </c>
      <c r="C106" s="5">
        <v>36348</v>
      </c>
      <c r="D106" s="1" t="str">
        <f>+DAY(C106)&amp;"-"&amp;MONTH(C106)&amp;"-"&amp;YEAR(C106)</f>
        <v>7-7-1999</v>
      </c>
      <c r="E106" s="4" t="s">
        <v>15</v>
      </c>
      <c r="F106" s="3">
        <v>5</v>
      </c>
      <c r="G106" s="4" t="s">
        <v>20</v>
      </c>
      <c r="H106" t="str">
        <f>+MID(G106,2,2)</f>
        <v>5H</v>
      </c>
      <c r="I106" t="str">
        <f>+A106&amp;": { naam: """&amp;B106&amp;""", geboortedatum: """&amp;D106&amp;""", profiel: """&amp;E106&amp;""", jaren: { schooljaar: ""2014-2015"", leerjaar: """&amp;F106&amp;""", klas: """&amp;G106&amp;""", docenten: { docent: """", vak: """"}, klasgenoten: { leerling: """&amp;A107&amp;""" } } }, "</f>
        <v xml:space="preserve">131755: { naam: "Marie-laure Pit", geboortedatum: "7-7-1999", profiel: "havo-em", jaren: { schooljaar: "2014-2015", leerjaar: "5", klas: "H5H3", docenten: { docent: "", vak: ""}, klasgenoten: { leerling: "132227" } } }, </v>
      </c>
      <c r="J106" s="2" t="str">
        <f>RIGHT(" "&amp;A106,6)&amp;" "&amp;LEFT(B106&amp;"                         ",25)&amp;" ("&amp;G106&amp;")"</f>
        <v>131755 Marie-laure Pit           (H5H3)</v>
      </c>
      <c r="P106" t="str">
        <f>""""&amp;A106&amp;""": { "</f>
        <v xml:space="preserve">"131755": { </v>
      </c>
      <c r="Q106" t="str">
        <f>"""klas"": """&amp;+G106&amp;""", "</f>
        <v xml:space="preserve">"klas": "H5H3", </v>
      </c>
      <c r="R106" t="str">
        <f>"""klaskort"": """&amp;+H106&amp;""", "</f>
        <v xml:space="preserve">"klaskort": "5H", </v>
      </c>
      <c r="S106" t="str">
        <f>"""leerlingdropdown"": """&amp;+J106&amp;""", "</f>
        <v xml:space="preserve">"leerlingdropdown": "131755 Marie-laure Pit           (H5H3)", </v>
      </c>
      <c r="T106" t="str">
        <f>"""naam"": """&amp;+B106&amp;""" }, "</f>
        <v xml:space="preserve">"naam": "Marie-laure Pit" }, </v>
      </c>
      <c r="V106" t="str">
        <f>P106&amp;Q106&amp;R106&amp;S106&amp;T106</f>
        <v xml:space="preserve">"131755": { "klas": "H5H3", "klaskort": "5H", "leerlingdropdown": "131755 Marie-laure Pit           (H5H3)", "naam": "Marie-laure Pit" }, </v>
      </c>
      <c r="X106" s="10" t="str">
        <f>"&lt;option value='"&amp;J106&amp;"'&gt;"&amp;J106&amp;"&lt;/option&gt;"</f>
        <v>&lt;option value='131755 Marie-laure Pit           (H5H3)'&gt;131755 Marie-laure Pit           (H5H3)&lt;/option&gt;</v>
      </c>
    </row>
    <row r="107" spans="1:24" ht="16.5" thickBot="1" x14ac:dyDescent="0.3">
      <c r="A107">
        <v>132227</v>
      </c>
      <c r="B107" t="s">
        <v>227</v>
      </c>
      <c r="C107" s="5">
        <v>36159</v>
      </c>
      <c r="D107" s="1" t="str">
        <f>+DAY(C107)&amp;"-"&amp;MONTH(C107)&amp;"-"&amp;YEAR(C107)</f>
        <v>30-12-1998</v>
      </c>
      <c r="E107" s="4" t="s">
        <v>6</v>
      </c>
      <c r="F107" s="3">
        <v>5</v>
      </c>
      <c r="G107" s="4" t="s">
        <v>7</v>
      </c>
      <c r="H107" t="str">
        <f>+MID(G107,2,2)</f>
        <v>5H</v>
      </c>
      <c r="I107" t="str">
        <f>+A107&amp;": { naam: """&amp;B107&amp;""", geboortedatum: """&amp;D107&amp;""", profiel: """&amp;E107&amp;""", jaren: { schooljaar: ""2014-2015"", leerjaar: """&amp;F107&amp;""", klas: """&amp;G107&amp;""", docenten: { docent: """", vak: """"}, klasgenoten: { leerling: """&amp;A108&amp;""" } } }, "</f>
        <v xml:space="preserve">132227: { naam: "Marjorie Schreurs", geboortedatum: "30-12-1998", profiel: "havo-cm", jaren: { schooljaar: "2014-2015", leerjaar: "5", klas: "H5H2", docenten: { docent: "", vak: ""}, klasgenoten: { leerling: "131971" } } }, </v>
      </c>
      <c r="J107" s="2" t="str">
        <f>RIGHT(" "&amp;A107,6)&amp;" "&amp;LEFT(B107&amp;"                         ",25)&amp;" ("&amp;G107&amp;")"</f>
        <v>132227 Marjorie Schreurs         (H5H2)</v>
      </c>
      <c r="P107" t="str">
        <f>""""&amp;A107&amp;""": { "</f>
        <v xml:space="preserve">"132227": { </v>
      </c>
      <c r="Q107" t="str">
        <f>"""klas"": """&amp;+G107&amp;""", "</f>
        <v xml:space="preserve">"klas": "H5H2", </v>
      </c>
      <c r="R107" t="str">
        <f>"""klaskort"": """&amp;+H107&amp;""", "</f>
        <v xml:space="preserve">"klaskort": "5H", </v>
      </c>
      <c r="S107" t="str">
        <f>"""leerlingdropdown"": """&amp;+J107&amp;""", "</f>
        <v xml:space="preserve">"leerlingdropdown": "132227 Marjorie Schreurs         (H5H2)", </v>
      </c>
      <c r="T107" t="str">
        <f>"""naam"": """&amp;+B107&amp;""" }, "</f>
        <v xml:space="preserve">"naam": "Marjorie Schreurs" }, </v>
      </c>
      <c r="V107" t="str">
        <f>P107&amp;Q107&amp;R107&amp;S107&amp;T107</f>
        <v xml:space="preserve">"132227": { "klas": "H5H2", "klaskort": "5H", "leerlingdropdown": "132227 Marjorie Schreurs         (H5H2)", "naam": "Marjorie Schreurs" }, </v>
      </c>
      <c r="X107" s="10" t="str">
        <f>"&lt;option value='"&amp;J107&amp;"'&gt;"&amp;J107&amp;"&lt;/option&gt;"</f>
        <v>&lt;option value='132227 Marjorie Schreurs         (H5H2)'&gt;132227 Marjorie Schreurs         (H5H2)&lt;/option&gt;</v>
      </c>
    </row>
    <row r="108" spans="1:24" ht="16.5" thickBot="1" x14ac:dyDescent="0.3">
      <c r="A108">
        <v>131971</v>
      </c>
      <c r="B108" t="s">
        <v>221</v>
      </c>
      <c r="C108" s="5">
        <v>36286</v>
      </c>
      <c r="D108" s="1" t="str">
        <f>+DAY(C108)&amp;"-"&amp;MONTH(C108)&amp;"-"&amp;YEAR(C108)</f>
        <v>6-5-1999</v>
      </c>
      <c r="E108" s="4" t="s">
        <v>15</v>
      </c>
      <c r="F108" s="3">
        <v>5</v>
      </c>
      <c r="G108" s="4" t="s">
        <v>20</v>
      </c>
      <c r="H108" t="str">
        <f>+MID(G108,2,2)</f>
        <v>5H</v>
      </c>
      <c r="I108" t="str">
        <f>+A108&amp;": { naam: """&amp;B108&amp;""", geboortedatum: """&amp;D108&amp;""", profiel: """&amp;E108&amp;""", jaren: { schooljaar: ""2014-2015"", leerjaar: """&amp;F108&amp;""", klas: """&amp;G108&amp;""", docenten: { docent: """", vak: """"}, klasgenoten: { leerling: """&amp;A109&amp;""" } } }, "</f>
        <v xml:space="preserve">131971: { naam: "Martijn Schiphorst", geboortedatum: "6-5-1999", profiel: "havo-em", jaren: { schooljaar: "2014-2015", leerjaar: "5", klas: "H5H3", docenten: { docent: "", vak: ""}, klasgenoten: { leerling: "131950" } } }, </v>
      </c>
      <c r="J108" s="2" t="str">
        <f>RIGHT(" "&amp;A108,6)&amp;" "&amp;LEFT(B108&amp;"                         ",25)&amp;" ("&amp;G108&amp;")"</f>
        <v>131971 Martijn Schiphorst        (H5H3)</v>
      </c>
      <c r="P108" t="str">
        <f>""""&amp;A108&amp;""": { "</f>
        <v xml:space="preserve">"131971": { </v>
      </c>
      <c r="Q108" t="str">
        <f>"""klas"": """&amp;+G108&amp;""", "</f>
        <v xml:space="preserve">"klas": "H5H3", </v>
      </c>
      <c r="R108" t="str">
        <f>"""klaskort"": """&amp;+H108&amp;""", "</f>
        <v xml:space="preserve">"klaskort": "5H", </v>
      </c>
      <c r="S108" t="str">
        <f>"""leerlingdropdown"": """&amp;+J108&amp;""", "</f>
        <v xml:space="preserve">"leerlingdropdown": "131971 Martijn Schiphorst        (H5H3)", </v>
      </c>
      <c r="T108" t="str">
        <f>"""naam"": """&amp;+B108&amp;""" }, "</f>
        <v xml:space="preserve">"naam": "Martijn Schiphorst" }, </v>
      </c>
      <c r="V108" t="str">
        <f>P108&amp;Q108&amp;R108&amp;S108&amp;T108</f>
        <v xml:space="preserve">"131971": { "klas": "H5H3", "klaskort": "5H", "leerlingdropdown": "131971 Martijn Schiphorst        (H5H3)", "naam": "Martijn Schiphorst" }, </v>
      </c>
      <c r="X108" s="10" t="str">
        <f>"&lt;option value='"&amp;J108&amp;"'&gt;"&amp;J108&amp;"&lt;/option&gt;"</f>
        <v>&lt;option value='131971 Martijn Schiphorst        (H5H3)'&gt;131971 Martijn Schiphorst        (H5H3)&lt;/option&gt;</v>
      </c>
    </row>
    <row r="109" spans="1:24" ht="16.5" thickBot="1" x14ac:dyDescent="0.3">
      <c r="A109">
        <v>131950</v>
      </c>
      <c r="B109" t="s">
        <v>31</v>
      </c>
      <c r="C109" s="5">
        <v>36167</v>
      </c>
      <c r="D109" s="1" t="str">
        <f>+DAY(C109)&amp;"-"&amp;MONTH(C109)&amp;"-"&amp;YEAR(C109)</f>
        <v>7-1-1999</v>
      </c>
      <c r="E109" s="4" t="s">
        <v>15</v>
      </c>
      <c r="F109" s="3">
        <v>5</v>
      </c>
      <c r="G109" s="4" t="s">
        <v>22</v>
      </c>
      <c r="H109" t="str">
        <f>+MID(G109,2,2)</f>
        <v>5H</v>
      </c>
      <c r="I109" t="str">
        <f>+A109&amp;": { naam: """&amp;B109&amp;""", geboortedatum: """&amp;D109&amp;""", profiel: """&amp;E109&amp;""", jaren: { schooljaar: ""2014-2015"", leerjaar: """&amp;F109&amp;""", klas: """&amp;G109&amp;""", docenten: { docent: """", vak: """"}, klasgenoten: { leerling: """&amp;A110&amp;""" } } }, "</f>
        <v xml:space="preserve">131950: { naam: "Martijn van Beek", geboortedatum: "7-1-1999", profiel: "havo-em", jaren: { schooljaar: "2014-2015", leerjaar: "5", klas: "H5H4", docenten: { docent: "", vak: ""}, klasgenoten: { leerling: "128551" } } }, </v>
      </c>
      <c r="J109" s="2" t="str">
        <f>RIGHT(" "&amp;A109,6)&amp;" "&amp;LEFT(B109&amp;"                         ",25)&amp;" ("&amp;G109&amp;")"</f>
        <v>131950 Martijn van Beek          (H5H4)</v>
      </c>
      <c r="P109" t="str">
        <f>""""&amp;A109&amp;""": { "</f>
        <v xml:space="preserve">"131950": { </v>
      </c>
      <c r="Q109" t="str">
        <f>"""klas"": """&amp;+G109&amp;""", "</f>
        <v xml:space="preserve">"klas": "H5H4", </v>
      </c>
      <c r="R109" t="str">
        <f>"""klaskort"": """&amp;+H109&amp;""", "</f>
        <v xml:space="preserve">"klaskort": "5H", </v>
      </c>
      <c r="S109" t="str">
        <f>"""leerlingdropdown"": """&amp;+J109&amp;""", "</f>
        <v xml:space="preserve">"leerlingdropdown": "131950 Martijn van Beek          (H5H4)", </v>
      </c>
      <c r="T109" t="str">
        <f>"""naam"": """&amp;+B109&amp;""" }, "</f>
        <v xml:space="preserve">"naam": "Martijn van Beek" }, </v>
      </c>
      <c r="V109" t="str">
        <f>P109&amp;Q109&amp;R109&amp;S109&amp;T109</f>
        <v xml:space="preserve">"131950": { "klas": "H5H4", "klaskort": "5H", "leerlingdropdown": "131950 Martijn van Beek          (H5H4)", "naam": "Martijn van Beek" }, </v>
      </c>
      <c r="X109" s="10" t="str">
        <f>"&lt;option value='"&amp;J109&amp;"'&gt;"&amp;J109&amp;"&lt;/option&gt;"</f>
        <v>&lt;option value='131950 Martijn van Beek          (H5H4)'&gt;131950 Martijn van Beek          (H5H4)&lt;/option&gt;</v>
      </c>
    </row>
    <row r="110" spans="1:24" ht="16.5" thickBot="1" x14ac:dyDescent="0.3">
      <c r="A110">
        <v>128551</v>
      </c>
      <c r="B110" t="s">
        <v>102</v>
      </c>
      <c r="C110" s="5">
        <v>35825</v>
      </c>
      <c r="D110" s="1" t="str">
        <f>+DAY(C110)&amp;"-"&amp;MONTH(C110)&amp;"-"&amp;YEAR(C110)</f>
        <v>30-1-1998</v>
      </c>
      <c r="E110" s="4" t="s">
        <v>19</v>
      </c>
      <c r="F110" s="3">
        <v>5</v>
      </c>
      <c r="G110" s="4" t="s">
        <v>12</v>
      </c>
      <c r="H110" t="str">
        <f>+MID(G110,2,2)</f>
        <v>5H</v>
      </c>
      <c r="I110" t="str">
        <f>+A110&amp;": { naam: """&amp;B110&amp;""", geboortedatum: """&amp;D110&amp;""", profiel: """&amp;E110&amp;""", jaren: { schooljaar: ""2014-2015"", leerjaar: """&amp;F110&amp;""", klas: """&amp;G110&amp;""", docenten: { docent: """", vak: """"}, klasgenoten: { leerling: """&amp;A111&amp;""" } } }, "</f>
        <v xml:space="preserve">128551: { naam: "Maura Hartemink", geboortedatum: "30-1-1998", profiel: "havo-ng", jaren: { schooljaar: "2014-2015", leerjaar: "5", klas: "H5H5", docenten: { docent: "", vak: ""}, klasgenoten: { leerling: "131800" } } }, </v>
      </c>
      <c r="J110" s="2" t="str">
        <f>RIGHT(" "&amp;A110,6)&amp;" "&amp;LEFT(B110&amp;"                         ",25)&amp;" ("&amp;G110&amp;")"</f>
        <v>128551 Maura Hartemink           (H5H5)</v>
      </c>
      <c r="P110" t="str">
        <f>""""&amp;A110&amp;""": { "</f>
        <v xml:space="preserve">"128551": { </v>
      </c>
      <c r="Q110" t="str">
        <f>"""klas"": """&amp;+G110&amp;""", "</f>
        <v xml:space="preserve">"klas": "H5H5", </v>
      </c>
      <c r="R110" t="str">
        <f>"""klaskort"": """&amp;+H110&amp;""", "</f>
        <v xml:space="preserve">"klaskort": "5H", </v>
      </c>
      <c r="S110" t="str">
        <f>"""leerlingdropdown"": """&amp;+J110&amp;""", "</f>
        <v xml:space="preserve">"leerlingdropdown": "128551 Maura Hartemink           (H5H5)", </v>
      </c>
      <c r="T110" t="str">
        <f>"""naam"": """&amp;+B110&amp;""" }, "</f>
        <v xml:space="preserve">"naam": "Maura Hartemink" }, </v>
      </c>
      <c r="V110" t="str">
        <f>P110&amp;Q110&amp;R110&amp;S110&amp;T110</f>
        <v xml:space="preserve">"128551": { "klas": "H5H5", "klaskort": "5H", "leerlingdropdown": "128551 Maura Hartemink           (H5H5)", "naam": "Maura Hartemink" }, </v>
      </c>
      <c r="X110" s="10" t="str">
        <f>"&lt;option value='"&amp;J110&amp;"'&gt;"&amp;J110&amp;"&lt;/option&gt;"</f>
        <v>&lt;option value='128551 Maura Hartemink           (H5H5)'&gt;128551 Maura Hartemink           (H5H5)&lt;/option&gt;</v>
      </c>
    </row>
    <row r="111" spans="1:24" ht="16.5" thickBot="1" x14ac:dyDescent="0.3">
      <c r="A111">
        <v>131800</v>
      </c>
      <c r="B111" t="s">
        <v>25</v>
      </c>
      <c r="C111" s="5">
        <v>36427</v>
      </c>
      <c r="D111" s="1" t="str">
        <f>+DAY(C111)&amp;"-"&amp;MONTH(C111)&amp;"-"&amp;YEAR(C111)</f>
        <v>24-9-1999</v>
      </c>
      <c r="E111" s="4" t="s">
        <v>11</v>
      </c>
      <c r="F111" s="3">
        <v>5</v>
      </c>
      <c r="G111" s="4" t="s">
        <v>7</v>
      </c>
      <c r="H111" t="str">
        <f>+MID(G111,2,2)</f>
        <v>5H</v>
      </c>
      <c r="I111" t="str">
        <f>+A111&amp;": { naam: """&amp;B111&amp;""", geboortedatum: """&amp;D111&amp;""", profiel: """&amp;E111&amp;""", jaren: { schooljaar: ""2014-2015"", leerjaar: """&amp;F111&amp;""", klas: """&amp;G111&amp;""", docenten: { docent: """", vak: """"}, klasgenoten: { leerling: """&amp;A112&amp;""" } } }, "</f>
        <v xml:space="preserve">131800: { naam: "Mayra Asschert", geboortedatum: "24-9-1999", profiel: "havo-ntng", jaren: { schooljaar: "2014-2015", leerjaar: "5", klas: "H5H2", docenten: { docent: "", vak: ""}, klasgenoten: { leerling: "128443" } } }, </v>
      </c>
      <c r="J111" s="2" t="str">
        <f>RIGHT(" "&amp;A111,6)&amp;" "&amp;LEFT(B111&amp;"                         ",25)&amp;" ("&amp;G111&amp;")"</f>
        <v>131800 Mayra Asschert            (H5H2)</v>
      </c>
      <c r="P111" t="str">
        <f>""""&amp;A111&amp;""": { "</f>
        <v xml:space="preserve">"131800": { </v>
      </c>
      <c r="Q111" t="str">
        <f>"""klas"": """&amp;+G111&amp;""", "</f>
        <v xml:space="preserve">"klas": "H5H2", </v>
      </c>
      <c r="R111" t="str">
        <f>"""klaskort"": """&amp;+H111&amp;""", "</f>
        <v xml:space="preserve">"klaskort": "5H", </v>
      </c>
      <c r="S111" t="str">
        <f>"""leerlingdropdown"": """&amp;+J111&amp;""", "</f>
        <v xml:space="preserve">"leerlingdropdown": "131800 Mayra Asschert            (H5H2)", </v>
      </c>
      <c r="T111" t="str">
        <f>"""naam"": """&amp;+B111&amp;""" }, "</f>
        <v xml:space="preserve">"naam": "Mayra Asschert" }, </v>
      </c>
      <c r="V111" t="str">
        <f>P111&amp;Q111&amp;R111&amp;S111&amp;T111</f>
        <v xml:space="preserve">"131800": { "klas": "H5H2", "klaskort": "5H", "leerlingdropdown": "131800 Mayra Asschert            (H5H2)", "naam": "Mayra Asschert" }, </v>
      </c>
      <c r="X111" s="10" t="str">
        <f>"&lt;option value='"&amp;J111&amp;"'&gt;"&amp;J111&amp;"&lt;/option&gt;"</f>
        <v>&lt;option value='131800 Mayra Asschert            (H5H2)'&gt;131800 Mayra Asschert            (H5H2)&lt;/option&gt;</v>
      </c>
    </row>
    <row r="112" spans="1:24" ht="16.5" thickBot="1" x14ac:dyDescent="0.3">
      <c r="A112">
        <v>128443</v>
      </c>
      <c r="B112" t="s">
        <v>134</v>
      </c>
      <c r="C112" s="5">
        <v>35977</v>
      </c>
      <c r="D112" s="1" t="str">
        <f>+DAY(C112)&amp;"-"&amp;MONTH(C112)&amp;"-"&amp;YEAR(C112)</f>
        <v>1-7-1998</v>
      </c>
      <c r="E112" s="4" t="s">
        <v>19</v>
      </c>
      <c r="F112" s="3">
        <v>5</v>
      </c>
      <c r="G112" s="4" t="s">
        <v>7</v>
      </c>
      <c r="H112" t="str">
        <f>+MID(G112,2,2)</f>
        <v>5H</v>
      </c>
      <c r="I112" t="str">
        <f>+A112&amp;": { naam: """&amp;B112&amp;""", geboortedatum: """&amp;D112&amp;""", profiel: """&amp;E112&amp;""", jaren: { schooljaar: ""2014-2015"", leerjaar: """&amp;F112&amp;""", klas: """&amp;G112&amp;""", docenten: { docent: """", vak: """"}, klasgenoten: { leerling: """&amp;A113&amp;""" } } }, "</f>
        <v xml:space="preserve">128443: { naam: "Mel Jeanson", geboortedatum: "1-7-1998", profiel: "havo-ng", jaren: { schooljaar: "2014-2015", leerjaar: "5", klas: "H5H2", docenten: { docent: "", vak: ""}, klasgenoten: { leerling: "132175" } } }, </v>
      </c>
      <c r="J112" s="2" t="str">
        <f>RIGHT(" "&amp;A112,6)&amp;" "&amp;LEFT(B112&amp;"                         ",25)&amp;" ("&amp;G112&amp;")"</f>
        <v>128443 Mel Jeanson               (H5H2)</v>
      </c>
      <c r="P112" t="str">
        <f>""""&amp;A112&amp;""": { "</f>
        <v xml:space="preserve">"128443": { </v>
      </c>
      <c r="Q112" t="str">
        <f>"""klas"": """&amp;+G112&amp;""", "</f>
        <v xml:space="preserve">"klas": "H5H2", </v>
      </c>
      <c r="R112" t="str">
        <f>"""klaskort"": """&amp;+H112&amp;""", "</f>
        <v xml:space="preserve">"klaskort": "5H", </v>
      </c>
      <c r="S112" t="str">
        <f>"""leerlingdropdown"": """&amp;+J112&amp;""", "</f>
        <v xml:space="preserve">"leerlingdropdown": "128443 Mel Jeanson               (H5H2)", </v>
      </c>
      <c r="T112" t="str">
        <f>"""naam"": """&amp;+B112&amp;""" }, "</f>
        <v xml:space="preserve">"naam": "Mel Jeanson" }, </v>
      </c>
      <c r="V112" t="str">
        <f>P112&amp;Q112&amp;R112&amp;S112&amp;T112</f>
        <v xml:space="preserve">"128443": { "klas": "H5H2", "klaskort": "5H", "leerlingdropdown": "128443 Mel Jeanson               (H5H2)", "naam": "Mel Jeanson" }, </v>
      </c>
      <c r="X112" s="10" t="str">
        <f>"&lt;option value='"&amp;J112&amp;"'&gt;"&amp;J112&amp;"&lt;/option&gt;"</f>
        <v>&lt;option value='128443 Mel Jeanson               (H5H2)'&gt;128443 Mel Jeanson               (H5H2)&lt;/option&gt;</v>
      </c>
    </row>
    <row r="113" spans="1:24" ht="16.5" thickBot="1" x14ac:dyDescent="0.3">
      <c r="A113">
        <v>132175</v>
      </c>
      <c r="B113" t="s">
        <v>191</v>
      </c>
      <c r="C113" s="5">
        <v>36073</v>
      </c>
      <c r="D113" s="1" t="str">
        <f>+DAY(C113)&amp;"-"&amp;MONTH(C113)&amp;"-"&amp;YEAR(C113)</f>
        <v>5-10-1998</v>
      </c>
      <c r="E113" s="4" t="s">
        <v>17</v>
      </c>
      <c r="F113" s="3">
        <v>5</v>
      </c>
      <c r="G113" s="4" t="s">
        <v>7</v>
      </c>
      <c r="H113" t="str">
        <f>+MID(G113,2,2)</f>
        <v>5H</v>
      </c>
      <c r="I113" t="str">
        <f>+A113&amp;": { naam: """&amp;B113&amp;""", geboortedatum: """&amp;D113&amp;""", profiel: """&amp;E113&amp;""", jaren: { schooljaar: ""2014-2015"", leerjaar: """&amp;F113&amp;""", klas: """&amp;G113&amp;""", docenten: { docent: """", vak: """"}, klasgenoten: { leerling: """&amp;A114&amp;""" } } }, "</f>
        <v xml:space="preserve">132175: { naam: "Melissa Nnaekwe", geboortedatum: "5-10-1998", profiel: "havo-emcm", jaren: { schooljaar: "2014-2015", leerjaar: "5", klas: "H5H2", docenten: { docent: "", vak: ""}, klasgenoten: { leerling: "131867" } } }, </v>
      </c>
      <c r="J113" s="2" t="str">
        <f>RIGHT(" "&amp;A113,6)&amp;" "&amp;LEFT(B113&amp;"                         ",25)&amp;" ("&amp;G113&amp;")"</f>
        <v>132175 Melissa Nnaekwe           (H5H2)</v>
      </c>
      <c r="P113" t="str">
        <f>""""&amp;A113&amp;""": { "</f>
        <v xml:space="preserve">"132175": { </v>
      </c>
      <c r="Q113" t="str">
        <f>"""klas"": """&amp;+G113&amp;""", "</f>
        <v xml:space="preserve">"klas": "H5H2", </v>
      </c>
      <c r="R113" t="str">
        <f>"""klaskort"": """&amp;+H113&amp;""", "</f>
        <v xml:space="preserve">"klaskort": "5H", </v>
      </c>
      <c r="S113" t="str">
        <f>"""leerlingdropdown"": """&amp;+J113&amp;""", "</f>
        <v xml:space="preserve">"leerlingdropdown": "132175 Melissa Nnaekwe           (H5H2)", </v>
      </c>
      <c r="T113" t="str">
        <f>"""naam"": """&amp;+B113&amp;""" }, "</f>
        <v xml:space="preserve">"naam": "Melissa Nnaekwe" }, </v>
      </c>
      <c r="V113" t="str">
        <f>P113&amp;Q113&amp;R113&amp;S113&amp;T113</f>
        <v xml:space="preserve">"132175": { "klas": "H5H2", "klaskort": "5H", "leerlingdropdown": "132175 Melissa Nnaekwe           (H5H2)", "naam": "Melissa Nnaekwe" }, </v>
      </c>
      <c r="X113" s="10" t="str">
        <f>"&lt;option value='"&amp;J113&amp;"'&gt;"&amp;J113&amp;"&lt;/option&gt;"</f>
        <v>&lt;option value='132175 Melissa Nnaekwe           (H5H2)'&gt;132175 Melissa Nnaekwe           (H5H2)&lt;/option&gt;</v>
      </c>
    </row>
    <row r="114" spans="1:24" ht="16.5" thickBot="1" x14ac:dyDescent="0.3">
      <c r="A114">
        <v>131867</v>
      </c>
      <c r="B114" t="s">
        <v>157</v>
      </c>
      <c r="C114" s="5">
        <v>35973</v>
      </c>
      <c r="D114" s="1" t="str">
        <f>+DAY(C114)&amp;"-"&amp;MONTH(C114)&amp;"-"&amp;YEAR(C114)</f>
        <v>27-6-1998</v>
      </c>
      <c r="E114" s="4" t="s">
        <v>15</v>
      </c>
      <c r="F114" s="3">
        <v>5</v>
      </c>
      <c r="G114" s="4" t="s">
        <v>20</v>
      </c>
      <c r="H114" t="str">
        <f>+MID(G114,2,2)</f>
        <v>5H</v>
      </c>
      <c r="I114" t="str">
        <f>+A114&amp;": { naam: """&amp;B114&amp;""", geboortedatum: """&amp;D114&amp;""", profiel: """&amp;E114&amp;""", jaren: { schooljaar: ""2014-2015"", leerjaar: """&amp;F114&amp;""", klas: """&amp;G114&amp;""", docenten: { docent: """", vak: """"}, klasgenoten: { leerling: """&amp;A115&amp;""" } } }, "</f>
        <v xml:space="preserve">131867: { naam: "Melvin Kwast", geboortedatum: "27-6-1998", profiel: "havo-em", jaren: { schooljaar: "2014-2015", leerjaar: "5", klas: "H5H3", docenten: { docent: "", vak: ""}, klasgenoten: { leerling: "132129" } } }, </v>
      </c>
      <c r="J114" s="2" t="str">
        <f>RIGHT(" "&amp;A114,6)&amp;" "&amp;LEFT(B114&amp;"                         ",25)&amp;" ("&amp;G114&amp;")"</f>
        <v>131867 Melvin Kwast              (H5H3)</v>
      </c>
      <c r="P114" t="str">
        <f>""""&amp;A114&amp;""": { "</f>
        <v xml:space="preserve">"131867": { </v>
      </c>
      <c r="Q114" t="str">
        <f>"""klas"": """&amp;+G114&amp;""", "</f>
        <v xml:space="preserve">"klas": "H5H3", </v>
      </c>
      <c r="R114" t="str">
        <f>"""klaskort"": """&amp;+H114&amp;""", "</f>
        <v xml:space="preserve">"klaskort": "5H", </v>
      </c>
      <c r="S114" t="str">
        <f>"""leerlingdropdown"": """&amp;+J114&amp;""", "</f>
        <v xml:space="preserve">"leerlingdropdown": "131867 Melvin Kwast              (H5H3)", </v>
      </c>
      <c r="T114" t="str">
        <f>"""naam"": """&amp;+B114&amp;""" }, "</f>
        <v xml:space="preserve">"naam": "Melvin Kwast" }, </v>
      </c>
      <c r="V114" t="str">
        <f>P114&amp;Q114&amp;R114&amp;S114&amp;T114</f>
        <v xml:space="preserve">"131867": { "klas": "H5H3", "klaskort": "5H", "leerlingdropdown": "131867 Melvin Kwast              (H5H3)", "naam": "Melvin Kwast" }, </v>
      </c>
      <c r="X114" s="10" t="str">
        <f>"&lt;option value='"&amp;J114&amp;"'&gt;"&amp;J114&amp;"&lt;/option&gt;"</f>
        <v>&lt;option value='131867 Melvin Kwast              (H5H3)'&gt;131867 Melvin Kwast              (H5H3)&lt;/option&gt;</v>
      </c>
    </row>
    <row r="115" spans="1:24" ht="16.5" thickBot="1" x14ac:dyDescent="0.3">
      <c r="A115">
        <v>132129</v>
      </c>
      <c r="B115" t="s">
        <v>247</v>
      </c>
      <c r="C115" s="5">
        <v>36235</v>
      </c>
      <c r="D115" s="1" t="str">
        <f>+DAY(C115)&amp;"-"&amp;MONTH(C115)&amp;"-"&amp;YEAR(C115)</f>
        <v>16-3-1999</v>
      </c>
      <c r="E115" s="4" t="s">
        <v>17</v>
      </c>
      <c r="F115" s="3">
        <v>5</v>
      </c>
      <c r="G115" s="4" t="s">
        <v>7</v>
      </c>
      <c r="H115" t="str">
        <f>+MID(G115,2,2)</f>
        <v>5H</v>
      </c>
      <c r="I115" t="str">
        <f>+A115&amp;": { naam: """&amp;B115&amp;""", geboortedatum: """&amp;D115&amp;""", profiel: """&amp;E115&amp;""", jaren: { schooljaar: ""2014-2015"", leerjaar: """&amp;F115&amp;""", klas: """&amp;G115&amp;""", docenten: { docent: """", vak: """"}, klasgenoten: { leerling: """&amp;A116&amp;""" } } }, "</f>
        <v xml:space="preserve">132129: { naam: "Meya Tshisanda", geboortedatum: "16-3-1999", profiel: "havo-emcm", jaren: { schooljaar: "2014-2015", leerjaar: "5", klas: "H5H2", docenten: { docent: "", vak: ""}, klasgenoten: { leerling: "131759" } } }, </v>
      </c>
      <c r="J115" s="2" t="str">
        <f>RIGHT(" "&amp;A115,6)&amp;" "&amp;LEFT(B115&amp;"                         ",25)&amp;" ("&amp;G115&amp;")"</f>
        <v>132129 Meya Tshisanda            (H5H2)</v>
      </c>
      <c r="P115" t="str">
        <f>""""&amp;A115&amp;""": { "</f>
        <v xml:space="preserve">"132129": { </v>
      </c>
      <c r="Q115" t="str">
        <f>"""klas"": """&amp;+G115&amp;""", "</f>
        <v xml:space="preserve">"klas": "H5H2", </v>
      </c>
      <c r="R115" t="str">
        <f>"""klaskort"": """&amp;+H115&amp;""", "</f>
        <v xml:space="preserve">"klaskort": "5H", </v>
      </c>
      <c r="S115" t="str">
        <f>"""leerlingdropdown"": """&amp;+J115&amp;""", "</f>
        <v xml:space="preserve">"leerlingdropdown": "132129 Meya Tshisanda            (H5H2)", </v>
      </c>
      <c r="T115" t="str">
        <f>"""naam"": """&amp;+B115&amp;""" }, "</f>
        <v xml:space="preserve">"naam": "Meya Tshisanda" }, </v>
      </c>
      <c r="V115" t="str">
        <f>P115&amp;Q115&amp;R115&amp;S115&amp;T115</f>
        <v xml:space="preserve">"132129": { "klas": "H5H2", "klaskort": "5H", "leerlingdropdown": "132129 Meya Tshisanda            (H5H2)", "naam": "Meya Tshisanda" }, </v>
      </c>
      <c r="X115" s="10" t="str">
        <f>"&lt;option value='"&amp;J115&amp;"'&gt;"&amp;J115&amp;"&lt;/option&gt;"</f>
        <v>&lt;option value='132129 Meya Tshisanda            (H5H2)'&gt;132129 Meya Tshisanda            (H5H2)&lt;/option&gt;</v>
      </c>
    </row>
    <row r="116" spans="1:24" ht="16.5" thickBot="1" x14ac:dyDescent="0.3">
      <c r="A116">
        <v>131759</v>
      </c>
      <c r="B116" t="s">
        <v>140</v>
      </c>
      <c r="C116" s="5">
        <v>36125</v>
      </c>
      <c r="D116" s="1" t="str">
        <f>+DAY(C116)&amp;"-"&amp;MONTH(C116)&amp;"-"&amp;YEAR(C116)</f>
        <v>26-11-1998</v>
      </c>
      <c r="E116" s="4" t="s">
        <v>11</v>
      </c>
      <c r="F116" s="3">
        <v>5</v>
      </c>
      <c r="G116" s="4" t="s">
        <v>12</v>
      </c>
      <c r="H116" t="str">
        <f>+MID(G116,2,2)</f>
        <v>5H</v>
      </c>
      <c r="I116" t="str">
        <f>+A116&amp;": { naam: """&amp;B116&amp;""", geboortedatum: """&amp;D116&amp;""", profiel: """&amp;E116&amp;""", jaren: { schooljaar: ""2014-2015"", leerjaar: """&amp;F116&amp;""", klas: """&amp;G116&amp;""", docenten: { docent: """", vak: """"}, klasgenoten: { leerling: """&amp;A117&amp;""" } } }, "</f>
        <v xml:space="preserve">131759: { naam: "Mike Kerkemeijer", geboortedatum: "26-11-1998", profiel: "havo-ntng", jaren: { schooljaar: "2014-2015", leerjaar: "5", klas: "H5H5", docenten: { docent: "", vak: ""}, klasgenoten: { leerling: "132087" } } }, </v>
      </c>
      <c r="J116" s="2" t="str">
        <f>RIGHT(" "&amp;A116,6)&amp;" "&amp;LEFT(B116&amp;"                         ",25)&amp;" ("&amp;G116&amp;")"</f>
        <v>131759 Mike Kerkemeijer          (H5H5)</v>
      </c>
      <c r="P116" t="str">
        <f>""""&amp;A116&amp;""": { "</f>
        <v xml:space="preserve">"131759": { </v>
      </c>
      <c r="Q116" t="str">
        <f>"""klas"": """&amp;+G116&amp;""", "</f>
        <v xml:space="preserve">"klas": "H5H5", </v>
      </c>
      <c r="R116" t="str">
        <f>"""klaskort"": """&amp;+H116&amp;""", "</f>
        <v xml:space="preserve">"klaskort": "5H", </v>
      </c>
      <c r="S116" t="str">
        <f>"""leerlingdropdown"": """&amp;+J116&amp;""", "</f>
        <v xml:space="preserve">"leerlingdropdown": "131759 Mike Kerkemeijer          (H5H5)", </v>
      </c>
      <c r="T116" t="str">
        <f>"""naam"": """&amp;+B116&amp;""" }, "</f>
        <v xml:space="preserve">"naam": "Mike Kerkemeijer" }, </v>
      </c>
      <c r="V116" t="str">
        <f>P116&amp;Q116&amp;R116&amp;S116&amp;T116</f>
        <v xml:space="preserve">"131759": { "klas": "H5H5", "klaskort": "5H", "leerlingdropdown": "131759 Mike Kerkemeijer          (H5H5)", "naam": "Mike Kerkemeijer" }, </v>
      </c>
      <c r="X116" s="10" t="str">
        <f>"&lt;option value='"&amp;J116&amp;"'&gt;"&amp;J116&amp;"&lt;/option&gt;"</f>
        <v>&lt;option value='131759 Mike Kerkemeijer          (H5H5)'&gt;131759 Mike Kerkemeijer          (H5H5)&lt;/option&gt;</v>
      </c>
    </row>
    <row r="117" spans="1:24" ht="16.5" thickBot="1" x14ac:dyDescent="0.3">
      <c r="A117">
        <v>132087</v>
      </c>
      <c r="B117" t="s">
        <v>154</v>
      </c>
      <c r="C117" s="5">
        <v>36310</v>
      </c>
      <c r="D117" s="1" t="str">
        <f>+DAY(C117)&amp;"-"&amp;MONTH(C117)&amp;"-"&amp;YEAR(C117)</f>
        <v>30-5-1999</v>
      </c>
      <c r="E117" s="4" t="s">
        <v>29</v>
      </c>
      <c r="F117" s="3">
        <v>5</v>
      </c>
      <c r="G117" s="4" t="s">
        <v>22</v>
      </c>
      <c r="H117" t="str">
        <f>+MID(G117,2,2)</f>
        <v>5H</v>
      </c>
      <c r="I117" t="str">
        <f>+A117&amp;": { naam: """&amp;B117&amp;""", geboortedatum: """&amp;D117&amp;""", profiel: """&amp;E117&amp;""", jaren: { schooljaar: ""2014-2015"", leerjaar: """&amp;F117&amp;""", klas: """&amp;G117&amp;""", docenten: { docent: """", vak: """"}, klasgenoten: { leerling: """&amp;A118&amp;""" } } }, "</f>
        <v xml:space="preserve">132087: { naam: "Mikey Kroon", geboortedatum: "30-5-1999", profiel: "havo-nt", jaren: { schooljaar: "2014-2015", leerjaar: "5", klas: "H5H4", docenten: { docent: "", vak: ""}, klasgenoten: { leerling: "128500" } } }, </v>
      </c>
      <c r="J117" s="2" t="str">
        <f>RIGHT(" "&amp;A117,6)&amp;" "&amp;LEFT(B117&amp;"                         ",25)&amp;" ("&amp;G117&amp;")"</f>
        <v>132087 Mikey Kroon               (H5H4)</v>
      </c>
      <c r="P117" t="str">
        <f>""""&amp;A117&amp;""": { "</f>
        <v xml:space="preserve">"132087": { </v>
      </c>
      <c r="Q117" t="str">
        <f>"""klas"": """&amp;+G117&amp;""", "</f>
        <v xml:space="preserve">"klas": "H5H4", </v>
      </c>
      <c r="R117" t="str">
        <f>"""klaskort"": """&amp;+H117&amp;""", "</f>
        <v xml:space="preserve">"klaskort": "5H", </v>
      </c>
      <c r="S117" t="str">
        <f>"""leerlingdropdown"": """&amp;+J117&amp;""", "</f>
        <v xml:space="preserve">"leerlingdropdown": "132087 Mikey Kroon               (H5H4)", </v>
      </c>
      <c r="T117" t="str">
        <f>"""naam"": """&amp;+B117&amp;""" }, "</f>
        <v xml:space="preserve">"naam": "Mikey Kroon" }, </v>
      </c>
      <c r="V117" t="str">
        <f>P117&amp;Q117&amp;R117&amp;S117&amp;T117</f>
        <v xml:space="preserve">"132087": { "klas": "H5H4", "klaskort": "5H", "leerlingdropdown": "132087 Mikey Kroon               (H5H4)", "naam": "Mikey Kroon" }, </v>
      </c>
      <c r="X117" s="10" t="str">
        <f>"&lt;option value='"&amp;J117&amp;"'&gt;"&amp;J117&amp;"&lt;/option&gt;"</f>
        <v>&lt;option value='132087 Mikey Kroon               (H5H4)'&gt;132087 Mikey Kroon               (H5H4)&lt;/option&gt;</v>
      </c>
    </row>
    <row r="118" spans="1:24" ht="16.5" thickBot="1" x14ac:dyDescent="0.3">
      <c r="A118">
        <v>128500</v>
      </c>
      <c r="B118" t="s">
        <v>180</v>
      </c>
      <c r="C118" s="5">
        <v>35896</v>
      </c>
      <c r="D118" s="1" t="str">
        <f>+DAY(C118)&amp;"-"&amp;MONTH(C118)&amp;"-"&amp;YEAR(C118)</f>
        <v>11-4-1998</v>
      </c>
      <c r="E118" s="4" t="s">
        <v>15</v>
      </c>
      <c r="F118" s="3">
        <v>5</v>
      </c>
      <c r="G118" s="4" t="s">
        <v>279</v>
      </c>
      <c r="H118" t="str">
        <f>+MID(G118,2,2)</f>
        <v>5H</v>
      </c>
      <c r="I118" t="str">
        <f>+A118&amp;": { naam: """&amp;B118&amp;""", geboortedatum: """&amp;D118&amp;""", profiel: """&amp;E118&amp;""", jaren: { schooljaar: ""2014-2015"", leerjaar: """&amp;F118&amp;""", klas: """&amp;G118&amp;""", docenten: { docent: """", vak: """"}, klasgenoten: { leerling: """&amp;A119&amp;""" } } }, "</f>
        <v xml:space="preserve">128500: { naam: "Mikey Mentink", geboortedatum: "11-4-1998", profiel: "havo-em", jaren: { schooljaar: "2014-2015", leerjaar: "5", klas: "H5H6", docenten: { docent: "", vak: ""}, klasgenoten: { leerling: "118064" } } }, </v>
      </c>
      <c r="J118" s="2" t="str">
        <f>RIGHT(" "&amp;A118,6)&amp;" "&amp;LEFT(B118&amp;"                         ",25)&amp;" ("&amp;G118&amp;")"</f>
        <v>128500 Mikey Mentink             (H5H6)</v>
      </c>
      <c r="P118" t="str">
        <f>""""&amp;A118&amp;""": { "</f>
        <v xml:space="preserve">"128500": { </v>
      </c>
      <c r="Q118" t="str">
        <f>"""klas"": """&amp;+G118&amp;""", "</f>
        <v xml:space="preserve">"klas": "H5H6", </v>
      </c>
      <c r="R118" t="str">
        <f>"""klaskort"": """&amp;+H118&amp;""", "</f>
        <v xml:space="preserve">"klaskort": "5H", </v>
      </c>
      <c r="S118" t="str">
        <f>"""leerlingdropdown"": """&amp;+J118&amp;""", "</f>
        <v xml:space="preserve">"leerlingdropdown": "128500 Mikey Mentink             (H5H6)", </v>
      </c>
      <c r="T118" t="str">
        <f>"""naam"": """&amp;+B118&amp;""" }, "</f>
        <v xml:space="preserve">"naam": "Mikey Mentink" }, </v>
      </c>
      <c r="V118" t="str">
        <f>P118&amp;Q118&amp;R118&amp;S118&amp;T118</f>
        <v xml:space="preserve">"128500": { "klas": "H5H6", "klaskort": "5H", "leerlingdropdown": "128500 Mikey Mentink             (H5H6)", "naam": "Mikey Mentink" }, </v>
      </c>
      <c r="X118" s="10" t="str">
        <f>"&lt;option value='"&amp;J118&amp;"'&gt;"&amp;J118&amp;"&lt;/option&gt;"</f>
        <v>&lt;option value='128500 Mikey Mentink             (H5H6)'&gt;128500 Mikey Mentink             (H5H6)&lt;/option&gt;</v>
      </c>
    </row>
    <row r="119" spans="1:24" ht="16.5" thickBot="1" x14ac:dyDescent="0.3">
      <c r="A119">
        <v>118064</v>
      </c>
      <c r="B119" t="s">
        <v>130</v>
      </c>
      <c r="C119" s="5">
        <v>35701</v>
      </c>
      <c r="D119" s="1" t="str">
        <f>+DAY(C119)&amp;"-"&amp;MONTH(C119)&amp;"-"&amp;YEAR(C119)</f>
        <v>28-9-1997</v>
      </c>
      <c r="E119" s="4" t="s">
        <v>6</v>
      </c>
      <c r="F119" s="3">
        <v>5</v>
      </c>
      <c r="G119" s="4" t="s">
        <v>7</v>
      </c>
      <c r="H119" t="str">
        <f>+MID(G119,2,2)</f>
        <v>5H</v>
      </c>
      <c r="I119" t="str">
        <f>+A119&amp;": { naam: """&amp;B119&amp;""", geboortedatum: """&amp;D119&amp;""", profiel: """&amp;E119&amp;""", jaren: { schooljaar: ""2014-2015"", leerjaar: """&amp;F119&amp;""", klas: """&amp;G119&amp;""", docenten: { docent: """", vak: """"}, klasgenoten: { leerling: """&amp;A120&amp;""" } } }, "</f>
        <v xml:space="preserve">118064: { naam: "Milou ter Huurne", geboortedatum: "28-9-1997", profiel: "havo-cm", jaren: { schooljaar: "2014-2015", leerjaar: "5", klas: "H5H2", docenten: { docent: "", vak: ""}, klasgenoten: { leerling: "127500" } } }, </v>
      </c>
      <c r="J119" s="2" t="str">
        <f>RIGHT(" "&amp;A119,6)&amp;" "&amp;LEFT(B119&amp;"                         ",25)&amp;" ("&amp;G119&amp;")"</f>
        <v>118064 Milou ter Huurne          (H5H2)</v>
      </c>
      <c r="P119" t="str">
        <f>""""&amp;A119&amp;""": { "</f>
        <v xml:space="preserve">"118064": { </v>
      </c>
      <c r="Q119" t="str">
        <f>"""klas"": """&amp;+G119&amp;""", "</f>
        <v xml:space="preserve">"klas": "H5H2", </v>
      </c>
      <c r="R119" t="str">
        <f>"""klaskort"": """&amp;+H119&amp;""", "</f>
        <v xml:space="preserve">"klaskort": "5H", </v>
      </c>
      <c r="S119" t="str">
        <f>"""leerlingdropdown"": """&amp;+J119&amp;""", "</f>
        <v xml:space="preserve">"leerlingdropdown": "118064 Milou ter Huurne          (H5H2)", </v>
      </c>
      <c r="T119" t="str">
        <f>"""naam"": """&amp;+B119&amp;""" }, "</f>
        <v xml:space="preserve">"naam": "Milou ter Huurne" }, </v>
      </c>
      <c r="V119" t="str">
        <f>P119&amp;Q119&amp;R119&amp;S119&amp;T119</f>
        <v xml:space="preserve">"118064": { "klas": "H5H2", "klaskort": "5H", "leerlingdropdown": "118064 Milou ter Huurne          (H5H2)", "naam": "Milou ter Huurne" }, </v>
      </c>
      <c r="X119" s="10" t="str">
        <f>"&lt;option value='"&amp;J119&amp;"'&gt;"&amp;J119&amp;"&lt;/option&gt;"</f>
        <v>&lt;option value='118064 Milou ter Huurne          (H5H2)'&gt;118064 Milou ter Huurne          (H5H2)&lt;/option&gt;</v>
      </c>
    </row>
    <row r="120" spans="1:24" ht="16.5" thickBot="1" x14ac:dyDescent="0.3">
      <c r="A120">
        <v>127500</v>
      </c>
      <c r="B120" t="s">
        <v>75</v>
      </c>
      <c r="C120" s="5">
        <v>35727</v>
      </c>
      <c r="D120" s="1" t="str">
        <f>+DAY(C120)&amp;"-"&amp;MONTH(C120)&amp;"-"&amp;YEAR(C120)</f>
        <v>24-10-1997</v>
      </c>
      <c r="E120" s="4" t="s">
        <v>19</v>
      </c>
      <c r="F120" s="3">
        <v>5</v>
      </c>
      <c r="G120" s="4" t="s">
        <v>7</v>
      </c>
      <c r="H120" t="str">
        <f>+MID(G120,2,2)</f>
        <v>5H</v>
      </c>
      <c r="I120" t="str">
        <f>+A120&amp;": { naam: """&amp;B120&amp;""", geboortedatum: """&amp;D120&amp;""", profiel: """&amp;E120&amp;""", jaren: { schooljaar: ""2014-2015"", leerjaar: """&amp;F120&amp;""", klas: """&amp;G120&amp;""", docenten: { docent: """", vak: """"}, klasgenoten: { leerling: """&amp;A121&amp;""" } } }, "</f>
        <v xml:space="preserve">127500: { naam: "Mirthe Dwars", geboortedatum: "24-10-1997", profiel: "havo-ng", jaren: { schooljaar: "2014-2015", leerjaar: "5", klas: "H5H2", docenten: { docent: "", vak: ""}, klasgenoten: { leerling: "132259" } } }, </v>
      </c>
      <c r="J120" s="2" t="str">
        <f>RIGHT(" "&amp;A120,6)&amp;" "&amp;LEFT(B120&amp;"                         ",25)&amp;" ("&amp;G120&amp;")"</f>
        <v>127500 Mirthe Dwars              (H5H2)</v>
      </c>
      <c r="P120" t="str">
        <f>""""&amp;A120&amp;""": { "</f>
        <v xml:space="preserve">"127500": { </v>
      </c>
      <c r="Q120" t="str">
        <f>"""klas"": """&amp;+G120&amp;""", "</f>
        <v xml:space="preserve">"klas": "H5H2", </v>
      </c>
      <c r="R120" t="str">
        <f>"""klaskort"": """&amp;+H120&amp;""", "</f>
        <v xml:space="preserve">"klaskort": "5H", </v>
      </c>
      <c r="S120" t="str">
        <f>"""leerlingdropdown"": """&amp;+J120&amp;""", "</f>
        <v xml:space="preserve">"leerlingdropdown": "127500 Mirthe Dwars              (H5H2)", </v>
      </c>
      <c r="T120" t="str">
        <f>"""naam"": """&amp;+B120&amp;""" }, "</f>
        <v xml:space="preserve">"naam": "Mirthe Dwars" }, </v>
      </c>
      <c r="V120" t="str">
        <f>P120&amp;Q120&amp;R120&amp;S120&amp;T120</f>
        <v xml:space="preserve">"127500": { "klas": "H5H2", "klaskort": "5H", "leerlingdropdown": "127500 Mirthe Dwars              (H5H2)", "naam": "Mirthe Dwars" }, </v>
      </c>
      <c r="X120" s="10" t="str">
        <f>"&lt;option value='"&amp;J120&amp;"'&gt;"&amp;J120&amp;"&lt;/option&gt;"</f>
        <v>&lt;option value='127500 Mirthe Dwars              (H5H2)'&gt;127500 Mirthe Dwars              (H5H2)&lt;/option&gt;</v>
      </c>
    </row>
    <row r="121" spans="1:24" ht="16.5" thickBot="1" x14ac:dyDescent="0.3">
      <c r="A121">
        <v>132259</v>
      </c>
      <c r="B121" t="s">
        <v>205</v>
      </c>
      <c r="C121" s="5">
        <v>36398</v>
      </c>
      <c r="D121" s="1" t="str">
        <f>+DAY(C121)&amp;"-"&amp;MONTH(C121)&amp;"-"&amp;YEAR(C121)</f>
        <v>26-8-1999</v>
      </c>
      <c r="E121" s="4" t="s">
        <v>19</v>
      </c>
      <c r="F121" s="3">
        <v>5</v>
      </c>
      <c r="G121" s="4" t="s">
        <v>16</v>
      </c>
      <c r="H121" t="str">
        <f>+MID(G121,2,2)</f>
        <v>5H</v>
      </c>
      <c r="I121" t="str">
        <f>+A121&amp;": { naam: """&amp;B121&amp;""", geboortedatum: """&amp;D121&amp;""", profiel: """&amp;E121&amp;""", jaren: { schooljaar: ""2014-2015"", leerjaar: """&amp;F121&amp;""", klas: """&amp;G121&amp;""", docenten: { docent: """", vak: """"}, klasgenoten: { leerling: """&amp;A122&amp;""" } } }, "</f>
        <v xml:space="preserve">132259: { naam: "Mirthe Raamsman", geboortedatum: "26-8-1999", profiel: "havo-ng", jaren: { schooljaar: "2014-2015", leerjaar: "5", klas: "H5H1", docenten: { docent: "", vak: ""}, klasgenoten: { leerling: "132005" } } }, </v>
      </c>
      <c r="J121" s="2" t="str">
        <f>RIGHT(" "&amp;A121,6)&amp;" "&amp;LEFT(B121&amp;"                         ",25)&amp;" ("&amp;G121&amp;")"</f>
        <v>132259 Mirthe Raamsman           (H5H1)</v>
      </c>
      <c r="P121" t="str">
        <f>""""&amp;A121&amp;""": { "</f>
        <v xml:space="preserve">"132259": { </v>
      </c>
      <c r="Q121" t="str">
        <f>"""klas"": """&amp;+G121&amp;""", "</f>
        <v xml:space="preserve">"klas": "H5H1", </v>
      </c>
      <c r="R121" t="str">
        <f>"""klaskort"": """&amp;+H121&amp;""", "</f>
        <v xml:space="preserve">"klaskort": "5H", </v>
      </c>
      <c r="S121" t="str">
        <f>"""leerlingdropdown"": """&amp;+J121&amp;""", "</f>
        <v xml:space="preserve">"leerlingdropdown": "132259 Mirthe Raamsman           (H5H1)", </v>
      </c>
      <c r="T121" t="str">
        <f>"""naam"": """&amp;+B121&amp;""" }, "</f>
        <v xml:space="preserve">"naam": "Mirthe Raamsman" }, </v>
      </c>
      <c r="V121" t="str">
        <f>P121&amp;Q121&amp;R121&amp;S121&amp;T121</f>
        <v xml:space="preserve">"132259": { "klas": "H5H1", "klaskort": "5H", "leerlingdropdown": "132259 Mirthe Raamsman           (H5H1)", "naam": "Mirthe Raamsman" }, </v>
      </c>
      <c r="X121" s="10" t="str">
        <f>"&lt;option value='"&amp;J121&amp;"'&gt;"&amp;J121&amp;"&lt;/option&gt;"</f>
        <v>&lt;option value='132259 Mirthe Raamsman           (H5H1)'&gt;132259 Mirthe Raamsman           (H5H1)&lt;/option&gt;</v>
      </c>
    </row>
    <row r="122" spans="1:24" ht="16.5" thickBot="1" x14ac:dyDescent="0.3">
      <c r="A122">
        <v>132005</v>
      </c>
      <c r="B122" t="s">
        <v>216</v>
      </c>
      <c r="C122" s="5">
        <v>36055</v>
      </c>
      <c r="D122" s="1" t="str">
        <f>+DAY(C122)&amp;"-"&amp;MONTH(C122)&amp;"-"&amp;YEAR(C122)</f>
        <v>17-9-1998</v>
      </c>
      <c r="E122" s="4" t="s">
        <v>15</v>
      </c>
      <c r="F122" s="3">
        <v>5</v>
      </c>
      <c r="G122" s="4" t="s">
        <v>20</v>
      </c>
      <c r="H122" t="str">
        <f>+MID(G122,2,2)</f>
        <v>5H</v>
      </c>
      <c r="I122" t="str">
        <f>+A122&amp;": { naam: """&amp;B122&amp;""", geboortedatum: """&amp;D122&amp;""", profiel: """&amp;E122&amp;""", jaren: { schooljaar: ""2014-2015"", leerjaar: """&amp;F122&amp;""", klas: """&amp;G122&amp;""", docenten: { docent: """", vak: """"}, klasgenoten: { leerling: """&amp;A123&amp;""" } } }, "</f>
        <v xml:space="preserve">132005: { naam: "Myrthe Sak", geboortedatum: "17-9-1998", profiel: "havo-em", jaren: { schooljaar: "2014-2015", leerjaar: "5", klas: "H5H3", docenten: { docent: "", vak: ""}, klasgenoten: { leerling: "132217" } } }, </v>
      </c>
      <c r="J122" s="2" t="str">
        <f>RIGHT(" "&amp;A122,6)&amp;" "&amp;LEFT(B122&amp;"                         ",25)&amp;" ("&amp;G122&amp;")"</f>
        <v>132005 Myrthe Sak                (H5H3)</v>
      </c>
      <c r="P122" t="str">
        <f>""""&amp;A122&amp;""": { "</f>
        <v xml:space="preserve">"132005": { </v>
      </c>
      <c r="Q122" t="str">
        <f>"""klas"": """&amp;+G122&amp;""", "</f>
        <v xml:space="preserve">"klas": "H5H3", </v>
      </c>
      <c r="R122" t="str">
        <f>"""klaskort"": """&amp;+H122&amp;""", "</f>
        <v xml:space="preserve">"klaskort": "5H", </v>
      </c>
      <c r="S122" t="str">
        <f>"""leerlingdropdown"": """&amp;+J122&amp;""", "</f>
        <v xml:space="preserve">"leerlingdropdown": "132005 Myrthe Sak                (H5H3)", </v>
      </c>
      <c r="T122" t="str">
        <f>"""naam"": """&amp;+B122&amp;""" }, "</f>
        <v xml:space="preserve">"naam": "Myrthe Sak" }, </v>
      </c>
      <c r="V122" t="str">
        <f>P122&amp;Q122&amp;R122&amp;S122&amp;T122</f>
        <v xml:space="preserve">"132005": { "klas": "H5H3", "klaskort": "5H", "leerlingdropdown": "132005 Myrthe Sak                (H5H3)", "naam": "Myrthe Sak" }, </v>
      </c>
      <c r="X122" s="10" t="str">
        <f>"&lt;option value='"&amp;J122&amp;"'&gt;"&amp;J122&amp;"&lt;/option&gt;"</f>
        <v>&lt;option value='132005 Myrthe Sak                (H5H3)'&gt;132005 Myrthe Sak                (H5H3)&lt;/option&gt;</v>
      </c>
    </row>
    <row r="123" spans="1:24" ht="16.5" thickBot="1" x14ac:dyDescent="0.3">
      <c r="A123">
        <v>132217</v>
      </c>
      <c r="B123" t="s">
        <v>67</v>
      </c>
      <c r="C123" s="5">
        <v>36170</v>
      </c>
      <c r="D123" s="1" t="str">
        <f>+DAY(C123)&amp;"-"&amp;MONTH(C123)&amp;"-"&amp;YEAR(C123)</f>
        <v>10-1-1999</v>
      </c>
      <c r="E123" s="4" t="s">
        <v>19</v>
      </c>
      <c r="F123" s="3">
        <v>5</v>
      </c>
      <c r="G123" s="4" t="s">
        <v>16</v>
      </c>
      <c r="H123" t="str">
        <f>+MID(G123,2,2)</f>
        <v>5H</v>
      </c>
      <c r="I123" t="str">
        <f>+A123&amp;": { naam: """&amp;B123&amp;""", geboortedatum: """&amp;D123&amp;""", profiel: """&amp;E123&amp;""", jaren: { schooljaar: ""2014-2015"", leerjaar: """&amp;F123&amp;""", klas: """&amp;G123&amp;""", docenten: { docent: """", vak: """"}, klasgenoten: { leerling: """&amp;A124&amp;""" } } }, "</f>
        <v xml:space="preserve">132217: { naam: "Naomi Camfferman", geboortedatum: "10-1-1999", profiel: "havo-ng", jaren: { schooljaar: "2014-2015", leerjaar: "5", klas: "H5H1", docenten: { docent: "", vak: ""}, klasgenoten: { leerling: "127197" } } }, </v>
      </c>
      <c r="J123" s="2" t="str">
        <f>RIGHT(" "&amp;A123,6)&amp;" "&amp;LEFT(B123&amp;"                         ",25)&amp;" ("&amp;G123&amp;")"</f>
        <v>132217 Naomi Camfferman          (H5H1)</v>
      </c>
      <c r="P123" t="str">
        <f>""""&amp;A123&amp;""": { "</f>
        <v xml:space="preserve">"132217": { </v>
      </c>
      <c r="Q123" t="str">
        <f>"""klas"": """&amp;+G123&amp;""", "</f>
        <v xml:space="preserve">"klas": "H5H1", </v>
      </c>
      <c r="R123" t="str">
        <f>"""klaskort"": """&amp;+H123&amp;""", "</f>
        <v xml:space="preserve">"klaskort": "5H", </v>
      </c>
      <c r="S123" t="str">
        <f>"""leerlingdropdown"": """&amp;+J123&amp;""", "</f>
        <v xml:space="preserve">"leerlingdropdown": "132217 Naomi Camfferman          (H5H1)", </v>
      </c>
      <c r="T123" t="str">
        <f>"""naam"": """&amp;+B123&amp;""" }, "</f>
        <v xml:space="preserve">"naam": "Naomi Camfferman" }, </v>
      </c>
      <c r="V123" t="str">
        <f>P123&amp;Q123&amp;R123&amp;S123&amp;T123</f>
        <v xml:space="preserve">"132217": { "klas": "H5H1", "klaskort": "5H", "leerlingdropdown": "132217 Naomi Camfferman          (H5H1)", "naam": "Naomi Camfferman" }, </v>
      </c>
      <c r="X123" s="10" t="str">
        <f>"&lt;option value='"&amp;J123&amp;"'&gt;"&amp;J123&amp;"&lt;/option&gt;"</f>
        <v>&lt;option value='132217 Naomi Camfferman          (H5H1)'&gt;132217 Naomi Camfferman          (H5H1)&lt;/option&gt;</v>
      </c>
    </row>
    <row r="124" spans="1:24" ht="16.5" thickBot="1" x14ac:dyDescent="0.3">
      <c r="A124">
        <v>127197</v>
      </c>
      <c r="B124" t="s">
        <v>189</v>
      </c>
      <c r="C124" s="5">
        <v>35720</v>
      </c>
      <c r="D124" s="1" t="str">
        <f>+DAY(C124)&amp;"-"&amp;MONTH(C124)&amp;"-"&amp;YEAR(C124)</f>
        <v>17-10-1997</v>
      </c>
      <c r="E124" s="4" t="s">
        <v>29</v>
      </c>
      <c r="F124" s="3">
        <v>5</v>
      </c>
      <c r="G124" s="4" t="s">
        <v>22</v>
      </c>
      <c r="H124" t="str">
        <f>+MID(G124,2,2)</f>
        <v>5H</v>
      </c>
      <c r="I124" t="str">
        <f>+A124&amp;": { naam: """&amp;B124&amp;""", geboortedatum: """&amp;D124&amp;""", profiel: """&amp;E124&amp;""", jaren: { schooljaar: ""2014-2015"", leerjaar: """&amp;F124&amp;""", klas: """&amp;G124&amp;""", docenten: { docent: """", vak: """"}, klasgenoten: { leerling: """&amp;A125&amp;""" } } }, "</f>
        <v xml:space="preserve">127197: { naam: "Nick Nijhuis", geboortedatum: "17-10-1997", profiel: "havo-nt", jaren: { schooljaar: "2014-2015", leerjaar: "5", klas: "H5H4", docenten: { docent: "", vak: ""}, klasgenoten: { leerling: "131980" } } }, </v>
      </c>
      <c r="J124" s="2" t="str">
        <f>RIGHT(" "&amp;A124,6)&amp;" "&amp;LEFT(B124&amp;"                         ",25)&amp;" ("&amp;G124&amp;")"</f>
        <v>127197 Nick Nijhuis              (H5H4)</v>
      </c>
      <c r="P124" t="str">
        <f>""""&amp;A124&amp;""": { "</f>
        <v xml:space="preserve">"127197": { </v>
      </c>
      <c r="Q124" t="str">
        <f>"""klas"": """&amp;+G124&amp;""", "</f>
        <v xml:space="preserve">"klas": "H5H4", </v>
      </c>
      <c r="R124" t="str">
        <f>"""klaskort"": """&amp;+H124&amp;""", "</f>
        <v xml:space="preserve">"klaskort": "5H", </v>
      </c>
      <c r="S124" t="str">
        <f>"""leerlingdropdown"": """&amp;+J124&amp;""", "</f>
        <v xml:space="preserve">"leerlingdropdown": "127197 Nick Nijhuis              (H5H4)", </v>
      </c>
      <c r="T124" t="str">
        <f>"""naam"": """&amp;+B124&amp;""" }, "</f>
        <v xml:space="preserve">"naam": "Nick Nijhuis" }, </v>
      </c>
      <c r="V124" t="str">
        <f>P124&amp;Q124&amp;R124&amp;S124&amp;T124</f>
        <v xml:space="preserve">"127197": { "klas": "H5H4", "klaskort": "5H", "leerlingdropdown": "127197 Nick Nijhuis              (H5H4)", "naam": "Nick Nijhuis" }, </v>
      </c>
      <c r="X124" s="10" t="str">
        <f>"&lt;option value='"&amp;J124&amp;"'&gt;"&amp;J124&amp;"&lt;/option&gt;"</f>
        <v>&lt;option value='127197 Nick Nijhuis              (H5H4)'&gt;127197 Nick Nijhuis              (H5H4)&lt;/option&gt;</v>
      </c>
    </row>
    <row r="125" spans="1:24" ht="16.5" thickBot="1" x14ac:dyDescent="0.3">
      <c r="A125">
        <v>131980</v>
      </c>
      <c r="B125" t="s">
        <v>73</v>
      </c>
      <c r="C125" s="5">
        <v>36078</v>
      </c>
      <c r="D125" s="1" t="str">
        <f>+DAY(C125)&amp;"-"&amp;MONTH(C125)&amp;"-"&amp;YEAR(C125)</f>
        <v>10-10-1998</v>
      </c>
      <c r="E125" s="4" t="s">
        <v>19</v>
      </c>
      <c r="F125" s="3">
        <v>5</v>
      </c>
      <c r="G125" s="4" t="s">
        <v>279</v>
      </c>
      <c r="H125" t="str">
        <f>+MID(G125,2,2)</f>
        <v>5H</v>
      </c>
      <c r="I125" t="str">
        <f>+A125&amp;": { naam: """&amp;B125&amp;""", geboortedatum: """&amp;D125&amp;""", profiel: """&amp;E125&amp;""", jaren: { schooljaar: ""2014-2015"", leerjaar: """&amp;F125&amp;""", klas: """&amp;G125&amp;""", docenten: { docent: """", vak: """"}, klasgenoten: { leerling: """&amp;A126&amp;""" } } }, "</f>
        <v xml:space="preserve">131980: { naam: "Nikée Driessen", geboortedatum: "10-10-1998", profiel: "havo-ng", jaren: { schooljaar: "2014-2015", leerjaar: "5", klas: "H5H6", docenten: { docent: "", vak: ""}, klasgenoten: { leerling: "127492" } } }, </v>
      </c>
      <c r="J125" s="2" t="str">
        <f>RIGHT(" "&amp;A125,6)&amp;" "&amp;LEFT(B125&amp;"                         ",25)&amp;" ("&amp;G125&amp;")"</f>
        <v>131980 Nikée Driessen            (H5H6)</v>
      </c>
      <c r="P125" t="str">
        <f>""""&amp;A125&amp;""": { "</f>
        <v xml:space="preserve">"131980": { </v>
      </c>
      <c r="Q125" t="str">
        <f>"""klas"": """&amp;+G125&amp;""", "</f>
        <v xml:space="preserve">"klas": "H5H6", </v>
      </c>
      <c r="R125" t="str">
        <f>"""klaskort"": """&amp;+H125&amp;""", "</f>
        <v xml:space="preserve">"klaskort": "5H", </v>
      </c>
      <c r="S125" t="str">
        <f>"""leerlingdropdown"": """&amp;+J125&amp;""", "</f>
        <v xml:space="preserve">"leerlingdropdown": "131980 Nikée Driessen            (H5H6)", </v>
      </c>
      <c r="T125" t="str">
        <f>"""naam"": """&amp;+B125&amp;""" }, "</f>
        <v xml:space="preserve">"naam": "Nikée Driessen" }, </v>
      </c>
      <c r="V125" t="str">
        <f>P125&amp;Q125&amp;R125&amp;S125&amp;T125</f>
        <v xml:space="preserve">"131980": { "klas": "H5H6", "klaskort": "5H", "leerlingdropdown": "131980 Nikée Driessen            (H5H6)", "naam": "Nikée Driessen" }, </v>
      </c>
      <c r="X125" s="10" t="str">
        <f>"&lt;option value='"&amp;J125&amp;"'&gt;"&amp;J125&amp;"&lt;/option&gt;"</f>
        <v>&lt;option value='131980 Nikée Driessen            (H5H6)'&gt;131980 Nikée Driessen            (H5H6)&lt;/option&gt;</v>
      </c>
    </row>
    <row r="126" spans="1:24" ht="16.5" thickBot="1" x14ac:dyDescent="0.3">
      <c r="A126">
        <v>127492</v>
      </c>
      <c r="B126" t="s">
        <v>259</v>
      </c>
      <c r="C126" s="5">
        <v>35827</v>
      </c>
      <c r="D126" s="1" t="str">
        <f>+DAY(C126)&amp;"-"&amp;MONTH(C126)&amp;"-"&amp;YEAR(C126)</f>
        <v>1-2-1998</v>
      </c>
      <c r="E126" s="4" t="s">
        <v>15</v>
      </c>
      <c r="F126" s="3">
        <v>5</v>
      </c>
      <c r="G126" s="4" t="s">
        <v>20</v>
      </c>
      <c r="H126" t="str">
        <f>+MID(G126,2,2)</f>
        <v>5H</v>
      </c>
      <c r="I126" t="str">
        <f>+A126&amp;": { naam: """&amp;B126&amp;""", geboortedatum: """&amp;D126&amp;""", profiel: """&amp;E126&amp;""", jaren: { schooljaar: ""2014-2015"", leerjaar: """&amp;F126&amp;""", klas: """&amp;G126&amp;""", docenten: { docent: """", vak: """"}, klasgenoten: { leerling: """&amp;A127&amp;""" } } }, "</f>
        <v xml:space="preserve">127492: { naam: "Noortje Vrielink", geboortedatum: "1-2-1998", profiel: "havo-em", jaren: { schooljaar: "2014-2015", leerjaar: "5", klas: "H5H3", docenten: { docent: "", vak: ""}, klasgenoten: { leerling: "128611" } } }, </v>
      </c>
      <c r="J126" s="2" t="str">
        <f>RIGHT(" "&amp;A126,6)&amp;" "&amp;LEFT(B126&amp;"                         ",25)&amp;" ("&amp;G126&amp;")"</f>
        <v>127492 Noortje Vrielink          (H5H3)</v>
      </c>
      <c r="P126" t="str">
        <f>""""&amp;A126&amp;""": { "</f>
        <v xml:space="preserve">"127492": { </v>
      </c>
      <c r="Q126" t="str">
        <f>"""klas"": """&amp;+G126&amp;""", "</f>
        <v xml:space="preserve">"klas": "H5H3", </v>
      </c>
      <c r="R126" t="str">
        <f>"""klaskort"": """&amp;+H126&amp;""", "</f>
        <v xml:space="preserve">"klaskort": "5H", </v>
      </c>
      <c r="S126" t="str">
        <f>"""leerlingdropdown"": """&amp;+J126&amp;""", "</f>
        <v xml:space="preserve">"leerlingdropdown": "127492 Noortje Vrielink          (H5H3)", </v>
      </c>
      <c r="T126" t="str">
        <f>"""naam"": """&amp;+B126&amp;""" }, "</f>
        <v xml:space="preserve">"naam": "Noortje Vrielink" }, </v>
      </c>
      <c r="V126" t="str">
        <f>P126&amp;Q126&amp;R126&amp;S126&amp;T126</f>
        <v xml:space="preserve">"127492": { "klas": "H5H3", "klaskort": "5H", "leerlingdropdown": "127492 Noortje Vrielink          (H5H3)", "naam": "Noortje Vrielink" }, </v>
      </c>
      <c r="X126" s="10" t="str">
        <f>"&lt;option value='"&amp;J126&amp;"'&gt;"&amp;J126&amp;"&lt;/option&gt;"</f>
        <v>&lt;option value='127492 Noortje Vrielink          (H5H3)'&gt;127492 Noortje Vrielink          (H5H3)&lt;/option&gt;</v>
      </c>
    </row>
    <row r="127" spans="1:24" ht="16.5" thickBot="1" x14ac:dyDescent="0.3">
      <c r="A127">
        <v>128611</v>
      </c>
      <c r="B127" t="s">
        <v>146</v>
      </c>
      <c r="C127" s="5">
        <v>35791</v>
      </c>
      <c r="D127" s="1" t="str">
        <f>+DAY(C127)&amp;"-"&amp;MONTH(C127)&amp;"-"&amp;YEAR(C127)</f>
        <v>27-12-1997</v>
      </c>
      <c r="E127" s="4" t="s">
        <v>17</v>
      </c>
      <c r="F127" s="3">
        <v>5</v>
      </c>
      <c r="G127" s="4" t="s">
        <v>279</v>
      </c>
      <c r="H127" t="str">
        <f>+MID(G127,2,2)</f>
        <v>5H</v>
      </c>
      <c r="I127" t="str">
        <f>+A127&amp;": { naam: """&amp;B127&amp;""", geboortedatum: """&amp;D127&amp;""", profiel: """&amp;E127&amp;""", jaren: { schooljaar: ""2014-2015"", leerjaar: """&amp;F127&amp;""", klas: """&amp;G127&amp;""", docenten: { docent: """", vak: """"}, klasgenoten: { leerling: """&amp;A128&amp;""" } } }, "</f>
        <v xml:space="preserve">128611: { naam: "Pauline Koeman", geboortedatum: "27-12-1997", profiel: "havo-emcm", jaren: { schooljaar: "2014-2015", leerjaar: "5", klas: "H5H6", docenten: { docent: "", vak: ""}, klasgenoten: { leerling: "128390" } } }, </v>
      </c>
      <c r="J127" s="2" t="str">
        <f>RIGHT(" "&amp;A127,6)&amp;" "&amp;LEFT(B127&amp;"                         ",25)&amp;" ("&amp;G127&amp;")"</f>
        <v>128611 Pauline Koeman            (H5H6)</v>
      </c>
      <c r="P127" t="str">
        <f>""""&amp;A127&amp;""": { "</f>
        <v xml:space="preserve">"128611": { </v>
      </c>
      <c r="Q127" t="str">
        <f>"""klas"": """&amp;+G127&amp;""", "</f>
        <v xml:space="preserve">"klas": "H5H6", </v>
      </c>
      <c r="R127" t="str">
        <f>"""klaskort"": """&amp;+H127&amp;""", "</f>
        <v xml:space="preserve">"klaskort": "5H", </v>
      </c>
      <c r="S127" t="str">
        <f>"""leerlingdropdown"": """&amp;+J127&amp;""", "</f>
        <v xml:space="preserve">"leerlingdropdown": "128611 Pauline Koeman            (H5H6)", </v>
      </c>
      <c r="T127" t="str">
        <f>"""naam"": """&amp;+B127&amp;""" }, "</f>
        <v xml:space="preserve">"naam": "Pauline Koeman" }, </v>
      </c>
      <c r="V127" t="str">
        <f>P127&amp;Q127&amp;R127&amp;S127&amp;T127</f>
        <v xml:space="preserve">"128611": { "klas": "H5H6", "klaskort": "5H", "leerlingdropdown": "128611 Pauline Koeman            (H5H6)", "naam": "Pauline Koeman" }, </v>
      </c>
      <c r="X127" s="10" t="str">
        <f>"&lt;option value='"&amp;J127&amp;"'&gt;"&amp;J127&amp;"&lt;/option&gt;"</f>
        <v>&lt;option value='128611 Pauline Koeman            (H5H6)'&gt;128611 Pauline Koeman            (H5H6)&lt;/option&gt;</v>
      </c>
    </row>
    <row r="128" spans="1:24" ht="16.5" thickBot="1" x14ac:dyDescent="0.3">
      <c r="A128">
        <v>128390</v>
      </c>
      <c r="B128" t="s">
        <v>208</v>
      </c>
      <c r="C128" s="5">
        <v>35869</v>
      </c>
      <c r="D128" s="1" t="str">
        <f>+DAY(C128)&amp;"-"&amp;MONTH(C128)&amp;"-"&amp;YEAR(C128)</f>
        <v>15-3-1998</v>
      </c>
      <c r="E128" s="4" t="s">
        <v>19</v>
      </c>
      <c r="F128" s="3">
        <v>5</v>
      </c>
      <c r="G128" s="4" t="s">
        <v>7</v>
      </c>
      <c r="H128" t="str">
        <f>+MID(G128,2,2)</f>
        <v>5H</v>
      </c>
      <c r="I128" t="str">
        <f>+A128&amp;": { naam: """&amp;B128&amp;""", geboortedatum: """&amp;D128&amp;""", profiel: """&amp;E128&amp;""", jaren: { schooljaar: ""2014-2015"", leerjaar: """&amp;F128&amp;""", klas: """&amp;G128&amp;""", docenten: { docent: """", vak: """"}, klasgenoten: { leerling: """&amp;A129&amp;""" } } }, "</f>
        <v xml:space="preserve">128390: { naam: "Phichaya Riethorst", geboortedatum: "15-3-1998", profiel: "havo-ng", jaren: { schooljaar: "2014-2015", leerjaar: "5", klas: "H5H2", docenten: { docent: "", vak: ""}, klasgenoten: { leerling: "132281" } } }, </v>
      </c>
      <c r="J128" s="2" t="str">
        <f>RIGHT(" "&amp;A128,6)&amp;" "&amp;LEFT(B128&amp;"                         ",25)&amp;" ("&amp;G128&amp;")"</f>
        <v>128390 Phichaya Riethorst        (H5H2)</v>
      </c>
      <c r="P128" t="str">
        <f>""""&amp;A128&amp;""": { "</f>
        <v xml:space="preserve">"128390": { </v>
      </c>
      <c r="Q128" t="str">
        <f>"""klas"": """&amp;+G128&amp;""", "</f>
        <v xml:space="preserve">"klas": "H5H2", </v>
      </c>
      <c r="R128" t="str">
        <f>"""klaskort"": """&amp;+H128&amp;""", "</f>
        <v xml:space="preserve">"klaskort": "5H", </v>
      </c>
      <c r="S128" t="str">
        <f>"""leerlingdropdown"": """&amp;+J128&amp;""", "</f>
        <v xml:space="preserve">"leerlingdropdown": "128390 Phichaya Riethorst        (H5H2)", </v>
      </c>
      <c r="T128" t="str">
        <f>"""naam"": """&amp;+B128&amp;""" }, "</f>
        <v xml:space="preserve">"naam": "Phichaya Riethorst" }, </v>
      </c>
      <c r="V128" t="str">
        <f>P128&amp;Q128&amp;R128&amp;S128&amp;T128</f>
        <v xml:space="preserve">"128390": { "klas": "H5H2", "klaskort": "5H", "leerlingdropdown": "128390 Phichaya Riethorst        (H5H2)", "naam": "Phichaya Riethorst" }, </v>
      </c>
      <c r="X128" s="10" t="str">
        <f>"&lt;option value='"&amp;J128&amp;"'&gt;"&amp;J128&amp;"&lt;/option&gt;"</f>
        <v>&lt;option value='128390 Phichaya Riethorst        (H5H2)'&gt;128390 Phichaya Riethorst        (H5H2)&lt;/option&gt;</v>
      </c>
    </row>
    <row r="129" spans="1:24" ht="16.5" thickBot="1" x14ac:dyDescent="0.3">
      <c r="A129">
        <v>132281</v>
      </c>
      <c r="B129" t="s">
        <v>136</v>
      </c>
      <c r="C129" s="5">
        <v>36395</v>
      </c>
      <c r="D129" s="1" t="str">
        <f>+DAY(C129)&amp;"-"&amp;MONTH(C129)&amp;"-"&amp;YEAR(C129)</f>
        <v>23-8-1999</v>
      </c>
      <c r="E129" s="4" t="s">
        <v>19</v>
      </c>
      <c r="F129" s="3">
        <v>5</v>
      </c>
      <c r="G129" s="4" t="s">
        <v>7</v>
      </c>
      <c r="H129" t="str">
        <f>+MID(G129,2,2)</f>
        <v>5H</v>
      </c>
      <c r="I129" t="str">
        <f>+A129&amp;": { naam: """&amp;B129&amp;""", geboortedatum: """&amp;D129&amp;""", profiel: """&amp;E129&amp;""", jaren: { schooljaar: ""2014-2015"", leerjaar: """&amp;F129&amp;""", klas: """&amp;G129&amp;""", docenten: { docent: """", vak: """"}, klasgenoten: { leerling: """&amp;A130&amp;""" } } }, "</f>
        <v xml:space="preserve">132281: { naam: "Quirine Kammeijer", geboortedatum: "23-8-1999", profiel: "havo-ng", jaren: { schooljaar: "2014-2015", leerjaar: "5", klas: "H5H2", docenten: { docent: "", vak: ""}, klasgenoten: { leerling: "131798" } } }, </v>
      </c>
      <c r="J129" s="2" t="str">
        <f>RIGHT(" "&amp;A129,6)&amp;" "&amp;LEFT(B129&amp;"                         ",25)&amp;" ("&amp;G129&amp;")"</f>
        <v>132281 Quirine Kammeijer         (H5H2)</v>
      </c>
      <c r="P129" t="str">
        <f>""""&amp;A129&amp;""": { "</f>
        <v xml:space="preserve">"132281": { </v>
      </c>
      <c r="Q129" t="str">
        <f>"""klas"": """&amp;+G129&amp;""", "</f>
        <v xml:space="preserve">"klas": "H5H2", </v>
      </c>
      <c r="R129" t="str">
        <f>"""klaskort"": """&amp;+H129&amp;""", "</f>
        <v xml:space="preserve">"klaskort": "5H", </v>
      </c>
      <c r="S129" t="str">
        <f>"""leerlingdropdown"": """&amp;+J129&amp;""", "</f>
        <v xml:space="preserve">"leerlingdropdown": "132281 Quirine Kammeijer         (H5H2)", </v>
      </c>
      <c r="T129" t="str">
        <f>"""naam"": """&amp;+B129&amp;""" }, "</f>
        <v xml:space="preserve">"naam": "Quirine Kammeijer" }, </v>
      </c>
      <c r="V129" t="str">
        <f>P129&amp;Q129&amp;R129&amp;S129&amp;T129</f>
        <v xml:space="preserve">"132281": { "klas": "H5H2", "klaskort": "5H", "leerlingdropdown": "132281 Quirine Kammeijer         (H5H2)", "naam": "Quirine Kammeijer" }, </v>
      </c>
      <c r="X129" s="10" t="str">
        <f>"&lt;option value='"&amp;J129&amp;"'&gt;"&amp;J129&amp;"&lt;/option&gt;"</f>
        <v>&lt;option value='132281 Quirine Kammeijer         (H5H2)'&gt;132281 Quirine Kammeijer         (H5H2)&lt;/option&gt;</v>
      </c>
    </row>
    <row r="130" spans="1:24" ht="16.5" thickBot="1" x14ac:dyDescent="0.3">
      <c r="A130">
        <v>131798</v>
      </c>
      <c r="B130" t="s">
        <v>18</v>
      </c>
      <c r="C130" s="5">
        <v>36236</v>
      </c>
      <c r="D130" s="1" t="str">
        <f>+DAY(C130)&amp;"-"&amp;MONTH(C130)&amp;"-"&amp;YEAR(C130)</f>
        <v>17-3-1999</v>
      </c>
      <c r="E130" s="4" t="s">
        <v>19</v>
      </c>
      <c r="F130" s="3">
        <v>5</v>
      </c>
      <c r="G130" s="4" t="s">
        <v>7</v>
      </c>
      <c r="H130" t="str">
        <f>+MID(G130,2,2)</f>
        <v>5H</v>
      </c>
      <c r="I130" t="str">
        <f>+A130&amp;": { naam: """&amp;B130&amp;""", geboortedatum: """&amp;D130&amp;""", profiel: """&amp;E130&amp;""", jaren: { schooljaar: ""2014-2015"", leerjaar: """&amp;F130&amp;""", klas: """&amp;G130&amp;""", docenten: { docent: """", vak: """"}, klasgenoten: { leerling: """&amp;A131&amp;""" } } }, "</f>
        <v xml:space="preserve">131798: { naam: "Rama Aldib", geboortedatum: "17-3-1999", profiel: "havo-ng", jaren: { schooljaar: "2014-2015", leerjaar: "5", klas: "H5H2", docenten: { docent: "", vak: ""}, klasgenoten: { leerling: "132323" } } }, </v>
      </c>
      <c r="J130" s="2" t="str">
        <f>RIGHT(" "&amp;A130,6)&amp;" "&amp;LEFT(B130&amp;"                         ",25)&amp;" ("&amp;G130&amp;")"</f>
        <v>131798 Rama Aldib                (H5H2)</v>
      </c>
      <c r="P130" t="str">
        <f>""""&amp;A130&amp;""": { "</f>
        <v xml:space="preserve">"131798": { </v>
      </c>
      <c r="Q130" t="str">
        <f>"""klas"": """&amp;+G130&amp;""", "</f>
        <v xml:space="preserve">"klas": "H5H2", </v>
      </c>
      <c r="R130" t="str">
        <f>"""klaskort"": """&amp;+H130&amp;""", "</f>
        <v xml:space="preserve">"klaskort": "5H", </v>
      </c>
      <c r="S130" t="str">
        <f>"""leerlingdropdown"": """&amp;+J130&amp;""", "</f>
        <v xml:space="preserve">"leerlingdropdown": "131798 Rama Aldib                (H5H2)", </v>
      </c>
      <c r="T130" t="str">
        <f>"""naam"": """&amp;+B130&amp;""" }, "</f>
        <v xml:space="preserve">"naam": "Rama Aldib" }, </v>
      </c>
      <c r="V130" t="str">
        <f>P130&amp;Q130&amp;R130&amp;S130&amp;T130</f>
        <v xml:space="preserve">"131798": { "klas": "H5H2", "klaskort": "5H", "leerlingdropdown": "131798 Rama Aldib                (H5H2)", "naam": "Rama Aldib" }, </v>
      </c>
      <c r="X130" s="10" t="str">
        <f>"&lt;option value='"&amp;J130&amp;"'&gt;"&amp;J130&amp;"&lt;/option&gt;"</f>
        <v>&lt;option value='131798 Rama Aldib                (H5H2)'&gt;131798 Rama Aldib                (H5H2)&lt;/option&gt;</v>
      </c>
    </row>
    <row r="131" spans="1:24" ht="16.5" thickBot="1" x14ac:dyDescent="0.3">
      <c r="A131">
        <v>132323</v>
      </c>
      <c r="B131" t="s">
        <v>240</v>
      </c>
      <c r="C131" s="5">
        <v>36097</v>
      </c>
      <c r="D131" s="1" t="str">
        <f>+DAY(C131)&amp;"-"&amp;MONTH(C131)&amp;"-"&amp;YEAR(C131)</f>
        <v>29-10-1998</v>
      </c>
      <c r="E131" s="4" t="s">
        <v>11</v>
      </c>
      <c r="F131" s="3">
        <v>5</v>
      </c>
      <c r="G131" s="4" t="s">
        <v>12</v>
      </c>
      <c r="H131" t="str">
        <f>+MID(G131,2,2)</f>
        <v>5H</v>
      </c>
      <c r="I131" t="str">
        <f>+A131&amp;": { naam: """&amp;B131&amp;""", geboortedatum: """&amp;D131&amp;""", profiel: """&amp;E131&amp;""", jaren: { schooljaar: ""2014-2015"", leerjaar: """&amp;F131&amp;""", klas: """&amp;G131&amp;""", docenten: { docent: """", vak: """"}, klasgenoten: { leerling: """&amp;A132&amp;""" } } }, "</f>
        <v xml:space="preserve">132323: { naam: "Ramon Stein", geboortedatum: "29-10-1998", profiel: "havo-ntng", jaren: { schooljaar: "2014-2015", leerjaar: "5", klas: "H5H5", docenten: { docent: "", vak: ""}, klasgenoten: { leerling: "128231" } } }, </v>
      </c>
      <c r="J131" s="2" t="str">
        <f>RIGHT(" "&amp;A131,6)&amp;" "&amp;LEFT(B131&amp;"                         ",25)&amp;" ("&amp;G131&amp;")"</f>
        <v>132323 Ramon Stein               (H5H5)</v>
      </c>
      <c r="P131" t="str">
        <f>""""&amp;A131&amp;""": { "</f>
        <v xml:space="preserve">"132323": { </v>
      </c>
      <c r="Q131" t="str">
        <f>"""klas"": """&amp;+G131&amp;""", "</f>
        <v xml:space="preserve">"klas": "H5H5", </v>
      </c>
      <c r="R131" t="str">
        <f>"""klaskort"": """&amp;+H131&amp;""", "</f>
        <v xml:space="preserve">"klaskort": "5H", </v>
      </c>
      <c r="S131" t="str">
        <f>"""leerlingdropdown"": """&amp;+J131&amp;""", "</f>
        <v xml:space="preserve">"leerlingdropdown": "132323 Ramon Stein               (H5H5)", </v>
      </c>
      <c r="T131" t="str">
        <f>"""naam"": """&amp;+B131&amp;""" }, "</f>
        <v xml:space="preserve">"naam": "Ramon Stein" }, </v>
      </c>
      <c r="V131" t="str">
        <f>P131&amp;Q131&amp;R131&amp;S131&amp;T131</f>
        <v xml:space="preserve">"132323": { "klas": "H5H5", "klaskort": "5H", "leerlingdropdown": "132323 Ramon Stein               (H5H5)", "naam": "Ramon Stein" }, </v>
      </c>
      <c r="X131" s="10" t="str">
        <f>"&lt;option value='"&amp;J131&amp;"'&gt;"&amp;J131&amp;"&lt;/option&gt;"</f>
        <v>&lt;option value='132323 Ramon Stein               (H5H5)'&gt;132323 Ramon Stein               (H5H5)&lt;/option&gt;</v>
      </c>
    </row>
    <row r="132" spans="1:24" ht="16.5" thickBot="1" x14ac:dyDescent="0.3">
      <c r="A132">
        <v>128231</v>
      </c>
      <c r="B132" t="s">
        <v>68</v>
      </c>
      <c r="C132" s="5">
        <v>36010</v>
      </c>
      <c r="D132" s="1" t="str">
        <f>+DAY(C132)&amp;"-"&amp;MONTH(C132)&amp;"-"&amp;YEAR(C132)</f>
        <v>3-8-1998</v>
      </c>
      <c r="E132" s="4" t="s">
        <v>15</v>
      </c>
      <c r="F132" s="3">
        <v>5</v>
      </c>
      <c r="G132" s="4" t="s">
        <v>279</v>
      </c>
      <c r="H132" t="str">
        <f>+MID(G132,2,2)</f>
        <v>5H</v>
      </c>
      <c r="I132" t="str">
        <f>+A132&amp;": { naam: """&amp;B132&amp;""", geboortedatum: """&amp;D132&amp;""", profiel: """&amp;E132&amp;""", jaren: { schooljaar: ""2014-2015"", leerjaar: """&amp;F132&amp;""", klas: """&amp;G132&amp;""", docenten: { docent: """", vak: """"}, klasgenoten: { leerling: """&amp;A133&amp;""" } } }, "</f>
        <v xml:space="preserve">128231: { naam: "Raúl Castilla Pérez", geboortedatum: "3-8-1998", profiel: "havo-em", jaren: { schooljaar: "2014-2015", leerjaar: "5", klas: "H5H6", docenten: { docent: "", vak: ""}, klasgenoten: { leerling: "132319" } } }, </v>
      </c>
      <c r="J132" s="2" t="str">
        <f>RIGHT(" "&amp;A132,6)&amp;" "&amp;LEFT(B132&amp;"                         ",25)&amp;" ("&amp;G132&amp;")"</f>
        <v>128231 Raúl Castilla Pérez       (H5H6)</v>
      </c>
      <c r="P132" t="str">
        <f>""""&amp;A132&amp;""": { "</f>
        <v xml:space="preserve">"128231": { </v>
      </c>
      <c r="Q132" t="str">
        <f>"""klas"": """&amp;+G132&amp;""", "</f>
        <v xml:space="preserve">"klas": "H5H6", </v>
      </c>
      <c r="R132" t="str">
        <f>"""klaskort"": """&amp;+H132&amp;""", "</f>
        <v xml:space="preserve">"klaskort": "5H", </v>
      </c>
      <c r="S132" t="str">
        <f>"""leerlingdropdown"": """&amp;+J132&amp;""", "</f>
        <v xml:space="preserve">"leerlingdropdown": "128231 Raúl Castilla Pérez       (H5H6)", </v>
      </c>
      <c r="T132" t="str">
        <f>"""naam"": """&amp;+B132&amp;""" }, "</f>
        <v xml:space="preserve">"naam": "Raúl Castilla Pérez" }, </v>
      </c>
      <c r="V132" t="str">
        <f>P132&amp;Q132&amp;R132&amp;S132&amp;T132</f>
        <v xml:space="preserve">"128231": { "klas": "H5H6", "klaskort": "5H", "leerlingdropdown": "128231 Raúl Castilla Pérez       (H5H6)", "naam": "Raúl Castilla Pérez" }, </v>
      </c>
      <c r="X132" s="10" t="str">
        <f>"&lt;option value='"&amp;J132&amp;"'&gt;"&amp;J132&amp;"&lt;/option&gt;"</f>
        <v>&lt;option value='128231 Raúl Castilla Pérez       (H5H6)'&gt;128231 Raúl Castilla Pérez       (H5H6)&lt;/option&gt;</v>
      </c>
    </row>
    <row r="133" spans="1:24" ht="16.5" thickBot="1" x14ac:dyDescent="0.3">
      <c r="A133">
        <v>132319</v>
      </c>
      <c r="B133" t="s">
        <v>123</v>
      </c>
      <c r="C133" s="5">
        <v>36182</v>
      </c>
      <c r="D133" s="1" t="str">
        <f>+DAY(C133)&amp;"-"&amp;MONTH(C133)&amp;"-"&amp;YEAR(C133)</f>
        <v>22-1-1999</v>
      </c>
      <c r="E133" s="4" t="s">
        <v>19</v>
      </c>
      <c r="F133" s="3">
        <v>5</v>
      </c>
      <c r="G133" s="4" t="s">
        <v>16</v>
      </c>
      <c r="H133" t="str">
        <f>+MID(G133,2,2)</f>
        <v>5H</v>
      </c>
      <c r="I133" t="str">
        <f>+A133&amp;": { naam: """&amp;B133&amp;""", geboortedatum: """&amp;D133&amp;""", profiel: """&amp;E133&amp;""", jaren: { schooljaar: ""2014-2015"", leerjaar: """&amp;F133&amp;""", klas: """&amp;G133&amp;""", docenten: { docent: """", vak: """"}, klasgenoten: { leerling: """&amp;A134&amp;""" } } }, "</f>
        <v xml:space="preserve">132319: { naam: "Renske Hulshof", geboortedatum: "22-1-1999", profiel: "havo-ng", jaren: { schooljaar: "2014-2015", leerjaar: "5", klas: "H5H1", docenten: { docent: "", vak: ""}, klasgenoten: { leerling: "132310" } } }, </v>
      </c>
      <c r="J133" s="2" t="str">
        <f>RIGHT(" "&amp;A133,6)&amp;" "&amp;LEFT(B133&amp;"                         ",25)&amp;" ("&amp;G133&amp;")"</f>
        <v>132319 Renske Hulshof            (H5H1)</v>
      </c>
      <c r="P133" t="str">
        <f>""""&amp;A133&amp;""": { "</f>
        <v xml:space="preserve">"132319": { </v>
      </c>
      <c r="Q133" t="str">
        <f>"""klas"": """&amp;+G133&amp;""", "</f>
        <v xml:space="preserve">"klas": "H5H1", </v>
      </c>
      <c r="R133" t="str">
        <f>"""klaskort"": """&amp;+H133&amp;""", "</f>
        <v xml:space="preserve">"klaskort": "5H", </v>
      </c>
      <c r="S133" t="str">
        <f>"""leerlingdropdown"": """&amp;+J133&amp;""", "</f>
        <v xml:space="preserve">"leerlingdropdown": "132319 Renske Hulshof            (H5H1)", </v>
      </c>
      <c r="T133" t="str">
        <f>"""naam"": """&amp;+B133&amp;""" }, "</f>
        <v xml:space="preserve">"naam": "Renske Hulshof" }, </v>
      </c>
      <c r="V133" t="str">
        <f>P133&amp;Q133&amp;R133&amp;S133&amp;T133</f>
        <v xml:space="preserve">"132319": { "klas": "H5H1", "klaskort": "5H", "leerlingdropdown": "132319 Renske Hulshof            (H5H1)", "naam": "Renske Hulshof" }, </v>
      </c>
      <c r="X133" s="10" t="str">
        <f>"&lt;option value='"&amp;J133&amp;"'&gt;"&amp;J133&amp;"&lt;/option&gt;"</f>
        <v>&lt;option value='132319 Renske Hulshof            (H5H1)'&gt;132319 Renske Hulshof            (H5H1)&lt;/option&gt;</v>
      </c>
    </row>
    <row r="134" spans="1:24" ht="16.5" thickBot="1" x14ac:dyDescent="0.3">
      <c r="A134">
        <v>132310</v>
      </c>
      <c r="B134" t="s">
        <v>268</v>
      </c>
      <c r="C134" s="5">
        <v>36099</v>
      </c>
      <c r="D134" s="1" t="str">
        <f>+DAY(C134)&amp;"-"&amp;MONTH(C134)&amp;"-"&amp;YEAR(C134)</f>
        <v>31-10-1998</v>
      </c>
      <c r="E134" s="4" t="s">
        <v>19</v>
      </c>
      <c r="F134" s="3">
        <v>5</v>
      </c>
      <c r="G134" s="4" t="s">
        <v>16</v>
      </c>
      <c r="H134" t="str">
        <f>+MID(G134,2,2)</f>
        <v>5H</v>
      </c>
      <c r="I134" t="str">
        <f>+A134&amp;": { naam: """&amp;B134&amp;""", geboortedatum: """&amp;D134&amp;""", profiel: """&amp;E134&amp;""", jaren: { schooljaar: ""2014-2015"", leerjaar: """&amp;F134&amp;""", klas: """&amp;G134&amp;""", docenten: { docent: """", vak: """"}, klasgenoten: { leerling: """&amp;A135&amp;""" } } }, "</f>
        <v xml:space="preserve">132310: { naam: "Renske Winkels", geboortedatum: "31-10-1998", profiel: "havo-ng", jaren: { schooljaar: "2014-2015", leerjaar: "5", klas: "H5H1", docenten: { docent: "", vak: ""}, klasgenoten: { leerling: "131949" } } }, </v>
      </c>
      <c r="J134" s="2" t="str">
        <f>RIGHT(" "&amp;A134,6)&amp;" "&amp;LEFT(B134&amp;"                         ",25)&amp;" ("&amp;G134&amp;")"</f>
        <v>132310 Renske Winkels            (H5H1)</v>
      </c>
      <c r="P134" t="str">
        <f>""""&amp;A134&amp;""": { "</f>
        <v xml:space="preserve">"132310": { </v>
      </c>
      <c r="Q134" t="str">
        <f>"""klas"": """&amp;+G134&amp;""", "</f>
        <v xml:space="preserve">"klas": "H5H1", </v>
      </c>
      <c r="R134" t="str">
        <f>"""klaskort"": """&amp;+H134&amp;""", "</f>
        <v xml:space="preserve">"klaskort": "5H", </v>
      </c>
      <c r="S134" t="str">
        <f>"""leerlingdropdown"": """&amp;+J134&amp;""", "</f>
        <v xml:space="preserve">"leerlingdropdown": "132310 Renske Winkels            (H5H1)", </v>
      </c>
      <c r="T134" t="str">
        <f>"""naam"": """&amp;+B134&amp;""" }, "</f>
        <v xml:space="preserve">"naam": "Renske Winkels" }, </v>
      </c>
      <c r="V134" t="str">
        <f>P134&amp;Q134&amp;R134&amp;S134&amp;T134</f>
        <v xml:space="preserve">"132310": { "klas": "H5H1", "klaskort": "5H", "leerlingdropdown": "132310 Renske Winkels            (H5H1)", "naam": "Renske Winkels" }, </v>
      </c>
      <c r="X134" s="10" t="str">
        <f>"&lt;option value='"&amp;J134&amp;"'&gt;"&amp;J134&amp;"&lt;/option&gt;"</f>
        <v>&lt;option value='132310 Renske Winkels            (H5H1)'&gt;132310 Renske Winkels            (H5H1)&lt;/option&gt;</v>
      </c>
    </row>
    <row r="135" spans="1:24" ht="16.5" thickBot="1" x14ac:dyDescent="0.3">
      <c r="A135">
        <v>131949</v>
      </c>
      <c r="B135" t="s">
        <v>32</v>
      </c>
      <c r="C135" s="5">
        <v>36194</v>
      </c>
      <c r="D135" s="1" t="str">
        <f>+DAY(C135)&amp;"-"&amp;MONTH(C135)&amp;"-"&amp;YEAR(C135)</f>
        <v>3-2-1999</v>
      </c>
      <c r="E135" s="4" t="s">
        <v>15</v>
      </c>
      <c r="F135" s="3">
        <v>5</v>
      </c>
      <c r="G135" s="4" t="s">
        <v>22</v>
      </c>
      <c r="H135" t="str">
        <f>+MID(G135,2,2)</f>
        <v>5H</v>
      </c>
      <c r="I135" t="str">
        <f>+A135&amp;": { naam: """&amp;B135&amp;""", geboortedatum: """&amp;D135&amp;""", profiel: """&amp;E135&amp;""", jaren: { schooljaar: ""2014-2015"", leerjaar: """&amp;F135&amp;""", klas: """&amp;G135&amp;""", docenten: { docent: """", vak: """"}, klasgenoten: { leerling: """&amp;A136&amp;""" } } }, "</f>
        <v xml:space="preserve">131949: { naam: "Robbert ter Beeke", geboortedatum: "3-2-1999", profiel: "havo-em", jaren: { schooljaar: "2014-2015", leerjaar: "5", klas: "H5H4", docenten: { docent: "", vak: ""}, klasgenoten: { leerling: "131753" } } }, </v>
      </c>
      <c r="J135" s="2" t="str">
        <f>RIGHT(" "&amp;A135,6)&amp;" "&amp;LEFT(B135&amp;"                         ",25)&amp;" ("&amp;G135&amp;")"</f>
        <v>131949 Robbert ter Beeke         (H5H4)</v>
      </c>
      <c r="P135" t="str">
        <f>""""&amp;A135&amp;""": { "</f>
        <v xml:space="preserve">"131949": { </v>
      </c>
      <c r="Q135" t="str">
        <f>"""klas"": """&amp;+G135&amp;""", "</f>
        <v xml:space="preserve">"klas": "H5H4", </v>
      </c>
      <c r="R135" t="str">
        <f>"""klaskort"": """&amp;+H135&amp;""", "</f>
        <v xml:space="preserve">"klaskort": "5H", </v>
      </c>
      <c r="S135" t="str">
        <f>"""leerlingdropdown"": """&amp;+J135&amp;""", "</f>
        <v xml:space="preserve">"leerlingdropdown": "131949 Robbert ter Beeke         (H5H4)", </v>
      </c>
      <c r="T135" t="str">
        <f>"""naam"": """&amp;+B135&amp;""" }, "</f>
        <v xml:space="preserve">"naam": "Robbert ter Beeke" }, </v>
      </c>
      <c r="V135" t="str">
        <f>P135&amp;Q135&amp;R135&amp;S135&amp;T135</f>
        <v xml:space="preserve">"131949": { "klas": "H5H4", "klaskort": "5H", "leerlingdropdown": "131949 Robbert ter Beeke         (H5H4)", "naam": "Robbert ter Beeke" }, </v>
      </c>
      <c r="X135" s="10" t="str">
        <f>"&lt;option value='"&amp;J135&amp;"'&gt;"&amp;J135&amp;"&lt;/option&gt;"</f>
        <v>&lt;option value='131949 Robbert ter Beeke         (H5H4)'&gt;131949 Robbert ter Beeke         (H5H4)&lt;/option&gt;</v>
      </c>
    </row>
    <row r="136" spans="1:24" ht="16.5" thickBot="1" x14ac:dyDescent="0.3">
      <c r="A136">
        <v>131753</v>
      </c>
      <c r="B136" t="s">
        <v>91</v>
      </c>
      <c r="C136" s="5">
        <v>36417</v>
      </c>
      <c r="D136" s="1" t="str">
        <f>+DAY(C136)&amp;"-"&amp;MONTH(C136)&amp;"-"&amp;YEAR(C136)</f>
        <v>14-9-1999</v>
      </c>
      <c r="E136" s="4" t="s">
        <v>19</v>
      </c>
      <c r="F136" s="3">
        <v>5</v>
      </c>
      <c r="G136" s="4" t="s">
        <v>7</v>
      </c>
      <c r="H136" t="str">
        <f>+MID(G136,2,2)</f>
        <v>5H</v>
      </c>
      <c r="I136" t="str">
        <f>+A136&amp;": { naam: """&amp;B136&amp;""", geboortedatum: """&amp;D136&amp;""", profiel: """&amp;E136&amp;""", jaren: { schooljaar: ""2014-2015"", leerjaar: """&amp;F136&amp;""", klas: """&amp;G136&amp;""", docenten: { docent: """", vak: """"}, klasgenoten: { leerling: """&amp;A137&amp;""" } } }, "</f>
        <v xml:space="preserve">131753: { naam: "Romy Goudswaard", geboortedatum: "14-9-1999", profiel: "havo-ng", jaren: { schooljaar: "2014-2015", leerjaar: "5", klas: "H5H2", docenten: { docent: "", vak: ""}, klasgenoten: { leerling: "128616" } } }, </v>
      </c>
      <c r="J136" s="2" t="str">
        <f>RIGHT(" "&amp;A136,6)&amp;" "&amp;LEFT(B136&amp;"                         ",25)&amp;" ("&amp;G136&amp;")"</f>
        <v>131753 Romy Goudswaard           (H5H2)</v>
      </c>
      <c r="P136" t="str">
        <f>""""&amp;A136&amp;""": { "</f>
        <v xml:space="preserve">"131753": { </v>
      </c>
      <c r="Q136" t="str">
        <f>"""klas"": """&amp;+G136&amp;""", "</f>
        <v xml:space="preserve">"klas": "H5H2", </v>
      </c>
      <c r="R136" t="str">
        <f>"""klaskort"": """&amp;+H136&amp;""", "</f>
        <v xml:space="preserve">"klaskort": "5H", </v>
      </c>
      <c r="S136" t="str">
        <f>"""leerlingdropdown"": """&amp;+J136&amp;""", "</f>
        <v xml:space="preserve">"leerlingdropdown": "131753 Romy Goudswaard           (H5H2)", </v>
      </c>
      <c r="T136" t="str">
        <f>"""naam"": """&amp;+B136&amp;""" }, "</f>
        <v xml:space="preserve">"naam": "Romy Goudswaard" }, </v>
      </c>
      <c r="V136" t="str">
        <f>P136&amp;Q136&amp;R136&amp;S136&amp;T136</f>
        <v xml:space="preserve">"131753": { "klas": "H5H2", "klaskort": "5H", "leerlingdropdown": "131753 Romy Goudswaard           (H5H2)", "naam": "Romy Goudswaard" }, </v>
      </c>
      <c r="X136" s="10" t="str">
        <f>"&lt;option value='"&amp;J136&amp;"'&gt;"&amp;J136&amp;"&lt;/option&gt;"</f>
        <v>&lt;option value='131753 Romy Goudswaard           (H5H2)'&gt;131753 Romy Goudswaard           (H5H2)&lt;/option&gt;</v>
      </c>
    </row>
    <row r="137" spans="1:24" ht="16.5" thickBot="1" x14ac:dyDescent="0.3">
      <c r="A137">
        <v>128616</v>
      </c>
      <c r="B137" t="s">
        <v>174</v>
      </c>
      <c r="C137" s="5">
        <v>35859</v>
      </c>
      <c r="D137" s="1" t="str">
        <f>+DAY(C137)&amp;"-"&amp;MONTH(C137)&amp;"-"&amp;YEAR(C137)</f>
        <v>5-3-1998</v>
      </c>
      <c r="E137" s="4" t="s">
        <v>19</v>
      </c>
      <c r="F137" s="3">
        <v>5</v>
      </c>
      <c r="G137" s="4" t="s">
        <v>16</v>
      </c>
      <c r="H137" t="str">
        <f>+MID(G137,2,2)</f>
        <v>5H</v>
      </c>
      <c r="I137" t="str">
        <f>+A137&amp;": { naam: """&amp;B137&amp;""", geboortedatum: """&amp;D137&amp;""", profiel: """&amp;E137&amp;""", jaren: { schooljaar: ""2014-2015"", leerjaar: """&amp;F137&amp;""", klas: """&amp;G137&amp;""", docenten: { docent: """", vak: """"}, klasgenoten: { leerling: """&amp;A138&amp;""" } } }, "</f>
        <v xml:space="preserve">128616: { naam: "Roos Luttikholt", geboortedatum: "5-3-1998", profiel: "havo-ng", jaren: { schooljaar: "2014-2015", leerjaar: "5", klas: "H5H1", docenten: { docent: "", vak: ""}, klasgenoten: { leerling: "132238" } } }, </v>
      </c>
      <c r="J137" s="2" t="str">
        <f>RIGHT(" "&amp;A137,6)&amp;" "&amp;LEFT(B137&amp;"                         ",25)&amp;" ("&amp;G137&amp;")"</f>
        <v>128616 Roos Luttikholt           (H5H1)</v>
      </c>
      <c r="P137" t="str">
        <f>""""&amp;A137&amp;""": { "</f>
        <v xml:space="preserve">"128616": { </v>
      </c>
      <c r="Q137" t="str">
        <f>"""klas"": """&amp;+G137&amp;""", "</f>
        <v xml:space="preserve">"klas": "H5H1", </v>
      </c>
      <c r="R137" t="str">
        <f>"""klaskort"": """&amp;+H137&amp;""", "</f>
        <v xml:space="preserve">"klaskort": "5H", </v>
      </c>
      <c r="S137" t="str">
        <f>"""leerlingdropdown"": """&amp;+J137&amp;""", "</f>
        <v xml:space="preserve">"leerlingdropdown": "128616 Roos Luttikholt           (H5H1)", </v>
      </c>
      <c r="T137" t="str">
        <f>"""naam"": """&amp;+B137&amp;""" }, "</f>
        <v xml:space="preserve">"naam": "Roos Luttikholt" }, </v>
      </c>
      <c r="V137" t="str">
        <f>P137&amp;Q137&amp;R137&amp;S137&amp;T137</f>
        <v xml:space="preserve">"128616": { "klas": "H5H1", "klaskort": "5H", "leerlingdropdown": "128616 Roos Luttikholt           (H5H1)", "naam": "Roos Luttikholt" }, </v>
      </c>
      <c r="X137" s="10" t="str">
        <f>"&lt;option value='"&amp;J137&amp;"'&gt;"&amp;J137&amp;"&lt;/option&gt;"</f>
        <v>&lt;option value='128616 Roos Luttikholt           (H5H1)'&gt;128616 Roos Luttikholt           (H5H1)&lt;/option&gt;</v>
      </c>
    </row>
    <row r="138" spans="1:24" ht="16.5" thickBot="1" x14ac:dyDescent="0.3">
      <c r="A138">
        <v>132238</v>
      </c>
      <c r="B138" t="s">
        <v>55</v>
      </c>
      <c r="C138" s="5">
        <v>36376</v>
      </c>
      <c r="D138" s="1" t="str">
        <f>+DAY(C138)&amp;"-"&amp;MONTH(C138)&amp;"-"&amp;YEAR(C138)</f>
        <v>4-8-1999</v>
      </c>
      <c r="E138" s="4" t="s">
        <v>19</v>
      </c>
      <c r="F138" s="3">
        <v>5</v>
      </c>
      <c r="G138" s="4" t="s">
        <v>16</v>
      </c>
      <c r="H138" t="str">
        <f>+MID(G138,2,2)</f>
        <v>5H</v>
      </c>
      <c r="I138" t="str">
        <f>+A138&amp;": { naam: """&amp;B138&amp;""", geboortedatum: """&amp;D138&amp;""", profiel: """&amp;E138&amp;""", jaren: { schooljaar: ""2014-2015"", leerjaar: """&amp;F138&amp;""", klas: """&amp;G138&amp;""", docenten: { docent: """", vak: """"}, klasgenoten: { leerling: """&amp;A139&amp;""" } } }, "</f>
        <v xml:space="preserve">132238: { naam: "Rosalie te Brinke", geboortedatum: "4-8-1999", profiel: "havo-ng", jaren: { schooljaar: "2014-2015", leerjaar: "5", klas: "H5H1", docenten: { docent: "", vak: ""}, klasgenoten: { leerling: "131818" } } }, </v>
      </c>
      <c r="J138" s="2" t="str">
        <f>RIGHT(" "&amp;A138,6)&amp;" "&amp;LEFT(B138&amp;"                         ",25)&amp;" ("&amp;G138&amp;")"</f>
        <v>132238 Rosalie te Brinke         (H5H1)</v>
      </c>
      <c r="P138" t="str">
        <f>""""&amp;A138&amp;""": { "</f>
        <v xml:space="preserve">"132238": { </v>
      </c>
      <c r="Q138" t="str">
        <f>"""klas"": """&amp;+G138&amp;""", "</f>
        <v xml:space="preserve">"klas": "H5H1", </v>
      </c>
      <c r="R138" t="str">
        <f>"""klaskort"": """&amp;+H138&amp;""", "</f>
        <v xml:space="preserve">"klaskort": "5H", </v>
      </c>
      <c r="S138" t="str">
        <f>"""leerlingdropdown"": """&amp;+J138&amp;""", "</f>
        <v xml:space="preserve">"leerlingdropdown": "132238 Rosalie te Brinke         (H5H1)", </v>
      </c>
      <c r="T138" t="str">
        <f>"""naam"": """&amp;+B138&amp;""" }, "</f>
        <v xml:space="preserve">"naam": "Rosalie te Brinke" }, </v>
      </c>
      <c r="V138" t="str">
        <f>P138&amp;Q138&amp;R138&amp;S138&amp;T138</f>
        <v xml:space="preserve">"132238": { "klas": "H5H1", "klaskort": "5H", "leerlingdropdown": "132238 Rosalie te Brinke         (H5H1)", "naam": "Rosalie te Brinke" }, </v>
      </c>
      <c r="X138" s="10" t="str">
        <f>"&lt;option value='"&amp;J138&amp;"'&gt;"&amp;J138&amp;"&lt;/option&gt;"</f>
        <v>&lt;option value='132238 Rosalie te Brinke         (H5H1)'&gt;132238 Rosalie te Brinke         (H5H1)&lt;/option&gt;</v>
      </c>
    </row>
    <row r="139" spans="1:24" ht="16.5" thickBot="1" x14ac:dyDescent="0.3">
      <c r="A139">
        <v>131818</v>
      </c>
      <c r="B139" t="s">
        <v>135</v>
      </c>
      <c r="C139" s="5">
        <v>36332</v>
      </c>
      <c r="D139" s="1" t="str">
        <f>+DAY(C139)&amp;"-"&amp;MONTH(C139)&amp;"-"&amp;YEAR(C139)</f>
        <v>21-6-1999</v>
      </c>
      <c r="E139" s="4" t="s">
        <v>15</v>
      </c>
      <c r="F139" s="3">
        <v>5</v>
      </c>
      <c r="G139" s="4" t="s">
        <v>20</v>
      </c>
      <c r="H139" t="str">
        <f>+MID(G139,2,2)</f>
        <v>5H</v>
      </c>
      <c r="I139" t="str">
        <f>+A139&amp;": { naam: """&amp;B139&amp;""", geboortedatum: """&amp;D139&amp;""", profiel: """&amp;E139&amp;""", jaren: { schooljaar: ""2014-2015"", leerjaar: """&amp;F139&amp;""", klas: """&amp;G139&amp;""", docenten: { docent: """", vak: """"}, klasgenoten: { leerling: """&amp;A140&amp;""" } } }, "</f>
        <v xml:space="preserve">131818: { naam: "Roy de Jong", geboortedatum: "21-6-1999", profiel: "havo-em", jaren: { schooljaar: "2014-2015", leerjaar: "5", klas: "H5H3", docenten: { docent: "", vak: ""}, klasgenoten: { leerling: "128400" } } }, </v>
      </c>
      <c r="J139" s="2" t="str">
        <f>RIGHT(" "&amp;A139,6)&amp;" "&amp;LEFT(B139&amp;"                         ",25)&amp;" ("&amp;G139&amp;")"</f>
        <v>131818 Roy de Jong               (H5H3)</v>
      </c>
      <c r="P139" t="str">
        <f>""""&amp;A139&amp;""": { "</f>
        <v xml:space="preserve">"131818": { </v>
      </c>
      <c r="Q139" t="str">
        <f>"""klas"": """&amp;+G139&amp;""", "</f>
        <v xml:space="preserve">"klas": "H5H3", </v>
      </c>
      <c r="R139" t="str">
        <f>"""klaskort"": """&amp;+H139&amp;""", "</f>
        <v xml:space="preserve">"klaskort": "5H", </v>
      </c>
      <c r="S139" t="str">
        <f>"""leerlingdropdown"": """&amp;+J139&amp;""", "</f>
        <v xml:space="preserve">"leerlingdropdown": "131818 Roy de Jong               (H5H3)", </v>
      </c>
      <c r="T139" t="str">
        <f>"""naam"": """&amp;+B139&amp;""" }, "</f>
        <v xml:space="preserve">"naam": "Roy de Jong" }, </v>
      </c>
      <c r="V139" t="str">
        <f>P139&amp;Q139&amp;R139&amp;S139&amp;T139</f>
        <v xml:space="preserve">"131818": { "klas": "H5H3", "klaskort": "5H", "leerlingdropdown": "131818 Roy de Jong               (H5H3)", "naam": "Roy de Jong" }, </v>
      </c>
      <c r="X139" s="10" t="str">
        <f>"&lt;option value='"&amp;J139&amp;"'&gt;"&amp;J139&amp;"&lt;/option&gt;"</f>
        <v>&lt;option value='131818 Roy de Jong               (H5H3)'&gt;131818 Roy de Jong               (H5H3)&lt;/option&gt;</v>
      </c>
    </row>
    <row r="140" spans="1:24" ht="16.5" thickBot="1" x14ac:dyDescent="0.3">
      <c r="A140">
        <v>128400</v>
      </c>
      <c r="B140" t="s">
        <v>264</v>
      </c>
      <c r="C140" s="5">
        <v>35850</v>
      </c>
      <c r="D140" s="1" t="str">
        <f>+DAY(C140)&amp;"-"&amp;MONTH(C140)&amp;"-"&amp;YEAR(C140)</f>
        <v>24-2-1998</v>
      </c>
      <c r="E140" s="4" t="s">
        <v>29</v>
      </c>
      <c r="F140" s="3">
        <v>5</v>
      </c>
      <c r="G140" s="4" t="s">
        <v>22</v>
      </c>
      <c r="H140" t="str">
        <f>+MID(G140,2,2)</f>
        <v>5H</v>
      </c>
      <c r="I140" t="str">
        <f>+A140&amp;": { naam: """&amp;B140&amp;""", geboortedatum: """&amp;D140&amp;""", profiel: """&amp;E140&amp;""", jaren: { schooljaar: ""2014-2015"", leerjaar: """&amp;F140&amp;""", klas: """&amp;G140&amp;""", docenten: { docent: """", vak: """"}, klasgenoten: { leerling: """&amp;A141&amp;""" } } }, "</f>
        <v xml:space="preserve">128400: { naam: "Roy Wesseling", geboortedatum: "24-2-1998", profiel: "havo-nt", jaren: { schooljaar: "2014-2015", leerjaar: "5", klas: "H5H4", docenten: { docent: "", vak: ""}, klasgenoten: { leerling: "131931" } } }, </v>
      </c>
      <c r="J140" s="2" t="str">
        <f>RIGHT(" "&amp;A140,6)&amp;" "&amp;LEFT(B140&amp;"                         ",25)&amp;" ("&amp;G140&amp;")"</f>
        <v>128400 Roy Wesseling             (H5H4)</v>
      </c>
      <c r="P140" t="str">
        <f>""""&amp;A140&amp;""": { "</f>
        <v xml:space="preserve">"128400": { </v>
      </c>
      <c r="Q140" t="str">
        <f>"""klas"": """&amp;+G140&amp;""", "</f>
        <v xml:space="preserve">"klas": "H5H4", </v>
      </c>
      <c r="R140" t="str">
        <f>"""klaskort"": """&amp;+H140&amp;""", "</f>
        <v xml:space="preserve">"klaskort": "5H", </v>
      </c>
      <c r="S140" t="str">
        <f>"""leerlingdropdown"": """&amp;+J140&amp;""", "</f>
        <v xml:space="preserve">"leerlingdropdown": "128400 Roy Wesseling             (H5H4)", </v>
      </c>
      <c r="T140" t="str">
        <f>"""naam"": """&amp;+B140&amp;""" }, "</f>
        <v xml:space="preserve">"naam": "Roy Wesseling" }, </v>
      </c>
      <c r="V140" t="str">
        <f>P140&amp;Q140&amp;R140&amp;S140&amp;T140</f>
        <v xml:space="preserve">"128400": { "klas": "H5H4", "klaskort": "5H", "leerlingdropdown": "128400 Roy Wesseling             (H5H4)", "naam": "Roy Wesseling" }, </v>
      </c>
      <c r="X140" s="10" t="str">
        <f>"&lt;option value='"&amp;J140&amp;"'&gt;"&amp;J140&amp;"&lt;/option&gt;"</f>
        <v>&lt;option value='128400 Roy Wesseling             (H5H4)'&gt;128400 Roy Wesseling             (H5H4)&lt;/option&gt;</v>
      </c>
    </row>
    <row r="141" spans="1:24" ht="16.5" thickBot="1" x14ac:dyDescent="0.3">
      <c r="A141">
        <v>131931</v>
      </c>
      <c r="B141" t="s">
        <v>190</v>
      </c>
      <c r="C141" s="5">
        <v>36186</v>
      </c>
      <c r="D141" s="1" t="str">
        <f>+DAY(C141)&amp;"-"&amp;MONTH(C141)&amp;"-"&amp;YEAR(C141)</f>
        <v>26-1-1999</v>
      </c>
      <c r="E141" s="4" t="s">
        <v>11</v>
      </c>
      <c r="F141" s="3">
        <v>5</v>
      </c>
      <c r="G141" s="4" t="s">
        <v>12</v>
      </c>
      <c r="H141" t="str">
        <f>+MID(G141,2,2)</f>
        <v>5H</v>
      </c>
      <c r="I141" t="str">
        <f>+A141&amp;": { naam: """&amp;B141&amp;""", geboortedatum: """&amp;D141&amp;""", profiel: """&amp;E141&amp;""", jaren: { schooljaar: ""2014-2015"", leerjaar: """&amp;F141&amp;""", klas: """&amp;G141&amp;""", docenten: { docent: """", vak: """"}, klasgenoten: { leerling: """&amp;A142&amp;""" } } }, "</f>
        <v xml:space="preserve">131931: { naam: "Sanne Nijland", geboortedatum: "26-1-1999", profiel: "havo-ntng", jaren: { schooljaar: "2014-2015", leerjaar: "5", klas: "H5H5", docenten: { docent: "", vak: ""}, klasgenoten: { leerling: "128440" } } }, </v>
      </c>
      <c r="J141" s="2" t="str">
        <f>RIGHT(" "&amp;A141,6)&amp;" "&amp;LEFT(B141&amp;"                         ",25)&amp;" ("&amp;G141&amp;")"</f>
        <v>131931 Sanne Nijland             (H5H5)</v>
      </c>
      <c r="P141" t="str">
        <f>""""&amp;A141&amp;""": { "</f>
        <v xml:space="preserve">"131931": { </v>
      </c>
      <c r="Q141" t="str">
        <f>"""klas"": """&amp;+G141&amp;""", "</f>
        <v xml:space="preserve">"klas": "H5H5", </v>
      </c>
      <c r="R141" t="str">
        <f>"""klaskort"": """&amp;+H141&amp;""", "</f>
        <v xml:space="preserve">"klaskort": "5H", </v>
      </c>
      <c r="S141" t="str">
        <f>"""leerlingdropdown"": """&amp;+J141&amp;""", "</f>
        <v xml:space="preserve">"leerlingdropdown": "131931 Sanne Nijland             (H5H5)", </v>
      </c>
      <c r="T141" t="str">
        <f>"""naam"": """&amp;+B141&amp;""" }, "</f>
        <v xml:space="preserve">"naam": "Sanne Nijland" }, </v>
      </c>
      <c r="V141" t="str">
        <f>P141&amp;Q141&amp;R141&amp;S141&amp;T141</f>
        <v xml:space="preserve">"131931": { "klas": "H5H5", "klaskort": "5H", "leerlingdropdown": "131931 Sanne Nijland             (H5H5)", "naam": "Sanne Nijland" }, </v>
      </c>
      <c r="X141" s="10" t="str">
        <f>"&lt;option value='"&amp;J141&amp;"'&gt;"&amp;J141&amp;"&lt;/option&gt;"</f>
        <v>&lt;option value='131931 Sanne Nijland             (H5H5)'&gt;131931 Sanne Nijland             (H5H5)&lt;/option&gt;</v>
      </c>
    </row>
    <row r="142" spans="1:24" ht="16.5" thickBot="1" x14ac:dyDescent="0.3">
      <c r="A142">
        <v>128440</v>
      </c>
      <c r="B142" t="s">
        <v>215</v>
      </c>
      <c r="C142" s="5">
        <v>36012</v>
      </c>
      <c r="D142" s="1" t="str">
        <f>+DAY(C142)&amp;"-"&amp;MONTH(C142)&amp;"-"&amp;YEAR(C142)</f>
        <v>5-8-1998</v>
      </c>
      <c r="E142" s="4" t="s">
        <v>19</v>
      </c>
      <c r="F142" s="3">
        <v>5</v>
      </c>
      <c r="G142" s="4" t="s">
        <v>7</v>
      </c>
      <c r="H142" t="str">
        <f>+MID(G142,2,2)</f>
        <v>5H</v>
      </c>
      <c r="I142" t="str">
        <f>+A142&amp;": { naam: """&amp;B142&amp;""", geboortedatum: """&amp;D142&amp;""", profiel: """&amp;E142&amp;""", jaren: { schooljaar: ""2014-2015"", leerjaar: """&amp;F142&amp;""", klas: """&amp;G142&amp;""", docenten: { docent: """", vak: """"}, klasgenoten: { leerling: """&amp;A143&amp;""" } } }, "</f>
        <v xml:space="preserve">128440: { naam: "Selda Sahin", geboortedatum: "5-8-1998", profiel: "havo-ng", jaren: { schooljaar: "2014-2015", leerjaar: "5", klas: "H5H2", docenten: { docent: "", vak: ""}, klasgenoten: { leerling: "132265" } } }, </v>
      </c>
      <c r="J142" s="2" t="str">
        <f>RIGHT(" "&amp;A142,6)&amp;" "&amp;LEFT(B142&amp;"                         ",25)&amp;" ("&amp;G142&amp;")"</f>
        <v>128440 Selda Sahin               (H5H2)</v>
      </c>
      <c r="P142" t="str">
        <f>""""&amp;A142&amp;""": { "</f>
        <v xml:space="preserve">"128440": { </v>
      </c>
      <c r="Q142" t="str">
        <f>"""klas"": """&amp;+G142&amp;""", "</f>
        <v xml:space="preserve">"klas": "H5H2", </v>
      </c>
      <c r="R142" t="str">
        <f>"""klaskort"": """&amp;+H142&amp;""", "</f>
        <v xml:space="preserve">"klaskort": "5H", </v>
      </c>
      <c r="S142" t="str">
        <f>"""leerlingdropdown"": """&amp;+J142&amp;""", "</f>
        <v xml:space="preserve">"leerlingdropdown": "128440 Selda Sahin               (H5H2)", </v>
      </c>
      <c r="T142" t="str">
        <f>"""naam"": """&amp;+B142&amp;""" }, "</f>
        <v xml:space="preserve">"naam": "Selda Sahin" }, </v>
      </c>
      <c r="V142" t="str">
        <f>P142&amp;Q142&amp;R142&amp;S142&amp;T142</f>
        <v xml:space="preserve">"128440": { "klas": "H5H2", "klaskort": "5H", "leerlingdropdown": "128440 Selda Sahin               (H5H2)", "naam": "Selda Sahin" }, </v>
      </c>
      <c r="X142" s="10" t="str">
        <f>"&lt;option value='"&amp;J142&amp;"'&gt;"&amp;J142&amp;"&lt;/option&gt;"</f>
        <v>&lt;option value='128440 Selda Sahin               (H5H2)'&gt;128440 Selda Sahin               (H5H2)&lt;/option&gt;</v>
      </c>
    </row>
    <row r="143" spans="1:24" ht="16.5" thickBot="1" x14ac:dyDescent="0.3">
      <c r="A143">
        <v>132265</v>
      </c>
      <c r="B143" t="s">
        <v>95</v>
      </c>
      <c r="C143" s="5">
        <v>36508</v>
      </c>
      <c r="D143" s="1" t="str">
        <f>+DAY(C143)&amp;"-"&amp;MONTH(C143)&amp;"-"&amp;YEAR(C143)</f>
        <v>14-12-1999</v>
      </c>
      <c r="E143" s="4" t="s">
        <v>17</v>
      </c>
      <c r="F143" s="3">
        <v>5</v>
      </c>
      <c r="G143" s="4" t="s">
        <v>7</v>
      </c>
      <c r="H143" t="str">
        <f>+MID(G143,2,2)</f>
        <v>5H</v>
      </c>
      <c r="I143" t="str">
        <f>+A143&amp;": { naam: """&amp;B143&amp;""", geboortedatum: """&amp;D143&amp;""", profiel: """&amp;E143&amp;""", jaren: { schooljaar: ""2014-2015"", leerjaar: """&amp;F143&amp;""", klas: """&amp;G143&amp;""", docenten: { docent: """", vak: """"}, klasgenoten: { leerling: """&amp;A144&amp;""" } } }, "</f>
        <v xml:space="preserve">132265: { naam: "Sharon Greiner", geboortedatum: "14-12-1999", profiel: "havo-emcm", jaren: { schooljaar: "2014-2015", leerjaar: "5", klas: "H5H2", docenten: { docent: "", vak: ""}, klasgenoten: { leerling: "127995" } } }, </v>
      </c>
      <c r="J143" s="2" t="str">
        <f>RIGHT(" "&amp;A143,6)&amp;" "&amp;LEFT(B143&amp;"                         ",25)&amp;" ("&amp;G143&amp;")"</f>
        <v>132265 Sharon Greiner            (H5H2)</v>
      </c>
      <c r="P143" t="str">
        <f>""""&amp;A143&amp;""": { "</f>
        <v xml:space="preserve">"132265": { </v>
      </c>
      <c r="Q143" t="str">
        <f>"""klas"": """&amp;+G143&amp;""", "</f>
        <v xml:space="preserve">"klas": "H5H2", </v>
      </c>
      <c r="R143" t="str">
        <f>"""klaskort"": """&amp;+H143&amp;""", "</f>
        <v xml:space="preserve">"klaskort": "5H", </v>
      </c>
      <c r="S143" t="str">
        <f>"""leerlingdropdown"": """&amp;+J143&amp;""", "</f>
        <v xml:space="preserve">"leerlingdropdown": "132265 Sharon Greiner            (H5H2)", </v>
      </c>
      <c r="T143" t="str">
        <f>"""naam"": """&amp;+B143&amp;""" }, "</f>
        <v xml:space="preserve">"naam": "Sharon Greiner" }, </v>
      </c>
      <c r="V143" t="str">
        <f>P143&amp;Q143&amp;R143&amp;S143&amp;T143</f>
        <v xml:space="preserve">"132265": { "klas": "H5H2", "klaskort": "5H", "leerlingdropdown": "132265 Sharon Greiner            (H5H2)", "naam": "Sharon Greiner" }, </v>
      </c>
      <c r="X143" s="10" t="str">
        <f>"&lt;option value='"&amp;J143&amp;"'&gt;"&amp;J143&amp;"&lt;/option&gt;"</f>
        <v>&lt;option value='132265 Sharon Greiner            (H5H2)'&gt;132265 Sharon Greiner            (H5H2)&lt;/option&gt;</v>
      </c>
    </row>
    <row r="144" spans="1:24" ht="16.5" thickBot="1" x14ac:dyDescent="0.3">
      <c r="A144">
        <v>127995</v>
      </c>
      <c r="B144" t="s">
        <v>211</v>
      </c>
      <c r="C144" s="5">
        <v>35684</v>
      </c>
      <c r="D144" s="1" t="str">
        <f>+DAY(C144)&amp;"-"&amp;MONTH(C144)&amp;"-"&amp;YEAR(C144)</f>
        <v>11-9-1997</v>
      </c>
      <c r="E144" s="4" t="s">
        <v>15</v>
      </c>
      <c r="F144" s="3">
        <v>5</v>
      </c>
      <c r="G144" s="4" t="s">
        <v>20</v>
      </c>
      <c r="H144" t="str">
        <f>+MID(G144,2,2)</f>
        <v>5H</v>
      </c>
      <c r="I144" t="str">
        <f>+A144&amp;": { naam: """&amp;B144&amp;""", geboortedatum: """&amp;D144&amp;""", profiel: """&amp;E144&amp;""", jaren: { schooljaar: ""2014-2015"", leerjaar: """&amp;F144&amp;""", klas: """&amp;G144&amp;""", docenten: { docent: """", vak: """"}, klasgenoten: { leerling: """&amp;A145&amp;""" } } }, "</f>
        <v xml:space="preserve">127995: { naam: "Siem de Ron", geboortedatum: "11-9-1997", profiel: "havo-em", jaren: { schooljaar: "2014-2015", leerjaar: "5", klas: "H5H3", docenten: { docent: "", vak: ""}, klasgenoten: { leerling: "127977" } } }, </v>
      </c>
      <c r="J144" s="2" t="str">
        <f>RIGHT(" "&amp;A144,6)&amp;" "&amp;LEFT(B144&amp;"                         ",25)&amp;" ("&amp;G144&amp;")"</f>
        <v>127995 Siem de Ron               (H5H3)</v>
      </c>
      <c r="P144" t="str">
        <f>""""&amp;A144&amp;""": { "</f>
        <v xml:space="preserve">"127995": { </v>
      </c>
      <c r="Q144" t="str">
        <f>"""klas"": """&amp;+G144&amp;""", "</f>
        <v xml:space="preserve">"klas": "H5H3", </v>
      </c>
      <c r="R144" t="str">
        <f>"""klaskort"": """&amp;+H144&amp;""", "</f>
        <v xml:space="preserve">"klaskort": "5H", </v>
      </c>
      <c r="S144" t="str">
        <f>"""leerlingdropdown"": """&amp;+J144&amp;""", "</f>
        <v xml:space="preserve">"leerlingdropdown": "127995 Siem de Ron               (H5H3)", </v>
      </c>
      <c r="T144" t="str">
        <f>"""naam"": """&amp;+B144&amp;""" }, "</f>
        <v xml:space="preserve">"naam": "Siem de Ron" }, </v>
      </c>
      <c r="V144" t="str">
        <f>P144&amp;Q144&amp;R144&amp;S144&amp;T144</f>
        <v xml:space="preserve">"127995": { "klas": "H5H3", "klaskort": "5H", "leerlingdropdown": "127995 Siem de Ron               (H5H3)", "naam": "Siem de Ron" }, </v>
      </c>
      <c r="X144" s="10" t="str">
        <f>"&lt;option value='"&amp;J144&amp;"'&gt;"&amp;J144&amp;"&lt;/option&gt;"</f>
        <v>&lt;option value='127995 Siem de Ron               (H5H3)'&gt;127995 Siem de Ron               (H5H3)&lt;/option&gt;</v>
      </c>
    </row>
    <row r="145" spans="1:24" ht="16.5" thickBot="1" x14ac:dyDescent="0.3">
      <c r="A145">
        <v>127977</v>
      </c>
      <c r="B145" t="s">
        <v>172</v>
      </c>
      <c r="C145" s="5">
        <v>35711</v>
      </c>
      <c r="D145" s="1" t="str">
        <f>+DAY(C145)&amp;"-"&amp;MONTH(C145)&amp;"-"&amp;YEAR(C145)</f>
        <v>8-10-1997</v>
      </c>
      <c r="E145" s="4" t="s">
        <v>11</v>
      </c>
      <c r="F145" s="3">
        <v>5</v>
      </c>
      <c r="G145" s="4" t="s">
        <v>12</v>
      </c>
      <c r="H145" t="str">
        <f>+MID(G145,2,2)</f>
        <v>5H</v>
      </c>
      <c r="I145" t="str">
        <f>+A145&amp;": { naam: """&amp;B145&amp;""", geboortedatum: """&amp;D145&amp;""", profiel: """&amp;E145&amp;""", jaren: { schooljaar: ""2014-2015"", leerjaar: """&amp;F145&amp;""", klas: """&amp;G145&amp;""", docenten: { docent: """", vak: """"}, klasgenoten: { leerling: """&amp;A146&amp;""" } } }, "</f>
        <v xml:space="preserve">127977: { naam: "Silke Lubbers", geboortedatum: "8-10-1997", profiel: "havo-ntng", jaren: { schooljaar: "2014-2015", leerjaar: "5", klas: "H5H5", docenten: { docent: "", vak: ""}, klasgenoten: { leerling: "127991" } } }, </v>
      </c>
      <c r="J145" s="2" t="str">
        <f>RIGHT(" "&amp;A145,6)&amp;" "&amp;LEFT(B145&amp;"                         ",25)&amp;" ("&amp;G145&amp;")"</f>
        <v>127977 Silke Lubbers             (H5H5)</v>
      </c>
      <c r="P145" t="str">
        <f>""""&amp;A145&amp;""": { "</f>
        <v xml:space="preserve">"127977": { </v>
      </c>
      <c r="Q145" t="str">
        <f>"""klas"": """&amp;+G145&amp;""", "</f>
        <v xml:space="preserve">"klas": "H5H5", </v>
      </c>
      <c r="R145" t="str">
        <f>"""klaskort"": """&amp;+H145&amp;""", "</f>
        <v xml:space="preserve">"klaskort": "5H", </v>
      </c>
      <c r="S145" t="str">
        <f>"""leerlingdropdown"": """&amp;+J145&amp;""", "</f>
        <v xml:space="preserve">"leerlingdropdown": "127977 Silke Lubbers             (H5H5)", </v>
      </c>
      <c r="T145" t="str">
        <f>"""naam"": """&amp;+B145&amp;""" }, "</f>
        <v xml:space="preserve">"naam": "Silke Lubbers" }, </v>
      </c>
      <c r="V145" t="str">
        <f>P145&amp;Q145&amp;R145&amp;S145&amp;T145</f>
        <v xml:space="preserve">"127977": { "klas": "H5H5", "klaskort": "5H", "leerlingdropdown": "127977 Silke Lubbers             (H5H5)", "naam": "Silke Lubbers" }, </v>
      </c>
      <c r="X145" s="10" t="str">
        <f>"&lt;option value='"&amp;J145&amp;"'&gt;"&amp;J145&amp;"&lt;/option&gt;"</f>
        <v>&lt;option value='127977 Silke Lubbers             (H5H5)'&gt;127977 Silke Lubbers             (H5H5)&lt;/option&gt;</v>
      </c>
    </row>
    <row r="146" spans="1:24" ht="16.5" thickBot="1" x14ac:dyDescent="0.3">
      <c r="A146">
        <v>127991</v>
      </c>
      <c r="B146" t="s">
        <v>250</v>
      </c>
      <c r="C146" s="5">
        <v>35741</v>
      </c>
      <c r="D146" s="1" t="str">
        <f>+DAY(C146)&amp;"-"&amp;MONTH(C146)&amp;"-"&amp;YEAR(C146)</f>
        <v>7-11-1997</v>
      </c>
      <c r="E146" s="4" t="s">
        <v>11</v>
      </c>
      <c r="F146" s="3">
        <v>5</v>
      </c>
      <c r="G146" s="4" t="s">
        <v>22</v>
      </c>
      <c r="H146" t="str">
        <f>+MID(G146,2,2)</f>
        <v>5H</v>
      </c>
      <c r="I146" t="str">
        <f>+A146&amp;": { naam: """&amp;B146&amp;""", geboortedatum: """&amp;D146&amp;""", profiel: """&amp;E146&amp;""", jaren: { schooljaar: ""2014-2015"", leerjaar: """&amp;F146&amp;""", klas: """&amp;G146&amp;""", docenten: { docent: """", vak: """"}, klasgenoten: { leerling: """&amp;A147&amp;""" } } }, "</f>
        <v xml:space="preserve">127991: { naam: "Simon Veldhuis", geboortedatum: "7-11-1997", profiel: "havo-ntng", jaren: { schooljaar: "2014-2015", leerjaar: "5", klas: "H5H4", docenten: { docent: "", vak: ""}, klasgenoten: { leerling: "131767" } } }, </v>
      </c>
      <c r="J146" s="2" t="str">
        <f>RIGHT(" "&amp;A146,6)&amp;" "&amp;LEFT(B146&amp;"                         ",25)&amp;" ("&amp;G146&amp;")"</f>
        <v>127991 Simon Veldhuis            (H5H4)</v>
      </c>
      <c r="P146" t="str">
        <f>""""&amp;A146&amp;""": { "</f>
        <v xml:space="preserve">"127991": { </v>
      </c>
      <c r="Q146" t="str">
        <f>"""klas"": """&amp;+G146&amp;""", "</f>
        <v xml:space="preserve">"klas": "H5H4", </v>
      </c>
      <c r="R146" t="str">
        <f>"""klaskort"": """&amp;+H146&amp;""", "</f>
        <v xml:space="preserve">"klaskort": "5H", </v>
      </c>
      <c r="S146" t="str">
        <f>"""leerlingdropdown"": """&amp;+J146&amp;""", "</f>
        <v xml:space="preserve">"leerlingdropdown": "127991 Simon Veldhuis            (H5H4)", </v>
      </c>
      <c r="T146" t="str">
        <f>"""naam"": """&amp;+B146&amp;""" }, "</f>
        <v xml:space="preserve">"naam": "Simon Veldhuis" }, </v>
      </c>
      <c r="V146" t="str">
        <f>P146&amp;Q146&amp;R146&amp;S146&amp;T146</f>
        <v xml:space="preserve">"127991": { "klas": "H5H4", "klaskort": "5H", "leerlingdropdown": "127991 Simon Veldhuis            (H5H4)", "naam": "Simon Veldhuis" }, </v>
      </c>
      <c r="X146" s="10" t="str">
        <f>"&lt;option value='"&amp;J146&amp;"'&gt;"&amp;J146&amp;"&lt;/option&gt;"</f>
        <v>&lt;option value='127991 Simon Veldhuis            (H5H4)'&gt;127991 Simon Veldhuis            (H5H4)&lt;/option&gt;</v>
      </c>
    </row>
    <row r="147" spans="1:24" ht="16.5" thickBot="1" x14ac:dyDescent="0.3">
      <c r="A147">
        <v>131767</v>
      </c>
      <c r="B147" t="s">
        <v>261</v>
      </c>
      <c r="C147" s="5">
        <v>36137</v>
      </c>
      <c r="D147" s="1" t="str">
        <f>+DAY(C147)&amp;"-"&amp;MONTH(C147)&amp;"-"&amp;YEAR(C147)</f>
        <v>8-12-1998</v>
      </c>
      <c r="E147" s="4" t="s">
        <v>15</v>
      </c>
      <c r="F147" s="3">
        <v>5</v>
      </c>
      <c r="G147" s="4" t="s">
        <v>20</v>
      </c>
      <c r="H147" t="str">
        <f>+MID(G147,2,2)</f>
        <v>5H</v>
      </c>
      <c r="I147" t="str">
        <f>+A147&amp;": { naam: """&amp;B147&amp;""", geboortedatum: """&amp;D147&amp;""", profiel: """&amp;E147&amp;""", jaren: { schooljaar: ""2014-2015"", leerjaar: """&amp;F147&amp;""", klas: """&amp;G147&amp;""", docenten: { docent: """", vak: """"}, klasgenoten: { leerling: """&amp;A148&amp;""" } } }, "</f>
        <v xml:space="preserve">131767: { naam: "Sjoerd Weernink", geboortedatum: "8-12-1998", profiel: "havo-em", jaren: { schooljaar: "2014-2015", leerjaar: "5", klas: "H5H3", docenten: { docent: "", vak: ""}, klasgenoten: { leerling: "131898" } } }, </v>
      </c>
      <c r="J147" s="2" t="str">
        <f>RIGHT(" "&amp;A147,6)&amp;" "&amp;LEFT(B147&amp;"                         ",25)&amp;" ("&amp;G147&amp;")"</f>
        <v>131767 Sjoerd Weernink           (H5H3)</v>
      </c>
      <c r="P147" t="str">
        <f>""""&amp;A147&amp;""": { "</f>
        <v xml:space="preserve">"131767": { </v>
      </c>
      <c r="Q147" t="str">
        <f>"""klas"": """&amp;+G147&amp;""", "</f>
        <v xml:space="preserve">"klas": "H5H3", </v>
      </c>
      <c r="R147" t="str">
        <f>"""klaskort"": """&amp;+H147&amp;""", "</f>
        <v xml:space="preserve">"klaskort": "5H", </v>
      </c>
      <c r="S147" t="str">
        <f>"""leerlingdropdown"": """&amp;+J147&amp;""", "</f>
        <v xml:space="preserve">"leerlingdropdown": "131767 Sjoerd Weernink           (H5H3)", </v>
      </c>
      <c r="T147" t="str">
        <f>"""naam"": """&amp;+B147&amp;""" }, "</f>
        <v xml:space="preserve">"naam": "Sjoerd Weernink" }, </v>
      </c>
      <c r="V147" t="str">
        <f>P147&amp;Q147&amp;R147&amp;S147&amp;T147</f>
        <v xml:space="preserve">"131767": { "klas": "H5H3", "klaskort": "5H", "leerlingdropdown": "131767 Sjoerd Weernink           (H5H3)", "naam": "Sjoerd Weernink" }, </v>
      </c>
      <c r="X147" s="10" t="str">
        <f>"&lt;option value='"&amp;J147&amp;"'&gt;"&amp;J147&amp;"&lt;/option&gt;"</f>
        <v>&lt;option value='131767 Sjoerd Weernink           (H5H3)'&gt;131767 Sjoerd Weernink           (H5H3)&lt;/option&gt;</v>
      </c>
    </row>
    <row r="148" spans="1:24" ht="16.5" thickBot="1" x14ac:dyDescent="0.3">
      <c r="A148">
        <v>131898</v>
      </c>
      <c r="B148" t="s">
        <v>137</v>
      </c>
      <c r="C148" s="5">
        <v>36277</v>
      </c>
      <c r="D148" s="1" t="str">
        <f>+DAY(C148)&amp;"-"&amp;MONTH(C148)&amp;"-"&amp;YEAR(C148)</f>
        <v>27-4-1999</v>
      </c>
      <c r="E148" s="4" t="s">
        <v>15</v>
      </c>
      <c r="F148" s="3">
        <v>5</v>
      </c>
      <c r="G148" s="4" t="s">
        <v>279</v>
      </c>
      <c r="H148" t="str">
        <f>+MID(G148,2,2)</f>
        <v>5H</v>
      </c>
      <c r="I148" t="str">
        <f>+A148&amp;": { naam: """&amp;B148&amp;""", geboortedatum: """&amp;D148&amp;""", profiel: """&amp;E148&amp;""", jaren: { schooljaar: ""2014-2015"", leerjaar: """&amp;F148&amp;""", klas: """&amp;G148&amp;""", docenten: { docent: """", vak: """"}, klasgenoten: { leerling: """&amp;A149&amp;""" } } }, "</f>
        <v xml:space="preserve">131898: { naam: "Stef Karnebeek", geboortedatum: "27-4-1999", profiel: "havo-em", jaren: { schooljaar: "2014-2015", leerjaar: "5", klas: "H5H6", docenten: { docent: "", vak: ""}, klasgenoten: { leerling: "128711" } } }, </v>
      </c>
      <c r="J148" s="2" t="str">
        <f>RIGHT(" "&amp;A148,6)&amp;" "&amp;LEFT(B148&amp;"                         ",25)&amp;" ("&amp;G148&amp;")"</f>
        <v>131898 Stef Karnebeek            (H5H6)</v>
      </c>
      <c r="P148" t="str">
        <f>""""&amp;A148&amp;""": { "</f>
        <v xml:space="preserve">"131898": { </v>
      </c>
      <c r="Q148" t="str">
        <f>"""klas"": """&amp;+G148&amp;""", "</f>
        <v xml:space="preserve">"klas": "H5H6", </v>
      </c>
      <c r="R148" t="str">
        <f>"""klaskort"": """&amp;+H148&amp;""", "</f>
        <v xml:space="preserve">"klaskort": "5H", </v>
      </c>
      <c r="S148" t="str">
        <f>"""leerlingdropdown"": """&amp;+J148&amp;""", "</f>
        <v xml:space="preserve">"leerlingdropdown": "131898 Stef Karnebeek            (H5H6)", </v>
      </c>
      <c r="T148" t="str">
        <f>"""naam"": """&amp;+B148&amp;""" }, "</f>
        <v xml:space="preserve">"naam": "Stef Karnebeek" }, </v>
      </c>
      <c r="V148" t="str">
        <f>P148&amp;Q148&amp;R148&amp;S148&amp;T148</f>
        <v xml:space="preserve">"131898": { "klas": "H5H6", "klaskort": "5H", "leerlingdropdown": "131898 Stef Karnebeek            (H5H6)", "naam": "Stef Karnebeek" }, </v>
      </c>
      <c r="X148" s="10" t="str">
        <f>"&lt;option value='"&amp;J148&amp;"'&gt;"&amp;J148&amp;"&lt;/option&gt;"</f>
        <v>&lt;option value='131898 Stef Karnebeek            (H5H6)'&gt;131898 Stef Karnebeek            (H5H6)&lt;/option&gt;</v>
      </c>
    </row>
    <row r="149" spans="1:24" ht="16.5" thickBot="1" x14ac:dyDescent="0.3">
      <c r="A149">
        <v>128711</v>
      </c>
      <c r="B149" t="s">
        <v>56</v>
      </c>
      <c r="C149" s="5">
        <v>35917</v>
      </c>
      <c r="D149" s="1" t="str">
        <f>+DAY(C149)&amp;"-"&amp;MONTH(C149)&amp;"-"&amp;YEAR(C149)</f>
        <v>2-5-1998</v>
      </c>
      <c r="E149" s="4" t="s">
        <v>15</v>
      </c>
      <c r="F149" s="3">
        <v>5</v>
      </c>
      <c r="G149" s="4" t="s">
        <v>20</v>
      </c>
      <c r="H149" t="str">
        <f>+MID(G149,2,2)</f>
        <v>5H</v>
      </c>
      <c r="I149" t="str">
        <f>+A149&amp;": { naam: """&amp;B149&amp;""", geboortedatum: """&amp;D149&amp;""", profiel: """&amp;E149&amp;""", jaren: { schooljaar: ""2014-2015"", leerjaar: """&amp;F149&amp;""", klas: """&amp;G149&amp;""", docenten: { docent: """", vak: """"}, klasgenoten: { leerling: """&amp;A150&amp;""" } } }, "</f>
        <v xml:space="preserve">128711: { naam: "Steven Brockötter", geboortedatum: "2-5-1998", profiel: "havo-em", jaren: { schooljaar: "2014-2015", leerjaar: "5", klas: "H5H3", docenten: { docent: "", vak: ""}, klasgenoten: { leerling: "132161" } } }, </v>
      </c>
      <c r="J149" s="2" t="str">
        <f>RIGHT(" "&amp;A149,6)&amp;" "&amp;LEFT(B149&amp;"                         ",25)&amp;" ("&amp;G149&amp;")"</f>
        <v>128711 Steven Brockötter         (H5H3)</v>
      </c>
      <c r="P149" t="str">
        <f>""""&amp;A149&amp;""": { "</f>
        <v xml:space="preserve">"128711": { </v>
      </c>
      <c r="Q149" t="str">
        <f>"""klas"": """&amp;+G149&amp;""", "</f>
        <v xml:space="preserve">"klas": "H5H3", </v>
      </c>
      <c r="R149" t="str">
        <f>"""klaskort"": """&amp;+H149&amp;""", "</f>
        <v xml:space="preserve">"klaskort": "5H", </v>
      </c>
      <c r="S149" t="str">
        <f>"""leerlingdropdown"": """&amp;+J149&amp;""", "</f>
        <v xml:space="preserve">"leerlingdropdown": "128711 Steven Brockötter         (H5H3)", </v>
      </c>
      <c r="T149" t="str">
        <f>"""naam"": """&amp;+B149&amp;""" }, "</f>
        <v xml:space="preserve">"naam": "Steven Brockötter" }, </v>
      </c>
      <c r="V149" t="str">
        <f>P149&amp;Q149&amp;R149&amp;S149&amp;T149</f>
        <v xml:space="preserve">"128711": { "klas": "H5H3", "klaskort": "5H", "leerlingdropdown": "128711 Steven Brockötter         (H5H3)", "naam": "Steven Brockötter" }, </v>
      </c>
      <c r="X149" s="10" t="str">
        <f>"&lt;option value='"&amp;J149&amp;"'&gt;"&amp;J149&amp;"&lt;/option&gt;"</f>
        <v>&lt;option value='128711 Steven Brockötter         (H5H3)'&gt;128711 Steven Brockötter         (H5H3)&lt;/option&gt;</v>
      </c>
    </row>
    <row r="150" spans="1:24" ht="16.5" thickBot="1" x14ac:dyDescent="0.3">
      <c r="A150">
        <v>132161</v>
      </c>
      <c r="B150" t="s">
        <v>254</v>
      </c>
      <c r="C150" s="5">
        <v>36229</v>
      </c>
      <c r="D150" s="1" t="str">
        <f>+DAY(C150)&amp;"-"&amp;MONTH(C150)&amp;"-"&amp;YEAR(C150)</f>
        <v>10-3-1999</v>
      </c>
      <c r="E150" s="4" t="s">
        <v>11</v>
      </c>
      <c r="F150" s="3">
        <v>5</v>
      </c>
      <c r="G150" s="4" t="s">
        <v>22</v>
      </c>
      <c r="H150" t="str">
        <f>+MID(G150,2,2)</f>
        <v>5H</v>
      </c>
      <c r="I150" t="str">
        <f>+A150&amp;": { naam: """&amp;B150&amp;""", geboortedatum: """&amp;D150&amp;""", profiel: """&amp;E150&amp;""", jaren: { schooljaar: ""2014-2015"", leerjaar: """&amp;F150&amp;""", klas: """&amp;G150&amp;""", docenten: { docent: """", vak: """"}, klasgenoten: { leerling: """&amp;A151&amp;""" } } }, "</f>
        <v xml:space="preserve">132161: { naam: "Steven Visch", geboortedatum: "10-3-1999", profiel: "havo-ntng", jaren: { schooljaar: "2014-2015", leerjaar: "5", klas: "H5H4", docenten: { docent: "", vak: ""}, klasgenoten: { leerling: "132013" } } }, </v>
      </c>
      <c r="J150" s="2" t="str">
        <f>RIGHT(" "&amp;A150,6)&amp;" "&amp;LEFT(B150&amp;"                         ",25)&amp;" ("&amp;G150&amp;")"</f>
        <v>132161 Steven Visch              (H5H4)</v>
      </c>
      <c r="P150" t="str">
        <f>""""&amp;A150&amp;""": { "</f>
        <v xml:space="preserve">"132161": { </v>
      </c>
      <c r="Q150" t="str">
        <f>"""klas"": """&amp;+G150&amp;""", "</f>
        <v xml:space="preserve">"klas": "H5H4", </v>
      </c>
      <c r="R150" t="str">
        <f>"""klaskort"": """&amp;+H150&amp;""", "</f>
        <v xml:space="preserve">"klaskort": "5H", </v>
      </c>
      <c r="S150" t="str">
        <f>"""leerlingdropdown"": """&amp;+J150&amp;""", "</f>
        <v xml:space="preserve">"leerlingdropdown": "132161 Steven Visch              (H5H4)", </v>
      </c>
      <c r="T150" t="str">
        <f>"""naam"": """&amp;+B150&amp;""" }, "</f>
        <v xml:space="preserve">"naam": "Steven Visch" }, </v>
      </c>
      <c r="V150" t="str">
        <f>P150&amp;Q150&amp;R150&amp;S150&amp;T150</f>
        <v xml:space="preserve">"132161": { "klas": "H5H4", "klaskort": "5H", "leerlingdropdown": "132161 Steven Visch              (H5H4)", "naam": "Steven Visch" }, </v>
      </c>
      <c r="X150" s="10" t="str">
        <f>"&lt;option value='"&amp;J150&amp;"'&gt;"&amp;J150&amp;"&lt;/option&gt;"</f>
        <v>&lt;option value='132161 Steven Visch              (H5H4)'&gt;132161 Steven Visch              (H5H4)&lt;/option&gt;</v>
      </c>
    </row>
    <row r="151" spans="1:24" ht="16.5" thickBot="1" x14ac:dyDescent="0.3">
      <c r="A151">
        <v>132013</v>
      </c>
      <c r="B151" t="s">
        <v>77</v>
      </c>
      <c r="C151" s="5">
        <v>36410</v>
      </c>
      <c r="D151" s="1" t="str">
        <f>+DAY(C151)&amp;"-"&amp;MONTH(C151)&amp;"-"&amp;YEAR(C151)</f>
        <v>7-9-1999</v>
      </c>
      <c r="E151" s="4" t="s">
        <v>15</v>
      </c>
      <c r="F151" s="3">
        <v>5</v>
      </c>
      <c r="G151" s="4" t="s">
        <v>279</v>
      </c>
      <c r="H151" t="str">
        <f>+MID(G151,2,2)</f>
        <v>5H</v>
      </c>
      <c r="I151" t="str">
        <f>+A151&amp;": { naam: """&amp;B151&amp;""", geboortedatum: """&amp;D151&amp;""", profiel: """&amp;E151&amp;""", jaren: { schooljaar: ""2014-2015"", leerjaar: """&amp;F151&amp;""", klas: """&amp;G151&amp;""", docenten: { docent: """", vak: """"}, klasgenoten: { leerling: """&amp;A152&amp;""" } } }, "</f>
        <v xml:space="preserve">132013: { naam: "Taco Eijkelenkamp", geboortedatum: "7-9-1999", profiel: "havo-em", jaren: { schooljaar: "2014-2015", leerjaar: "5", klas: "H5H6", docenten: { docent: "", vak: ""}, klasgenoten: { leerling: "132288" } } }, </v>
      </c>
      <c r="J151" s="2" t="str">
        <f>RIGHT(" "&amp;A151,6)&amp;" "&amp;LEFT(B151&amp;"                         ",25)&amp;" ("&amp;G151&amp;")"</f>
        <v>132013 Taco Eijkelenkamp         (H5H6)</v>
      </c>
      <c r="P151" t="str">
        <f>""""&amp;A151&amp;""": { "</f>
        <v xml:space="preserve">"132013": { </v>
      </c>
      <c r="Q151" t="str">
        <f>"""klas"": """&amp;+G151&amp;""", "</f>
        <v xml:space="preserve">"klas": "H5H6", </v>
      </c>
      <c r="R151" t="str">
        <f>"""klaskort"": """&amp;+H151&amp;""", "</f>
        <v xml:space="preserve">"klaskort": "5H", </v>
      </c>
      <c r="S151" t="str">
        <f>"""leerlingdropdown"": """&amp;+J151&amp;""", "</f>
        <v xml:space="preserve">"leerlingdropdown": "132013 Taco Eijkelenkamp         (H5H6)", </v>
      </c>
      <c r="T151" t="str">
        <f>"""naam"": """&amp;+B151&amp;""" }, "</f>
        <v xml:space="preserve">"naam": "Taco Eijkelenkamp" }, </v>
      </c>
      <c r="V151" t="str">
        <f>P151&amp;Q151&amp;R151&amp;S151&amp;T151</f>
        <v xml:space="preserve">"132013": { "klas": "H5H6", "klaskort": "5H", "leerlingdropdown": "132013 Taco Eijkelenkamp         (H5H6)", "naam": "Taco Eijkelenkamp" }, </v>
      </c>
      <c r="X151" s="10" t="str">
        <f>"&lt;option value='"&amp;J151&amp;"'&gt;"&amp;J151&amp;"&lt;/option&gt;"</f>
        <v>&lt;option value='132013 Taco Eijkelenkamp         (H5H6)'&gt;132013 Taco Eijkelenkamp         (H5H6)&lt;/option&gt;</v>
      </c>
    </row>
    <row r="152" spans="1:24" ht="16.5" thickBot="1" x14ac:dyDescent="0.3">
      <c r="A152">
        <v>132288</v>
      </c>
      <c r="B152" t="s">
        <v>148</v>
      </c>
      <c r="C152" s="5">
        <v>36178</v>
      </c>
      <c r="D152" s="1" t="str">
        <f>+DAY(C152)&amp;"-"&amp;MONTH(C152)&amp;"-"&amp;YEAR(C152)</f>
        <v>18-1-1999</v>
      </c>
      <c r="E152" s="4" t="s">
        <v>29</v>
      </c>
      <c r="F152" s="3">
        <v>5</v>
      </c>
      <c r="G152" s="4" t="s">
        <v>22</v>
      </c>
      <c r="H152" t="str">
        <f>+MID(G152,2,2)</f>
        <v>5H</v>
      </c>
      <c r="I152" t="str">
        <f>+A152&amp;": { naam: """&amp;B152&amp;""", geboortedatum: """&amp;D152&amp;""", profiel: """&amp;E152&amp;""", jaren: { schooljaar: ""2014-2015"", leerjaar: """&amp;F152&amp;""", klas: """&amp;G152&amp;""", docenten: { docent: """", vak: """"}, klasgenoten: { leerling: """&amp;A153&amp;""" } } }, "</f>
        <v xml:space="preserve">132288: { naam: "Teun Koerts", geboortedatum: "18-1-1999", profiel: "havo-nt", jaren: { schooljaar: "2014-2015", leerjaar: "5", klas: "H5H4", docenten: { docent: "", vak: ""}, klasgenoten: { leerling: "132326" } } }, </v>
      </c>
      <c r="J152" s="2" t="str">
        <f>RIGHT(" "&amp;A152,6)&amp;" "&amp;LEFT(B152&amp;"                         ",25)&amp;" ("&amp;G152&amp;")"</f>
        <v>132288 Teun Koerts               (H5H4)</v>
      </c>
      <c r="P152" t="str">
        <f>""""&amp;A152&amp;""": { "</f>
        <v xml:space="preserve">"132288": { </v>
      </c>
      <c r="Q152" t="str">
        <f>"""klas"": """&amp;+G152&amp;""", "</f>
        <v xml:space="preserve">"klas": "H5H4", </v>
      </c>
      <c r="R152" t="str">
        <f>"""klaskort"": """&amp;+H152&amp;""", "</f>
        <v xml:space="preserve">"klaskort": "5H", </v>
      </c>
      <c r="S152" t="str">
        <f>"""leerlingdropdown"": """&amp;+J152&amp;""", "</f>
        <v xml:space="preserve">"leerlingdropdown": "132288 Teun Koerts               (H5H4)", </v>
      </c>
      <c r="T152" t="str">
        <f>"""naam"": """&amp;+B152&amp;""" }, "</f>
        <v xml:space="preserve">"naam": "Teun Koerts" }, </v>
      </c>
      <c r="V152" t="str">
        <f>P152&amp;Q152&amp;R152&amp;S152&amp;T152</f>
        <v xml:space="preserve">"132288": { "klas": "H5H4", "klaskort": "5H", "leerlingdropdown": "132288 Teun Koerts               (H5H4)", "naam": "Teun Koerts" }, </v>
      </c>
      <c r="X152" s="10" t="str">
        <f>"&lt;option value='"&amp;J152&amp;"'&gt;"&amp;J152&amp;"&lt;/option&gt;"</f>
        <v>&lt;option value='132288 Teun Koerts               (H5H4)'&gt;132288 Teun Koerts               (H5H4)&lt;/option&gt;</v>
      </c>
    </row>
    <row r="153" spans="1:24" ht="16.5" thickBot="1" x14ac:dyDescent="0.3">
      <c r="A153">
        <v>132326</v>
      </c>
      <c r="B153" t="s">
        <v>226</v>
      </c>
      <c r="C153" s="5">
        <v>36362</v>
      </c>
      <c r="D153" s="1" t="str">
        <f>+DAY(C153)&amp;"-"&amp;MONTH(C153)&amp;"-"&amp;YEAR(C153)</f>
        <v>21-7-1999</v>
      </c>
      <c r="E153" s="4" t="s">
        <v>11</v>
      </c>
      <c r="F153" s="3">
        <v>5</v>
      </c>
      <c r="G153" s="4" t="s">
        <v>12</v>
      </c>
      <c r="H153" t="str">
        <f>+MID(G153,2,2)</f>
        <v>5H</v>
      </c>
      <c r="I153" t="str">
        <f>+A153&amp;": { naam: """&amp;B153&amp;""", geboortedatum: """&amp;D153&amp;""", profiel: """&amp;E153&amp;""", jaren: { schooljaar: ""2014-2015"", leerjaar: """&amp;F153&amp;""", klas: """&amp;G153&amp;""", docenten: { docent: """", vak: """"}, klasgenoten: { leerling: """&amp;A154&amp;""" } } }, "</f>
        <v xml:space="preserve">132326: { naam: "Teun Scholten", geboortedatum: "21-7-1999", profiel: "havo-ntng", jaren: { schooljaar: "2014-2015", leerjaar: "5", klas: "H5H5", docenten: { docent: "", vak: ""}, klasgenoten: { leerling: "132211" } } }, </v>
      </c>
      <c r="J153" s="2" t="str">
        <f>RIGHT(" "&amp;A153,6)&amp;" "&amp;LEFT(B153&amp;"                         ",25)&amp;" ("&amp;G153&amp;")"</f>
        <v>132326 Teun Scholten             (H5H5)</v>
      </c>
      <c r="P153" t="str">
        <f>""""&amp;A153&amp;""": { "</f>
        <v xml:space="preserve">"132326": { </v>
      </c>
      <c r="Q153" t="str">
        <f>"""klas"": """&amp;+G153&amp;""", "</f>
        <v xml:space="preserve">"klas": "H5H5", </v>
      </c>
      <c r="R153" t="str">
        <f>"""klaskort"": """&amp;+H153&amp;""", "</f>
        <v xml:space="preserve">"klaskort": "5H", </v>
      </c>
      <c r="S153" t="str">
        <f>"""leerlingdropdown"": """&amp;+J153&amp;""", "</f>
        <v xml:space="preserve">"leerlingdropdown": "132326 Teun Scholten             (H5H5)", </v>
      </c>
      <c r="T153" t="str">
        <f>"""naam"": """&amp;+B153&amp;""" }, "</f>
        <v xml:space="preserve">"naam": "Teun Scholten" }, </v>
      </c>
      <c r="V153" t="str">
        <f>P153&amp;Q153&amp;R153&amp;S153&amp;T153</f>
        <v xml:space="preserve">"132326": { "klas": "H5H5", "klaskort": "5H", "leerlingdropdown": "132326 Teun Scholten             (H5H5)", "naam": "Teun Scholten" }, </v>
      </c>
      <c r="X153" s="10" t="str">
        <f>"&lt;option value='"&amp;J153&amp;"'&gt;"&amp;J153&amp;"&lt;/option&gt;"</f>
        <v>&lt;option value='132326 Teun Scholten             (H5H5)'&gt;132326 Teun Scholten             (H5H5)&lt;/option&gt;</v>
      </c>
    </row>
    <row r="154" spans="1:24" ht="16.5" thickBot="1" x14ac:dyDescent="0.3">
      <c r="A154">
        <v>132211</v>
      </c>
      <c r="B154" t="s">
        <v>41</v>
      </c>
      <c r="C154" s="5">
        <v>36073</v>
      </c>
      <c r="D154" s="1" t="str">
        <f>+DAY(C154)&amp;"-"&amp;MONTH(C154)&amp;"-"&amp;YEAR(C154)</f>
        <v>5-10-1998</v>
      </c>
      <c r="E154" s="4" t="s">
        <v>15</v>
      </c>
      <c r="F154" s="3">
        <v>5</v>
      </c>
      <c r="G154" s="4" t="s">
        <v>279</v>
      </c>
      <c r="H154" t="str">
        <f>+MID(G154,2,2)</f>
        <v>5H</v>
      </c>
      <c r="I154" t="str">
        <f>+A154&amp;": { naam: """&amp;B154&amp;""", geboortedatum: """&amp;D154&amp;""", profiel: """&amp;E154&amp;""", jaren: { schooljaar: ""2014-2015"", leerjaar: """&amp;F154&amp;""", klas: """&amp;G154&amp;""", docenten: { docent: """", vak: """"}, klasgenoten: { leerling: """&amp;A155&amp;""" } } }, "</f>
        <v xml:space="preserve">132211: { naam: "Thomas Bijvank", geboortedatum: "5-10-1998", profiel: "havo-em", jaren: { schooljaar: "2014-2015", leerjaar: "5", klas: "H5H6", docenten: { docent: "", vak: ""}, klasgenoten: { leerling: "132233" } } }, </v>
      </c>
      <c r="J154" s="2" t="str">
        <f>RIGHT(" "&amp;A154,6)&amp;" "&amp;LEFT(B154&amp;"                         ",25)&amp;" ("&amp;G154&amp;")"</f>
        <v>132211 Thomas Bijvank            (H5H6)</v>
      </c>
      <c r="P154" t="str">
        <f>""""&amp;A154&amp;""": { "</f>
        <v xml:space="preserve">"132211": { </v>
      </c>
      <c r="Q154" t="str">
        <f>"""klas"": """&amp;+G154&amp;""", "</f>
        <v xml:space="preserve">"klas": "H5H6", </v>
      </c>
      <c r="R154" t="str">
        <f>"""klaskort"": """&amp;+H154&amp;""", "</f>
        <v xml:space="preserve">"klaskort": "5H", </v>
      </c>
      <c r="S154" t="str">
        <f>"""leerlingdropdown"": """&amp;+J154&amp;""", "</f>
        <v xml:space="preserve">"leerlingdropdown": "132211 Thomas Bijvank            (H5H6)", </v>
      </c>
      <c r="T154" t="str">
        <f>"""naam"": """&amp;+B154&amp;""" }, "</f>
        <v xml:space="preserve">"naam": "Thomas Bijvank" }, </v>
      </c>
      <c r="V154" t="str">
        <f>P154&amp;Q154&amp;R154&amp;S154&amp;T154</f>
        <v xml:space="preserve">"132211": { "klas": "H5H6", "klaskort": "5H", "leerlingdropdown": "132211 Thomas Bijvank            (H5H6)", "naam": "Thomas Bijvank" }, </v>
      </c>
      <c r="X154" s="10" t="str">
        <f>"&lt;option value='"&amp;J154&amp;"'&gt;"&amp;J154&amp;"&lt;/option&gt;"</f>
        <v>&lt;option value='132211 Thomas Bijvank            (H5H6)'&gt;132211 Thomas Bijvank            (H5H6)&lt;/option&gt;</v>
      </c>
    </row>
    <row r="155" spans="1:24" ht="16.5" thickBot="1" x14ac:dyDescent="0.3">
      <c r="A155">
        <v>132233</v>
      </c>
      <c r="B155" t="s">
        <v>47</v>
      </c>
      <c r="C155" s="5">
        <v>36363</v>
      </c>
      <c r="D155" s="1" t="str">
        <f>+DAY(C155)&amp;"-"&amp;MONTH(C155)&amp;"-"&amp;YEAR(C155)</f>
        <v>22-7-1999</v>
      </c>
      <c r="E155" s="4" t="s">
        <v>29</v>
      </c>
      <c r="F155" s="3">
        <v>5</v>
      </c>
      <c r="G155" s="4" t="s">
        <v>22</v>
      </c>
      <c r="H155" t="str">
        <f>+MID(G155,2,2)</f>
        <v>5H</v>
      </c>
      <c r="I155" t="str">
        <f>+A155&amp;": { naam: """&amp;B155&amp;""", geboortedatum: """&amp;D155&amp;""", profiel: """&amp;E155&amp;""", jaren: { schooljaar: ""2014-2015"", leerjaar: """&amp;F155&amp;""", klas: """&amp;G155&amp;""", docenten: { docent: """", vak: """"}, klasgenoten: { leerling: """&amp;A156&amp;""" } } }, "</f>
        <v xml:space="preserve">132233: { naam: "Tim Bomer", geboortedatum: "22-7-1999", profiel: "havo-nt", jaren: { schooljaar: "2014-2015", leerjaar: "5", klas: "H5H4", docenten: { docent: "", vak: ""}, klasgenoten: { leerling: "132198" } } }, </v>
      </c>
      <c r="J155" s="2" t="str">
        <f>RIGHT(" "&amp;A155,6)&amp;" "&amp;LEFT(B155&amp;"                         ",25)&amp;" ("&amp;G155&amp;")"</f>
        <v>132233 Tim Bomer                 (H5H4)</v>
      </c>
      <c r="P155" t="str">
        <f>""""&amp;A155&amp;""": { "</f>
        <v xml:space="preserve">"132233": { </v>
      </c>
      <c r="Q155" t="str">
        <f>"""klas"": """&amp;+G155&amp;""", "</f>
        <v xml:space="preserve">"klas": "H5H4", </v>
      </c>
      <c r="R155" t="str">
        <f>"""klaskort"": """&amp;+H155&amp;""", "</f>
        <v xml:space="preserve">"klaskort": "5H", </v>
      </c>
      <c r="S155" t="str">
        <f>"""leerlingdropdown"": """&amp;+J155&amp;""", "</f>
        <v xml:space="preserve">"leerlingdropdown": "132233 Tim Bomer                 (H5H4)", </v>
      </c>
      <c r="T155" t="str">
        <f>"""naam"": """&amp;+B155&amp;""" }, "</f>
        <v xml:space="preserve">"naam": "Tim Bomer" }, </v>
      </c>
      <c r="V155" t="str">
        <f>P155&amp;Q155&amp;R155&amp;S155&amp;T155</f>
        <v xml:space="preserve">"132233": { "klas": "H5H4", "klaskort": "5H", "leerlingdropdown": "132233 Tim Bomer                 (H5H4)", "naam": "Tim Bomer" }, </v>
      </c>
      <c r="X155" s="10" t="str">
        <f>"&lt;option value='"&amp;J155&amp;"'&gt;"&amp;J155&amp;"&lt;/option&gt;"</f>
        <v>&lt;option value='132233 Tim Bomer                 (H5H4)'&gt;132233 Tim Bomer                 (H5H4)&lt;/option&gt;</v>
      </c>
    </row>
    <row r="156" spans="1:24" ht="16.5" thickBot="1" x14ac:dyDescent="0.3">
      <c r="A156">
        <v>132198</v>
      </c>
      <c r="B156" t="s">
        <v>120</v>
      </c>
      <c r="C156" s="5">
        <v>36411</v>
      </c>
      <c r="D156" s="1" t="str">
        <f>+DAY(C156)&amp;"-"&amp;MONTH(C156)&amp;"-"&amp;YEAR(C156)</f>
        <v>8-9-1999</v>
      </c>
      <c r="E156" s="4" t="s">
        <v>11</v>
      </c>
      <c r="F156" s="3">
        <v>5</v>
      </c>
      <c r="G156" s="4" t="s">
        <v>12</v>
      </c>
      <c r="H156" t="str">
        <f>+MID(G156,2,2)</f>
        <v>5H</v>
      </c>
      <c r="I156" t="str">
        <f>+A156&amp;": { naam: """&amp;B156&amp;""", geboortedatum: """&amp;D156&amp;""", profiel: """&amp;E156&amp;""", jaren: { schooljaar: ""2014-2015"", leerjaar: """&amp;F156&amp;""", klas: """&amp;G156&amp;""", docenten: { docent: """", vak: """"}, klasgenoten: { leerling: """&amp;A157&amp;""" } } }, "</f>
        <v xml:space="preserve">132198: { naam: "Tim Horstink", geboortedatum: "8-9-1999", profiel: "havo-ntng", jaren: { schooljaar: "2014-2015", leerjaar: "5", klas: "H5H5", docenten: { docent: "", vak: ""}, klasgenoten: { leerling: "127173" } } }, </v>
      </c>
      <c r="J156" s="2" t="str">
        <f>RIGHT(" "&amp;A156,6)&amp;" "&amp;LEFT(B156&amp;"                         ",25)&amp;" ("&amp;G156&amp;")"</f>
        <v>132198 Tim Horstink              (H5H5)</v>
      </c>
      <c r="P156" t="str">
        <f>""""&amp;A156&amp;""": { "</f>
        <v xml:space="preserve">"132198": { </v>
      </c>
      <c r="Q156" t="str">
        <f>"""klas"": """&amp;+G156&amp;""", "</f>
        <v xml:space="preserve">"klas": "H5H5", </v>
      </c>
      <c r="R156" t="str">
        <f>"""klaskort"": """&amp;+H156&amp;""", "</f>
        <v xml:space="preserve">"klaskort": "5H", </v>
      </c>
      <c r="S156" t="str">
        <f>"""leerlingdropdown"": """&amp;+J156&amp;""", "</f>
        <v xml:space="preserve">"leerlingdropdown": "132198 Tim Horstink              (H5H5)", </v>
      </c>
      <c r="T156" t="str">
        <f>"""naam"": """&amp;+B156&amp;""" }, "</f>
        <v xml:space="preserve">"naam": "Tim Horstink" }, </v>
      </c>
      <c r="V156" t="str">
        <f>P156&amp;Q156&amp;R156&amp;S156&amp;T156</f>
        <v xml:space="preserve">"132198": { "klas": "H5H5", "klaskort": "5H", "leerlingdropdown": "132198 Tim Horstink              (H5H5)", "naam": "Tim Horstink" }, </v>
      </c>
      <c r="X156" s="10" t="str">
        <f>"&lt;option value='"&amp;J156&amp;"'&gt;"&amp;J156&amp;"&lt;/option&gt;"</f>
        <v>&lt;option value='132198 Tim Horstink              (H5H5)'&gt;132198 Tim Horstink              (H5H5)&lt;/option&gt;</v>
      </c>
    </row>
    <row r="157" spans="1:24" ht="16.5" thickBot="1" x14ac:dyDescent="0.3">
      <c r="A157">
        <v>127173</v>
      </c>
      <c r="B157" t="s">
        <v>236</v>
      </c>
      <c r="C157" s="5">
        <v>35788</v>
      </c>
      <c r="D157" s="1" t="str">
        <f>+DAY(C157)&amp;"-"&amp;MONTH(C157)&amp;"-"&amp;YEAR(C157)</f>
        <v>24-12-1997</v>
      </c>
      <c r="E157" s="4" t="s">
        <v>11</v>
      </c>
      <c r="F157" s="3">
        <v>5</v>
      </c>
      <c r="G157" s="4" t="s">
        <v>12</v>
      </c>
      <c r="H157" t="str">
        <f>+MID(G157,2,2)</f>
        <v>5H</v>
      </c>
      <c r="I157" t="str">
        <f>+A157&amp;": { naam: """&amp;B157&amp;""", geboortedatum: """&amp;D157&amp;""", profiel: """&amp;E157&amp;""", jaren: { schooljaar: ""2014-2015"", leerjaar: """&amp;F157&amp;""", klas: """&amp;G157&amp;""", docenten: { docent: """", vak: """"}, klasgenoten: { leerling: """&amp;A158&amp;""" } } }, "</f>
        <v xml:space="preserve">127173: { naam: "Tim Snijders", geboortedatum: "24-12-1997", profiel: "havo-ntng", jaren: { schooljaar: "2014-2015", leerjaar: "5", klas: "H5H5", docenten: { docent: "", vak: ""}, klasgenoten: { leerling: "127702" } } }, </v>
      </c>
      <c r="J157" s="2" t="str">
        <f>RIGHT(" "&amp;A157,6)&amp;" "&amp;LEFT(B157&amp;"                         ",25)&amp;" ("&amp;G157&amp;")"</f>
        <v>127173 Tim Snijders              (H5H5)</v>
      </c>
      <c r="P157" t="str">
        <f>""""&amp;A157&amp;""": { "</f>
        <v xml:space="preserve">"127173": { </v>
      </c>
      <c r="Q157" t="str">
        <f>"""klas"": """&amp;+G157&amp;""", "</f>
        <v xml:space="preserve">"klas": "H5H5", </v>
      </c>
      <c r="R157" t="str">
        <f>"""klaskort"": """&amp;+H157&amp;""", "</f>
        <v xml:space="preserve">"klaskort": "5H", </v>
      </c>
      <c r="S157" t="str">
        <f>"""leerlingdropdown"": """&amp;+J157&amp;""", "</f>
        <v xml:space="preserve">"leerlingdropdown": "127173 Tim Snijders              (H5H5)", </v>
      </c>
      <c r="T157" t="str">
        <f>"""naam"": """&amp;+B157&amp;""" }, "</f>
        <v xml:space="preserve">"naam": "Tim Snijders" }, </v>
      </c>
      <c r="V157" t="str">
        <f>P157&amp;Q157&amp;R157&amp;S157&amp;T157</f>
        <v xml:space="preserve">"127173": { "klas": "H5H5", "klaskort": "5H", "leerlingdropdown": "127173 Tim Snijders              (H5H5)", "naam": "Tim Snijders" }, </v>
      </c>
      <c r="X157" s="10" t="str">
        <f>"&lt;option value='"&amp;J157&amp;"'&gt;"&amp;J157&amp;"&lt;/option&gt;"</f>
        <v>&lt;option value='127173 Tim Snijders              (H5H5)'&gt;127173 Tim Snijders              (H5H5)&lt;/option&gt;</v>
      </c>
    </row>
    <row r="158" spans="1:24" ht="16.5" thickBot="1" x14ac:dyDescent="0.3">
      <c r="A158">
        <v>127702</v>
      </c>
      <c r="B158" t="s">
        <v>160</v>
      </c>
      <c r="C158" s="5">
        <v>35833</v>
      </c>
      <c r="D158" s="1" t="str">
        <f>+DAY(C158)&amp;"-"&amp;MONTH(C158)&amp;"-"&amp;YEAR(C158)</f>
        <v>7-2-1998</v>
      </c>
      <c r="E158" s="4" t="s">
        <v>15</v>
      </c>
      <c r="F158" s="3">
        <v>5</v>
      </c>
      <c r="G158" s="4" t="s">
        <v>22</v>
      </c>
      <c r="H158" t="str">
        <f>+MID(G158,2,2)</f>
        <v>5H</v>
      </c>
      <c r="I158" t="str">
        <f>+A158&amp;": { naam: """&amp;B158&amp;""", geboortedatum: """&amp;D158&amp;""", profiel: """&amp;E158&amp;""", jaren: { schooljaar: ""2014-2015"", leerjaar: """&amp;F158&amp;""", klas: """&amp;G158&amp;""", docenten: { docent: """", vak: """"}, klasgenoten: { leerling: """&amp;A159&amp;""" } } }, "</f>
        <v xml:space="preserve">127702: { naam: "Timon Lammers", geboortedatum: "7-2-1998", profiel: "havo-em", jaren: { schooljaar: "2014-2015", leerjaar: "5", klas: "H5H4", docenten: { docent: "", vak: ""}, klasgenoten: { leerling: "131960" } } }, </v>
      </c>
      <c r="J158" s="2" t="str">
        <f>RIGHT(" "&amp;A158,6)&amp;" "&amp;LEFT(B158&amp;"                         ",25)&amp;" ("&amp;G158&amp;")"</f>
        <v>127702 Timon Lammers             (H5H4)</v>
      </c>
      <c r="P158" t="str">
        <f>""""&amp;A158&amp;""": { "</f>
        <v xml:space="preserve">"127702": { </v>
      </c>
      <c r="Q158" t="str">
        <f>"""klas"": """&amp;+G158&amp;""", "</f>
        <v xml:space="preserve">"klas": "H5H4", </v>
      </c>
      <c r="R158" t="str">
        <f>"""klaskort"": """&amp;+H158&amp;""", "</f>
        <v xml:space="preserve">"klaskort": "5H", </v>
      </c>
      <c r="S158" t="str">
        <f>"""leerlingdropdown"": """&amp;+J158&amp;""", "</f>
        <v xml:space="preserve">"leerlingdropdown": "127702 Timon Lammers             (H5H4)", </v>
      </c>
      <c r="T158" t="str">
        <f>"""naam"": """&amp;+B158&amp;""" }, "</f>
        <v xml:space="preserve">"naam": "Timon Lammers" }, </v>
      </c>
      <c r="V158" t="str">
        <f>P158&amp;Q158&amp;R158&amp;S158&amp;T158</f>
        <v xml:space="preserve">"127702": { "klas": "H5H4", "klaskort": "5H", "leerlingdropdown": "127702 Timon Lammers             (H5H4)", "naam": "Timon Lammers" }, </v>
      </c>
      <c r="X158" s="10" t="str">
        <f>"&lt;option value='"&amp;J158&amp;"'&gt;"&amp;J158&amp;"&lt;/option&gt;"</f>
        <v>&lt;option value='127702 Timon Lammers             (H5H4)'&gt;127702 Timon Lammers             (H5H4)&lt;/option&gt;</v>
      </c>
    </row>
    <row r="159" spans="1:24" ht="16.5" thickBot="1" x14ac:dyDescent="0.3">
      <c r="A159">
        <v>131960</v>
      </c>
      <c r="B159" t="s">
        <v>69</v>
      </c>
      <c r="C159" s="5">
        <v>36296</v>
      </c>
      <c r="D159" s="1" t="str">
        <f>+DAY(C159)&amp;"-"&amp;MONTH(C159)&amp;"-"&amp;YEAR(C159)</f>
        <v>16-5-1999</v>
      </c>
      <c r="E159" s="4" t="s">
        <v>15</v>
      </c>
      <c r="F159" s="3">
        <v>5</v>
      </c>
      <c r="G159" s="4" t="s">
        <v>279</v>
      </c>
      <c r="H159" t="str">
        <f>+MID(G159,2,2)</f>
        <v>5H</v>
      </c>
      <c r="I159" t="str">
        <f>+A159&amp;": { naam: """&amp;B159&amp;""", geboortedatum: """&amp;D159&amp;""", profiel: """&amp;E159&amp;""", jaren: { schooljaar: ""2014-2015"", leerjaar: """&amp;F159&amp;""", klas: """&amp;G159&amp;""", docenten: { docent: """", vak: """"}, klasgenoten: { leerling: """&amp;A160&amp;""" } } }, "</f>
        <v xml:space="preserve">131960: { naam: "Twan Damhuis", geboortedatum: "16-5-1999", profiel: "havo-em", jaren: { schooljaar: "2014-2015", leerjaar: "5", klas: "H5H6", docenten: { docent: "", vak: ""}, klasgenoten: { leerling: "127470" } } }, </v>
      </c>
      <c r="J159" s="2" t="str">
        <f>RIGHT(" "&amp;A159,6)&amp;" "&amp;LEFT(B159&amp;"                         ",25)&amp;" ("&amp;G159&amp;")"</f>
        <v>131960 Twan Damhuis              (H5H6)</v>
      </c>
      <c r="P159" t="str">
        <f>""""&amp;A159&amp;""": { "</f>
        <v xml:space="preserve">"131960": { </v>
      </c>
      <c r="Q159" t="str">
        <f>"""klas"": """&amp;+G159&amp;""", "</f>
        <v xml:space="preserve">"klas": "H5H6", </v>
      </c>
      <c r="R159" t="str">
        <f>"""klaskort"": """&amp;+H159&amp;""", "</f>
        <v xml:space="preserve">"klaskort": "5H", </v>
      </c>
      <c r="S159" t="str">
        <f>"""leerlingdropdown"": """&amp;+J159&amp;""", "</f>
        <v xml:space="preserve">"leerlingdropdown": "131960 Twan Damhuis              (H5H6)", </v>
      </c>
      <c r="T159" t="str">
        <f>"""naam"": """&amp;+B159&amp;""" }, "</f>
        <v xml:space="preserve">"naam": "Twan Damhuis" }, </v>
      </c>
      <c r="V159" t="str">
        <f>P159&amp;Q159&amp;R159&amp;S159&amp;T159</f>
        <v xml:space="preserve">"131960": { "klas": "H5H6", "klaskort": "5H", "leerlingdropdown": "131960 Twan Damhuis              (H5H6)", "naam": "Twan Damhuis" }, </v>
      </c>
      <c r="X159" s="10" t="str">
        <f>"&lt;option value='"&amp;J159&amp;"'&gt;"&amp;J159&amp;"&lt;/option&gt;"</f>
        <v>&lt;option value='131960 Twan Damhuis              (H5H6)'&gt;131960 Twan Damhuis              (H5H6)&lt;/option&gt;</v>
      </c>
    </row>
    <row r="160" spans="1:24" ht="16.5" thickBot="1" x14ac:dyDescent="0.3">
      <c r="A160">
        <v>127470</v>
      </c>
      <c r="B160" t="s">
        <v>89</v>
      </c>
      <c r="C160" s="5">
        <v>35772</v>
      </c>
      <c r="D160" s="1" t="str">
        <f>+DAY(C160)&amp;"-"&amp;MONTH(C160)&amp;"-"&amp;YEAR(C160)</f>
        <v>8-12-1997</v>
      </c>
      <c r="E160" s="4" t="s">
        <v>19</v>
      </c>
      <c r="F160" s="3">
        <v>5</v>
      </c>
      <c r="G160" s="4" t="s">
        <v>16</v>
      </c>
      <c r="H160" t="str">
        <f>+MID(G160,2,2)</f>
        <v>5H</v>
      </c>
      <c r="I160" t="str">
        <f>+A160&amp;": { naam: """&amp;B160&amp;""", geboortedatum: """&amp;D160&amp;""", profiel: """&amp;E160&amp;""", jaren: { schooljaar: ""2014-2015"", leerjaar: """&amp;F160&amp;""", klas: """&amp;G160&amp;""", docenten: { docent: """", vak: """"}, klasgenoten: { leerling: """&amp;A161&amp;""" } } }, "</f>
        <v xml:space="preserve">127470: { naam: "Twan Geverink", geboortedatum: "8-12-1997", profiel: "havo-ng", jaren: { schooljaar: "2014-2015", leerjaar: "5", klas: "H5H1", docenten: { docent: "", vak: ""}, klasgenoten: { leerling: "131810" } } }, </v>
      </c>
      <c r="J160" s="2" t="str">
        <f>RIGHT(" "&amp;A160,6)&amp;" "&amp;LEFT(B160&amp;"                         ",25)&amp;" ("&amp;G160&amp;")"</f>
        <v>127470 Twan Geverink             (H5H1)</v>
      </c>
      <c r="P160" t="str">
        <f>""""&amp;A160&amp;""": { "</f>
        <v xml:space="preserve">"127470": { </v>
      </c>
      <c r="Q160" t="str">
        <f>"""klas"": """&amp;+G160&amp;""", "</f>
        <v xml:space="preserve">"klas": "H5H1", </v>
      </c>
      <c r="R160" t="str">
        <f>"""klaskort"": """&amp;+H160&amp;""", "</f>
        <v xml:space="preserve">"klaskort": "5H", </v>
      </c>
      <c r="S160" t="str">
        <f>"""leerlingdropdown"": """&amp;+J160&amp;""", "</f>
        <v xml:space="preserve">"leerlingdropdown": "127470 Twan Geverink             (H5H1)", </v>
      </c>
      <c r="T160" t="str">
        <f>"""naam"": """&amp;+B160&amp;""" }, "</f>
        <v xml:space="preserve">"naam": "Twan Geverink" }, </v>
      </c>
      <c r="V160" t="str">
        <f>P160&amp;Q160&amp;R160&amp;S160&amp;T160</f>
        <v xml:space="preserve">"127470": { "klas": "H5H1", "klaskort": "5H", "leerlingdropdown": "127470 Twan Geverink             (H5H1)", "naam": "Twan Geverink" }, </v>
      </c>
      <c r="X160" s="10" t="str">
        <f>"&lt;option value='"&amp;J160&amp;"'&gt;"&amp;J160&amp;"&lt;/option&gt;"</f>
        <v>&lt;option value='127470 Twan Geverink             (H5H1)'&gt;127470 Twan Geverink             (H5H1)&lt;/option&gt;</v>
      </c>
    </row>
    <row r="161" spans="1:24" ht="16.5" thickBot="1" x14ac:dyDescent="0.3">
      <c r="A161">
        <v>131810</v>
      </c>
      <c r="B161" t="s">
        <v>74</v>
      </c>
      <c r="C161" s="5">
        <v>36176</v>
      </c>
      <c r="D161" s="1" t="str">
        <f>+DAY(C161)&amp;"-"&amp;MONTH(C161)&amp;"-"&amp;YEAR(C161)</f>
        <v>16-1-1999</v>
      </c>
      <c r="E161" s="4" t="s">
        <v>29</v>
      </c>
      <c r="F161" s="3">
        <v>5</v>
      </c>
      <c r="G161" s="4" t="s">
        <v>12</v>
      </c>
      <c r="H161" t="str">
        <f>+MID(G161,2,2)</f>
        <v>5H</v>
      </c>
      <c r="I161" t="str">
        <f>+A161&amp;": { naam: """&amp;B161&amp;""", geboortedatum: """&amp;D161&amp;""", profiel: """&amp;E161&amp;""", jaren: { schooljaar: ""2014-2015"", leerjaar: """&amp;F161&amp;""", klas: """&amp;G161&amp;""", docenten: { docent: """", vak: """"}, klasgenoten: { leerling: """&amp;A162&amp;""" } } }, "</f>
        <v xml:space="preserve">131810: { naam: "Wouter Dumont", geboortedatum: "16-1-1999", profiel: "havo-nt", jaren: { schooljaar: "2014-2015", leerjaar: "5", klas: "H5H5", docenten: { docent: "", vak: ""}, klasgenoten: { leerling: "132287" } } }, </v>
      </c>
      <c r="J161" s="2" t="str">
        <f>RIGHT(" "&amp;A161,6)&amp;" "&amp;LEFT(B161&amp;"                         ",25)&amp;" ("&amp;G161&amp;")"</f>
        <v>131810 Wouter Dumont             (H5H5)</v>
      </c>
      <c r="P161" t="str">
        <f>""""&amp;A161&amp;""": { "</f>
        <v xml:space="preserve">"131810": { </v>
      </c>
      <c r="Q161" t="str">
        <f>"""klas"": """&amp;+G161&amp;""", "</f>
        <v xml:space="preserve">"klas": "H5H5", </v>
      </c>
      <c r="R161" t="str">
        <f>"""klaskort"": """&amp;+H161&amp;""", "</f>
        <v xml:space="preserve">"klaskort": "5H", </v>
      </c>
      <c r="S161" t="str">
        <f>"""leerlingdropdown"": """&amp;+J161&amp;""", "</f>
        <v xml:space="preserve">"leerlingdropdown": "131810 Wouter Dumont             (H5H5)", </v>
      </c>
      <c r="T161" t="str">
        <f>"""naam"": """&amp;+B161&amp;""" }, "</f>
        <v xml:space="preserve">"naam": "Wouter Dumont" }, </v>
      </c>
      <c r="V161" t="str">
        <f>P161&amp;Q161&amp;R161&amp;S161&amp;T161</f>
        <v xml:space="preserve">"131810": { "klas": "H5H5", "klaskort": "5H", "leerlingdropdown": "131810 Wouter Dumont             (H5H5)", "naam": "Wouter Dumont" }, </v>
      </c>
      <c r="X161" s="10" t="str">
        <f>"&lt;option value='"&amp;J161&amp;"'&gt;"&amp;J161&amp;"&lt;/option&gt;"</f>
        <v>&lt;option value='131810 Wouter Dumont             (H5H5)'&gt;131810 Wouter Dumont             (H5H5)&lt;/option&gt;</v>
      </c>
    </row>
    <row r="162" spans="1:24" ht="16.5" thickBot="1" x14ac:dyDescent="0.3">
      <c r="A162">
        <v>132287</v>
      </c>
      <c r="B162" t="s">
        <v>199</v>
      </c>
      <c r="C162" s="5">
        <v>36133</v>
      </c>
      <c r="D162" s="1" t="str">
        <f>+DAY(C162)&amp;"-"&amp;MONTH(C162)&amp;"-"&amp;YEAR(C162)</f>
        <v>4-12-1998</v>
      </c>
      <c r="E162" s="4" t="s">
        <v>15</v>
      </c>
      <c r="F162" s="3">
        <v>5</v>
      </c>
      <c r="G162" s="4" t="s">
        <v>22</v>
      </c>
      <c r="H162" t="str">
        <f>+MID(G162,2,2)</f>
        <v>5H</v>
      </c>
      <c r="I162" t="str">
        <f>+A162&amp;": { naam: """&amp;B162&amp;""", geboortedatum: """&amp;D162&amp;""", profiel: """&amp;E162&amp;""", jaren: { schooljaar: ""2014-2015"", leerjaar: """&amp;F162&amp;""", klas: """&amp;G162&amp;""", docenten: { docent: """", vak: """"}, klasgenoten: { leerling: """&amp;A163&amp;""" } } }, "</f>
        <v xml:space="preserve">132287: { naam: "Xu Dong Pan", geboortedatum: "4-12-1998", profiel: "havo-em", jaren: { schooljaar: "2014-2015", leerjaar: "5", klas: "H5H4", docenten: { docent: "", vak: ""}, klasgenoten: { leerling: "127555" } } }, </v>
      </c>
      <c r="J162" s="2" t="str">
        <f>RIGHT(" "&amp;A162,6)&amp;" "&amp;LEFT(B162&amp;"                         ",25)&amp;" ("&amp;G162&amp;")"</f>
        <v>132287 Xu Dong Pan               (H5H4)</v>
      </c>
      <c r="P162" t="str">
        <f>""""&amp;A162&amp;""": { "</f>
        <v xml:space="preserve">"132287": { </v>
      </c>
      <c r="Q162" t="str">
        <f>"""klas"": """&amp;+G162&amp;""", "</f>
        <v xml:space="preserve">"klas": "H5H4", </v>
      </c>
      <c r="R162" t="str">
        <f>"""klaskort"": """&amp;+H162&amp;""", "</f>
        <v xml:space="preserve">"klaskort": "5H", </v>
      </c>
      <c r="S162" t="str">
        <f>"""leerlingdropdown"": """&amp;+J162&amp;""", "</f>
        <v xml:space="preserve">"leerlingdropdown": "132287 Xu Dong Pan               (H5H4)", </v>
      </c>
      <c r="T162" t="str">
        <f>"""naam"": """&amp;+B162&amp;""" }, "</f>
        <v xml:space="preserve">"naam": "Xu Dong Pan" }, </v>
      </c>
      <c r="V162" t="str">
        <f>P162&amp;Q162&amp;R162&amp;S162&amp;T162</f>
        <v xml:space="preserve">"132287": { "klas": "H5H4", "klaskort": "5H", "leerlingdropdown": "132287 Xu Dong Pan               (H5H4)", "naam": "Xu Dong Pan" }, </v>
      </c>
      <c r="X162" s="10" t="str">
        <f>"&lt;option value='"&amp;J162&amp;"'&gt;"&amp;J162&amp;"&lt;/option&gt;"</f>
        <v>&lt;option value='132287 Xu Dong Pan               (H5H4)'&gt;132287 Xu Dong Pan               (H5H4)&lt;/option&gt;</v>
      </c>
    </row>
    <row r="163" spans="1:24" ht="16.5" thickBot="1" x14ac:dyDescent="0.3">
      <c r="A163">
        <v>127555</v>
      </c>
      <c r="B163" t="s">
        <v>79</v>
      </c>
      <c r="C163" s="5">
        <v>35886</v>
      </c>
      <c r="D163" s="1" t="str">
        <f>+DAY(C163)&amp;"-"&amp;MONTH(C163)&amp;"-"&amp;YEAR(C163)</f>
        <v>1-4-1998</v>
      </c>
      <c r="E163" s="4" t="s">
        <v>6</v>
      </c>
      <c r="F163" s="3">
        <v>5</v>
      </c>
      <c r="G163" s="4" t="s">
        <v>7</v>
      </c>
      <c r="H163" t="str">
        <f>+MID(G163,2,2)</f>
        <v>5H</v>
      </c>
      <c r="I163" t="str">
        <f>+A163&amp;": { naam: """&amp;B163&amp;""", geboortedatum: """&amp;D163&amp;""", profiel: """&amp;E163&amp;""", jaren: { schooljaar: ""2014-2015"", leerjaar: """&amp;F163&amp;""", klas: """&amp;G163&amp;""", docenten: { docent: """", vak: """"}, klasgenoten: { leerling: """&amp;A164&amp;""" } } }, "</f>
        <v xml:space="preserve">127555: { naam: "Youri Eijsink", geboortedatum: "1-4-1998", profiel: "havo-cm", jaren: { schooljaar: "2014-2015", leerjaar: "5", klas: "H5H2", docenten: { docent: "", vak: ""}, klasgenoten: { leerling: "127201" } } }, </v>
      </c>
      <c r="J163" s="2" t="str">
        <f>RIGHT(" "&amp;A163,6)&amp;" "&amp;LEFT(B163&amp;"                         ",25)&amp;" ("&amp;G163&amp;")"</f>
        <v>127555 Youri Eijsink             (H5H2)</v>
      </c>
      <c r="P163" t="str">
        <f>""""&amp;A163&amp;""": { "</f>
        <v xml:space="preserve">"127555": { </v>
      </c>
      <c r="Q163" t="str">
        <f>"""klas"": """&amp;+G163&amp;""", "</f>
        <v xml:space="preserve">"klas": "H5H2", </v>
      </c>
      <c r="R163" t="str">
        <f>"""klaskort"": """&amp;+H163&amp;""", "</f>
        <v xml:space="preserve">"klaskort": "5H", </v>
      </c>
      <c r="S163" t="str">
        <f>"""leerlingdropdown"": """&amp;+J163&amp;""", "</f>
        <v xml:space="preserve">"leerlingdropdown": "127555 Youri Eijsink             (H5H2)", </v>
      </c>
      <c r="T163" t="str">
        <f>"""naam"": """&amp;+B163&amp;""" }, "</f>
        <v xml:space="preserve">"naam": "Youri Eijsink" }, </v>
      </c>
      <c r="V163" t="str">
        <f>P163&amp;Q163&amp;R163&amp;S163&amp;T163</f>
        <v xml:space="preserve">"127555": { "klas": "H5H2", "klaskort": "5H", "leerlingdropdown": "127555 Youri Eijsink             (H5H2)", "naam": "Youri Eijsink" }, </v>
      </c>
      <c r="X163" s="10" t="str">
        <f>"&lt;option value='"&amp;J163&amp;"'&gt;"&amp;J163&amp;"&lt;/option&gt;"</f>
        <v>&lt;option value='127555 Youri Eijsink             (H5H2)'&gt;127555 Youri Eijsink             (H5H2)&lt;/option&gt;</v>
      </c>
    </row>
    <row r="164" spans="1:24" ht="16.5" thickBot="1" x14ac:dyDescent="0.3">
      <c r="A164">
        <v>127201</v>
      </c>
      <c r="B164" t="s">
        <v>156</v>
      </c>
      <c r="C164" s="5">
        <v>35798</v>
      </c>
      <c r="D164" s="1" t="str">
        <f>+DAY(C164)&amp;"-"&amp;MONTH(C164)&amp;"-"&amp;YEAR(C164)</f>
        <v>3-1-1998</v>
      </c>
      <c r="E164" s="4" t="s">
        <v>6</v>
      </c>
      <c r="F164" s="3">
        <v>5</v>
      </c>
      <c r="G164" s="4" t="s">
        <v>7</v>
      </c>
      <c r="H164" t="str">
        <f>+MID(G164,2,2)</f>
        <v>5H</v>
      </c>
      <c r="I164" t="str">
        <f>+A164&amp;": { naam: """&amp;B164&amp;""", geboortedatum: """&amp;D164&amp;""", profiel: """&amp;E164&amp;""", jaren: { schooljaar: ""2014-2015"", leerjaar: """&amp;F164&amp;""", klas: """&amp;G164&amp;""", docenten: { docent: """", vak: """"}, klasgenoten: { leerling: """&amp;A165&amp;""" } } }, "</f>
        <v xml:space="preserve">127201: { naam: "Zümra Kusçu", geboortedatum: "3-1-1998", profiel: "havo-cm", jaren: { schooljaar: "2014-2015", leerjaar: "5", klas: "H5H2", docenten: { docent: "", vak: ""}, klasgenoten: { leerling: "128207" } } }, </v>
      </c>
      <c r="J164" s="2" t="str">
        <f>RIGHT(" "&amp;A164,6)&amp;" "&amp;LEFT(B164&amp;"                         ",25)&amp;" ("&amp;G164&amp;")"</f>
        <v>127201 Zümra Kusçu               (H5H2)</v>
      </c>
      <c r="P164" t="str">
        <f>""""&amp;A164&amp;""": { "</f>
        <v xml:space="preserve">"127201": { </v>
      </c>
      <c r="Q164" t="str">
        <f>"""klas"": """&amp;+G164&amp;""", "</f>
        <v xml:space="preserve">"klas": "H5H2", </v>
      </c>
      <c r="R164" t="str">
        <f>"""klaskort"": """&amp;+H164&amp;""", "</f>
        <v xml:space="preserve">"klaskort": "5H", </v>
      </c>
      <c r="S164" t="str">
        <f>"""leerlingdropdown"": """&amp;+J164&amp;""", "</f>
        <v xml:space="preserve">"leerlingdropdown": "127201 Zümra Kusçu               (H5H2)", </v>
      </c>
      <c r="T164" t="str">
        <f>"""naam"": """&amp;+B164&amp;""" }, "</f>
        <v xml:space="preserve">"naam": "Zümra Kusçu" }, </v>
      </c>
      <c r="V164" t="str">
        <f>P164&amp;Q164&amp;R164&amp;S164&amp;T164</f>
        <v xml:space="preserve">"127201": { "klas": "H5H2", "klaskort": "5H", "leerlingdropdown": "127201 Zümra Kusçu               (H5H2)", "naam": "Zümra Kusçu" }, </v>
      </c>
      <c r="X164" s="10" t="str">
        <f>"&lt;option value='"&amp;J164&amp;"'&gt;"&amp;J164&amp;"&lt;/option&gt;"</f>
        <v>&lt;option value='127201 Zümra Kusçu               (H5H2)'&gt;127201 Zümra Kusçu               (H5H2)&lt;/option&gt;</v>
      </c>
    </row>
    <row r="165" spans="1:24" ht="16.5" thickBot="1" x14ac:dyDescent="0.3">
      <c r="A165">
        <v>128207</v>
      </c>
      <c r="B165" t="s">
        <v>213</v>
      </c>
      <c r="C165" s="5">
        <v>35733</v>
      </c>
      <c r="D165" s="1" t="str">
        <f>+DAY(C165)&amp;"-"&amp;MONTH(C165)&amp;"-"&amp;YEAR(C165)</f>
        <v>30-10-1997</v>
      </c>
      <c r="E165" s="4" t="s">
        <v>8</v>
      </c>
      <c r="F165" s="3">
        <v>6</v>
      </c>
      <c r="G165" s="4" t="s">
        <v>26</v>
      </c>
      <c r="H165" t="str">
        <f>+MID(G165,2,2)</f>
        <v>6V</v>
      </c>
      <c r="I165" t="str">
        <f>+A165&amp;": { naam: """&amp;B165&amp;""", geboortedatum: """&amp;D165&amp;""", profiel: """&amp;E165&amp;""", jaren: { schooljaar: ""2014-2015"", leerjaar: """&amp;F165&amp;""", klas: """&amp;G165&amp;""", docenten: { docent: """", vak: """"}, klasgenoten: { leerling: """&amp;A166&amp;""" } } }, "</f>
        <v xml:space="preserve">128207: { naam: "Anne de Rouw", geboortedatum: "30-10-1997", profiel: "ath-em", jaren: { schooljaar: "2014-2015", leerjaar: "6", klas: "H6V1", docenten: { docent: "", vak: ""}, klasgenoten: { leerling: "128218" } } }, </v>
      </c>
      <c r="J165" s="2" t="str">
        <f>RIGHT(" "&amp;A165,6)&amp;" "&amp;LEFT(B165&amp;"                         ",25)&amp;" ("&amp;G165&amp;")"</f>
        <v>128207 Anne de Rouw              (H6V1)</v>
      </c>
      <c r="P165" t="str">
        <f>""""&amp;A165&amp;""": { "</f>
        <v xml:space="preserve">"128207": { </v>
      </c>
      <c r="Q165" t="str">
        <f>"""klas"": """&amp;+G165&amp;""", "</f>
        <v xml:space="preserve">"klas": "H6V1", </v>
      </c>
      <c r="R165" t="str">
        <f>"""klaskort"": """&amp;+H165&amp;""", "</f>
        <v xml:space="preserve">"klaskort": "6V", </v>
      </c>
      <c r="S165" t="str">
        <f>"""leerlingdropdown"": """&amp;+J165&amp;""", "</f>
        <v xml:space="preserve">"leerlingdropdown": "128207 Anne de Rouw              (H6V1)", </v>
      </c>
      <c r="T165" t="str">
        <f>"""naam"": """&amp;+B165&amp;""" }, "</f>
        <v xml:space="preserve">"naam": "Anne de Rouw" }, </v>
      </c>
      <c r="V165" t="str">
        <f>P165&amp;Q165&amp;R165&amp;S165&amp;T165</f>
        <v xml:space="preserve">"128207": { "klas": "H6V1", "klaskort": "6V", "leerlingdropdown": "128207 Anne de Rouw              (H6V1)", "naam": "Anne de Rouw" }, </v>
      </c>
      <c r="X165" s="10" t="str">
        <f>"&lt;option value='"&amp;J165&amp;"'&gt;"&amp;J165&amp;"&lt;/option&gt;"</f>
        <v>&lt;option value='128207 Anne de Rouw              (H6V1)'&gt;128207 Anne de Rouw              (H6V1)&lt;/option&gt;</v>
      </c>
    </row>
    <row r="166" spans="1:24" ht="16.5" thickBot="1" x14ac:dyDescent="0.3">
      <c r="A166">
        <v>128218</v>
      </c>
      <c r="B166" t="s">
        <v>109</v>
      </c>
      <c r="C166" s="5">
        <v>35747</v>
      </c>
      <c r="D166" s="1" t="str">
        <f>+DAY(C166)&amp;"-"&amp;MONTH(C166)&amp;"-"&amp;YEAR(C166)</f>
        <v>13-11-1997</v>
      </c>
      <c r="E166" s="4" t="s">
        <v>8</v>
      </c>
      <c r="F166" s="3">
        <v>6</v>
      </c>
      <c r="G166" s="4" t="s">
        <v>26</v>
      </c>
      <c r="H166" t="str">
        <f>+MID(G166,2,2)</f>
        <v>6V</v>
      </c>
      <c r="I166" t="str">
        <f>+A166&amp;": { naam: """&amp;B166&amp;""", geboortedatum: """&amp;D166&amp;""", profiel: """&amp;E166&amp;""", jaren: { schooljaar: ""2014-2015"", leerjaar: """&amp;F166&amp;""", klas: """&amp;G166&amp;""", docenten: { docent: """", vak: """"}, klasgenoten: { leerling: """&amp;A167&amp;""" } } }, "</f>
        <v xml:space="preserve">128218: { naam: "Anouk Hilderink", geboortedatum: "13-11-1997", profiel: "ath-em", jaren: { schooljaar: "2014-2015", leerjaar: "6", klas: "H6V1", docenten: { docent: "", vak: ""}, klasgenoten: { leerling: "128554" } } }, </v>
      </c>
      <c r="J166" s="2" t="str">
        <f>RIGHT(" "&amp;A166,6)&amp;" "&amp;LEFT(B166&amp;"                         ",25)&amp;" ("&amp;G166&amp;")"</f>
        <v>128218 Anouk Hilderink           (H6V1)</v>
      </c>
      <c r="P166" t="str">
        <f>""""&amp;A166&amp;""": { "</f>
        <v xml:space="preserve">"128218": { </v>
      </c>
      <c r="Q166" t="str">
        <f>"""klas"": """&amp;+G166&amp;""", "</f>
        <v xml:space="preserve">"klas": "H6V1", </v>
      </c>
      <c r="R166" t="str">
        <f>"""klaskort"": """&amp;+H166&amp;""", "</f>
        <v xml:space="preserve">"klaskort": "6V", </v>
      </c>
      <c r="S166" t="str">
        <f>"""leerlingdropdown"": """&amp;+J166&amp;""", "</f>
        <v xml:space="preserve">"leerlingdropdown": "128218 Anouk Hilderink           (H6V1)", </v>
      </c>
      <c r="T166" t="str">
        <f>"""naam"": """&amp;+B166&amp;""" }, "</f>
        <v xml:space="preserve">"naam": "Anouk Hilderink" }, </v>
      </c>
      <c r="V166" t="str">
        <f>P166&amp;Q166&amp;R166&amp;S166&amp;T166</f>
        <v xml:space="preserve">"128218": { "klas": "H6V1", "klaskort": "6V", "leerlingdropdown": "128218 Anouk Hilderink           (H6V1)", "naam": "Anouk Hilderink" }, </v>
      </c>
      <c r="X166" s="10" t="str">
        <f>"&lt;option value='"&amp;J166&amp;"'&gt;"&amp;J166&amp;"&lt;/option&gt;"</f>
        <v>&lt;option value='128218 Anouk Hilderink           (H6V1)'&gt;128218 Anouk Hilderink           (H6V1)&lt;/option&gt;</v>
      </c>
    </row>
    <row r="167" spans="1:24" ht="16.5" thickBot="1" x14ac:dyDescent="0.3">
      <c r="A167">
        <v>128554</v>
      </c>
      <c r="B167" t="s">
        <v>161</v>
      </c>
      <c r="C167" s="5">
        <v>36003</v>
      </c>
      <c r="D167" s="1" t="str">
        <f>+DAY(C167)&amp;"-"&amp;MONTH(C167)&amp;"-"&amp;YEAR(C167)</f>
        <v>27-7-1998</v>
      </c>
      <c r="E167" s="4" t="s">
        <v>23</v>
      </c>
      <c r="F167" s="3">
        <v>6</v>
      </c>
      <c r="G167" s="4" t="s">
        <v>26</v>
      </c>
      <c r="H167" t="str">
        <f>+MID(G167,2,2)</f>
        <v>6V</v>
      </c>
      <c r="I167" t="str">
        <f>+A167&amp;": { naam: """&amp;B167&amp;""", geboortedatum: """&amp;D167&amp;""", profiel: """&amp;E167&amp;""", jaren: { schooljaar: ""2014-2015"", leerjaar: """&amp;F167&amp;""", klas: """&amp;G167&amp;""", docenten: { docent: """", vak: """"}, klasgenoten: { leerling: """&amp;A168&amp;""" } } }, "</f>
        <v xml:space="preserve">128554: { naam: "Anouk Lankheet", geboortedatum: "27-7-1998", profiel: "ath-ntng", jaren: { schooljaar: "2014-2015", leerjaar: "6", klas: "H6V1", docenten: { docent: "", vak: ""}, klasgenoten: { leerling: "127729" } } }, </v>
      </c>
      <c r="J167" s="2" t="str">
        <f>RIGHT(" "&amp;A167,6)&amp;" "&amp;LEFT(B167&amp;"                         ",25)&amp;" ("&amp;G167&amp;")"</f>
        <v>128554 Anouk Lankheet            (H6V1)</v>
      </c>
      <c r="P167" t="str">
        <f>""""&amp;A167&amp;""": { "</f>
        <v xml:space="preserve">"128554": { </v>
      </c>
      <c r="Q167" t="str">
        <f>"""klas"": """&amp;+G167&amp;""", "</f>
        <v xml:space="preserve">"klas": "H6V1", </v>
      </c>
      <c r="R167" t="str">
        <f>"""klaskort"": """&amp;+H167&amp;""", "</f>
        <v xml:space="preserve">"klaskort": "6V", </v>
      </c>
      <c r="S167" t="str">
        <f>"""leerlingdropdown"": """&amp;+J167&amp;""", "</f>
        <v xml:space="preserve">"leerlingdropdown": "128554 Anouk Lankheet            (H6V1)", </v>
      </c>
      <c r="T167" t="str">
        <f>"""naam"": """&amp;+B167&amp;""" }, "</f>
        <v xml:space="preserve">"naam": "Anouk Lankheet" }, </v>
      </c>
      <c r="V167" t="str">
        <f>P167&amp;Q167&amp;R167&amp;S167&amp;T167</f>
        <v xml:space="preserve">"128554": { "klas": "H6V1", "klaskort": "6V", "leerlingdropdown": "128554 Anouk Lankheet            (H6V1)", "naam": "Anouk Lankheet" }, </v>
      </c>
      <c r="X167" s="10" t="str">
        <f>"&lt;option value='"&amp;J167&amp;"'&gt;"&amp;J167&amp;"&lt;/option&gt;"</f>
        <v>&lt;option value='128554 Anouk Lankheet            (H6V1)'&gt;128554 Anouk Lankheet            (H6V1)&lt;/option&gt;</v>
      </c>
    </row>
    <row r="168" spans="1:24" ht="16.5" thickBot="1" x14ac:dyDescent="0.3">
      <c r="A168">
        <v>127729</v>
      </c>
      <c r="B168" t="s">
        <v>57</v>
      </c>
      <c r="C168" s="5">
        <v>36002</v>
      </c>
      <c r="D168" s="1" t="str">
        <f>+DAY(C168)&amp;"-"&amp;MONTH(C168)&amp;"-"&amp;YEAR(C168)</f>
        <v>26-7-1998</v>
      </c>
      <c r="E168" s="4" t="s">
        <v>40</v>
      </c>
      <c r="F168" s="3">
        <v>6</v>
      </c>
      <c r="G168" s="4" t="s">
        <v>24</v>
      </c>
      <c r="H168" t="str">
        <f>+MID(G168,2,2)</f>
        <v>6V</v>
      </c>
      <c r="I168" t="str">
        <f>+A168&amp;": { naam: """&amp;B168&amp;""", geboortedatum: """&amp;D168&amp;""", profiel: """&amp;E168&amp;""", jaren: { schooljaar: ""2014-2015"", leerjaar: """&amp;F168&amp;""", klas: """&amp;G168&amp;""", docenten: { docent: """", vak: """"}, klasgenoten: { leerling: """&amp;A169&amp;""" } } }, "</f>
        <v xml:space="preserve">127729: { naam: "Bart ten Broeke", geboortedatum: "26-7-1998", profiel: "ath-nt", jaren: { schooljaar: "2014-2015", leerjaar: "6", klas: "H6V3", docenten: { docent: "", vak: ""}, klasgenoten: { leerling: "127094" } } }, </v>
      </c>
      <c r="J168" s="2" t="str">
        <f>RIGHT(" "&amp;A168,6)&amp;" "&amp;LEFT(B168&amp;"                         ",25)&amp;" ("&amp;G168&amp;")"</f>
        <v>127729 Bart ten Broeke           (H6V3)</v>
      </c>
      <c r="P168" t="str">
        <f>""""&amp;A168&amp;""": { "</f>
        <v xml:space="preserve">"127729": { </v>
      </c>
      <c r="Q168" t="str">
        <f>"""klas"": """&amp;+G168&amp;""", "</f>
        <v xml:space="preserve">"klas": "H6V3", </v>
      </c>
      <c r="R168" t="str">
        <f>"""klaskort"": """&amp;+H168&amp;""", "</f>
        <v xml:space="preserve">"klaskort": "6V", </v>
      </c>
      <c r="S168" t="str">
        <f>"""leerlingdropdown"": """&amp;+J168&amp;""", "</f>
        <v xml:space="preserve">"leerlingdropdown": "127729 Bart ten Broeke           (H6V3)", </v>
      </c>
      <c r="T168" t="str">
        <f>"""naam"": """&amp;+B168&amp;""" }, "</f>
        <v xml:space="preserve">"naam": "Bart ten Broeke" }, </v>
      </c>
      <c r="V168" t="str">
        <f>P168&amp;Q168&amp;R168&amp;S168&amp;T168</f>
        <v xml:space="preserve">"127729": { "klas": "H6V3", "klaskort": "6V", "leerlingdropdown": "127729 Bart ten Broeke           (H6V3)", "naam": "Bart ten Broeke" }, </v>
      </c>
      <c r="X168" s="10" t="str">
        <f>"&lt;option value='"&amp;J168&amp;"'&gt;"&amp;J168&amp;"&lt;/option&gt;"</f>
        <v>&lt;option value='127729 Bart ten Broeke           (H6V3)'&gt;127729 Bart ten Broeke           (H6V3)&lt;/option&gt;</v>
      </c>
    </row>
    <row r="169" spans="1:24" ht="16.5" thickBot="1" x14ac:dyDescent="0.3">
      <c r="A169">
        <v>127094</v>
      </c>
      <c r="B169" t="s">
        <v>177</v>
      </c>
      <c r="C169" s="5">
        <v>35729</v>
      </c>
      <c r="D169" s="1" t="str">
        <f>+DAY(C169)&amp;"-"&amp;MONTH(C169)&amp;"-"&amp;YEAR(C169)</f>
        <v>26-10-1997</v>
      </c>
      <c r="E169" s="4" t="s">
        <v>13</v>
      </c>
      <c r="F169" s="3">
        <v>6</v>
      </c>
      <c r="G169" s="4" t="s">
        <v>24</v>
      </c>
      <c r="H169" t="str">
        <f>+MID(G169,2,2)</f>
        <v>6V</v>
      </c>
      <c r="I169" t="str">
        <f>+A169&amp;": { naam: """&amp;B169&amp;""", geboortedatum: """&amp;D169&amp;""", profiel: """&amp;E169&amp;""", jaren: { schooljaar: ""2014-2015"", leerjaar: """&amp;F169&amp;""", klas: """&amp;G169&amp;""", docenten: { docent: """", vak: """"}, klasgenoten: { leerling: """&amp;A170&amp;""" } } }, "</f>
        <v xml:space="preserve">127094: { naam: "Berend van Mast", geboortedatum: "26-10-1997", profiel: "ath-ng", jaren: { schooljaar: "2014-2015", leerjaar: "6", klas: "H6V3", docenten: { docent: "", vak: ""}, klasgenoten: { leerling: "117701" } } }, </v>
      </c>
      <c r="J169" s="2" t="str">
        <f>RIGHT(" "&amp;A169,6)&amp;" "&amp;LEFT(B169&amp;"                         ",25)&amp;" ("&amp;G169&amp;")"</f>
        <v>127094 Berend van Mast           (H6V3)</v>
      </c>
      <c r="P169" t="str">
        <f>""""&amp;A169&amp;""": { "</f>
        <v xml:space="preserve">"127094": { </v>
      </c>
      <c r="Q169" t="str">
        <f>"""klas"": """&amp;+G169&amp;""", "</f>
        <v xml:space="preserve">"klas": "H6V3", </v>
      </c>
      <c r="R169" t="str">
        <f>"""klaskort"": """&amp;+H169&amp;""", "</f>
        <v xml:space="preserve">"klaskort": "6V", </v>
      </c>
      <c r="S169" t="str">
        <f>"""leerlingdropdown"": """&amp;+J169&amp;""", "</f>
        <v xml:space="preserve">"leerlingdropdown": "127094 Berend van Mast           (H6V3)", </v>
      </c>
      <c r="T169" t="str">
        <f>"""naam"": """&amp;+B169&amp;""" }, "</f>
        <v xml:space="preserve">"naam": "Berend van Mast" }, </v>
      </c>
      <c r="V169" t="str">
        <f>P169&amp;Q169&amp;R169&amp;S169&amp;T169</f>
        <v xml:space="preserve">"127094": { "klas": "H6V3", "klaskort": "6V", "leerlingdropdown": "127094 Berend van Mast           (H6V3)", "naam": "Berend van Mast" }, </v>
      </c>
      <c r="X169" s="10" t="str">
        <f>"&lt;option value='"&amp;J169&amp;"'&gt;"&amp;J169&amp;"&lt;/option&gt;"</f>
        <v>&lt;option value='127094 Berend van Mast           (H6V3)'&gt;127094 Berend van Mast           (H6V3)&lt;/option&gt;</v>
      </c>
    </row>
    <row r="170" spans="1:24" ht="16.5" thickBot="1" x14ac:dyDescent="0.3">
      <c r="A170">
        <v>117701</v>
      </c>
      <c r="B170" t="s">
        <v>151</v>
      </c>
      <c r="C170" s="5">
        <v>35595</v>
      </c>
      <c r="D170" s="1" t="str">
        <f>+DAY(C170)&amp;"-"&amp;MONTH(C170)&amp;"-"&amp;YEAR(C170)</f>
        <v>14-6-1997</v>
      </c>
      <c r="E170" s="4" t="s">
        <v>13</v>
      </c>
      <c r="F170" s="3">
        <v>6</v>
      </c>
      <c r="G170" s="4" t="s">
        <v>14</v>
      </c>
      <c r="H170" t="str">
        <f>+MID(G170,2,2)</f>
        <v>6V</v>
      </c>
      <c r="I170" t="str">
        <f>+A170&amp;": { naam: """&amp;B170&amp;""", geboortedatum: """&amp;D170&amp;""", profiel: """&amp;E170&amp;""", jaren: { schooljaar: ""2014-2015"", leerjaar: """&amp;F170&amp;""", klas: """&amp;G170&amp;""", docenten: { docent: """", vak: """"}, klasgenoten: { leerling: """&amp;A171&amp;""" } } }, "</f>
        <v xml:space="preserve">117701: { naam: "Britt Kraaijvanger", geboortedatum: "14-6-1997", profiel: "ath-ng", jaren: { schooljaar: "2014-2015", leerjaar: "6", klas: "H6V2", docenten: { docent: "", vak: ""}, klasgenoten: { leerling: "127755" } } }, </v>
      </c>
      <c r="J170" s="2" t="str">
        <f>RIGHT(" "&amp;A170,6)&amp;" "&amp;LEFT(B170&amp;"                         ",25)&amp;" ("&amp;G170&amp;")"</f>
        <v>117701 Britt Kraaijvanger        (H6V2)</v>
      </c>
      <c r="P170" t="str">
        <f>""""&amp;A170&amp;""": { "</f>
        <v xml:space="preserve">"117701": { </v>
      </c>
      <c r="Q170" t="str">
        <f>"""klas"": """&amp;+G170&amp;""", "</f>
        <v xml:space="preserve">"klas": "H6V2", </v>
      </c>
      <c r="R170" t="str">
        <f>"""klaskort"": """&amp;+H170&amp;""", "</f>
        <v xml:space="preserve">"klaskort": "6V", </v>
      </c>
      <c r="S170" t="str">
        <f>"""leerlingdropdown"": """&amp;+J170&amp;""", "</f>
        <v xml:space="preserve">"leerlingdropdown": "117701 Britt Kraaijvanger        (H6V2)", </v>
      </c>
      <c r="T170" t="str">
        <f>"""naam"": """&amp;+B170&amp;""" }, "</f>
        <v xml:space="preserve">"naam": "Britt Kraaijvanger" }, </v>
      </c>
      <c r="V170" t="str">
        <f>P170&amp;Q170&amp;R170&amp;S170&amp;T170</f>
        <v xml:space="preserve">"117701": { "klas": "H6V2", "klaskort": "6V", "leerlingdropdown": "117701 Britt Kraaijvanger        (H6V2)", "naam": "Britt Kraaijvanger" }, </v>
      </c>
      <c r="X170" s="10" t="str">
        <f>"&lt;option value='"&amp;J170&amp;"'&gt;"&amp;J170&amp;"&lt;/option&gt;"</f>
        <v>&lt;option value='117701 Britt Kraaijvanger        (H6V2)'&gt;117701 Britt Kraaijvanger        (H6V2)&lt;/option&gt;</v>
      </c>
    </row>
    <row r="171" spans="1:24" ht="16.5" thickBot="1" x14ac:dyDescent="0.3">
      <c r="A171">
        <v>127755</v>
      </c>
      <c r="B171" t="s">
        <v>61</v>
      </c>
      <c r="C171" s="5">
        <v>36056</v>
      </c>
      <c r="D171" s="1" t="str">
        <f>+DAY(C171)&amp;"-"&amp;MONTH(C171)&amp;"-"&amp;YEAR(C171)</f>
        <v>18-9-1998</v>
      </c>
      <c r="E171" s="4" t="s">
        <v>23</v>
      </c>
      <c r="F171" s="3">
        <v>6</v>
      </c>
      <c r="G171" s="4" t="s">
        <v>24</v>
      </c>
      <c r="H171" t="str">
        <f>+MID(G171,2,2)</f>
        <v>6V</v>
      </c>
      <c r="I171" t="str">
        <f>+A171&amp;": { naam: """&amp;B171&amp;""", geboortedatum: """&amp;D171&amp;""", profiel: """&amp;E171&amp;""", jaren: { schooljaar: ""2014-2015"", leerjaar: """&amp;F171&amp;""", klas: """&amp;G171&amp;""", docenten: { docent: """", vak: """"}, klasgenoten: { leerling: """&amp;A172&amp;""" } } }, "</f>
        <v xml:space="preserve">127755: { naam: "Carmen Brummelhuis", geboortedatum: "18-9-1998", profiel: "ath-ntng", jaren: { schooljaar: "2014-2015", leerjaar: "6", klas: "H6V3", docenten: { docent: "", vak: ""}, klasgenoten: { leerling: "127911" } } }, </v>
      </c>
      <c r="J171" s="2" t="str">
        <f>RIGHT(" "&amp;A171,6)&amp;" "&amp;LEFT(B171&amp;"                         ",25)&amp;" ("&amp;G171&amp;")"</f>
        <v>127755 Carmen Brummelhuis        (H6V3)</v>
      </c>
      <c r="P171" t="str">
        <f>""""&amp;A171&amp;""": { "</f>
        <v xml:space="preserve">"127755": { </v>
      </c>
      <c r="Q171" t="str">
        <f>"""klas"": """&amp;+G171&amp;""", "</f>
        <v xml:space="preserve">"klas": "H6V3", </v>
      </c>
      <c r="R171" t="str">
        <f>"""klaskort"": """&amp;+H171&amp;""", "</f>
        <v xml:space="preserve">"klaskort": "6V", </v>
      </c>
      <c r="S171" t="str">
        <f>"""leerlingdropdown"": """&amp;+J171&amp;""", "</f>
        <v xml:space="preserve">"leerlingdropdown": "127755 Carmen Brummelhuis        (H6V3)", </v>
      </c>
      <c r="T171" t="str">
        <f>"""naam"": """&amp;+B171&amp;""" }, "</f>
        <v xml:space="preserve">"naam": "Carmen Brummelhuis" }, </v>
      </c>
      <c r="V171" t="str">
        <f>P171&amp;Q171&amp;R171&amp;S171&amp;T171</f>
        <v xml:space="preserve">"127755": { "klas": "H6V3", "klaskort": "6V", "leerlingdropdown": "127755 Carmen Brummelhuis        (H6V3)", "naam": "Carmen Brummelhuis" }, </v>
      </c>
      <c r="X171" s="10" t="str">
        <f>"&lt;option value='"&amp;J171&amp;"'&gt;"&amp;J171&amp;"&lt;/option&gt;"</f>
        <v>&lt;option value='127755 Carmen Brummelhuis        (H6V3)'&gt;127755 Carmen Brummelhuis        (H6V3)&lt;/option&gt;</v>
      </c>
    </row>
    <row r="172" spans="1:24" ht="16.5" thickBot="1" x14ac:dyDescent="0.3">
      <c r="A172">
        <v>127911</v>
      </c>
      <c r="B172" t="s">
        <v>203</v>
      </c>
      <c r="C172" s="5">
        <v>35775</v>
      </c>
      <c r="D172" s="1" t="str">
        <f>+DAY(C172)&amp;"-"&amp;MONTH(C172)&amp;"-"&amp;YEAR(C172)</f>
        <v>11-12-1997</v>
      </c>
      <c r="E172" s="4" t="s">
        <v>23</v>
      </c>
      <c r="F172" s="3">
        <v>6</v>
      </c>
      <c r="G172" s="4" t="s">
        <v>14</v>
      </c>
      <c r="H172" t="str">
        <f>+MID(G172,2,2)</f>
        <v>6V</v>
      </c>
      <c r="I172" t="str">
        <f>+A172&amp;": { naam: """&amp;B172&amp;""", geboortedatum: """&amp;D172&amp;""", profiel: """&amp;E172&amp;""", jaren: { schooljaar: ""2014-2015"", leerjaar: """&amp;F172&amp;""", klas: """&amp;G172&amp;""", docenten: { docent: """", vak: """"}, klasgenoten: { leerling: """&amp;A173&amp;""" } } }, "</f>
        <v xml:space="preserve">127911: { naam: "Casper Plentinger", geboortedatum: "11-12-1997", profiel: "ath-ntng", jaren: { schooljaar: "2014-2015", leerjaar: "6", klas: "H6V2", docenten: { docent: "", vak: ""}, klasgenoten: { leerling: "126699" } } }, </v>
      </c>
      <c r="J172" s="2" t="str">
        <f>RIGHT(" "&amp;A172,6)&amp;" "&amp;LEFT(B172&amp;"                         ",25)&amp;" ("&amp;G172&amp;")"</f>
        <v>127911 Casper Plentinger         (H6V2)</v>
      </c>
      <c r="P172" t="str">
        <f>""""&amp;A172&amp;""": { "</f>
        <v xml:space="preserve">"127911": { </v>
      </c>
      <c r="Q172" t="str">
        <f>"""klas"": """&amp;+G172&amp;""", "</f>
        <v xml:space="preserve">"klas": "H6V2", </v>
      </c>
      <c r="R172" t="str">
        <f>"""klaskort"": """&amp;+H172&amp;""", "</f>
        <v xml:space="preserve">"klaskort": "6V", </v>
      </c>
      <c r="S172" t="str">
        <f>"""leerlingdropdown"": """&amp;+J172&amp;""", "</f>
        <v xml:space="preserve">"leerlingdropdown": "127911 Casper Plentinger         (H6V2)", </v>
      </c>
      <c r="T172" t="str">
        <f>"""naam"": """&amp;+B172&amp;""" }, "</f>
        <v xml:space="preserve">"naam": "Casper Plentinger" }, </v>
      </c>
      <c r="V172" t="str">
        <f>P172&amp;Q172&amp;R172&amp;S172&amp;T172</f>
        <v xml:space="preserve">"127911": { "klas": "H6V2", "klaskort": "6V", "leerlingdropdown": "127911 Casper Plentinger         (H6V2)", "naam": "Casper Plentinger" }, </v>
      </c>
      <c r="X172" s="10" t="str">
        <f>"&lt;option value='"&amp;J172&amp;"'&gt;"&amp;J172&amp;"&lt;/option&gt;"</f>
        <v>&lt;option value='127911 Casper Plentinger         (H6V2)'&gt;127911 Casper Plentinger         (H6V2)&lt;/option&gt;</v>
      </c>
    </row>
    <row r="173" spans="1:24" ht="16.5" thickBot="1" x14ac:dyDescent="0.3">
      <c r="A173">
        <v>126699</v>
      </c>
      <c r="B173" t="s">
        <v>167</v>
      </c>
      <c r="C173" s="5">
        <v>35996</v>
      </c>
      <c r="D173" s="1" t="str">
        <f>+DAY(C173)&amp;"-"&amp;MONTH(C173)&amp;"-"&amp;YEAR(C173)</f>
        <v>20-7-1998</v>
      </c>
      <c r="E173" s="4" t="s">
        <v>23</v>
      </c>
      <c r="F173" s="3">
        <v>6</v>
      </c>
      <c r="G173" s="4" t="s">
        <v>14</v>
      </c>
      <c r="H173" t="str">
        <f>+MID(G173,2,2)</f>
        <v>6V</v>
      </c>
      <c r="I173" t="str">
        <f>+A173&amp;": { naam: """&amp;B173&amp;""", geboortedatum: """&amp;D173&amp;""", profiel: """&amp;E173&amp;""", jaren: { schooljaar: ""2014-2015"", leerjaar: """&amp;F173&amp;""", klas: """&amp;G173&amp;""", docenten: { docent: """", vak: """"}, klasgenoten: { leerling: """&amp;A174&amp;""" } } }, "</f>
        <v xml:space="preserve">126699: { naam: "Caya Lindner", geboortedatum: "20-7-1998", profiel: "ath-ntng", jaren: { schooljaar: "2014-2015", leerjaar: "6", klas: "H6V2", docenten: { docent: "", vak: ""}, klasgenoten: { leerling: "127235" } } }, </v>
      </c>
      <c r="J173" s="2" t="str">
        <f>RIGHT(" "&amp;A173,6)&amp;" "&amp;LEFT(B173&amp;"                         ",25)&amp;" ("&amp;G173&amp;")"</f>
        <v>126699 Caya Lindner              (H6V2)</v>
      </c>
      <c r="P173" t="str">
        <f>""""&amp;A173&amp;""": { "</f>
        <v xml:space="preserve">"126699": { </v>
      </c>
      <c r="Q173" t="str">
        <f>"""klas"": """&amp;+G173&amp;""", "</f>
        <v xml:space="preserve">"klas": "H6V2", </v>
      </c>
      <c r="R173" t="str">
        <f>"""klaskort"": """&amp;+H173&amp;""", "</f>
        <v xml:space="preserve">"klaskort": "6V", </v>
      </c>
      <c r="S173" t="str">
        <f>"""leerlingdropdown"": """&amp;+J173&amp;""", "</f>
        <v xml:space="preserve">"leerlingdropdown": "126699 Caya Lindner              (H6V2)", </v>
      </c>
      <c r="T173" t="str">
        <f>"""naam"": """&amp;+B173&amp;""" }, "</f>
        <v xml:space="preserve">"naam": "Caya Lindner" }, </v>
      </c>
      <c r="V173" t="str">
        <f>P173&amp;Q173&amp;R173&amp;S173&amp;T173</f>
        <v xml:space="preserve">"126699": { "klas": "H6V2", "klaskort": "6V", "leerlingdropdown": "126699 Caya Lindner              (H6V2)", "naam": "Caya Lindner" }, </v>
      </c>
      <c r="X173" s="10" t="str">
        <f>"&lt;option value='"&amp;J173&amp;"'&gt;"&amp;J173&amp;"&lt;/option&gt;"</f>
        <v>&lt;option value='126699 Caya Lindner              (H6V2)'&gt;126699 Caya Lindner              (H6V2)&lt;/option&gt;</v>
      </c>
    </row>
    <row r="174" spans="1:24" ht="16.5" thickBot="1" x14ac:dyDescent="0.3">
      <c r="A174">
        <v>127235</v>
      </c>
      <c r="B174" t="s">
        <v>110</v>
      </c>
      <c r="C174" s="5">
        <v>35914</v>
      </c>
      <c r="D174" s="1" t="str">
        <f>+DAY(C174)&amp;"-"&amp;MONTH(C174)&amp;"-"&amp;YEAR(C174)</f>
        <v>29-4-1998</v>
      </c>
      <c r="E174" s="4" t="s">
        <v>23</v>
      </c>
      <c r="F174" s="3">
        <v>6</v>
      </c>
      <c r="G174" s="4" t="s">
        <v>24</v>
      </c>
      <c r="H174" t="str">
        <f>+MID(G174,2,2)</f>
        <v>6V</v>
      </c>
      <c r="I174" t="str">
        <f>+A174&amp;": { naam: """&amp;B174&amp;""", geboortedatum: """&amp;D174&amp;""", profiel: """&amp;E174&amp;""", jaren: { schooljaar: ""2014-2015"", leerjaar: """&amp;F174&amp;""", klas: """&amp;G174&amp;""", docenten: { docent: """", vak: """"}, klasgenoten: { leerling: """&amp;A175&amp;""" } } }, "</f>
        <v xml:space="preserve">127235: { naam: "Delian Hofman", geboortedatum: "29-4-1998", profiel: "ath-ntng", jaren: { schooljaar: "2014-2015", leerjaar: "6", klas: "H6V3", docenten: { docent: "", vak: ""}, klasgenoten: { leerling: "117962" } } }, </v>
      </c>
      <c r="J174" s="2" t="str">
        <f>RIGHT(" "&amp;A174,6)&amp;" "&amp;LEFT(B174&amp;"                         ",25)&amp;" ("&amp;G174&amp;")"</f>
        <v>127235 Delian Hofman             (H6V3)</v>
      </c>
      <c r="P174" t="str">
        <f>""""&amp;A174&amp;""": { "</f>
        <v xml:space="preserve">"127235": { </v>
      </c>
      <c r="Q174" t="str">
        <f>"""klas"": """&amp;+G174&amp;""", "</f>
        <v xml:space="preserve">"klas": "H6V3", </v>
      </c>
      <c r="R174" t="str">
        <f>"""klaskort"": """&amp;+H174&amp;""", "</f>
        <v xml:space="preserve">"klaskort": "6V", </v>
      </c>
      <c r="S174" t="str">
        <f>"""leerlingdropdown"": """&amp;+J174&amp;""", "</f>
        <v xml:space="preserve">"leerlingdropdown": "127235 Delian Hofman             (H6V3)", </v>
      </c>
      <c r="T174" t="str">
        <f>"""naam"": """&amp;+B174&amp;""" }, "</f>
        <v xml:space="preserve">"naam": "Delian Hofman" }, </v>
      </c>
      <c r="V174" t="str">
        <f>P174&amp;Q174&amp;R174&amp;S174&amp;T174</f>
        <v xml:space="preserve">"127235": { "klas": "H6V3", "klaskort": "6V", "leerlingdropdown": "127235 Delian Hofman             (H6V3)", "naam": "Delian Hofman" }, </v>
      </c>
      <c r="X174" s="10" t="str">
        <f>"&lt;option value='"&amp;J174&amp;"'&gt;"&amp;J174&amp;"&lt;/option&gt;"</f>
        <v>&lt;option value='127235 Delian Hofman             (H6V3)'&gt;127235 Delian Hofman             (H6V3)&lt;/option&gt;</v>
      </c>
    </row>
    <row r="175" spans="1:24" ht="16.5" thickBot="1" x14ac:dyDescent="0.3">
      <c r="A175">
        <v>117962</v>
      </c>
      <c r="B175" t="s">
        <v>62</v>
      </c>
      <c r="C175" s="5">
        <v>35531</v>
      </c>
      <c r="D175" s="1" t="str">
        <f>+DAY(C175)&amp;"-"&amp;MONTH(C175)&amp;"-"&amp;YEAR(C175)</f>
        <v>11-4-1997</v>
      </c>
      <c r="E175" s="4" t="s">
        <v>23</v>
      </c>
      <c r="F175" s="3">
        <v>6</v>
      </c>
      <c r="G175" s="4" t="s">
        <v>14</v>
      </c>
      <c r="H175" t="str">
        <f>+MID(G175,2,2)</f>
        <v>6V</v>
      </c>
      <c r="I175" t="str">
        <f>+A175&amp;": { naam: """&amp;B175&amp;""", geboortedatum: """&amp;D175&amp;""", profiel: """&amp;E175&amp;""", jaren: { schooljaar: ""2014-2015"", leerjaar: """&amp;F175&amp;""", klas: """&amp;G175&amp;""", docenten: { docent: """", vak: """"}, klasgenoten: { leerling: """&amp;A176&amp;""" } } }, "</f>
        <v xml:space="preserve">117962: { naam: "Elke Brummelhuis", geboortedatum: "11-4-1997", profiel: "ath-ntng", jaren: { schooljaar: "2014-2015", leerjaar: "6", klas: "H6V2", docenten: { docent: "", vak: ""}, klasgenoten: { leerling: "127520" } } }, </v>
      </c>
      <c r="J175" s="2" t="str">
        <f>RIGHT(" "&amp;A175,6)&amp;" "&amp;LEFT(B175&amp;"                         ",25)&amp;" ("&amp;G175&amp;")"</f>
        <v>117962 Elke Brummelhuis          (H6V2)</v>
      </c>
      <c r="P175" t="str">
        <f>""""&amp;A175&amp;""": { "</f>
        <v xml:space="preserve">"117962": { </v>
      </c>
      <c r="Q175" t="str">
        <f>"""klas"": """&amp;+G175&amp;""", "</f>
        <v xml:space="preserve">"klas": "H6V2", </v>
      </c>
      <c r="R175" t="str">
        <f>"""klaskort"": """&amp;+H175&amp;""", "</f>
        <v xml:space="preserve">"klaskort": "6V", </v>
      </c>
      <c r="S175" t="str">
        <f>"""leerlingdropdown"": """&amp;+J175&amp;""", "</f>
        <v xml:space="preserve">"leerlingdropdown": "117962 Elke Brummelhuis          (H6V2)", </v>
      </c>
      <c r="T175" t="str">
        <f>"""naam"": """&amp;+B175&amp;""" }, "</f>
        <v xml:space="preserve">"naam": "Elke Brummelhuis" }, </v>
      </c>
      <c r="V175" t="str">
        <f>P175&amp;Q175&amp;R175&amp;S175&amp;T175</f>
        <v xml:space="preserve">"117962": { "klas": "H6V2", "klaskort": "6V", "leerlingdropdown": "117962 Elke Brummelhuis          (H6V2)", "naam": "Elke Brummelhuis" }, </v>
      </c>
      <c r="X175" s="10" t="str">
        <f>"&lt;option value='"&amp;J175&amp;"'&gt;"&amp;J175&amp;"&lt;/option&gt;"</f>
        <v>&lt;option value='117962 Elke Brummelhuis          (H6V2)'&gt;117962 Elke Brummelhuis          (H6V2)&lt;/option&gt;</v>
      </c>
    </row>
    <row r="176" spans="1:24" ht="16.5" thickBot="1" x14ac:dyDescent="0.3">
      <c r="A176">
        <v>127520</v>
      </c>
      <c r="B176" t="s">
        <v>237</v>
      </c>
      <c r="C176" s="5">
        <v>35910</v>
      </c>
      <c r="D176" s="1" t="str">
        <f>+DAY(C176)&amp;"-"&amp;MONTH(C176)&amp;"-"&amp;YEAR(C176)</f>
        <v>25-4-1998</v>
      </c>
      <c r="E176" s="4" t="s">
        <v>166</v>
      </c>
      <c r="F176" s="3">
        <v>6</v>
      </c>
      <c r="G176" s="4" t="s">
        <v>26</v>
      </c>
      <c r="H176" t="str">
        <f>+MID(G176,2,2)</f>
        <v>6V</v>
      </c>
      <c r="I176" t="str">
        <f>+A176&amp;": { naam: """&amp;B176&amp;""", geboortedatum: """&amp;D176&amp;""", profiel: """&amp;E176&amp;""", jaren: { schooljaar: ""2014-2015"", leerjaar: """&amp;F176&amp;""", klas: """&amp;G176&amp;""", docenten: { docent: """", vak: """"}, klasgenoten: { leerling: """&amp;A177&amp;""" } } }, "</f>
        <v xml:space="preserve">127520: { naam: "Emma Somsen", geboortedatum: "25-4-1998", profiel: "ath-cm", jaren: { schooljaar: "2014-2015", leerjaar: "6", klas: "H6V1", docenten: { docent: "", vak: ""}, klasgenoten: { leerling: "127485" } } }, </v>
      </c>
      <c r="J176" s="2" t="str">
        <f>RIGHT(" "&amp;A176,6)&amp;" "&amp;LEFT(B176&amp;"                         ",25)&amp;" ("&amp;G176&amp;")"</f>
        <v>127520 Emma Somsen               (H6V1)</v>
      </c>
      <c r="P176" t="str">
        <f>""""&amp;A176&amp;""": { "</f>
        <v xml:space="preserve">"127520": { </v>
      </c>
      <c r="Q176" t="str">
        <f>"""klas"": """&amp;+G176&amp;""", "</f>
        <v xml:space="preserve">"klas": "H6V1", </v>
      </c>
      <c r="R176" t="str">
        <f>"""klaskort"": """&amp;+H176&amp;""", "</f>
        <v xml:space="preserve">"klaskort": "6V", </v>
      </c>
      <c r="S176" t="str">
        <f>"""leerlingdropdown"": """&amp;+J176&amp;""", "</f>
        <v xml:space="preserve">"leerlingdropdown": "127520 Emma Somsen               (H6V1)", </v>
      </c>
      <c r="T176" t="str">
        <f>"""naam"": """&amp;+B176&amp;""" }, "</f>
        <v xml:space="preserve">"naam": "Emma Somsen" }, </v>
      </c>
      <c r="V176" t="str">
        <f>P176&amp;Q176&amp;R176&amp;S176&amp;T176</f>
        <v xml:space="preserve">"127520": { "klas": "H6V1", "klaskort": "6V", "leerlingdropdown": "127520 Emma Somsen               (H6V1)", "naam": "Emma Somsen" }, </v>
      </c>
      <c r="X176" s="10" t="str">
        <f>"&lt;option value='"&amp;J176&amp;"'&gt;"&amp;J176&amp;"&lt;/option&gt;"</f>
        <v>&lt;option value='127520 Emma Somsen               (H6V1)'&gt;127520 Emma Somsen               (H6V1)&lt;/option&gt;</v>
      </c>
    </row>
    <row r="177" spans="1:24" ht="16.5" thickBot="1" x14ac:dyDescent="0.3">
      <c r="A177">
        <v>127485</v>
      </c>
      <c r="B177" t="s">
        <v>44</v>
      </c>
      <c r="C177" s="5">
        <v>35748</v>
      </c>
      <c r="D177" s="1" t="str">
        <f>+DAY(C177)&amp;"-"&amp;MONTH(C177)&amp;"-"&amp;YEAR(C177)</f>
        <v>14-11-1997</v>
      </c>
      <c r="E177" s="4" t="s">
        <v>23</v>
      </c>
      <c r="F177" s="3">
        <v>6</v>
      </c>
      <c r="G177" s="4" t="s">
        <v>26</v>
      </c>
      <c r="H177" t="str">
        <f>+MID(G177,2,2)</f>
        <v>6V</v>
      </c>
      <c r="I177" t="str">
        <f>+A177&amp;": { naam: """&amp;B177&amp;""", geboortedatum: """&amp;D177&amp;""", profiel: """&amp;E177&amp;""", jaren: { schooljaar: ""2014-2015"", leerjaar: """&amp;F177&amp;""", klas: """&amp;G177&amp;""", docenten: { docent: """", vak: """"}, klasgenoten: { leerling: """&amp;A178&amp;""" } } }, "</f>
        <v xml:space="preserve">127485: { naam: "Emma te Bogt", geboortedatum: "14-11-1997", profiel: "ath-ntng", jaren: { schooljaar: "2014-2015", leerjaar: "6", klas: "H6V1", docenten: { docent: "", vak: ""}, klasgenoten: { leerling: "127043" } } }, </v>
      </c>
      <c r="J177" s="2" t="str">
        <f>RIGHT(" "&amp;A177,6)&amp;" "&amp;LEFT(B177&amp;"                         ",25)&amp;" ("&amp;G177&amp;")"</f>
        <v>127485 Emma te Bogt              (H6V1)</v>
      </c>
      <c r="P177" t="str">
        <f>""""&amp;A177&amp;""": { "</f>
        <v xml:space="preserve">"127485": { </v>
      </c>
      <c r="Q177" t="str">
        <f>"""klas"": """&amp;+G177&amp;""", "</f>
        <v xml:space="preserve">"klas": "H6V1", </v>
      </c>
      <c r="R177" t="str">
        <f>"""klaskort"": """&amp;+H177&amp;""", "</f>
        <v xml:space="preserve">"klaskort": "6V", </v>
      </c>
      <c r="S177" t="str">
        <f>"""leerlingdropdown"": """&amp;+J177&amp;""", "</f>
        <v xml:space="preserve">"leerlingdropdown": "127485 Emma te Bogt              (H6V1)", </v>
      </c>
      <c r="T177" t="str">
        <f>"""naam"": """&amp;+B177&amp;""" }, "</f>
        <v xml:space="preserve">"naam": "Emma te Bogt" }, </v>
      </c>
      <c r="V177" t="str">
        <f>P177&amp;Q177&amp;R177&amp;S177&amp;T177</f>
        <v xml:space="preserve">"127485": { "klas": "H6V1", "klaskort": "6V", "leerlingdropdown": "127485 Emma te Bogt              (H6V1)", "naam": "Emma te Bogt" }, </v>
      </c>
      <c r="X177" s="10" t="str">
        <f>"&lt;option value='"&amp;J177&amp;"'&gt;"&amp;J177&amp;"&lt;/option&gt;"</f>
        <v>&lt;option value='127485 Emma te Bogt              (H6V1)'&gt;127485 Emma te Bogt              (H6V1)&lt;/option&gt;</v>
      </c>
    </row>
    <row r="178" spans="1:24" ht="16.5" thickBot="1" x14ac:dyDescent="0.3">
      <c r="A178">
        <v>127043</v>
      </c>
      <c r="B178" t="s">
        <v>171</v>
      </c>
      <c r="C178" s="5">
        <v>35942</v>
      </c>
      <c r="D178" s="1" t="str">
        <f>+DAY(C178)&amp;"-"&amp;MONTH(C178)&amp;"-"&amp;YEAR(C178)</f>
        <v>27-5-1998</v>
      </c>
      <c r="E178" s="4" t="s">
        <v>23</v>
      </c>
      <c r="F178" s="3">
        <v>6</v>
      </c>
      <c r="G178" s="4" t="s">
        <v>26</v>
      </c>
      <c r="H178" t="str">
        <f>+MID(G178,2,2)</f>
        <v>6V</v>
      </c>
      <c r="I178" t="str">
        <f>+A178&amp;": { naam: """&amp;B178&amp;""", geboortedatum: """&amp;D178&amp;""", profiel: """&amp;E178&amp;""", jaren: { schooljaar: ""2014-2015"", leerjaar: """&amp;F178&amp;""", klas: """&amp;G178&amp;""", docenten: { docent: """", vak: """"}, klasgenoten: { leerling: """&amp;A179&amp;""" } } }, "</f>
        <v xml:space="preserve">127043: { naam: "Esmee Looman", geboortedatum: "27-5-1998", profiel: "ath-ntng", jaren: { schooljaar: "2014-2015", leerjaar: "6", klas: "H6V1", docenten: { docent: "", vak: ""}, klasgenoten: { leerling: "126926" } } }, </v>
      </c>
      <c r="J178" s="2" t="str">
        <f>RIGHT(" "&amp;A178,6)&amp;" "&amp;LEFT(B178&amp;"                         ",25)&amp;" ("&amp;G178&amp;")"</f>
        <v>127043 Esmee Looman              (H6V1)</v>
      </c>
      <c r="P178" t="str">
        <f>""""&amp;A178&amp;""": { "</f>
        <v xml:space="preserve">"127043": { </v>
      </c>
      <c r="Q178" t="str">
        <f>"""klas"": """&amp;+G178&amp;""", "</f>
        <v xml:space="preserve">"klas": "H6V1", </v>
      </c>
      <c r="R178" t="str">
        <f>"""klaskort"": """&amp;+H178&amp;""", "</f>
        <v xml:space="preserve">"klaskort": "6V", </v>
      </c>
      <c r="S178" t="str">
        <f>"""leerlingdropdown"": """&amp;+J178&amp;""", "</f>
        <v xml:space="preserve">"leerlingdropdown": "127043 Esmee Looman              (H6V1)", </v>
      </c>
      <c r="T178" t="str">
        <f>"""naam"": """&amp;+B178&amp;""" }, "</f>
        <v xml:space="preserve">"naam": "Esmee Looman" }, </v>
      </c>
      <c r="V178" t="str">
        <f>P178&amp;Q178&amp;R178&amp;S178&amp;T178</f>
        <v xml:space="preserve">"127043": { "klas": "H6V1", "klaskort": "6V", "leerlingdropdown": "127043 Esmee Looman              (H6V1)", "naam": "Esmee Looman" }, </v>
      </c>
      <c r="X178" s="10" t="str">
        <f>"&lt;option value='"&amp;J178&amp;"'&gt;"&amp;J178&amp;"&lt;/option&gt;"</f>
        <v>&lt;option value='127043 Esmee Looman              (H6V1)'&gt;127043 Esmee Looman              (H6V1)&lt;/option&gt;</v>
      </c>
    </row>
    <row r="179" spans="1:24" ht="16.5" thickBot="1" x14ac:dyDescent="0.3">
      <c r="A179">
        <v>126926</v>
      </c>
      <c r="B179" t="s">
        <v>132</v>
      </c>
      <c r="C179" s="5">
        <v>36247</v>
      </c>
      <c r="D179" s="1" t="str">
        <f>+DAY(C179)&amp;"-"&amp;MONTH(C179)&amp;"-"&amp;YEAR(C179)</f>
        <v>28-3-1999</v>
      </c>
      <c r="E179" s="4" t="s">
        <v>23</v>
      </c>
      <c r="F179" s="3">
        <v>6</v>
      </c>
      <c r="G179" s="4" t="s">
        <v>26</v>
      </c>
      <c r="H179" t="str">
        <f>+MID(G179,2,2)</f>
        <v>6V</v>
      </c>
      <c r="I179" t="str">
        <f>+A179&amp;": { naam: """&amp;B179&amp;""", geboortedatum: """&amp;D179&amp;""", profiel: """&amp;E179&amp;""", jaren: { schooljaar: ""2014-2015"", leerjaar: """&amp;F179&amp;""", klas: """&amp;G179&amp;""", docenten: { docent: """", vak: """"}, klasgenoten: { leerling: """&amp;A180&amp;""" } } }, "</f>
        <v xml:space="preserve">126926: { naam: "Femke Jansen", geboortedatum: "28-3-1999", profiel: "ath-ntng", jaren: { schooljaar: "2014-2015", leerjaar: "6", klas: "H6V1", docenten: { docent: "", vak: ""}, klasgenoten: { leerling: "127410" } } }, </v>
      </c>
      <c r="J179" s="2" t="str">
        <f>RIGHT(" "&amp;A179,6)&amp;" "&amp;LEFT(B179&amp;"                         ",25)&amp;" ("&amp;G179&amp;")"</f>
        <v>126926 Femke Jansen              (H6V1)</v>
      </c>
      <c r="P179" t="str">
        <f>""""&amp;A179&amp;""": { "</f>
        <v xml:space="preserve">"126926": { </v>
      </c>
      <c r="Q179" t="str">
        <f>"""klas"": """&amp;+G179&amp;""", "</f>
        <v xml:space="preserve">"klas": "H6V1", </v>
      </c>
      <c r="R179" t="str">
        <f>"""klaskort"": """&amp;+H179&amp;""", "</f>
        <v xml:space="preserve">"klaskort": "6V", </v>
      </c>
      <c r="S179" t="str">
        <f>"""leerlingdropdown"": """&amp;+J179&amp;""", "</f>
        <v xml:space="preserve">"leerlingdropdown": "126926 Femke Jansen              (H6V1)", </v>
      </c>
      <c r="T179" t="str">
        <f>"""naam"": """&amp;+B179&amp;""" }, "</f>
        <v xml:space="preserve">"naam": "Femke Jansen" }, </v>
      </c>
      <c r="V179" t="str">
        <f>P179&amp;Q179&amp;R179&amp;S179&amp;T179</f>
        <v xml:space="preserve">"126926": { "klas": "H6V1", "klaskort": "6V", "leerlingdropdown": "126926 Femke Jansen              (H6V1)", "naam": "Femke Jansen" }, </v>
      </c>
      <c r="X179" s="10" t="str">
        <f>"&lt;option value='"&amp;J179&amp;"'&gt;"&amp;J179&amp;"&lt;/option&gt;"</f>
        <v>&lt;option value='126926 Femke Jansen              (H6V1)'&gt;126926 Femke Jansen              (H6V1)&lt;/option&gt;</v>
      </c>
    </row>
    <row r="180" spans="1:24" ht="16.5" thickBot="1" x14ac:dyDescent="0.3">
      <c r="A180">
        <v>127410</v>
      </c>
      <c r="B180" t="s">
        <v>170</v>
      </c>
      <c r="C180" s="5">
        <v>36058</v>
      </c>
      <c r="D180" s="1" t="str">
        <f>+DAY(C180)&amp;"-"&amp;MONTH(C180)&amp;"-"&amp;YEAR(C180)</f>
        <v>20-9-1998</v>
      </c>
      <c r="E180" s="4" t="s">
        <v>10</v>
      </c>
      <c r="F180" s="3">
        <v>6</v>
      </c>
      <c r="G180" s="4" t="s">
        <v>14</v>
      </c>
      <c r="H180" t="str">
        <f>+MID(G180,2,2)</f>
        <v>6V</v>
      </c>
      <c r="I180" t="str">
        <f>+A180&amp;": { naam: """&amp;B180&amp;""", geboortedatum: """&amp;D180&amp;""", profiel: """&amp;E180&amp;""", jaren: { schooljaar: ""2014-2015"", leerjaar: """&amp;F180&amp;""", klas: """&amp;G180&amp;""", docenten: { docent: """", vak: """"}, klasgenoten: { leerling: """&amp;A181&amp;""" } } }, "</f>
        <v xml:space="preserve">127410: { naam: "Floor van der Lof", geboortedatum: "20-9-1998", profiel: "ath-emcm", jaren: { schooljaar: "2014-2015", leerjaar: "6", klas: "H6V2", docenten: { docent: "", vak: ""}, klasgenoten: { leerling: "128300" } } }, </v>
      </c>
      <c r="J180" s="2" t="str">
        <f>RIGHT(" "&amp;A180,6)&amp;" "&amp;LEFT(B180&amp;"                         ",25)&amp;" ("&amp;G180&amp;")"</f>
        <v>127410 Floor van der Lof         (H6V2)</v>
      </c>
      <c r="P180" t="str">
        <f>""""&amp;A180&amp;""": { "</f>
        <v xml:space="preserve">"127410": { </v>
      </c>
      <c r="Q180" t="str">
        <f>"""klas"": """&amp;+G180&amp;""", "</f>
        <v xml:space="preserve">"klas": "H6V2", </v>
      </c>
      <c r="R180" t="str">
        <f>"""klaskort"": """&amp;+H180&amp;""", "</f>
        <v xml:space="preserve">"klaskort": "6V", </v>
      </c>
      <c r="S180" t="str">
        <f>"""leerlingdropdown"": """&amp;+J180&amp;""", "</f>
        <v xml:space="preserve">"leerlingdropdown": "127410 Floor van der Lof         (H6V2)", </v>
      </c>
      <c r="T180" t="str">
        <f>"""naam"": """&amp;+B180&amp;""" }, "</f>
        <v xml:space="preserve">"naam": "Floor van der Lof" }, </v>
      </c>
      <c r="V180" t="str">
        <f>P180&amp;Q180&amp;R180&amp;S180&amp;T180</f>
        <v xml:space="preserve">"127410": { "klas": "H6V2", "klaskort": "6V", "leerlingdropdown": "127410 Floor van der Lof         (H6V2)", "naam": "Floor van der Lof" }, </v>
      </c>
      <c r="X180" s="10" t="str">
        <f>"&lt;option value='"&amp;J180&amp;"'&gt;"&amp;J180&amp;"&lt;/option&gt;"</f>
        <v>&lt;option value='127410 Floor van der Lof         (H6V2)'&gt;127410 Floor van der Lof         (H6V2)&lt;/option&gt;</v>
      </c>
    </row>
    <row r="181" spans="1:24" ht="16.5" thickBot="1" x14ac:dyDescent="0.3">
      <c r="A181">
        <v>128300</v>
      </c>
      <c r="B181" t="s">
        <v>111</v>
      </c>
      <c r="C181" s="5">
        <v>35974</v>
      </c>
      <c r="D181" s="1" t="str">
        <f>+DAY(C181)&amp;"-"&amp;MONTH(C181)&amp;"-"&amp;YEAR(C181)</f>
        <v>28-6-1998</v>
      </c>
      <c r="E181" s="4" t="s">
        <v>37</v>
      </c>
      <c r="F181" s="3">
        <v>6</v>
      </c>
      <c r="G181" s="4" t="s">
        <v>26</v>
      </c>
      <c r="H181" t="str">
        <f>+MID(G181,2,2)</f>
        <v>6V</v>
      </c>
      <c r="I181" t="str">
        <f>+A181&amp;": { naam: """&amp;B181&amp;""", geboortedatum: """&amp;D181&amp;""", profiel: """&amp;E181&amp;""", jaren: { schooljaar: ""2014-2015"", leerjaar: """&amp;F181&amp;""", klas: """&amp;G181&amp;""", docenten: { docent: """", vak: """"}, klasgenoten: { leerling: """&amp;A182&amp;""" } } }, "</f>
        <v xml:space="preserve">128300: { naam: "Floris Hofman", geboortedatum: "28-6-1998", profiel: "gym-ntng", jaren: { schooljaar: "2014-2015", leerjaar: "6", klas: "H6V1", docenten: { docent: "", vak: ""}, klasgenoten: { leerling: "128244" } } }, </v>
      </c>
      <c r="J181" s="2" t="str">
        <f>RIGHT(" "&amp;A181,6)&amp;" "&amp;LEFT(B181&amp;"                         ",25)&amp;" ("&amp;G181&amp;")"</f>
        <v>128300 Floris Hofman             (H6V1)</v>
      </c>
      <c r="P181" t="str">
        <f>""""&amp;A181&amp;""": { "</f>
        <v xml:space="preserve">"128300": { </v>
      </c>
      <c r="Q181" t="str">
        <f>"""klas"": """&amp;+G181&amp;""", "</f>
        <v xml:space="preserve">"klas": "H6V1", </v>
      </c>
      <c r="R181" t="str">
        <f>"""klaskort"": """&amp;+H181&amp;""", "</f>
        <v xml:space="preserve">"klaskort": "6V", </v>
      </c>
      <c r="S181" t="str">
        <f>"""leerlingdropdown"": """&amp;+J181&amp;""", "</f>
        <v xml:space="preserve">"leerlingdropdown": "128300 Floris Hofman             (H6V1)", </v>
      </c>
      <c r="T181" t="str">
        <f>"""naam"": """&amp;+B181&amp;""" }, "</f>
        <v xml:space="preserve">"naam": "Floris Hofman" }, </v>
      </c>
      <c r="V181" t="str">
        <f>P181&amp;Q181&amp;R181&amp;S181&amp;T181</f>
        <v xml:space="preserve">"128300": { "klas": "H6V1", "klaskort": "6V", "leerlingdropdown": "128300 Floris Hofman             (H6V1)", "naam": "Floris Hofman" }, </v>
      </c>
      <c r="X181" s="10" t="str">
        <f>"&lt;option value='"&amp;J181&amp;"'&gt;"&amp;J181&amp;"&lt;/option&gt;"</f>
        <v>&lt;option value='128300 Floris Hofman             (H6V1)'&gt;128300 Floris Hofman             (H6V1)&lt;/option&gt;</v>
      </c>
    </row>
    <row r="182" spans="1:24" ht="16.5" thickBot="1" x14ac:dyDescent="0.3">
      <c r="A182">
        <v>128244</v>
      </c>
      <c r="B182" t="s">
        <v>255</v>
      </c>
      <c r="C182" s="5">
        <v>36018</v>
      </c>
      <c r="D182" s="1" t="str">
        <f>+DAY(C182)&amp;"-"&amp;MONTH(C182)&amp;"-"&amp;YEAR(C182)</f>
        <v>11-8-1998</v>
      </c>
      <c r="E182" s="4" t="s">
        <v>13</v>
      </c>
      <c r="F182" s="3">
        <v>6</v>
      </c>
      <c r="G182" s="4" t="s">
        <v>26</v>
      </c>
      <c r="H182" t="str">
        <f>+MID(G182,2,2)</f>
        <v>6V</v>
      </c>
      <c r="I182" t="str">
        <f>+A182&amp;": { naam: """&amp;B182&amp;""", geboortedatum: """&amp;D182&amp;""", profiel: """&amp;E182&amp;""", jaren: { schooljaar: ""2014-2015"", leerjaar: """&amp;F182&amp;""", klas: """&amp;G182&amp;""", docenten: { docent: """", vak: """"}, klasgenoten: { leerling: """&amp;A183&amp;""" } } }, "</f>
        <v xml:space="preserve">128244: { naam: "Floris ten Voorde", geboortedatum: "11-8-1998", profiel: "ath-ng", jaren: { schooljaar: "2014-2015", leerjaar: "6", klas: "H6V1", docenten: { docent: "", vak: ""}, klasgenoten: { leerling: "117784" } } }, </v>
      </c>
      <c r="J182" s="2" t="str">
        <f>RIGHT(" "&amp;A182,6)&amp;" "&amp;LEFT(B182&amp;"                         ",25)&amp;" ("&amp;G182&amp;")"</f>
        <v>128244 Floris ten Voorde         (H6V1)</v>
      </c>
      <c r="P182" t="str">
        <f>""""&amp;A182&amp;""": { "</f>
        <v xml:space="preserve">"128244": { </v>
      </c>
      <c r="Q182" t="str">
        <f>"""klas"": """&amp;+G182&amp;""", "</f>
        <v xml:space="preserve">"klas": "H6V1", </v>
      </c>
      <c r="R182" t="str">
        <f>"""klaskort"": """&amp;+H182&amp;""", "</f>
        <v xml:space="preserve">"klaskort": "6V", </v>
      </c>
      <c r="S182" t="str">
        <f>"""leerlingdropdown"": """&amp;+J182&amp;""", "</f>
        <v xml:space="preserve">"leerlingdropdown": "128244 Floris ten Voorde         (H6V1)", </v>
      </c>
      <c r="T182" t="str">
        <f>"""naam"": """&amp;+B182&amp;""" }, "</f>
        <v xml:space="preserve">"naam": "Floris ten Voorde" }, </v>
      </c>
      <c r="V182" t="str">
        <f>P182&amp;Q182&amp;R182&amp;S182&amp;T182</f>
        <v xml:space="preserve">"128244": { "klas": "H6V1", "klaskort": "6V", "leerlingdropdown": "128244 Floris ten Voorde         (H6V1)", "naam": "Floris ten Voorde" }, </v>
      </c>
      <c r="X182" s="10" t="str">
        <f>"&lt;option value='"&amp;J182&amp;"'&gt;"&amp;J182&amp;"&lt;/option&gt;"</f>
        <v>&lt;option value='128244 Floris ten Voorde         (H6V1)'&gt;128244 Floris ten Voorde         (H6V1)&lt;/option&gt;</v>
      </c>
    </row>
    <row r="183" spans="1:24" ht="16.5" thickBot="1" x14ac:dyDescent="0.3">
      <c r="A183">
        <v>117784</v>
      </c>
      <c r="B183" t="s">
        <v>119</v>
      </c>
      <c r="C183" s="5">
        <v>35641</v>
      </c>
      <c r="D183" s="1" t="str">
        <f>+DAY(C183)&amp;"-"&amp;MONTH(C183)&amp;"-"&amp;YEAR(C183)</f>
        <v>30-7-1997</v>
      </c>
      <c r="E183" s="4" t="s">
        <v>8</v>
      </c>
      <c r="F183" s="3">
        <v>6</v>
      </c>
      <c r="G183" s="4" t="s">
        <v>14</v>
      </c>
      <c r="H183" t="str">
        <f>+MID(G183,2,2)</f>
        <v>6V</v>
      </c>
      <c r="I183" t="str">
        <f>+A183&amp;": { naam: """&amp;B183&amp;""", geboortedatum: """&amp;D183&amp;""", profiel: """&amp;E183&amp;""", jaren: { schooljaar: ""2014-2015"", leerjaar: """&amp;F183&amp;""", klas: """&amp;G183&amp;""", docenten: { docent: """", vak: """"}, klasgenoten: { leerling: """&amp;A184&amp;""" } } }, "</f>
        <v xml:space="preserve">117784: { naam: "Gerben Horstink", geboortedatum: "30-7-1997", profiel: "ath-em", jaren: { schooljaar: "2014-2015", leerjaar: "6", klas: "H6V2", docenten: { docent: "", vak: ""}, klasgenoten: { leerling: "128429" } } }, </v>
      </c>
      <c r="J183" s="2" t="str">
        <f>RIGHT(" "&amp;A183,6)&amp;" "&amp;LEFT(B183&amp;"                         ",25)&amp;" ("&amp;G183&amp;")"</f>
        <v>117784 Gerben Horstink           (H6V2)</v>
      </c>
      <c r="P183" t="str">
        <f>""""&amp;A183&amp;""": { "</f>
        <v xml:space="preserve">"117784": { </v>
      </c>
      <c r="Q183" t="str">
        <f>"""klas"": """&amp;+G183&amp;""", "</f>
        <v xml:space="preserve">"klas": "H6V2", </v>
      </c>
      <c r="R183" t="str">
        <f>"""klaskort"": """&amp;+H183&amp;""", "</f>
        <v xml:space="preserve">"klaskort": "6V", </v>
      </c>
      <c r="S183" t="str">
        <f>"""leerlingdropdown"": """&amp;+J183&amp;""", "</f>
        <v xml:space="preserve">"leerlingdropdown": "117784 Gerben Horstink           (H6V2)", </v>
      </c>
      <c r="T183" t="str">
        <f>"""naam"": """&amp;+B183&amp;""" }, "</f>
        <v xml:space="preserve">"naam": "Gerben Horstink" }, </v>
      </c>
      <c r="V183" t="str">
        <f>P183&amp;Q183&amp;R183&amp;S183&amp;T183</f>
        <v xml:space="preserve">"117784": { "klas": "H6V2", "klaskort": "6V", "leerlingdropdown": "117784 Gerben Horstink           (H6V2)", "naam": "Gerben Horstink" }, </v>
      </c>
      <c r="X183" s="10" t="str">
        <f>"&lt;option value='"&amp;J183&amp;"'&gt;"&amp;J183&amp;"&lt;/option&gt;"</f>
        <v>&lt;option value='117784 Gerben Horstink           (H6V2)'&gt;117784 Gerben Horstink           (H6V2)&lt;/option&gt;</v>
      </c>
    </row>
    <row r="184" spans="1:24" ht="16.5" thickBot="1" x14ac:dyDescent="0.3">
      <c r="A184">
        <v>128429</v>
      </c>
      <c r="B184" t="s">
        <v>125</v>
      </c>
      <c r="C184" s="5">
        <v>36058</v>
      </c>
      <c r="D184" s="1" t="str">
        <f>+DAY(C184)&amp;"-"&amp;MONTH(C184)&amp;"-"&amp;YEAR(C184)</f>
        <v>20-9-1998</v>
      </c>
      <c r="E184" s="4" t="s">
        <v>40</v>
      </c>
      <c r="F184" s="3">
        <v>6</v>
      </c>
      <c r="G184" s="4" t="s">
        <v>24</v>
      </c>
      <c r="H184" t="str">
        <f>+MID(G184,2,2)</f>
        <v>6V</v>
      </c>
      <c r="I184" t="str">
        <f>+A184&amp;": { naam: """&amp;B184&amp;""", geboortedatum: """&amp;D184&amp;""", profiel: """&amp;E184&amp;""", jaren: { schooljaar: ""2014-2015"", leerjaar: """&amp;F184&amp;""", klas: """&amp;G184&amp;""", docenten: { docent: """", vak: """"}, klasgenoten: { leerling: """&amp;A185&amp;""" } } }, "</f>
        <v xml:space="preserve">128429: { naam: "Gijs Hummelink", geboortedatum: "20-9-1998", profiel: "ath-nt", jaren: { schooljaar: "2014-2015", leerjaar: "6", klas: "H6V3", docenten: { docent: "", vak: ""}, klasgenoten: { leerling: "117610" } } }, </v>
      </c>
      <c r="J184" s="2" t="str">
        <f>RIGHT(" "&amp;A184,6)&amp;" "&amp;LEFT(B184&amp;"                         ",25)&amp;" ("&amp;G184&amp;")"</f>
        <v>128429 Gijs Hummelink            (H6V3)</v>
      </c>
      <c r="P184" t="str">
        <f>""""&amp;A184&amp;""": { "</f>
        <v xml:space="preserve">"128429": { </v>
      </c>
      <c r="Q184" t="str">
        <f>"""klas"": """&amp;+G184&amp;""", "</f>
        <v xml:space="preserve">"klas": "H6V3", </v>
      </c>
      <c r="R184" t="str">
        <f>"""klaskort"": """&amp;+H184&amp;""", "</f>
        <v xml:space="preserve">"klaskort": "6V", </v>
      </c>
      <c r="S184" t="str">
        <f>"""leerlingdropdown"": """&amp;+J184&amp;""", "</f>
        <v xml:space="preserve">"leerlingdropdown": "128429 Gijs Hummelink            (H6V3)", </v>
      </c>
      <c r="T184" t="str">
        <f>"""naam"": """&amp;+B184&amp;""" }, "</f>
        <v xml:space="preserve">"naam": "Gijs Hummelink" }, </v>
      </c>
      <c r="V184" t="str">
        <f>P184&amp;Q184&amp;R184&amp;S184&amp;T184</f>
        <v xml:space="preserve">"128429": { "klas": "H6V3", "klaskort": "6V", "leerlingdropdown": "128429 Gijs Hummelink            (H6V3)", "naam": "Gijs Hummelink" }, </v>
      </c>
      <c r="X184" s="10" t="str">
        <f>"&lt;option value='"&amp;J184&amp;"'&gt;"&amp;J184&amp;"&lt;/option&gt;"</f>
        <v>&lt;option value='128429 Gijs Hummelink            (H6V3)'&gt;128429 Gijs Hummelink            (H6V3)&lt;/option&gt;</v>
      </c>
    </row>
    <row r="185" spans="1:24" ht="16.5" thickBot="1" x14ac:dyDescent="0.3">
      <c r="A185">
        <v>117610</v>
      </c>
      <c r="B185" t="s">
        <v>168</v>
      </c>
      <c r="C185" s="5">
        <v>35657</v>
      </c>
      <c r="D185" s="1" t="str">
        <f>+DAY(C185)&amp;"-"&amp;MONTH(C185)&amp;"-"&amp;YEAR(C185)</f>
        <v>15-8-1997</v>
      </c>
      <c r="E185" s="4" t="s">
        <v>23</v>
      </c>
      <c r="F185" s="3">
        <v>6</v>
      </c>
      <c r="G185" s="4" t="s">
        <v>26</v>
      </c>
      <c r="H185" t="str">
        <f>+MID(G185,2,2)</f>
        <v>6V</v>
      </c>
      <c r="I185" t="str">
        <f>+A185&amp;": { naam: """&amp;B185&amp;""", geboortedatum: """&amp;D185&amp;""", profiel: """&amp;E185&amp;""", jaren: { schooljaar: ""2014-2015"", leerjaar: """&amp;F185&amp;""", klas: """&amp;G185&amp;""", docenten: { docent: """", vak: """"}, klasgenoten: { leerling: """&amp;A186&amp;""" } } }, "</f>
        <v xml:space="preserve">117610: { naam: "Gijs te Lintelo", geboortedatum: "15-8-1997", profiel: "ath-ntng", jaren: { schooljaar: "2014-2015", leerjaar: "6", klas: "H6V1", docenten: { docent: "", vak: ""}, klasgenoten: { leerling: "127826" } } }, </v>
      </c>
      <c r="J185" s="2" t="str">
        <f>RIGHT(" "&amp;A185,6)&amp;" "&amp;LEFT(B185&amp;"                         ",25)&amp;" ("&amp;G185&amp;")"</f>
        <v>117610 Gijs te Lintelo           (H6V1)</v>
      </c>
      <c r="P185" t="str">
        <f>""""&amp;A185&amp;""": { "</f>
        <v xml:space="preserve">"117610": { </v>
      </c>
      <c r="Q185" t="str">
        <f>"""klas"": """&amp;+G185&amp;""", "</f>
        <v xml:space="preserve">"klas": "H6V1", </v>
      </c>
      <c r="R185" t="str">
        <f>"""klaskort"": """&amp;+H185&amp;""", "</f>
        <v xml:space="preserve">"klaskort": "6V", </v>
      </c>
      <c r="S185" t="str">
        <f>"""leerlingdropdown"": """&amp;+J185&amp;""", "</f>
        <v xml:space="preserve">"leerlingdropdown": "117610 Gijs te Lintelo           (H6V1)", </v>
      </c>
      <c r="T185" t="str">
        <f>"""naam"": """&amp;+B185&amp;""" }, "</f>
        <v xml:space="preserve">"naam": "Gijs te Lintelo" }, </v>
      </c>
      <c r="V185" t="str">
        <f>P185&amp;Q185&amp;R185&amp;S185&amp;T185</f>
        <v xml:space="preserve">"117610": { "klas": "H6V1", "klaskort": "6V", "leerlingdropdown": "117610 Gijs te Lintelo           (H6V1)", "naam": "Gijs te Lintelo" }, </v>
      </c>
      <c r="X185" s="10" t="str">
        <f>"&lt;option value='"&amp;J185&amp;"'&gt;"&amp;J185&amp;"&lt;/option&gt;"</f>
        <v>&lt;option value='117610 Gijs te Lintelo           (H6V1)'&gt;117610 Gijs te Lintelo           (H6V1)&lt;/option&gt;</v>
      </c>
    </row>
    <row r="186" spans="1:24" ht="16.5" thickBot="1" x14ac:dyDescent="0.3">
      <c r="A186">
        <v>127826</v>
      </c>
      <c r="B186" t="s">
        <v>45</v>
      </c>
      <c r="C186" s="5">
        <v>36023</v>
      </c>
      <c r="D186" s="1" t="str">
        <f>+DAY(C186)&amp;"-"&amp;MONTH(C186)&amp;"-"&amp;YEAR(C186)</f>
        <v>16-8-1998</v>
      </c>
      <c r="E186" s="4" t="s">
        <v>46</v>
      </c>
      <c r="F186" s="3">
        <v>6</v>
      </c>
      <c r="G186" s="4" t="s">
        <v>26</v>
      </c>
      <c r="H186" t="str">
        <f>+MID(G186,2,2)</f>
        <v>6V</v>
      </c>
      <c r="I186" t="str">
        <f>+A186&amp;": { naam: """&amp;B186&amp;""", geboortedatum: """&amp;D186&amp;""", profiel: """&amp;E186&amp;""", jaren: { schooljaar: ""2014-2015"", leerjaar: """&amp;F186&amp;""", klas: """&amp;G186&amp;""", docenten: { docent: """", vak: """"}, klasgenoten: { leerling: """&amp;A187&amp;""" } } }, "</f>
        <v xml:space="preserve">127826: { naam: "Hanneke Bolster", geboortedatum: "16-8-1998", profiel: "gym-emcm", jaren: { schooljaar: "2014-2015", leerjaar: "6", klas: "H6V1", docenten: { docent: "", vak: ""}, klasgenoten: { leerling: "127934" } } }, </v>
      </c>
      <c r="J186" s="2" t="str">
        <f>RIGHT(" "&amp;A186,6)&amp;" "&amp;LEFT(B186&amp;"                         ",25)&amp;" ("&amp;G186&amp;")"</f>
        <v>127826 Hanneke Bolster           (H6V1)</v>
      </c>
      <c r="P186" t="str">
        <f>""""&amp;A186&amp;""": { "</f>
        <v xml:space="preserve">"127826": { </v>
      </c>
      <c r="Q186" t="str">
        <f>"""klas"": """&amp;+G186&amp;""", "</f>
        <v xml:space="preserve">"klas": "H6V1", </v>
      </c>
      <c r="R186" t="str">
        <f>"""klaskort"": """&amp;+H186&amp;""", "</f>
        <v xml:space="preserve">"klaskort": "6V", </v>
      </c>
      <c r="S186" t="str">
        <f>"""leerlingdropdown"": """&amp;+J186&amp;""", "</f>
        <v xml:space="preserve">"leerlingdropdown": "127826 Hanneke Bolster           (H6V1)", </v>
      </c>
      <c r="T186" t="str">
        <f>"""naam"": """&amp;+B186&amp;""" }, "</f>
        <v xml:space="preserve">"naam": "Hanneke Bolster" }, </v>
      </c>
      <c r="V186" t="str">
        <f>P186&amp;Q186&amp;R186&amp;S186&amp;T186</f>
        <v xml:space="preserve">"127826": { "klas": "H6V1", "klaskort": "6V", "leerlingdropdown": "127826 Hanneke Bolster           (H6V1)", "naam": "Hanneke Bolster" }, </v>
      </c>
      <c r="X186" s="10" t="str">
        <f>"&lt;option value='"&amp;J186&amp;"'&gt;"&amp;J186&amp;"&lt;/option&gt;"</f>
        <v>&lt;option value='127826 Hanneke Bolster           (H6V1)'&gt;127826 Hanneke Bolster           (H6V1)&lt;/option&gt;</v>
      </c>
    </row>
    <row r="187" spans="1:24" ht="16.5" thickBot="1" x14ac:dyDescent="0.3">
      <c r="A187">
        <v>127934</v>
      </c>
      <c r="B187" t="s">
        <v>42</v>
      </c>
      <c r="C187" s="5">
        <v>35677</v>
      </c>
      <c r="D187" s="1" t="str">
        <f>+DAY(C187)&amp;"-"&amp;MONTH(C187)&amp;"-"&amp;YEAR(C187)</f>
        <v>4-9-1997</v>
      </c>
      <c r="E187" s="4" t="s">
        <v>8</v>
      </c>
      <c r="F187" s="3">
        <v>6</v>
      </c>
      <c r="G187" s="4" t="s">
        <v>24</v>
      </c>
      <c r="H187" t="str">
        <f>+MID(G187,2,2)</f>
        <v>6V</v>
      </c>
      <c r="I187" t="str">
        <f>+A187&amp;": { naam: """&amp;B187&amp;""", geboortedatum: """&amp;D187&amp;""", profiel: """&amp;E187&amp;""", jaren: { schooljaar: ""2014-2015"", leerjaar: """&amp;F187&amp;""", klas: """&amp;G187&amp;""", docenten: { docent: """", vak: """"}, klasgenoten: { leerling: """&amp;A188&amp;""" } } }, "</f>
        <v xml:space="preserve">127934: { naam: "Herman Blöte", geboortedatum: "4-9-1997", profiel: "ath-em", jaren: { schooljaar: "2014-2015", leerjaar: "6", klas: "H6V3", docenten: { docent: "", vak: ""}, klasgenoten: { leerling: "128051" } } }, </v>
      </c>
      <c r="J187" s="2" t="str">
        <f>RIGHT(" "&amp;A187,6)&amp;" "&amp;LEFT(B187&amp;"                         ",25)&amp;" ("&amp;G187&amp;")"</f>
        <v>127934 Herman Blöte              (H6V3)</v>
      </c>
      <c r="P187" t="str">
        <f>""""&amp;A187&amp;""": { "</f>
        <v xml:space="preserve">"127934": { </v>
      </c>
      <c r="Q187" t="str">
        <f>"""klas"": """&amp;+G187&amp;""", "</f>
        <v xml:space="preserve">"klas": "H6V3", </v>
      </c>
      <c r="R187" t="str">
        <f>"""klaskort"": """&amp;+H187&amp;""", "</f>
        <v xml:space="preserve">"klaskort": "6V", </v>
      </c>
      <c r="S187" t="str">
        <f>"""leerlingdropdown"": """&amp;+J187&amp;""", "</f>
        <v xml:space="preserve">"leerlingdropdown": "127934 Herman Blöte              (H6V3)", </v>
      </c>
      <c r="T187" t="str">
        <f>"""naam"": """&amp;+B187&amp;""" }, "</f>
        <v xml:space="preserve">"naam": "Herman Blöte" }, </v>
      </c>
      <c r="V187" t="str">
        <f>P187&amp;Q187&amp;R187&amp;S187&amp;T187</f>
        <v xml:space="preserve">"127934": { "klas": "H6V3", "klaskort": "6V", "leerlingdropdown": "127934 Herman Blöte              (H6V3)", "naam": "Herman Blöte" }, </v>
      </c>
      <c r="X187" s="10" t="str">
        <f>"&lt;option value='"&amp;J187&amp;"'&gt;"&amp;J187&amp;"&lt;/option&gt;"</f>
        <v>&lt;option value='127934 Herman Blöte              (H6V3)'&gt;127934 Herman Blöte              (H6V3)&lt;/option&gt;</v>
      </c>
    </row>
    <row r="188" spans="1:24" ht="16.5" thickBot="1" x14ac:dyDescent="0.3">
      <c r="A188">
        <v>128051</v>
      </c>
      <c r="B188" t="s">
        <v>274</v>
      </c>
      <c r="C188" s="5">
        <v>35868</v>
      </c>
      <c r="D188" s="1" t="str">
        <f>+DAY(C188)&amp;"-"&amp;MONTH(C188)&amp;"-"&amp;YEAR(C188)</f>
        <v>14-3-1998</v>
      </c>
      <c r="E188" s="4" t="s">
        <v>23</v>
      </c>
      <c r="F188" s="3">
        <v>6</v>
      </c>
      <c r="G188" s="4" t="s">
        <v>24</v>
      </c>
      <c r="H188" t="str">
        <f>+MID(G188,2,2)</f>
        <v>6V</v>
      </c>
      <c r="I188" t="str">
        <f>+A188&amp;": { naam: """&amp;B188&amp;""", geboortedatum: """&amp;D188&amp;""", profiel: """&amp;E188&amp;""", jaren: { schooljaar: ""2014-2015"", leerjaar: """&amp;F188&amp;""", klas: """&amp;G188&amp;""", docenten: { docent: """", vak: """"}, klasgenoten: { leerling: """&amp;A189&amp;""" } } }, "</f>
        <v xml:space="preserve">128051: { naam: "Huub ter Woorst", geboortedatum: "14-3-1998", profiel: "ath-ntng", jaren: { schooljaar: "2014-2015", leerjaar: "6", klas: "H6V3", docenten: { docent: "", vak: ""}, klasgenoten: { leerling: "127080" } } }, </v>
      </c>
      <c r="J188" s="2" t="str">
        <f>RIGHT(" "&amp;A188,6)&amp;" "&amp;LEFT(B188&amp;"                         ",25)&amp;" ("&amp;G188&amp;")"</f>
        <v>128051 Huub ter Woorst           (H6V3)</v>
      </c>
      <c r="P188" t="str">
        <f>""""&amp;A188&amp;""": { "</f>
        <v xml:space="preserve">"128051": { </v>
      </c>
      <c r="Q188" t="str">
        <f>"""klas"": """&amp;+G188&amp;""", "</f>
        <v xml:space="preserve">"klas": "H6V3", </v>
      </c>
      <c r="R188" t="str">
        <f>"""klaskort"": """&amp;+H188&amp;""", "</f>
        <v xml:space="preserve">"klaskort": "6V", </v>
      </c>
      <c r="S188" t="str">
        <f>"""leerlingdropdown"": """&amp;+J188&amp;""", "</f>
        <v xml:space="preserve">"leerlingdropdown": "128051 Huub ter Woorst           (H6V3)", </v>
      </c>
      <c r="T188" t="str">
        <f>"""naam"": """&amp;+B188&amp;""" }, "</f>
        <v xml:space="preserve">"naam": "Huub ter Woorst" }, </v>
      </c>
      <c r="V188" t="str">
        <f>P188&amp;Q188&amp;R188&amp;S188&amp;T188</f>
        <v xml:space="preserve">"128051": { "klas": "H6V3", "klaskort": "6V", "leerlingdropdown": "128051 Huub ter Woorst           (H6V3)", "naam": "Huub ter Woorst" }, </v>
      </c>
      <c r="X188" s="10" t="str">
        <f>"&lt;option value='"&amp;J188&amp;"'&gt;"&amp;J188&amp;"&lt;/option&gt;"</f>
        <v>&lt;option value='128051 Huub ter Woorst           (H6V3)'&gt;128051 Huub ter Woorst           (H6V3)&lt;/option&gt;</v>
      </c>
    </row>
    <row r="189" spans="1:24" ht="16.5" thickBot="1" x14ac:dyDescent="0.3">
      <c r="A189">
        <v>127080</v>
      </c>
      <c r="B189" t="s">
        <v>248</v>
      </c>
      <c r="C189" s="5">
        <v>35821</v>
      </c>
      <c r="D189" s="1" t="str">
        <f>+DAY(C189)&amp;"-"&amp;MONTH(C189)&amp;"-"&amp;YEAR(C189)</f>
        <v>26-1-1998</v>
      </c>
      <c r="E189" s="4" t="s">
        <v>13</v>
      </c>
      <c r="F189" s="3">
        <v>6</v>
      </c>
      <c r="G189" s="4" t="s">
        <v>14</v>
      </c>
      <c r="H189" t="str">
        <f>+MID(G189,2,2)</f>
        <v>6V</v>
      </c>
      <c r="I189" t="str">
        <f>+A189&amp;": { naam: """&amp;B189&amp;""", geboortedatum: """&amp;D189&amp;""", profiel: """&amp;E189&amp;""", jaren: { schooljaar: ""2014-2015"", leerjaar: """&amp;F189&amp;""", klas: """&amp;G189&amp;""", docenten: { docent: """", vak: """"}, klasgenoten: { leerling: """&amp;A190&amp;""" } } }, "</f>
        <v xml:space="preserve">127080: { naam: "Indy Tuchter", geboortedatum: "26-1-1998", profiel: "ath-ng", jaren: { schooljaar: "2014-2015", leerjaar: "6", klas: "H6V2", docenten: { docent: "", vak: ""}, klasgenoten: { leerling: "127742" } } }, </v>
      </c>
      <c r="J189" s="2" t="str">
        <f>RIGHT(" "&amp;A189,6)&amp;" "&amp;LEFT(B189&amp;"                         ",25)&amp;" ("&amp;G189&amp;")"</f>
        <v>127080 Indy Tuchter              (H6V2)</v>
      </c>
      <c r="P189" t="str">
        <f>""""&amp;A189&amp;""": { "</f>
        <v xml:space="preserve">"127080": { </v>
      </c>
      <c r="Q189" t="str">
        <f>"""klas"": """&amp;+G189&amp;""", "</f>
        <v xml:space="preserve">"klas": "H6V2", </v>
      </c>
      <c r="R189" t="str">
        <f>"""klaskort"": """&amp;+H189&amp;""", "</f>
        <v xml:space="preserve">"klaskort": "6V", </v>
      </c>
      <c r="S189" t="str">
        <f>"""leerlingdropdown"": """&amp;+J189&amp;""", "</f>
        <v xml:space="preserve">"leerlingdropdown": "127080 Indy Tuchter              (H6V2)", </v>
      </c>
      <c r="T189" t="str">
        <f>"""naam"": """&amp;+B189&amp;""" }, "</f>
        <v xml:space="preserve">"naam": "Indy Tuchter" }, </v>
      </c>
      <c r="V189" t="str">
        <f>P189&amp;Q189&amp;R189&amp;S189&amp;T189</f>
        <v xml:space="preserve">"127080": { "klas": "H6V2", "klaskort": "6V", "leerlingdropdown": "127080 Indy Tuchter              (H6V2)", "naam": "Indy Tuchter" }, </v>
      </c>
      <c r="X189" s="10" t="str">
        <f>"&lt;option value='"&amp;J189&amp;"'&gt;"&amp;J189&amp;"&lt;/option&gt;"</f>
        <v>&lt;option value='127080 Indy Tuchter              (H6V2)'&gt;127080 Indy Tuchter              (H6V2)&lt;/option&gt;</v>
      </c>
    </row>
    <row r="190" spans="1:24" ht="16.5" thickBot="1" x14ac:dyDescent="0.3">
      <c r="A190">
        <v>127742</v>
      </c>
      <c r="B190" t="s">
        <v>197</v>
      </c>
      <c r="C190" s="5">
        <v>35795</v>
      </c>
      <c r="D190" s="1" t="str">
        <f>+DAY(C190)&amp;"-"&amp;MONTH(C190)&amp;"-"&amp;YEAR(C190)</f>
        <v>31-12-1997</v>
      </c>
      <c r="E190" s="4" t="s">
        <v>13</v>
      </c>
      <c r="F190" s="3">
        <v>6</v>
      </c>
      <c r="G190" s="4" t="s">
        <v>14</v>
      </c>
      <c r="H190" t="str">
        <f>+MID(G190,2,2)</f>
        <v>6V</v>
      </c>
      <c r="I190" t="str">
        <f>+A190&amp;": { naam: """&amp;B190&amp;""", geboortedatum: """&amp;D190&amp;""", profiel: """&amp;E190&amp;""", jaren: { schooljaar: ""2014-2015"", leerjaar: """&amp;F190&amp;""", klas: """&amp;G190&amp;""", docenten: { docent: """", vak: """"}, klasgenoten: { leerling: """&amp;A191&amp;""" } } }, "</f>
        <v xml:space="preserve">127742: { naam: "Irene van Os", geboortedatum: "31-12-1997", profiel: "ath-ng", jaren: { schooljaar: "2014-2015", leerjaar: "6", klas: "H6V2", docenten: { docent: "", vak: ""}, klasgenoten: { leerling: "127945" } } }, </v>
      </c>
      <c r="J190" s="2" t="str">
        <f>RIGHT(" "&amp;A190,6)&amp;" "&amp;LEFT(B190&amp;"                         ",25)&amp;" ("&amp;G190&amp;")"</f>
        <v>127742 Irene van Os              (H6V2)</v>
      </c>
      <c r="P190" t="str">
        <f>""""&amp;A190&amp;""": { "</f>
        <v xml:space="preserve">"127742": { </v>
      </c>
      <c r="Q190" t="str">
        <f>"""klas"": """&amp;+G190&amp;""", "</f>
        <v xml:space="preserve">"klas": "H6V2", </v>
      </c>
      <c r="R190" t="str">
        <f>"""klaskort"": """&amp;+H190&amp;""", "</f>
        <v xml:space="preserve">"klaskort": "6V", </v>
      </c>
      <c r="S190" t="str">
        <f>"""leerlingdropdown"": """&amp;+J190&amp;""", "</f>
        <v xml:space="preserve">"leerlingdropdown": "127742 Irene van Os              (H6V2)", </v>
      </c>
      <c r="T190" t="str">
        <f>"""naam"": """&amp;+B190&amp;""" }, "</f>
        <v xml:space="preserve">"naam": "Irene van Os" }, </v>
      </c>
      <c r="V190" t="str">
        <f>P190&amp;Q190&amp;R190&amp;S190&amp;T190</f>
        <v xml:space="preserve">"127742": { "klas": "H6V2", "klaskort": "6V", "leerlingdropdown": "127742 Irene van Os              (H6V2)", "naam": "Irene van Os" }, </v>
      </c>
      <c r="X190" s="10" t="str">
        <f>"&lt;option value='"&amp;J190&amp;"'&gt;"&amp;J190&amp;"&lt;/option&gt;"</f>
        <v>&lt;option value='127742 Irene van Os              (H6V2)'&gt;127742 Irene van Os              (H6V2)&lt;/option&gt;</v>
      </c>
    </row>
    <row r="191" spans="1:24" ht="16.5" thickBot="1" x14ac:dyDescent="0.3">
      <c r="A191">
        <v>127945</v>
      </c>
      <c r="B191" t="s">
        <v>52</v>
      </c>
      <c r="C191" s="5">
        <v>35772</v>
      </c>
      <c r="D191" s="1" t="str">
        <f>+DAY(C191)&amp;"-"&amp;MONTH(C191)&amp;"-"&amp;YEAR(C191)</f>
        <v>8-12-1997</v>
      </c>
      <c r="E191" s="4" t="s">
        <v>8</v>
      </c>
      <c r="F191" s="3">
        <v>6</v>
      </c>
      <c r="G191" s="4" t="s">
        <v>26</v>
      </c>
      <c r="H191" t="str">
        <f>+MID(G191,2,2)</f>
        <v>6V</v>
      </c>
      <c r="I191" t="str">
        <f>+A191&amp;": { naam: """&amp;B191&amp;""", geboortedatum: """&amp;D191&amp;""", profiel: """&amp;E191&amp;""", jaren: { schooljaar: ""2014-2015"", leerjaar: """&amp;F191&amp;""", klas: """&amp;G191&amp;""", docenten: { docent: """", vak: """"}, klasgenoten: { leerling: """&amp;A192&amp;""" } } }, "</f>
        <v xml:space="preserve">127945: { naam: "Iris Bouman", geboortedatum: "8-12-1997", profiel: "ath-em", jaren: { schooljaar: "2014-2015", leerjaar: "6", klas: "H6V1", docenten: { docent: "", vak: ""}, klasgenoten: { leerling: "127029" } } }, </v>
      </c>
      <c r="J191" s="2" t="str">
        <f>RIGHT(" "&amp;A191,6)&amp;" "&amp;LEFT(B191&amp;"                         ",25)&amp;" ("&amp;G191&amp;")"</f>
        <v>127945 Iris Bouman               (H6V1)</v>
      </c>
      <c r="P191" t="str">
        <f>""""&amp;A191&amp;""": { "</f>
        <v xml:space="preserve">"127945": { </v>
      </c>
      <c r="Q191" t="str">
        <f>"""klas"": """&amp;+G191&amp;""", "</f>
        <v xml:space="preserve">"klas": "H6V1", </v>
      </c>
      <c r="R191" t="str">
        <f>"""klaskort"": """&amp;+H191&amp;""", "</f>
        <v xml:space="preserve">"klaskort": "6V", </v>
      </c>
      <c r="S191" t="str">
        <f>"""leerlingdropdown"": """&amp;+J191&amp;""", "</f>
        <v xml:space="preserve">"leerlingdropdown": "127945 Iris Bouman               (H6V1)", </v>
      </c>
      <c r="T191" t="str">
        <f>"""naam"": """&amp;+B191&amp;""" }, "</f>
        <v xml:space="preserve">"naam": "Iris Bouman" }, </v>
      </c>
      <c r="V191" t="str">
        <f>P191&amp;Q191&amp;R191&amp;S191&amp;T191</f>
        <v xml:space="preserve">"127945": { "klas": "H6V1", "klaskort": "6V", "leerlingdropdown": "127945 Iris Bouman               (H6V1)", "naam": "Iris Bouman" }, </v>
      </c>
      <c r="X191" s="10" t="str">
        <f>"&lt;option value='"&amp;J191&amp;"'&gt;"&amp;J191&amp;"&lt;/option&gt;"</f>
        <v>&lt;option value='127945 Iris Bouman               (H6V1)'&gt;127945 Iris Bouman               (H6V1)&lt;/option&gt;</v>
      </c>
    </row>
    <row r="192" spans="1:24" ht="16.5" thickBot="1" x14ac:dyDescent="0.3">
      <c r="A192">
        <v>127029</v>
      </c>
      <c r="B192" t="s">
        <v>222</v>
      </c>
      <c r="C192" s="5">
        <v>35718</v>
      </c>
      <c r="D192" s="1" t="str">
        <f>+DAY(C192)&amp;"-"&amp;MONTH(C192)&amp;"-"&amp;YEAR(C192)</f>
        <v>15-10-1997</v>
      </c>
      <c r="E192" s="4" t="s">
        <v>13</v>
      </c>
      <c r="F192" s="3">
        <v>6</v>
      </c>
      <c r="G192" s="4" t="s">
        <v>24</v>
      </c>
      <c r="H192" t="str">
        <f>+MID(G192,2,2)</f>
        <v>6V</v>
      </c>
      <c r="I192" t="str">
        <f>+A192&amp;": { naam: """&amp;B192&amp;""", geboortedatum: """&amp;D192&amp;""", profiel: """&amp;E192&amp;""", jaren: { schooljaar: ""2014-2015"", leerjaar: """&amp;F192&amp;""", klas: """&amp;G192&amp;""", docenten: { docent: """", vak: """"}, klasgenoten: { leerling: """&amp;A193&amp;""" } } }, "</f>
        <v xml:space="preserve">127029: { naam: "Jan Willem Schokkin", geboortedatum: "15-10-1997", profiel: "ath-ng", jaren: { schooljaar: "2014-2015", leerjaar: "6", klas: "H6V3", docenten: { docent: "", vak: ""}, klasgenoten: { leerling: "117682" } } }, </v>
      </c>
      <c r="J192" s="2" t="str">
        <f>RIGHT(" "&amp;A192,6)&amp;" "&amp;LEFT(B192&amp;"                         ",25)&amp;" ("&amp;G192&amp;")"</f>
        <v>127029 Jan Willem Schokkin       (H6V3)</v>
      </c>
      <c r="P192" t="str">
        <f>""""&amp;A192&amp;""": { "</f>
        <v xml:space="preserve">"127029": { </v>
      </c>
      <c r="Q192" t="str">
        <f>"""klas"": """&amp;+G192&amp;""", "</f>
        <v xml:space="preserve">"klas": "H6V3", </v>
      </c>
      <c r="R192" t="str">
        <f>"""klaskort"": """&amp;+H192&amp;""", "</f>
        <v xml:space="preserve">"klaskort": "6V", </v>
      </c>
      <c r="S192" t="str">
        <f>"""leerlingdropdown"": """&amp;+J192&amp;""", "</f>
        <v xml:space="preserve">"leerlingdropdown": "127029 Jan Willem Schokkin       (H6V3)", </v>
      </c>
      <c r="T192" t="str">
        <f>"""naam"": """&amp;+B192&amp;""" }, "</f>
        <v xml:space="preserve">"naam": "Jan Willem Schokkin" }, </v>
      </c>
      <c r="V192" t="str">
        <f>P192&amp;Q192&amp;R192&amp;S192&amp;T192</f>
        <v xml:space="preserve">"127029": { "klas": "H6V3", "klaskort": "6V", "leerlingdropdown": "127029 Jan Willem Schokkin       (H6V3)", "naam": "Jan Willem Schokkin" }, </v>
      </c>
      <c r="X192" s="10" t="str">
        <f>"&lt;option value='"&amp;J192&amp;"'&gt;"&amp;J192&amp;"&lt;/option&gt;"</f>
        <v>&lt;option value='127029 Jan Willem Schokkin       (H6V3)'&gt;127029 Jan Willem Schokkin       (H6V3)&lt;/option&gt;</v>
      </c>
    </row>
    <row r="193" spans="1:24" ht="16.5" thickBot="1" x14ac:dyDescent="0.3">
      <c r="A193">
        <v>117682</v>
      </c>
      <c r="B193" t="s">
        <v>150</v>
      </c>
      <c r="C193" s="5">
        <v>35427</v>
      </c>
      <c r="D193" s="1" t="str">
        <f>+DAY(C193)&amp;"-"&amp;MONTH(C193)&amp;"-"&amp;YEAR(C193)</f>
        <v>28-12-1996</v>
      </c>
      <c r="E193" s="4" t="s">
        <v>23</v>
      </c>
      <c r="F193" s="3">
        <v>6</v>
      </c>
      <c r="G193" s="4" t="s">
        <v>24</v>
      </c>
      <c r="H193" t="str">
        <f>+MID(G193,2,2)</f>
        <v>6V</v>
      </c>
      <c r="I193" t="str">
        <f>+A193&amp;": { naam: """&amp;B193&amp;""", geboortedatum: """&amp;D193&amp;""", profiel: """&amp;E193&amp;""", jaren: { schooljaar: ""2014-2015"", leerjaar: """&amp;F193&amp;""", klas: """&amp;G193&amp;""", docenten: { docent: """", vak: """"}, klasgenoten: { leerling: """&amp;A194&amp;""" } } }, "</f>
        <v xml:space="preserve">117682: { naam: "Jasper Kouters", geboortedatum: "28-12-1996", profiel: "ath-ntng", jaren: { schooljaar: "2014-2015", leerjaar: "6", klas: "H6V3", docenten: { docent: "", vak: ""}, klasgenoten: { leerling: "127876" } } }, </v>
      </c>
      <c r="J193" s="2" t="str">
        <f>RIGHT(" "&amp;A193,6)&amp;" "&amp;LEFT(B193&amp;"                         ",25)&amp;" ("&amp;G193&amp;")"</f>
        <v>117682 Jasper Kouters            (H6V3)</v>
      </c>
      <c r="P193" t="str">
        <f>""""&amp;A193&amp;""": { "</f>
        <v xml:space="preserve">"117682": { </v>
      </c>
      <c r="Q193" t="str">
        <f>"""klas"": """&amp;+G193&amp;""", "</f>
        <v xml:space="preserve">"klas": "H6V3", </v>
      </c>
      <c r="R193" t="str">
        <f>"""klaskort"": """&amp;+H193&amp;""", "</f>
        <v xml:space="preserve">"klaskort": "6V", </v>
      </c>
      <c r="S193" t="str">
        <f>"""leerlingdropdown"": """&amp;+J193&amp;""", "</f>
        <v xml:space="preserve">"leerlingdropdown": "117682 Jasper Kouters            (H6V3)", </v>
      </c>
      <c r="T193" t="str">
        <f>"""naam"": """&amp;+B193&amp;""" }, "</f>
        <v xml:space="preserve">"naam": "Jasper Kouters" }, </v>
      </c>
      <c r="V193" t="str">
        <f>P193&amp;Q193&amp;R193&amp;S193&amp;T193</f>
        <v xml:space="preserve">"117682": { "klas": "H6V3", "klaskort": "6V", "leerlingdropdown": "117682 Jasper Kouters            (H6V3)", "naam": "Jasper Kouters" }, </v>
      </c>
      <c r="X193" s="10" t="str">
        <f>"&lt;option value='"&amp;J193&amp;"'&gt;"&amp;J193&amp;"&lt;/option&gt;"</f>
        <v>&lt;option value='117682 Jasper Kouters            (H6V3)'&gt;117682 Jasper Kouters            (H6V3)&lt;/option&gt;</v>
      </c>
    </row>
    <row r="194" spans="1:24" ht="16.5" thickBot="1" x14ac:dyDescent="0.3">
      <c r="A194">
        <v>127876</v>
      </c>
      <c r="B194" t="s">
        <v>239</v>
      </c>
      <c r="C194" s="5">
        <v>35970</v>
      </c>
      <c r="D194" s="1" t="str">
        <f>+DAY(C194)&amp;"-"&amp;MONTH(C194)&amp;"-"&amp;YEAR(C194)</f>
        <v>24-6-1998</v>
      </c>
      <c r="E194" s="4" t="s">
        <v>13</v>
      </c>
      <c r="F194" s="3">
        <v>6</v>
      </c>
      <c r="G194" s="4" t="s">
        <v>26</v>
      </c>
      <c r="H194" t="str">
        <f>+MID(G194,2,2)</f>
        <v>6V</v>
      </c>
      <c r="I194" t="str">
        <f>+A194&amp;": { naam: """&amp;B194&amp;""", geboortedatum: """&amp;D194&amp;""", profiel: """&amp;E194&amp;""", jaren: { schooljaar: ""2014-2015"", leerjaar: """&amp;F194&amp;""", klas: """&amp;G194&amp;""", docenten: { docent: """", vak: """"}, klasgenoten: { leerling: """&amp;A195&amp;""" } } }, "</f>
        <v xml:space="preserve">127876: { naam: "Jelle Spoor", geboortedatum: "24-6-1998", profiel: "ath-ng", jaren: { schooljaar: "2014-2015", leerjaar: "6", klas: "H6V1", docenten: { docent: "", vak: ""}, klasgenoten: { leerling: "116532" } } }, </v>
      </c>
      <c r="J194" s="2" t="str">
        <f>RIGHT(" "&amp;A194,6)&amp;" "&amp;LEFT(B194&amp;"                         ",25)&amp;" ("&amp;G194&amp;")"</f>
        <v>127876 Jelle Spoor               (H6V1)</v>
      </c>
      <c r="P194" t="str">
        <f>""""&amp;A194&amp;""": { "</f>
        <v xml:space="preserve">"127876": { </v>
      </c>
      <c r="Q194" t="str">
        <f>"""klas"": """&amp;+G194&amp;""", "</f>
        <v xml:space="preserve">"klas": "H6V1", </v>
      </c>
      <c r="R194" t="str">
        <f>"""klaskort"": """&amp;+H194&amp;""", "</f>
        <v xml:space="preserve">"klaskort": "6V", </v>
      </c>
      <c r="S194" t="str">
        <f>"""leerlingdropdown"": """&amp;+J194&amp;""", "</f>
        <v xml:space="preserve">"leerlingdropdown": "127876 Jelle Spoor               (H6V1)", </v>
      </c>
      <c r="T194" t="str">
        <f>"""naam"": """&amp;+B194&amp;""" }, "</f>
        <v xml:space="preserve">"naam": "Jelle Spoor" }, </v>
      </c>
      <c r="V194" t="str">
        <f>P194&amp;Q194&amp;R194&amp;S194&amp;T194</f>
        <v xml:space="preserve">"127876": { "klas": "H6V1", "klaskort": "6V", "leerlingdropdown": "127876 Jelle Spoor               (H6V1)", "naam": "Jelle Spoor" }, </v>
      </c>
      <c r="X194" s="10" t="str">
        <f>"&lt;option value='"&amp;J194&amp;"'&gt;"&amp;J194&amp;"&lt;/option&gt;"</f>
        <v>&lt;option value='127876 Jelle Spoor               (H6V1)'&gt;127876 Jelle Spoor               (H6V1)&lt;/option&gt;</v>
      </c>
    </row>
    <row r="195" spans="1:24" ht="16.5" thickBot="1" x14ac:dyDescent="0.3">
      <c r="A195">
        <v>116532</v>
      </c>
      <c r="B195" t="s">
        <v>98</v>
      </c>
      <c r="C195" s="5">
        <v>35406</v>
      </c>
      <c r="D195" s="1" t="str">
        <f>+DAY(C195)&amp;"-"&amp;MONTH(C195)&amp;"-"&amp;YEAR(C195)</f>
        <v>7-12-1996</v>
      </c>
      <c r="E195" s="4" t="s">
        <v>23</v>
      </c>
      <c r="F195" s="3">
        <v>6</v>
      </c>
      <c r="G195" s="4" t="s">
        <v>24</v>
      </c>
      <c r="H195" t="str">
        <f>+MID(G195,2,2)</f>
        <v>6V</v>
      </c>
      <c r="I195" t="str">
        <f>+A195&amp;": { naam: """&amp;B195&amp;""", geboortedatum: """&amp;D195&amp;""", profiel: """&amp;E195&amp;""", jaren: { schooljaar: ""2014-2015"", leerjaar: """&amp;F195&amp;""", klas: """&amp;G195&amp;""", docenten: { docent: """", vak: """"}, klasgenoten: { leerling: """&amp;A196&amp;""" } } }, "</f>
        <v xml:space="preserve">116532: { naam: "Joël Gül", geboortedatum: "7-12-1996", profiel: "ath-ntng", jaren: { schooljaar: "2014-2015", leerjaar: "6", klas: "H6V3", docenten: { docent: "", vak: ""}, klasgenoten: { leerling: "128238" } } }, </v>
      </c>
      <c r="J195" s="2" t="str">
        <f>RIGHT(" "&amp;A195,6)&amp;" "&amp;LEFT(B195&amp;"                         ",25)&amp;" ("&amp;G195&amp;")"</f>
        <v>116532 Joël Gül                  (H6V3)</v>
      </c>
      <c r="P195" t="str">
        <f>""""&amp;A195&amp;""": { "</f>
        <v xml:space="preserve">"116532": { </v>
      </c>
      <c r="Q195" t="str">
        <f>"""klas"": """&amp;+G195&amp;""", "</f>
        <v xml:space="preserve">"klas": "H6V3", </v>
      </c>
      <c r="R195" t="str">
        <f>"""klaskort"": """&amp;+H195&amp;""", "</f>
        <v xml:space="preserve">"klaskort": "6V", </v>
      </c>
      <c r="S195" t="str">
        <f>"""leerlingdropdown"": """&amp;+J195&amp;""", "</f>
        <v xml:space="preserve">"leerlingdropdown": "116532 Joël Gül                  (H6V3)", </v>
      </c>
      <c r="T195" t="str">
        <f>"""naam"": """&amp;+B195&amp;""" }, "</f>
        <v xml:space="preserve">"naam": "Joël Gül" }, </v>
      </c>
      <c r="V195" t="str">
        <f>P195&amp;Q195&amp;R195&amp;S195&amp;T195</f>
        <v xml:space="preserve">"116532": { "klas": "H6V3", "klaskort": "6V", "leerlingdropdown": "116532 Joël Gül                  (H6V3)", "naam": "Joël Gül" }, </v>
      </c>
      <c r="X195" s="10" t="str">
        <f>"&lt;option value='"&amp;J195&amp;"'&gt;"&amp;J195&amp;"&lt;/option&gt;"</f>
        <v>&lt;option value='116532 Joël Gül                  (H6V3)'&gt;116532 Joël Gül                  (H6V3)&lt;/option&gt;</v>
      </c>
    </row>
    <row r="196" spans="1:24" ht="16.5" thickBot="1" x14ac:dyDescent="0.3">
      <c r="A196">
        <v>128238</v>
      </c>
      <c r="B196" t="s">
        <v>266</v>
      </c>
      <c r="C196" s="5">
        <v>35613</v>
      </c>
      <c r="D196" s="1" t="str">
        <f>+DAY(C196)&amp;"-"&amp;MONTH(C196)&amp;"-"&amp;YEAR(C196)</f>
        <v>2-7-1997</v>
      </c>
      <c r="E196" s="4" t="s">
        <v>23</v>
      </c>
      <c r="F196" s="3">
        <v>6</v>
      </c>
      <c r="G196" s="4" t="s">
        <v>14</v>
      </c>
      <c r="H196" t="str">
        <f>+MID(G196,2,2)</f>
        <v>6V</v>
      </c>
      <c r="I196" t="str">
        <f>+A196&amp;": { naam: """&amp;B196&amp;""", geboortedatum: """&amp;D196&amp;""", profiel: """&amp;E196&amp;""", jaren: { schooljaar: ""2014-2015"", leerjaar: """&amp;F196&amp;""", klas: """&amp;G196&amp;""", docenten: { docent: """", vak: """"}, klasgenoten: { leerling: """&amp;A197&amp;""" } } }, "</f>
        <v xml:space="preserve">128238: { naam: "Joep Wielens", geboortedatum: "2-7-1997", profiel: "ath-ntng", jaren: { schooljaar: "2014-2015", leerjaar: "6", klas: "H6V2", docenten: { docent: "", vak: ""}, klasgenoten: { leerling: "128516" } } }, </v>
      </c>
      <c r="J196" s="2" t="str">
        <f>RIGHT(" "&amp;A196,6)&amp;" "&amp;LEFT(B196&amp;"                         ",25)&amp;" ("&amp;G196&amp;")"</f>
        <v>128238 Joep Wielens              (H6V2)</v>
      </c>
      <c r="P196" t="str">
        <f>""""&amp;A196&amp;""": { "</f>
        <v xml:space="preserve">"128238": { </v>
      </c>
      <c r="Q196" t="str">
        <f>"""klas"": """&amp;+G196&amp;""", "</f>
        <v xml:space="preserve">"klas": "H6V2", </v>
      </c>
      <c r="R196" t="str">
        <f>"""klaskort"": """&amp;+H196&amp;""", "</f>
        <v xml:space="preserve">"klaskort": "6V", </v>
      </c>
      <c r="S196" t="str">
        <f>"""leerlingdropdown"": """&amp;+J196&amp;""", "</f>
        <v xml:space="preserve">"leerlingdropdown": "128238 Joep Wielens              (H6V2)", </v>
      </c>
      <c r="T196" t="str">
        <f>"""naam"": """&amp;+B196&amp;""" }, "</f>
        <v xml:space="preserve">"naam": "Joep Wielens" }, </v>
      </c>
      <c r="V196" t="str">
        <f>P196&amp;Q196&amp;R196&amp;S196&amp;T196</f>
        <v xml:space="preserve">"128238": { "klas": "H6V2", "klaskort": "6V", "leerlingdropdown": "128238 Joep Wielens              (H6V2)", "naam": "Joep Wielens" }, </v>
      </c>
      <c r="X196" s="10" t="str">
        <f>"&lt;option value='"&amp;J196&amp;"'&gt;"&amp;J196&amp;"&lt;/option&gt;"</f>
        <v>&lt;option value='128238 Joep Wielens              (H6V2)'&gt;128238 Joep Wielens              (H6V2)&lt;/option&gt;</v>
      </c>
    </row>
    <row r="197" spans="1:24" ht="16.5" thickBot="1" x14ac:dyDescent="0.3">
      <c r="A197">
        <v>128516</v>
      </c>
      <c r="B197" t="s">
        <v>97</v>
      </c>
      <c r="C197" s="5">
        <v>35783</v>
      </c>
      <c r="D197" s="1" t="str">
        <f>+DAY(C197)&amp;"-"&amp;MONTH(C197)&amp;"-"&amp;YEAR(C197)</f>
        <v>19-12-1997</v>
      </c>
      <c r="E197" s="4" t="s">
        <v>23</v>
      </c>
      <c r="F197" s="3">
        <v>6</v>
      </c>
      <c r="G197" s="4" t="s">
        <v>24</v>
      </c>
      <c r="H197" t="str">
        <f>+MID(G197,2,2)</f>
        <v>6V</v>
      </c>
      <c r="I197" t="str">
        <f>+A197&amp;": { naam: """&amp;B197&amp;""", geboortedatum: """&amp;D197&amp;""", profiel: """&amp;E197&amp;""", jaren: { schooljaar: ""2014-2015"", leerjaar: """&amp;F197&amp;""", klas: """&amp;G197&amp;""", docenten: { docent: """", vak: """"}, klasgenoten: { leerling: """&amp;A198&amp;""" } } }, "</f>
        <v xml:space="preserve">128516: { naam: "Joey Groot Bramel", geboortedatum: "19-12-1997", profiel: "ath-ntng", jaren: { schooljaar: "2014-2015", leerjaar: "6", klas: "H6V3", docenten: { docent: "", vak: ""}, klasgenoten: { leerling: "126777" } } }, </v>
      </c>
      <c r="J197" s="2" t="str">
        <f>RIGHT(" "&amp;A197,6)&amp;" "&amp;LEFT(B197&amp;"                         ",25)&amp;" ("&amp;G197&amp;")"</f>
        <v>128516 Joey Groot Bramel         (H6V3)</v>
      </c>
      <c r="P197" t="str">
        <f>""""&amp;A197&amp;""": { "</f>
        <v xml:space="preserve">"128516": { </v>
      </c>
      <c r="Q197" t="str">
        <f>"""klas"": """&amp;+G197&amp;""", "</f>
        <v xml:space="preserve">"klas": "H6V3", </v>
      </c>
      <c r="R197" t="str">
        <f>"""klaskort"": """&amp;+H197&amp;""", "</f>
        <v xml:space="preserve">"klaskort": "6V", </v>
      </c>
      <c r="S197" t="str">
        <f>"""leerlingdropdown"": """&amp;+J197&amp;""", "</f>
        <v xml:space="preserve">"leerlingdropdown": "128516 Joey Groot Bramel         (H6V3)", </v>
      </c>
      <c r="T197" t="str">
        <f>"""naam"": """&amp;+B197&amp;""" }, "</f>
        <v xml:space="preserve">"naam": "Joey Groot Bramel" }, </v>
      </c>
      <c r="V197" t="str">
        <f>P197&amp;Q197&amp;R197&amp;S197&amp;T197</f>
        <v xml:space="preserve">"128516": { "klas": "H6V3", "klaskort": "6V", "leerlingdropdown": "128516 Joey Groot Bramel         (H6V3)", "naam": "Joey Groot Bramel" }, </v>
      </c>
      <c r="X197" s="10" t="str">
        <f>"&lt;option value='"&amp;J197&amp;"'&gt;"&amp;J197&amp;"&lt;/option&gt;"</f>
        <v>&lt;option value='128516 Joey Groot Bramel         (H6V3)'&gt;128516 Joey Groot Bramel         (H6V3)&lt;/option&gt;</v>
      </c>
    </row>
    <row r="198" spans="1:24" ht="16.5" thickBot="1" x14ac:dyDescent="0.3">
      <c r="A198">
        <v>126777</v>
      </c>
      <c r="B198" t="s">
        <v>121</v>
      </c>
      <c r="C198" s="5">
        <v>36091</v>
      </c>
      <c r="D198" s="1" t="str">
        <f>+DAY(C198)&amp;"-"&amp;MONTH(C198)&amp;"-"&amp;YEAR(C198)</f>
        <v>23-10-1998</v>
      </c>
      <c r="E198" s="4" t="s">
        <v>23</v>
      </c>
      <c r="F198" s="3">
        <v>6</v>
      </c>
      <c r="G198" s="4" t="s">
        <v>14</v>
      </c>
      <c r="H198" t="str">
        <f>+MID(G198,2,2)</f>
        <v>6V</v>
      </c>
      <c r="I198" t="str">
        <f>+A198&amp;": { naam: """&amp;B198&amp;""", geboortedatum: """&amp;D198&amp;""", profiel: """&amp;E198&amp;""", jaren: { schooljaar: ""2014-2015"", leerjaar: """&amp;F198&amp;""", klas: """&amp;G198&amp;""", docenten: { docent: """", vak: """"}, klasgenoten: { leerling: """&amp;A199&amp;""" } } }, "</f>
        <v xml:space="preserve">126777: { naam: "Jolijn van den Hout", geboortedatum: "23-10-1998", profiel: "ath-ntng", jaren: { schooljaar: "2014-2015", leerjaar: "6", klas: "H6V2", docenten: { docent: "", vak: ""}, klasgenoten: { leerling: "126974" } } }, </v>
      </c>
      <c r="J198" s="2" t="str">
        <f>RIGHT(" "&amp;A198,6)&amp;" "&amp;LEFT(B198&amp;"                         ",25)&amp;" ("&amp;G198&amp;")"</f>
        <v>126777 Jolijn van den Hout       (H6V2)</v>
      </c>
      <c r="P198" t="str">
        <f>""""&amp;A198&amp;""": { "</f>
        <v xml:space="preserve">"126777": { </v>
      </c>
      <c r="Q198" t="str">
        <f>"""klas"": """&amp;+G198&amp;""", "</f>
        <v xml:space="preserve">"klas": "H6V2", </v>
      </c>
      <c r="R198" t="str">
        <f>"""klaskort"": """&amp;+H198&amp;""", "</f>
        <v xml:space="preserve">"klaskort": "6V", </v>
      </c>
      <c r="S198" t="str">
        <f>"""leerlingdropdown"": """&amp;+J198&amp;""", "</f>
        <v xml:space="preserve">"leerlingdropdown": "126777 Jolijn van den Hout       (H6V2)", </v>
      </c>
      <c r="T198" t="str">
        <f>"""naam"": """&amp;+B198&amp;""" }, "</f>
        <v xml:space="preserve">"naam": "Jolijn van den Hout" }, </v>
      </c>
      <c r="V198" t="str">
        <f>P198&amp;Q198&amp;R198&amp;S198&amp;T198</f>
        <v xml:space="preserve">"126777": { "klas": "H6V2", "klaskort": "6V", "leerlingdropdown": "126777 Jolijn van den Hout       (H6V2)", "naam": "Jolijn van den Hout" }, </v>
      </c>
      <c r="X198" s="10" t="str">
        <f>"&lt;option value='"&amp;J198&amp;"'&gt;"&amp;J198&amp;"&lt;/option&gt;"</f>
        <v>&lt;option value='126777 Jolijn van den Hout       (H6V2)'&gt;126777 Jolijn van den Hout       (H6V2)&lt;/option&gt;</v>
      </c>
    </row>
    <row r="199" spans="1:24" ht="16.5" thickBot="1" x14ac:dyDescent="0.3">
      <c r="A199">
        <v>126974</v>
      </c>
      <c r="B199" t="s">
        <v>242</v>
      </c>
      <c r="C199" s="5">
        <v>35903</v>
      </c>
      <c r="D199" s="1" t="str">
        <f>+DAY(C199)&amp;"-"&amp;MONTH(C199)&amp;"-"&amp;YEAR(C199)</f>
        <v>18-4-1998</v>
      </c>
      <c r="E199" s="4" t="s">
        <v>40</v>
      </c>
      <c r="F199" s="3">
        <v>6</v>
      </c>
      <c r="G199" s="4" t="s">
        <v>24</v>
      </c>
      <c r="H199" t="str">
        <f>+MID(G199,2,2)</f>
        <v>6V</v>
      </c>
      <c r="I199" t="str">
        <f>+A199&amp;": { naam: """&amp;B199&amp;""", geboortedatum: """&amp;D199&amp;""", profiel: """&amp;E199&amp;""", jaren: { schooljaar: ""2014-2015"", leerjaar: """&amp;F199&amp;""", klas: """&amp;G199&amp;""", docenten: { docent: """", vak: """"}, klasgenoten: { leerling: """&amp;A200&amp;""" } } }, "</f>
        <v xml:space="preserve">126974: { naam: "Jordi van Swam", geboortedatum: "18-4-1998", profiel: "ath-nt", jaren: { schooljaar: "2014-2015", leerjaar: "6", klas: "H6V3", docenten: { docent: "", vak: ""}, klasgenoten: { leerling: "127999" } } }, </v>
      </c>
      <c r="J199" s="2" t="str">
        <f>RIGHT(" "&amp;A199,6)&amp;" "&amp;LEFT(B199&amp;"                         ",25)&amp;" ("&amp;G199&amp;")"</f>
        <v>126974 Jordi van Swam            (H6V3)</v>
      </c>
      <c r="P199" t="str">
        <f>""""&amp;A199&amp;""": { "</f>
        <v xml:space="preserve">"126974": { </v>
      </c>
      <c r="Q199" t="str">
        <f>"""klas"": """&amp;+G199&amp;""", "</f>
        <v xml:space="preserve">"klas": "H6V3", </v>
      </c>
      <c r="R199" t="str">
        <f>"""klaskort"": """&amp;+H199&amp;""", "</f>
        <v xml:space="preserve">"klaskort": "6V", </v>
      </c>
      <c r="S199" t="str">
        <f>"""leerlingdropdown"": """&amp;+J199&amp;""", "</f>
        <v xml:space="preserve">"leerlingdropdown": "126974 Jordi van Swam            (H6V3)", </v>
      </c>
      <c r="T199" t="str">
        <f>"""naam"": """&amp;+B199&amp;""" }, "</f>
        <v xml:space="preserve">"naam": "Jordi van Swam" }, </v>
      </c>
      <c r="V199" t="str">
        <f>P199&amp;Q199&amp;R199&amp;S199&amp;T199</f>
        <v xml:space="preserve">"126974": { "klas": "H6V3", "klaskort": "6V", "leerlingdropdown": "126974 Jordi van Swam            (H6V3)", "naam": "Jordi van Swam" }, </v>
      </c>
      <c r="X199" s="10" t="str">
        <f>"&lt;option value='"&amp;J199&amp;"'&gt;"&amp;J199&amp;"&lt;/option&gt;"</f>
        <v>&lt;option value='126974 Jordi van Swam            (H6V3)'&gt;126974 Jordi van Swam            (H6V3)&lt;/option&gt;</v>
      </c>
    </row>
    <row r="200" spans="1:24" ht="16.5" thickBot="1" x14ac:dyDescent="0.3">
      <c r="A200">
        <v>127999</v>
      </c>
      <c r="B200" t="s">
        <v>163</v>
      </c>
      <c r="C200" s="5">
        <v>35784</v>
      </c>
      <c r="D200" s="1" t="str">
        <f>+DAY(C200)&amp;"-"&amp;MONTH(C200)&amp;"-"&amp;YEAR(C200)</f>
        <v>20-12-1997</v>
      </c>
      <c r="E200" s="4" t="s">
        <v>10</v>
      </c>
      <c r="F200" s="3">
        <v>6</v>
      </c>
      <c r="G200" s="4" t="s">
        <v>26</v>
      </c>
      <c r="H200" t="str">
        <f>+MID(G200,2,2)</f>
        <v>6V</v>
      </c>
      <c r="I200" t="str">
        <f>+A200&amp;": { naam: """&amp;B200&amp;""", geboortedatum: """&amp;D200&amp;""", profiel: """&amp;E200&amp;""", jaren: { schooljaar: ""2014-2015"", leerjaar: """&amp;F200&amp;""", klas: """&amp;G200&amp;""", docenten: { docent: """", vak: """"}, klasgenoten: { leerling: """&amp;A201&amp;""" } } }, "</f>
        <v xml:space="preserve">127999: { naam: "Judith Leferink", geboortedatum: "20-12-1997", profiel: "ath-emcm", jaren: { schooljaar: "2014-2015", leerjaar: "6", klas: "H6V1", docenten: { docent: "", vak: ""}, klasgenoten: { leerling: "127230" } } }, </v>
      </c>
      <c r="J200" s="2" t="str">
        <f>RIGHT(" "&amp;A200,6)&amp;" "&amp;LEFT(B200&amp;"                         ",25)&amp;" ("&amp;G200&amp;")"</f>
        <v>127999 Judith Leferink           (H6V1)</v>
      </c>
      <c r="P200" t="str">
        <f>""""&amp;A200&amp;""": { "</f>
        <v xml:space="preserve">"127999": { </v>
      </c>
      <c r="Q200" t="str">
        <f>"""klas"": """&amp;+G200&amp;""", "</f>
        <v xml:space="preserve">"klas": "H6V1", </v>
      </c>
      <c r="R200" t="str">
        <f>"""klaskort"": """&amp;+H200&amp;""", "</f>
        <v xml:space="preserve">"klaskort": "6V", </v>
      </c>
      <c r="S200" t="str">
        <f>"""leerlingdropdown"": """&amp;+J200&amp;""", "</f>
        <v xml:space="preserve">"leerlingdropdown": "127999 Judith Leferink           (H6V1)", </v>
      </c>
      <c r="T200" t="str">
        <f>"""naam"": """&amp;+B200&amp;""" }, "</f>
        <v xml:space="preserve">"naam": "Judith Leferink" }, </v>
      </c>
      <c r="V200" t="str">
        <f>P200&amp;Q200&amp;R200&amp;S200&amp;T200</f>
        <v xml:space="preserve">"127999": { "klas": "H6V1", "klaskort": "6V", "leerlingdropdown": "127999 Judith Leferink           (H6V1)", "naam": "Judith Leferink" }, </v>
      </c>
      <c r="X200" s="10" t="str">
        <f>"&lt;option value='"&amp;J200&amp;"'&gt;"&amp;J200&amp;"&lt;/option&gt;"</f>
        <v>&lt;option value='127999 Judith Leferink           (H6V1)'&gt;127999 Judith Leferink           (H6V1)&lt;/option&gt;</v>
      </c>
    </row>
    <row r="201" spans="1:24" ht="16.5" thickBot="1" x14ac:dyDescent="0.3">
      <c r="A201">
        <v>127230</v>
      </c>
      <c r="B201" t="s">
        <v>93</v>
      </c>
      <c r="C201" s="5">
        <v>35793</v>
      </c>
      <c r="D201" s="1" t="str">
        <f>+DAY(C201)&amp;"-"&amp;MONTH(C201)&amp;"-"&amp;YEAR(C201)</f>
        <v>29-12-1997</v>
      </c>
      <c r="E201" s="4" t="s">
        <v>23</v>
      </c>
      <c r="F201" s="3">
        <v>6</v>
      </c>
      <c r="G201" s="4" t="s">
        <v>24</v>
      </c>
      <c r="H201" t="str">
        <f>+MID(G201,2,2)</f>
        <v>6V</v>
      </c>
      <c r="I201" t="str">
        <f>+A201&amp;": { naam: """&amp;B201&amp;""", geboortedatum: """&amp;D201&amp;""", profiel: """&amp;E201&amp;""", jaren: { schooljaar: ""2014-2015"", leerjaar: """&amp;F201&amp;""", klas: """&amp;G201&amp;""", docenten: { docent: """", vak: """"}, klasgenoten: { leerling: """&amp;A202&amp;""" } } }, "</f>
        <v xml:space="preserve">127230: { naam: "Jurre van Grafhorst", geboortedatum: "29-12-1997", profiel: "ath-ntng", jaren: { schooljaar: "2014-2015", leerjaar: "6", klas: "H6V3", docenten: { docent: "", vak: ""}, klasgenoten: { leerling: "127736" } } }, </v>
      </c>
      <c r="J201" s="2" t="str">
        <f>RIGHT(" "&amp;A201,6)&amp;" "&amp;LEFT(B201&amp;"                         ",25)&amp;" ("&amp;G201&amp;")"</f>
        <v>127230 Jurre van Grafhorst       (H6V3)</v>
      </c>
      <c r="P201" t="str">
        <f>""""&amp;A201&amp;""": { "</f>
        <v xml:space="preserve">"127230": { </v>
      </c>
      <c r="Q201" t="str">
        <f>"""klas"": """&amp;+G201&amp;""", "</f>
        <v xml:space="preserve">"klas": "H6V3", </v>
      </c>
      <c r="R201" t="str">
        <f>"""klaskort"": """&amp;+H201&amp;""", "</f>
        <v xml:space="preserve">"klaskort": "6V", </v>
      </c>
      <c r="S201" t="str">
        <f>"""leerlingdropdown"": """&amp;+J201&amp;""", "</f>
        <v xml:space="preserve">"leerlingdropdown": "127230 Jurre van Grafhorst       (H6V3)", </v>
      </c>
      <c r="T201" t="str">
        <f>"""naam"": """&amp;+B201&amp;""" }, "</f>
        <v xml:space="preserve">"naam": "Jurre van Grafhorst" }, </v>
      </c>
      <c r="V201" t="str">
        <f>P201&amp;Q201&amp;R201&amp;S201&amp;T201</f>
        <v xml:space="preserve">"127230": { "klas": "H6V3", "klaskort": "6V", "leerlingdropdown": "127230 Jurre van Grafhorst       (H6V3)", "naam": "Jurre van Grafhorst" }, </v>
      </c>
      <c r="X201" s="10" t="str">
        <f>"&lt;option value='"&amp;J201&amp;"'&gt;"&amp;J201&amp;"&lt;/option&gt;"</f>
        <v>&lt;option value='127230 Jurre van Grafhorst       (H6V3)'&gt;127230 Jurre van Grafhorst       (H6V3)&lt;/option&gt;</v>
      </c>
    </row>
    <row r="202" spans="1:24" ht="16.5" thickBot="1" x14ac:dyDescent="0.3">
      <c r="A202">
        <v>127736</v>
      </c>
      <c r="B202" t="s">
        <v>179</v>
      </c>
      <c r="C202" s="5">
        <v>36119</v>
      </c>
      <c r="D202" s="1" t="str">
        <f>+DAY(C202)&amp;"-"&amp;MONTH(C202)&amp;"-"&amp;YEAR(C202)</f>
        <v>20-11-1998</v>
      </c>
      <c r="E202" s="4" t="s">
        <v>58</v>
      </c>
      <c r="F202" s="3">
        <v>6</v>
      </c>
      <c r="G202" s="4" t="s">
        <v>26</v>
      </c>
      <c r="H202" t="str">
        <f>+MID(G202,2,2)</f>
        <v>6V</v>
      </c>
      <c r="I202" t="str">
        <f>+A202&amp;": { naam: """&amp;B202&amp;""", geboortedatum: """&amp;D202&amp;""", profiel: """&amp;E202&amp;""", jaren: { schooljaar: ""2014-2015"", leerjaar: """&amp;F202&amp;""", klas: """&amp;G202&amp;""", docenten: { docent: """", vak: """"}, klasgenoten: { leerling: """&amp;A203&amp;""" } } }, "</f>
        <v xml:space="preserve">127736: { naam: "Justin Mengerink", geboortedatum: "20-11-1998", profiel: "gym-cm", jaren: { schooljaar: "2014-2015", leerjaar: "6", klas: "H6V1", docenten: { docent: "", vak: ""}, klasgenoten: { leerling: "128481" } } }, </v>
      </c>
      <c r="J202" s="2" t="str">
        <f>RIGHT(" "&amp;A202,6)&amp;" "&amp;LEFT(B202&amp;"                         ",25)&amp;" ("&amp;G202&amp;")"</f>
        <v>127736 Justin Mengerink          (H6V1)</v>
      </c>
      <c r="P202" t="str">
        <f>""""&amp;A202&amp;""": { "</f>
        <v xml:space="preserve">"127736": { </v>
      </c>
      <c r="Q202" t="str">
        <f>"""klas"": """&amp;+G202&amp;""", "</f>
        <v xml:space="preserve">"klas": "H6V1", </v>
      </c>
      <c r="R202" t="str">
        <f>"""klaskort"": """&amp;+H202&amp;""", "</f>
        <v xml:space="preserve">"klaskort": "6V", </v>
      </c>
      <c r="S202" t="str">
        <f>"""leerlingdropdown"": """&amp;+J202&amp;""", "</f>
        <v xml:space="preserve">"leerlingdropdown": "127736 Justin Mengerink          (H6V1)", </v>
      </c>
      <c r="T202" t="str">
        <f>"""naam"": """&amp;+B202&amp;""" }, "</f>
        <v xml:space="preserve">"naam": "Justin Mengerink" }, </v>
      </c>
      <c r="V202" t="str">
        <f>P202&amp;Q202&amp;R202&amp;S202&amp;T202</f>
        <v xml:space="preserve">"127736": { "klas": "H6V1", "klaskort": "6V", "leerlingdropdown": "127736 Justin Mengerink          (H6V1)", "naam": "Justin Mengerink" }, </v>
      </c>
      <c r="X202" s="10" t="str">
        <f>"&lt;option value='"&amp;J202&amp;"'&gt;"&amp;J202&amp;"&lt;/option&gt;"</f>
        <v>&lt;option value='127736 Justin Mengerink          (H6V1)'&gt;127736 Justin Mengerink          (H6V1)&lt;/option&gt;</v>
      </c>
    </row>
    <row r="203" spans="1:24" ht="16.5" thickBot="1" x14ac:dyDescent="0.3">
      <c r="A203">
        <v>128481</v>
      </c>
      <c r="B203" t="s">
        <v>144</v>
      </c>
      <c r="C203" s="5">
        <v>36151</v>
      </c>
      <c r="D203" s="1" t="str">
        <f>+DAY(C203)&amp;"-"&amp;MONTH(C203)&amp;"-"&amp;YEAR(C203)</f>
        <v>22-12-1998</v>
      </c>
      <c r="E203" s="4" t="s">
        <v>23</v>
      </c>
      <c r="F203" s="3">
        <v>6</v>
      </c>
      <c r="G203" s="4" t="s">
        <v>24</v>
      </c>
      <c r="H203" t="str">
        <f>+MID(G203,2,2)</f>
        <v>6V</v>
      </c>
      <c r="I203" t="str">
        <f>+A203&amp;": { naam: """&amp;B203&amp;""", geboortedatum: """&amp;D203&amp;""", profiel: """&amp;E203&amp;""", jaren: { schooljaar: ""2014-2015"", leerjaar: """&amp;F203&amp;""", klas: """&amp;G203&amp;""", docenten: { docent: """", vak: """"}, klasgenoten: { leerling: """&amp;A204&amp;""" } } }, "</f>
        <v xml:space="preserve">128481: { naam: "Kevin Klein Gunnewiek", geboortedatum: "22-12-1998", profiel: "ath-ntng", jaren: { schooljaar: "2014-2015", leerjaar: "6", klas: "H6V3", docenten: { docent: "", vak: ""}, klasgenoten: { leerling: "127496" } } }, </v>
      </c>
      <c r="J203" s="2" t="str">
        <f>RIGHT(" "&amp;A203,6)&amp;" "&amp;LEFT(B203&amp;"                         ",25)&amp;" ("&amp;G203&amp;")"</f>
        <v>128481 Kevin Klein Gunnewiek     (H6V3)</v>
      </c>
      <c r="P203" t="str">
        <f>""""&amp;A203&amp;""": { "</f>
        <v xml:space="preserve">"128481": { </v>
      </c>
      <c r="Q203" t="str">
        <f>"""klas"": """&amp;+G203&amp;""", "</f>
        <v xml:space="preserve">"klas": "H6V3", </v>
      </c>
      <c r="R203" t="str">
        <f>"""klaskort"": """&amp;+H203&amp;""", "</f>
        <v xml:space="preserve">"klaskort": "6V", </v>
      </c>
      <c r="S203" t="str">
        <f>"""leerlingdropdown"": """&amp;+J203&amp;""", "</f>
        <v xml:space="preserve">"leerlingdropdown": "128481 Kevin Klein Gunnewiek     (H6V3)", </v>
      </c>
      <c r="T203" t="str">
        <f>"""naam"": """&amp;+B203&amp;""" }, "</f>
        <v xml:space="preserve">"naam": "Kevin Klein Gunnewiek" }, </v>
      </c>
      <c r="V203" t="str">
        <f>P203&amp;Q203&amp;R203&amp;S203&amp;T203</f>
        <v xml:space="preserve">"128481": { "klas": "H6V3", "klaskort": "6V", "leerlingdropdown": "128481 Kevin Klein Gunnewiek     (H6V3)", "naam": "Kevin Klein Gunnewiek" }, </v>
      </c>
      <c r="X203" s="10" t="str">
        <f>"&lt;option value='"&amp;J203&amp;"'&gt;"&amp;J203&amp;"&lt;/option&gt;"</f>
        <v>&lt;option value='128481 Kevin Klein Gunnewiek     (H6V3)'&gt;128481 Kevin Klein Gunnewiek     (H6V3)&lt;/option&gt;</v>
      </c>
    </row>
    <row r="204" spans="1:24" ht="16.5" thickBot="1" x14ac:dyDescent="0.3">
      <c r="A204">
        <v>127496</v>
      </c>
      <c r="B204" t="s">
        <v>169</v>
      </c>
      <c r="C204" s="5">
        <v>35778</v>
      </c>
      <c r="D204" s="1" t="str">
        <f>+DAY(C204)&amp;"-"&amp;MONTH(C204)&amp;"-"&amp;YEAR(C204)</f>
        <v>14-12-1997</v>
      </c>
      <c r="E204" s="4" t="s">
        <v>8</v>
      </c>
      <c r="F204" s="3">
        <v>6</v>
      </c>
      <c r="G204" s="4" t="s">
        <v>14</v>
      </c>
      <c r="H204" t="str">
        <f>+MID(G204,2,2)</f>
        <v>6V</v>
      </c>
      <c r="I204" t="str">
        <f>+A204&amp;": { naam: """&amp;B204&amp;""", geboortedatum: """&amp;D204&amp;""", profiel: """&amp;E204&amp;""", jaren: { schooljaar: ""2014-2015"", leerjaar: """&amp;F204&amp;""", klas: """&amp;G204&amp;""", docenten: { docent: """", vak: """"}, klasgenoten: { leerling: """&amp;A205&amp;""" } } }, "</f>
        <v xml:space="preserve">127496: { naam: "Kim te Lintelo", geboortedatum: "14-12-1997", profiel: "ath-em", jaren: { schooljaar: "2014-2015", leerjaar: "6", klas: "H6V2", docenten: { docent: "", vak: ""}, klasgenoten: { leerling: "128254" } } }, </v>
      </c>
      <c r="J204" s="2" t="str">
        <f>RIGHT(" "&amp;A204,6)&amp;" "&amp;LEFT(B204&amp;"                         ",25)&amp;" ("&amp;G204&amp;")"</f>
        <v>127496 Kim te Lintelo            (H6V2)</v>
      </c>
      <c r="P204" t="str">
        <f>""""&amp;A204&amp;""": { "</f>
        <v xml:space="preserve">"127496": { </v>
      </c>
      <c r="Q204" t="str">
        <f>"""klas"": """&amp;+G204&amp;""", "</f>
        <v xml:space="preserve">"klas": "H6V2", </v>
      </c>
      <c r="R204" t="str">
        <f>"""klaskort"": """&amp;+H204&amp;""", "</f>
        <v xml:space="preserve">"klaskort": "6V", </v>
      </c>
      <c r="S204" t="str">
        <f>"""leerlingdropdown"": """&amp;+J204&amp;""", "</f>
        <v xml:space="preserve">"leerlingdropdown": "127496 Kim te Lintelo            (H6V2)", </v>
      </c>
      <c r="T204" t="str">
        <f>"""naam"": """&amp;+B204&amp;""" }, "</f>
        <v xml:space="preserve">"naam": "Kim te Lintelo" }, </v>
      </c>
      <c r="V204" t="str">
        <f>P204&amp;Q204&amp;R204&amp;S204&amp;T204</f>
        <v xml:space="preserve">"127496": { "klas": "H6V2", "klaskort": "6V", "leerlingdropdown": "127496 Kim te Lintelo            (H6V2)", "naam": "Kim te Lintelo" }, </v>
      </c>
      <c r="X204" s="10" t="str">
        <f>"&lt;option value='"&amp;J204&amp;"'&gt;"&amp;J204&amp;"&lt;/option&gt;"</f>
        <v>&lt;option value='127496 Kim te Lintelo            (H6V2)'&gt;127496 Kim te Lintelo            (H6V2)&lt;/option&gt;</v>
      </c>
    </row>
    <row r="205" spans="1:24" ht="16.5" thickBot="1" x14ac:dyDescent="0.3">
      <c r="A205">
        <v>128254</v>
      </c>
      <c r="B205" t="s">
        <v>35</v>
      </c>
      <c r="C205" s="5">
        <v>35780</v>
      </c>
      <c r="D205" s="1" t="str">
        <f>+DAY(C205)&amp;"-"&amp;MONTH(C205)&amp;"-"&amp;YEAR(C205)</f>
        <v>16-12-1997</v>
      </c>
      <c r="E205" s="4" t="s">
        <v>23</v>
      </c>
      <c r="F205" s="3">
        <v>6</v>
      </c>
      <c r="G205" s="4" t="s">
        <v>24</v>
      </c>
      <c r="H205" t="str">
        <f>+MID(G205,2,2)</f>
        <v>6V</v>
      </c>
      <c r="I205" t="str">
        <f>+A205&amp;": { naam: """&amp;B205&amp;""", geboortedatum: """&amp;D205&amp;""", profiel: """&amp;E205&amp;""", jaren: { schooljaar: ""2014-2015"", leerjaar: """&amp;F205&amp;""", klas: """&amp;G205&amp;""", docenten: { docent: """", vak: """"}, klasgenoten: { leerling: """&amp;A206&amp;""" } } }, "</f>
        <v xml:space="preserve">128254: { naam: "Koen Belshof", geboortedatum: "16-12-1997", profiel: "ath-ntng", jaren: { schooljaar: "2014-2015", leerjaar: "6", klas: "H6V3", docenten: { docent: "", vak: ""}, klasgenoten: { leerling: "128308" } } }, </v>
      </c>
      <c r="J205" s="2" t="str">
        <f>RIGHT(" "&amp;A205,6)&amp;" "&amp;LEFT(B205&amp;"                         ",25)&amp;" ("&amp;G205&amp;")"</f>
        <v>128254 Koen Belshof              (H6V3)</v>
      </c>
      <c r="P205" t="str">
        <f>""""&amp;A205&amp;""": { "</f>
        <v xml:space="preserve">"128254": { </v>
      </c>
      <c r="Q205" t="str">
        <f>"""klas"": """&amp;+G205&amp;""", "</f>
        <v xml:space="preserve">"klas": "H6V3", </v>
      </c>
      <c r="R205" t="str">
        <f>"""klaskort"": """&amp;+H205&amp;""", "</f>
        <v xml:space="preserve">"klaskort": "6V", </v>
      </c>
      <c r="S205" t="str">
        <f>"""leerlingdropdown"": """&amp;+J205&amp;""", "</f>
        <v xml:space="preserve">"leerlingdropdown": "128254 Koen Belshof              (H6V3)", </v>
      </c>
      <c r="T205" t="str">
        <f>"""naam"": """&amp;+B205&amp;""" }, "</f>
        <v xml:space="preserve">"naam": "Koen Belshof" }, </v>
      </c>
      <c r="V205" t="str">
        <f>P205&amp;Q205&amp;R205&amp;S205&amp;T205</f>
        <v xml:space="preserve">"128254": { "klas": "H6V3", "klaskort": "6V", "leerlingdropdown": "128254 Koen Belshof              (H6V3)", "naam": "Koen Belshof" }, </v>
      </c>
      <c r="X205" s="10" t="str">
        <f>"&lt;option value='"&amp;J205&amp;"'&gt;"&amp;J205&amp;"&lt;/option&gt;"</f>
        <v>&lt;option value='128254 Koen Belshof              (H6V3)'&gt;128254 Koen Belshof              (H6V3)&lt;/option&gt;</v>
      </c>
    </row>
    <row r="206" spans="1:24" ht="16.5" thickBot="1" x14ac:dyDescent="0.3">
      <c r="A206">
        <v>128308</v>
      </c>
      <c r="B206" t="s">
        <v>82</v>
      </c>
      <c r="C206" s="5">
        <v>35995</v>
      </c>
      <c r="D206" s="1" t="str">
        <f>+DAY(C206)&amp;"-"&amp;MONTH(C206)&amp;"-"&amp;YEAR(C206)</f>
        <v>19-7-1998</v>
      </c>
      <c r="E206" s="4" t="s">
        <v>40</v>
      </c>
      <c r="F206" s="3">
        <v>6</v>
      </c>
      <c r="G206" s="4" t="s">
        <v>24</v>
      </c>
      <c r="H206" t="str">
        <f>+MID(G206,2,2)</f>
        <v>6V</v>
      </c>
      <c r="I206" t="str">
        <f>+A206&amp;": { naam: """&amp;B206&amp;""", geboortedatum: """&amp;D206&amp;""", profiel: """&amp;E206&amp;""", jaren: { schooljaar: ""2014-2015"", leerjaar: """&amp;F206&amp;""", klas: """&amp;G206&amp;""", docenten: { docent: """", vak: """"}, klasgenoten: { leerling: """&amp;A207&amp;""" } } }, "</f>
        <v xml:space="preserve">128308: { naam: "Koen Eppink", geboortedatum: "19-7-1998", profiel: "ath-nt", jaren: { schooljaar: "2014-2015", leerjaar: "6", klas: "H6V3", docenten: { docent: "", vak: ""}, klasgenoten: { leerling: "128227" } } }, </v>
      </c>
      <c r="J206" s="2" t="str">
        <f>RIGHT(" "&amp;A206,6)&amp;" "&amp;LEFT(B206&amp;"                         ",25)&amp;" ("&amp;G206&amp;")"</f>
        <v>128308 Koen Eppink               (H6V3)</v>
      </c>
      <c r="P206" t="str">
        <f>""""&amp;A206&amp;""": { "</f>
        <v xml:space="preserve">"128308": { </v>
      </c>
      <c r="Q206" t="str">
        <f>"""klas"": """&amp;+G206&amp;""", "</f>
        <v xml:space="preserve">"klas": "H6V3", </v>
      </c>
      <c r="R206" t="str">
        <f>"""klaskort"": """&amp;+H206&amp;""", "</f>
        <v xml:space="preserve">"klaskort": "6V", </v>
      </c>
      <c r="S206" t="str">
        <f>"""leerlingdropdown"": """&amp;+J206&amp;""", "</f>
        <v xml:space="preserve">"leerlingdropdown": "128308 Koen Eppink               (H6V3)", </v>
      </c>
      <c r="T206" t="str">
        <f>"""naam"": """&amp;+B206&amp;""" }, "</f>
        <v xml:space="preserve">"naam": "Koen Eppink" }, </v>
      </c>
      <c r="V206" t="str">
        <f>P206&amp;Q206&amp;R206&amp;S206&amp;T206</f>
        <v xml:space="preserve">"128308": { "klas": "H6V3", "klaskort": "6V", "leerlingdropdown": "128308 Koen Eppink               (H6V3)", "naam": "Koen Eppink" }, </v>
      </c>
      <c r="X206" s="10" t="str">
        <f>"&lt;option value='"&amp;J206&amp;"'&gt;"&amp;J206&amp;"&lt;/option&gt;"</f>
        <v>&lt;option value='128308 Koen Eppink               (H6V3)'&gt;128308 Koen Eppink               (H6V3)&lt;/option&gt;</v>
      </c>
    </row>
    <row r="207" spans="1:24" ht="16.5" thickBot="1" x14ac:dyDescent="0.3">
      <c r="A207">
        <v>128227</v>
      </c>
      <c r="B207" t="s">
        <v>106</v>
      </c>
      <c r="C207" s="5">
        <v>35738</v>
      </c>
      <c r="D207" s="1" t="str">
        <f>+DAY(C207)&amp;"-"&amp;MONTH(C207)&amp;"-"&amp;YEAR(C207)</f>
        <v>4-11-1997</v>
      </c>
      <c r="E207" s="4" t="s">
        <v>8</v>
      </c>
      <c r="F207" s="3">
        <v>6</v>
      </c>
      <c r="G207" s="4" t="s">
        <v>14</v>
      </c>
      <c r="H207" t="str">
        <f>+MID(G207,2,2)</f>
        <v>6V</v>
      </c>
      <c r="I207" t="str">
        <f>+A207&amp;": { naam: """&amp;B207&amp;""", geboortedatum: """&amp;D207&amp;""", profiel: """&amp;E207&amp;""", jaren: { schooljaar: ""2014-2015"", leerjaar: """&amp;F207&amp;""", klas: """&amp;G207&amp;""", docenten: { docent: """", vak: """"}, klasgenoten: { leerling: """&amp;A208&amp;""" } } }, "</f>
        <v xml:space="preserve">128227: { naam: "Koen Henstra", geboortedatum: "4-11-1997", profiel: "ath-em", jaren: { schooljaar: "2014-2015", leerjaar: "6", klas: "H6V2", docenten: { docent: "", vak: ""}, klasgenoten: { leerling: "127196" } } }, </v>
      </c>
      <c r="J207" s="2" t="str">
        <f>RIGHT(" "&amp;A207,6)&amp;" "&amp;LEFT(B207&amp;"                         ",25)&amp;" ("&amp;G207&amp;")"</f>
        <v>128227 Koen Henstra              (H6V2)</v>
      </c>
      <c r="P207" t="str">
        <f>""""&amp;A207&amp;""": { "</f>
        <v xml:space="preserve">"128227": { </v>
      </c>
      <c r="Q207" t="str">
        <f>"""klas"": """&amp;+G207&amp;""", "</f>
        <v xml:space="preserve">"klas": "H6V2", </v>
      </c>
      <c r="R207" t="str">
        <f>"""klaskort"": """&amp;+H207&amp;""", "</f>
        <v xml:space="preserve">"klaskort": "6V", </v>
      </c>
      <c r="S207" t="str">
        <f>"""leerlingdropdown"": """&amp;+J207&amp;""", "</f>
        <v xml:space="preserve">"leerlingdropdown": "128227 Koen Henstra              (H6V2)", </v>
      </c>
      <c r="T207" t="str">
        <f>"""naam"": """&amp;+B207&amp;""" }, "</f>
        <v xml:space="preserve">"naam": "Koen Henstra" }, </v>
      </c>
      <c r="V207" t="str">
        <f>P207&amp;Q207&amp;R207&amp;S207&amp;T207</f>
        <v xml:space="preserve">"128227": { "klas": "H6V2", "klaskort": "6V", "leerlingdropdown": "128227 Koen Henstra              (H6V2)", "naam": "Koen Henstra" }, </v>
      </c>
      <c r="X207" s="10" t="str">
        <f>"&lt;option value='"&amp;J207&amp;"'&gt;"&amp;J207&amp;"&lt;/option&gt;"</f>
        <v>&lt;option value='128227 Koen Henstra              (H6V2)'&gt;128227 Koen Henstra              (H6V2)&lt;/option&gt;</v>
      </c>
    </row>
    <row r="208" spans="1:24" ht="16.5" thickBot="1" x14ac:dyDescent="0.3">
      <c r="A208">
        <v>127196</v>
      </c>
      <c r="B208" t="s">
        <v>260</v>
      </c>
      <c r="C208" s="5">
        <v>35717</v>
      </c>
      <c r="D208" s="1" t="str">
        <f>+DAY(C208)&amp;"-"&amp;MONTH(C208)&amp;"-"&amp;YEAR(C208)</f>
        <v>14-10-1997</v>
      </c>
      <c r="E208" s="4" t="s">
        <v>40</v>
      </c>
      <c r="F208" s="3">
        <v>6</v>
      </c>
      <c r="G208" s="4" t="s">
        <v>24</v>
      </c>
      <c r="H208" t="str">
        <f>+MID(G208,2,2)</f>
        <v>6V</v>
      </c>
      <c r="I208" t="str">
        <f>+A208&amp;": { naam: """&amp;B208&amp;""", geboortedatum: """&amp;D208&amp;""", profiel: """&amp;E208&amp;""", jaren: { schooljaar: ""2014-2015"", leerjaar: """&amp;F208&amp;""", klas: """&amp;G208&amp;""", docenten: { docent: """", vak: """"}, klasgenoten: { leerling: """&amp;A209&amp;""" } } }, "</f>
        <v xml:space="preserve">127196: { naam: "Lars Wartena", geboortedatum: "14-10-1997", profiel: "ath-nt", jaren: { schooljaar: "2014-2015", leerjaar: "6", klas: "H6V3", docenten: { docent: "", vak: ""}, klasgenoten: { leerling: "127077" } } }, </v>
      </c>
      <c r="J208" s="2" t="str">
        <f>RIGHT(" "&amp;A208,6)&amp;" "&amp;LEFT(B208&amp;"                         ",25)&amp;" ("&amp;G208&amp;")"</f>
        <v>127196 Lars Wartena              (H6V3)</v>
      </c>
      <c r="P208" t="str">
        <f>""""&amp;A208&amp;""": { "</f>
        <v xml:space="preserve">"127196": { </v>
      </c>
      <c r="Q208" t="str">
        <f>"""klas"": """&amp;+G208&amp;""", "</f>
        <v xml:space="preserve">"klas": "H6V3", </v>
      </c>
      <c r="R208" t="str">
        <f>"""klaskort"": """&amp;+H208&amp;""", "</f>
        <v xml:space="preserve">"klaskort": "6V", </v>
      </c>
      <c r="S208" t="str">
        <f>"""leerlingdropdown"": """&amp;+J208&amp;""", "</f>
        <v xml:space="preserve">"leerlingdropdown": "127196 Lars Wartena              (H6V3)", </v>
      </c>
      <c r="T208" t="str">
        <f>"""naam"": """&amp;+B208&amp;""" }, "</f>
        <v xml:space="preserve">"naam": "Lars Wartena" }, </v>
      </c>
      <c r="V208" t="str">
        <f>P208&amp;Q208&amp;R208&amp;S208&amp;T208</f>
        <v xml:space="preserve">"127196": { "klas": "H6V3", "klaskort": "6V", "leerlingdropdown": "127196 Lars Wartena              (H6V3)", "naam": "Lars Wartena" }, </v>
      </c>
      <c r="X208" s="10" t="str">
        <f>"&lt;option value='"&amp;J208&amp;"'&gt;"&amp;J208&amp;"&lt;/option&gt;"</f>
        <v>&lt;option value='127196 Lars Wartena              (H6V3)'&gt;127196 Lars Wartena              (H6V3)&lt;/option&gt;</v>
      </c>
    </row>
    <row r="209" spans="1:24" ht="16.5" thickBot="1" x14ac:dyDescent="0.3">
      <c r="A209">
        <v>127077</v>
      </c>
      <c r="B209" t="s">
        <v>275</v>
      </c>
      <c r="C209" s="5">
        <v>35973</v>
      </c>
      <c r="D209" s="1" t="str">
        <f>+DAY(C209)&amp;"-"&amp;MONTH(C209)&amp;"-"&amp;YEAR(C209)</f>
        <v>27-6-1998</v>
      </c>
      <c r="E209" s="4" t="s">
        <v>23</v>
      </c>
      <c r="F209" s="3">
        <v>6</v>
      </c>
      <c r="G209" s="4" t="s">
        <v>14</v>
      </c>
      <c r="H209" t="str">
        <f>+MID(G209,2,2)</f>
        <v>6V</v>
      </c>
      <c r="I209" t="str">
        <f>+A209&amp;": { naam: """&amp;B209&amp;""", geboortedatum: """&amp;D209&amp;""", profiel: """&amp;E209&amp;""", jaren: { schooljaar: ""2014-2015"", leerjaar: """&amp;F209&amp;""", klas: """&amp;G209&amp;""", docenten: { docent: """", vak: """"}, klasgenoten: { leerling: """&amp;A210&amp;""" } } }, "</f>
        <v xml:space="preserve">127077: { naam: "Lars Woortman", geboortedatum: "27-6-1998", profiel: "ath-ntng", jaren: { schooljaar: "2014-2015", leerjaar: "6", klas: "H6V2", docenten: { docent: "", vak: ""}, klasgenoten: { leerling: "128211" } } }, </v>
      </c>
      <c r="J209" s="2" t="str">
        <f>RIGHT(" "&amp;A209,6)&amp;" "&amp;LEFT(B209&amp;"                         ",25)&amp;" ("&amp;G209&amp;")"</f>
        <v>127077 Lars Woortman             (H6V2)</v>
      </c>
      <c r="P209" t="str">
        <f>""""&amp;A209&amp;""": { "</f>
        <v xml:space="preserve">"127077": { </v>
      </c>
      <c r="Q209" t="str">
        <f>"""klas"": """&amp;+G209&amp;""", "</f>
        <v xml:space="preserve">"klas": "H6V2", </v>
      </c>
      <c r="R209" t="str">
        <f>"""klaskort"": """&amp;+H209&amp;""", "</f>
        <v xml:space="preserve">"klaskort": "6V", </v>
      </c>
      <c r="S209" t="str">
        <f>"""leerlingdropdown"": """&amp;+J209&amp;""", "</f>
        <v xml:space="preserve">"leerlingdropdown": "127077 Lars Woortman             (H6V2)", </v>
      </c>
      <c r="T209" t="str">
        <f>"""naam"": """&amp;+B209&amp;""" }, "</f>
        <v xml:space="preserve">"naam": "Lars Woortman" }, </v>
      </c>
      <c r="V209" t="str">
        <f>P209&amp;Q209&amp;R209&amp;S209&amp;T209</f>
        <v xml:space="preserve">"127077": { "klas": "H6V2", "klaskort": "6V", "leerlingdropdown": "127077 Lars Woortman             (H6V2)", "naam": "Lars Woortman" }, </v>
      </c>
      <c r="X209" s="10" t="str">
        <f>"&lt;option value='"&amp;J209&amp;"'&gt;"&amp;J209&amp;"&lt;/option&gt;"</f>
        <v>&lt;option value='127077 Lars Woortman             (H6V2)'&gt;127077 Lars Woortman             (H6V2)&lt;/option&gt;</v>
      </c>
    </row>
    <row r="210" spans="1:24" ht="16.5" thickBot="1" x14ac:dyDescent="0.3">
      <c r="A210">
        <v>128211</v>
      </c>
      <c r="B210" t="s">
        <v>176</v>
      </c>
      <c r="C210" s="5">
        <v>36033</v>
      </c>
      <c r="D210" s="1" t="str">
        <f>+DAY(C210)&amp;"-"&amp;MONTH(C210)&amp;"-"&amp;YEAR(C210)</f>
        <v>26-8-1998</v>
      </c>
      <c r="E210" s="4" t="s">
        <v>37</v>
      </c>
      <c r="F210" s="3">
        <v>6</v>
      </c>
      <c r="G210" s="4" t="s">
        <v>14</v>
      </c>
      <c r="H210" t="str">
        <f>+MID(G210,2,2)</f>
        <v>6V</v>
      </c>
      <c r="I210" t="str">
        <f>+A210&amp;": { naam: """&amp;B210&amp;""", geboortedatum: """&amp;D210&amp;""", profiel: """&amp;E210&amp;""", jaren: { schooljaar: ""2014-2015"", leerjaar: """&amp;F210&amp;""", klas: """&amp;G210&amp;""", docenten: { docent: """", vak: """"}, klasgenoten: { leerling: """&amp;A211&amp;""" } } }, "</f>
        <v xml:space="preserve">128211: { naam: "Leon Masselink", geboortedatum: "26-8-1998", profiel: "gym-ntng", jaren: { schooljaar: "2014-2015", leerjaar: "6", klas: "H6V2", docenten: { docent: "", vak: ""}, klasgenoten: { leerling: "128234" } } }, </v>
      </c>
      <c r="J210" s="2" t="str">
        <f>RIGHT(" "&amp;A210,6)&amp;" "&amp;LEFT(B210&amp;"                         ",25)&amp;" ("&amp;G210&amp;")"</f>
        <v>128211 Leon Masselink            (H6V2)</v>
      </c>
      <c r="P210" t="str">
        <f>""""&amp;A210&amp;""": { "</f>
        <v xml:space="preserve">"128211": { </v>
      </c>
      <c r="Q210" t="str">
        <f>"""klas"": """&amp;+G210&amp;""", "</f>
        <v xml:space="preserve">"klas": "H6V2", </v>
      </c>
      <c r="R210" t="str">
        <f>"""klaskort"": """&amp;+H210&amp;""", "</f>
        <v xml:space="preserve">"klaskort": "6V", </v>
      </c>
      <c r="S210" t="str">
        <f>"""leerlingdropdown"": """&amp;+J210&amp;""", "</f>
        <v xml:space="preserve">"leerlingdropdown": "128211 Leon Masselink            (H6V2)", </v>
      </c>
      <c r="T210" t="str">
        <f>"""naam"": """&amp;+B210&amp;""" }, "</f>
        <v xml:space="preserve">"naam": "Leon Masselink" }, </v>
      </c>
      <c r="V210" t="str">
        <f>P210&amp;Q210&amp;R210&amp;S210&amp;T210</f>
        <v xml:space="preserve">"128211": { "klas": "H6V2", "klaskort": "6V", "leerlingdropdown": "128211 Leon Masselink            (H6V2)", "naam": "Leon Masselink" }, </v>
      </c>
      <c r="X210" s="10" t="str">
        <f>"&lt;option value='"&amp;J210&amp;"'&gt;"&amp;J210&amp;"&lt;/option&gt;"</f>
        <v>&lt;option value='128211 Leon Masselink            (H6V2)'&gt;128211 Leon Masselink            (H6V2)&lt;/option&gt;</v>
      </c>
    </row>
    <row r="211" spans="1:24" ht="16.5" thickBot="1" x14ac:dyDescent="0.3">
      <c r="A211">
        <v>128234</v>
      </c>
      <c r="B211" t="s">
        <v>39</v>
      </c>
      <c r="C211" s="5">
        <v>35887</v>
      </c>
      <c r="D211" s="1" t="str">
        <f>+DAY(C211)&amp;"-"&amp;MONTH(C211)&amp;"-"&amp;YEAR(C211)</f>
        <v>2-4-1998</v>
      </c>
      <c r="E211" s="4" t="s">
        <v>13</v>
      </c>
      <c r="F211" s="3">
        <v>6</v>
      </c>
      <c r="G211" s="4" t="s">
        <v>26</v>
      </c>
      <c r="H211" t="str">
        <f>+MID(G211,2,2)</f>
        <v>6V</v>
      </c>
      <c r="I211" t="str">
        <f>+A211&amp;": { naam: """&amp;B211&amp;""", geboortedatum: """&amp;D211&amp;""", profiel: """&amp;E211&amp;""", jaren: { schooljaar: ""2014-2015"", leerjaar: """&amp;F211&amp;""", klas: """&amp;G211&amp;""", docenten: { docent: """", vak: """"}, klasgenoten: { leerling: """&amp;A212&amp;""" } } }, "</f>
        <v xml:space="preserve">128234: { naam: "Lisa Bielevelt", geboortedatum: "2-4-1998", profiel: "ath-ng", jaren: { schooljaar: "2014-2015", leerjaar: "6", klas: "H6V1", docenten: { docent: "", vak: ""}, klasgenoten: { leerling: "117766" } } }, </v>
      </c>
      <c r="J211" s="2" t="str">
        <f>RIGHT(" "&amp;A211,6)&amp;" "&amp;LEFT(B211&amp;"                         ",25)&amp;" ("&amp;G211&amp;")"</f>
        <v>128234 Lisa Bielevelt            (H6V1)</v>
      </c>
      <c r="P211" t="str">
        <f>""""&amp;A211&amp;""": { "</f>
        <v xml:space="preserve">"128234": { </v>
      </c>
      <c r="Q211" t="str">
        <f>"""klas"": """&amp;+G211&amp;""", "</f>
        <v xml:space="preserve">"klas": "H6V1", </v>
      </c>
      <c r="R211" t="str">
        <f>"""klaskort"": """&amp;+H211&amp;""", "</f>
        <v xml:space="preserve">"klaskort": "6V", </v>
      </c>
      <c r="S211" t="str">
        <f>"""leerlingdropdown"": """&amp;+J211&amp;""", "</f>
        <v xml:space="preserve">"leerlingdropdown": "128234 Lisa Bielevelt            (H6V1)", </v>
      </c>
      <c r="T211" t="str">
        <f>"""naam"": """&amp;+B211&amp;""" }, "</f>
        <v xml:space="preserve">"naam": "Lisa Bielevelt" }, </v>
      </c>
      <c r="V211" t="str">
        <f>P211&amp;Q211&amp;R211&amp;S211&amp;T211</f>
        <v xml:space="preserve">"128234": { "klas": "H6V1", "klaskort": "6V", "leerlingdropdown": "128234 Lisa Bielevelt            (H6V1)", "naam": "Lisa Bielevelt" }, </v>
      </c>
      <c r="X211" s="10" t="str">
        <f>"&lt;option value='"&amp;J211&amp;"'&gt;"&amp;J211&amp;"&lt;/option&gt;"</f>
        <v>&lt;option value='128234 Lisa Bielevelt            (H6V1)'&gt;128234 Lisa Bielevelt            (H6V1)&lt;/option&gt;</v>
      </c>
    </row>
    <row r="212" spans="1:24" ht="16.5" thickBot="1" x14ac:dyDescent="0.3">
      <c r="A212">
        <v>117766</v>
      </c>
      <c r="B212" t="s">
        <v>188</v>
      </c>
      <c r="C212" s="5">
        <v>35631</v>
      </c>
      <c r="D212" s="1" t="str">
        <f>+DAY(C212)&amp;"-"&amp;MONTH(C212)&amp;"-"&amp;YEAR(C212)</f>
        <v>20-7-1997</v>
      </c>
      <c r="E212" s="4" t="s">
        <v>13</v>
      </c>
      <c r="F212" s="3">
        <v>6</v>
      </c>
      <c r="G212" s="4" t="s">
        <v>14</v>
      </c>
      <c r="H212" t="str">
        <f>+MID(G212,2,2)</f>
        <v>6V</v>
      </c>
      <c r="I212" t="str">
        <f>+A212&amp;": { naam: """&amp;B212&amp;""", geboortedatum: """&amp;D212&amp;""", profiel: """&amp;E212&amp;""", jaren: { schooljaar: ""2014-2015"", leerjaar: """&amp;F212&amp;""", klas: """&amp;G212&amp;""", docenten: { docent: """", vak: """"}, klasgenoten: { leerling: """&amp;A213&amp;""" } } }, "</f>
        <v xml:space="preserve">117766: { naam: "Liselotte Nijhof", geboortedatum: "20-7-1997", profiel: "ath-ng", jaren: { schooljaar: "2014-2015", leerjaar: "6", klas: "H6V2", docenten: { docent: "", vak: ""}, klasgenoten: { leerling: "128015" } } }, </v>
      </c>
      <c r="J212" s="2" t="str">
        <f>RIGHT(" "&amp;A212,6)&amp;" "&amp;LEFT(B212&amp;"                         ",25)&amp;" ("&amp;G212&amp;")"</f>
        <v>117766 Liselotte Nijhof          (H6V2)</v>
      </c>
      <c r="P212" t="str">
        <f>""""&amp;A212&amp;""": { "</f>
        <v xml:space="preserve">"117766": { </v>
      </c>
      <c r="Q212" t="str">
        <f>"""klas"": """&amp;+G212&amp;""", "</f>
        <v xml:space="preserve">"klas": "H6V2", </v>
      </c>
      <c r="R212" t="str">
        <f>"""klaskort"": """&amp;+H212&amp;""", "</f>
        <v xml:space="preserve">"klaskort": "6V", </v>
      </c>
      <c r="S212" t="str">
        <f>"""leerlingdropdown"": """&amp;+J212&amp;""", "</f>
        <v xml:space="preserve">"leerlingdropdown": "117766 Liselotte Nijhof          (H6V2)", </v>
      </c>
      <c r="T212" t="str">
        <f>"""naam"": """&amp;+B212&amp;""" }, "</f>
        <v xml:space="preserve">"naam": "Liselotte Nijhof" }, </v>
      </c>
      <c r="V212" t="str">
        <f>P212&amp;Q212&amp;R212&amp;S212&amp;T212</f>
        <v xml:space="preserve">"117766": { "klas": "H6V2", "klaskort": "6V", "leerlingdropdown": "117766 Liselotte Nijhof          (H6V2)", "naam": "Liselotte Nijhof" }, </v>
      </c>
      <c r="X212" s="10" t="str">
        <f>"&lt;option value='"&amp;J212&amp;"'&gt;"&amp;J212&amp;"&lt;/option&gt;"</f>
        <v>&lt;option value='117766 Liselotte Nijhof          (H6V2)'&gt;117766 Liselotte Nijhof          (H6V2)&lt;/option&gt;</v>
      </c>
    </row>
    <row r="213" spans="1:24" ht="16.5" thickBot="1" x14ac:dyDescent="0.3">
      <c r="A213">
        <v>128015</v>
      </c>
      <c r="B213" t="s">
        <v>181</v>
      </c>
      <c r="C213" s="5">
        <v>35863</v>
      </c>
      <c r="D213" s="1" t="str">
        <f>+DAY(C213)&amp;"-"&amp;MONTH(C213)&amp;"-"&amp;YEAR(C213)</f>
        <v>9-3-1998</v>
      </c>
      <c r="E213" s="4" t="s">
        <v>8</v>
      </c>
      <c r="F213" s="3">
        <v>6</v>
      </c>
      <c r="G213" s="4" t="s">
        <v>26</v>
      </c>
      <c r="H213" t="str">
        <f>+MID(G213,2,2)</f>
        <v>6V</v>
      </c>
      <c r="I213" t="str">
        <f>+A213&amp;": { naam: """&amp;B213&amp;""", geboortedatum: """&amp;D213&amp;""", profiel: """&amp;E213&amp;""", jaren: { schooljaar: ""2014-2015"", leerjaar: """&amp;F213&amp;""", klas: """&amp;G213&amp;""", docenten: { docent: """", vak: """"}, klasgenoten: { leerling: """&amp;A214&amp;""" } } }, "</f>
        <v xml:space="preserve">128015: { naam: "Loes Meulenkamp", geboortedatum: "9-3-1998", profiel: "ath-em", jaren: { schooljaar: "2014-2015", leerjaar: "6", klas: "H6V1", docenten: { docent: "", vak: ""}, klasgenoten: { leerling: "128419" } } }, </v>
      </c>
      <c r="J213" s="2" t="str">
        <f>RIGHT(" "&amp;A213,6)&amp;" "&amp;LEFT(B213&amp;"                         ",25)&amp;" ("&amp;G213&amp;")"</f>
        <v>128015 Loes Meulenkamp           (H6V1)</v>
      </c>
      <c r="P213" t="str">
        <f>""""&amp;A213&amp;""": { "</f>
        <v xml:space="preserve">"128015": { </v>
      </c>
      <c r="Q213" t="str">
        <f>"""klas"": """&amp;+G213&amp;""", "</f>
        <v xml:space="preserve">"klas": "H6V1", </v>
      </c>
      <c r="R213" t="str">
        <f>"""klaskort"": """&amp;+H213&amp;""", "</f>
        <v xml:space="preserve">"klaskort": "6V", </v>
      </c>
      <c r="S213" t="str">
        <f>"""leerlingdropdown"": """&amp;+J213&amp;""", "</f>
        <v xml:space="preserve">"leerlingdropdown": "128015 Loes Meulenkamp           (H6V1)", </v>
      </c>
      <c r="T213" t="str">
        <f>"""naam"": """&amp;+B213&amp;""" }, "</f>
        <v xml:space="preserve">"naam": "Loes Meulenkamp" }, </v>
      </c>
      <c r="V213" t="str">
        <f>P213&amp;Q213&amp;R213&amp;S213&amp;T213</f>
        <v xml:space="preserve">"128015": { "klas": "H6V1", "klaskort": "6V", "leerlingdropdown": "128015 Loes Meulenkamp           (H6V1)", "naam": "Loes Meulenkamp" }, </v>
      </c>
      <c r="X213" s="10" t="str">
        <f>"&lt;option value='"&amp;J213&amp;"'&gt;"&amp;J213&amp;"&lt;/option&gt;"</f>
        <v>&lt;option value='128015 Loes Meulenkamp           (H6V1)'&gt;128015 Loes Meulenkamp           (H6V1)&lt;/option&gt;</v>
      </c>
    </row>
    <row r="214" spans="1:24" ht="16.5" thickBot="1" x14ac:dyDescent="0.3">
      <c r="A214">
        <v>128419</v>
      </c>
      <c r="B214" t="s">
        <v>9</v>
      </c>
      <c r="C214" s="5">
        <v>35939</v>
      </c>
      <c r="D214" s="1" t="str">
        <f>+DAY(C214)&amp;"-"&amp;MONTH(C214)&amp;"-"&amp;YEAR(C214)</f>
        <v>24-5-1998</v>
      </c>
      <c r="E214" s="4" t="s">
        <v>10</v>
      </c>
      <c r="F214" s="3">
        <v>6</v>
      </c>
      <c r="G214" s="4" t="s">
        <v>26</v>
      </c>
      <c r="H214" t="str">
        <f>+MID(G214,2,2)</f>
        <v>6V</v>
      </c>
      <c r="I214" t="str">
        <f>+A214&amp;": { naam: """&amp;B214&amp;""", geboortedatum: """&amp;D214&amp;""", profiel: """&amp;E214&amp;""", jaren: { schooljaar: ""2014-2015"", leerjaar: """&amp;F214&amp;""", klas: """&amp;G214&amp;""", docenten: { docent: """", vak: """"}, klasgenoten: { leerling: """&amp;A215&amp;""" } } }, "</f>
        <v xml:space="preserve">128419: { naam: "Lotte Abbink", geboortedatum: "24-5-1998", profiel: "ath-emcm", jaren: { schooljaar: "2014-2015", leerjaar: "6", klas: "H6V1", docenten: { docent: "", vak: ""}, klasgenoten: { leerling: "127937" } } }, </v>
      </c>
      <c r="J214" s="2" t="str">
        <f>RIGHT(" "&amp;A214,6)&amp;" "&amp;LEFT(B214&amp;"                         ",25)&amp;" ("&amp;G214&amp;")"</f>
        <v>128419 Lotte Abbink              (H6V1)</v>
      </c>
      <c r="P214" t="str">
        <f>""""&amp;A214&amp;""": { "</f>
        <v xml:space="preserve">"128419": { </v>
      </c>
      <c r="Q214" t="str">
        <f>"""klas"": """&amp;+G214&amp;""", "</f>
        <v xml:space="preserve">"klas": "H6V1", </v>
      </c>
      <c r="R214" t="str">
        <f>"""klaskort"": """&amp;+H214&amp;""", "</f>
        <v xml:space="preserve">"klaskort": "6V", </v>
      </c>
      <c r="S214" t="str">
        <f>"""leerlingdropdown"": """&amp;+J214&amp;""", "</f>
        <v xml:space="preserve">"leerlingdropdown": "128419 Lotte Abbink              (H6V1)", </v>
      </c>
      <c r="T214" t="str">
        <f>"""naam"": """&amp;+B214&amp;""" }, "</f>
        <v xml:space="preserve">"naam": "Lotte Abbink" }, </v>
      </c>
      <c r="V214" t="str">
        <f>P214&amp;Q214&amp;R214&amp;S214&amp;T214</f>
        <v xml:space="preserve">"128419": { "klas": "H6V1", "klaskort": "6V", "leerlingdropdown": "128419 Lotte Abbink              (H6V1)", "naam": "Lotte Abbink" }, </v>
      </c>
      <c r="X214" s="10" t="str">
        <f>"&lt;option value='"&amp;J214&amp;"'&gt;"&amp;J214&amp;"&lt;/option&gt;"</f>
        <v>&lt;option value='128419 Lotte Abbink              (H6V1)'&gt;128419 Lotte Abbink              (H6V1)&lt;/option&gt;</v>
      </c>
    </row>
    <row r="215" spans="1:24" ht="16.5" thickBot="1" x14ac:dyDescent="0.3">
      <c r="A215">
        <v>127937</v>
      </c>
      <c r="B215" t="s">
        <v>246</v>
      </c>
      <c r="C215" s="5">
        <v>35892</v>
      </c>
      <c r="D215" s="1" t="str">
        <f>+DAY(C215)&amp;"-"&amp;MONTH(C215)&amp;"-"&amp;YEAR(C215)</f>
        <v>7-4-1998</v>
      </c>
      <c r="E215" s="4" t="s">
        <v>23</v>
      </c>
      <c r="F215" s="3">
        <v>6</v>
      </c>
      <c r="G215" s="4" t="s">
        <v>26</v>
      </c>
      <c r="H215" t="str">
        <f>+MID(G215,2,2)</f>
        <v>6V</v>
      </c>
      <c r="I215" t="str">
        <f>+A215&amp;": { naam: """&amp;B215&amp;""", geboortedatum: """&amp;D215&amp;""", profiel: """&amp;E215&amp;""", jaren: { schooljaar: ""2014-2015"", leerjaar: """&amp;F215&amp;""", klas: """&amp;G215&amp;""", docenten: { docent: """", vak: """"}, klasgenoten: { leerling: """&amp;A216&amp;""" } } }, "</f>
        <v xml:space="preserve">127937: { naam: "Luuk Timmerman", geboortedatum: "7-4-1998", profiel: "ath-ntng", jaren: { schooljaar: "2014-2015", leerjaar: "6", klas: "H6V1", docenten: { docent: "", vak: ""}, klasgenoten: { leerling: "128031" } } }, </v>
      </c>
      <c r="J215" s="2" t="str">
        <f>RIGHT(" "&amp;A215,6)&amp;" "&amp;LEFT(B215&amp;"                         ",25)&amp;" ("&amp;G215&amp;")"</f>
        <v>127937 Luuk Timmerman            (H6V1)</v>
      </c>
      <c r="P215" t="str">
        <f>""""&amp;A215&amp;""": { "</f>
        <v xml:space="preserve">"127937": { </v>
      </c>
      <c r="Q215" t="str">
        <f>"""klas"": """&amp;+G215&amp;""", "</f>
        <v xml:space="preserve">"klas": "H6V1", </v>
      </c>
      <c r="R215" t="str">
        <f>"""klaskort"": """&amp;+H215&amp;""", "</f>
        <v xml:space="preserve">"klaskort": "6V", </v>
      </c>
      <c r="S215" t="str">
        <f>"""leerlingdropdown"": """&amp;+J215&amp;""", "</f>
        <v xml:space="preserve">"leerlingdropdown": "127937 Luuk Timmerman            (H6V1)", </v>
      </c>
      <c r="T215" t="str">
        <f>"""naam"": """&amp;+B215&amp;""" }, "</f>
        <v xml:space="preserve">"naam": "Luuk Timmerman" }, </v>
      </c>
      <c r="V215" t="str">
        <f>P215&amp;Q215&amp;R215&amp;S215&amp;T215</f>
        <v xml:space="preserve">"127937": { "klas": "H6V1", "klaskort": "6V", "leerlingdropdown": "127937 Luuk Timmerman            (H6V1)", "naam": "Luuk Timmerman" }, </v>
      </c>
      <c r="X215" s="10" t="str">
        <f>"&lt;option value='"&amp;J215&amp;"'&gt;"&amp;J215&amp;"&lt;/option&gt;"</f>
        <v>&lt;option value='127937 Luuk Timmerman            (H6V1)'&gt;127937 Luuk Timmerman            (H6V1)&lt;/option&gt;</v>
      </c>
    </row>
    <row r="216" spans="1:24" ht="16.5" thickBot="1" x14ac:dyDescent="0.3">
      <c r="A216">
        <v>128031</v>
      </c>
      <c r="B216" t="s">
        <v>276</v>
      </c>
      <c r="C216" s="5">
        <v>35936</v>
      </c>
      <c r="D216" s="1" t="str">
        <f>+DAY(C216)&amp;"-"&amp;MONTH(C216)&amp;"-"&amp;YEAR(C216)</f>
        <v>21-5-1998</v>
      </c>
      <c r="E216" s="4" t="s">
        <v>10</v>
      </c>
      <c r="F216" s="3">
        <v>6</v>
      </c>
      <c r="G216" s="4" t="s">
        <v>26</v>
      </c>
      <c r="H216" t="str">
        <f>+MID(G216,2,2)</f>
        <v>6V</v>
      </c>
      <c r="I216" t="str">
        <f>+A216&amp;": { naam: """&amp;B216&amp;""", geboortedatum: """&amp;D216&amp;""", profiel: """&amp;E216&amp;""", jaren: { schooljaar: ""2014-2015"", leerjaar: """&amp;F216&amp;""", klas: """&amp;G216&amp;""", docenten: { docent: """", vak: """"}, klasgenoten: { leerling: """&amp;A217&amp;""" } } }, "</f>
        <v xml:space="preserve">128031: { naam: "Lynn Wossink", geboortedatum: "21-5-1998", profiel: "ath-emcm", jaren: { schooljaar: "2014-2015", leerjaar: "6", klas: "H6V1", docenten: { docent: "", vak: ""}, klasgenoten: { leerling: "127893" } } }, </v>
      </c>
      <c r="J216" s="2" t="str">
        <f>RIGHT(" "&amp;A216,6)&amp;" "&amp;LEFT(B216&amp;"                         ",25)&amp;" ("&amp;G216&amp;")"</f>
        <v>128031 Lynn Wossink              (H6V1)</v>
      </c>
      <c r="P216" t="str">
        <f>""""&amp;A216&amp;""": { "</f>
        <v xml:space="preserve">"128031": { </v>
      </c>
      <c r="Q216" t="str">
        <f>"""klas"": """&amp;+G216&amp;""", "</f>
        <v xml:space="preserve">"klas": "H6V1", </v>
      </c>
      <c r="R216" t="str">
        <f>"""klaskort"": """&amp;+H216&amp;""", "</f>
        <v xml:space="preserve">"klaskort": "6V", </v>
      </c>
      <c r="S216" t="str">
        <f>"""leerlingdropdown"": """&amp;+J216&amp;""", "</f>
        <v xml:space="preserve">"leerlingdropdown": "128031 Lynn Wossink              (H6V1)", </v>
      </c>
      <c r="T216" t="str">
        <f>"""naam"": """&amp;+B216&amp;""" }, "</f>
        <v xml:space="preserve">"naam": "Lynn Wossink" }, </v>
      </c>
      <c r="V216" t="str">
        <f>P216&amp;Q216&amp;R216&amp;S216&amp;T216</f>
        <v xml:space="preserve">"128031": { "klas": "H6V1", "klaskort": "6V", "leerlingdropdown": "128031 Lynn Wossink              (H6V1)", "naam": "Lynn Wossink" }, </v>
      </c>
      <c r="X216" s="10" t="str">
        <f>"&lt;option value='"&amp;J216&amp;"'&gt;"&amp;J216&amp;"&lt;/option&gt;"</f>
        <v>&lt;option value='128031 Lynn Wossink              (H6V1)'&gt;128031 Lynn Wossink              (H6V1)&lt;/option&gt;</v>
      </c>
    </row>
    <row r="217" spans="1:24" ht="16.5" thickBot="1" x14ac:dyDescent="0.3">
      <c r="A217">
        <v>127893</v>
      </c>
      <c r="B217" t="s">
        <v>94</v>
      </c>
      <c r="C217" s="5">
        <v>35915</v>
      </c>
      <c r="D217" s="1" t="str">
        <f>+DAY(C217)&amp;"-"&amp;MONTH(C217)&amp;"-"&amp;YEAR(C217)</f>
        <v>30-4-1998</v>
      </c>
      <c r="E217" s="4" t="s">
        <v>37</v>
      </c>
      <c r="F217" s="3">
        <v>6</v>
      </c>
      <c r="G217" s="4" t="s">
        <v>14</v>
      </c>
      <c r="H217" t="str">
        <f>+MID(G217,2,2)</f>
        <v>6V</v>
      </c>
      <c r="I217" t="str">
        <f>+A217&amp;": { naam: """&amp;B217&amp;""", geboortedatum: """&amp;D217&amp;""", profiel: """&amp;E217&amp;""", jaren: { schooljaar: ""2014-2015"", leerjaar: """&amp;F217&amp;""", klas: """&amp;G217&amp;""", docenten: { docent: """", vak: """"}, klasgenoten: { leerling: """&amp;A218&amp;""" } } }, "</f>
        <v xml:space="preserve">127893: { naam: "Maarten Gramsbergen", geboortedatum: "30-4-1998", profiel: "gym-ntng", jaren: { schooljaar: "2014-2015", leerjaar: "6", klas: "H6V2", docenten: { docent: "", vak: ""}, klasgenoten: { leerling: "128241" } } }, </v>
      </c>
      <c r="J217" s="2" t="str">
        <f>RIGHT(" "&amp;A217,6)&amp;" "&amp;LEFT(B217&amp;"                         ",25)&amp;" ("&amp;G217&amp;")"</f>
        <v>127893 Maarten Gramsbergen       (H6V2)</v>
      </c>
      <c r="P217" t="str">
        <f>""""&amp;A217&amp;""": { "</f>
        <v xml:space="preserve">"127893": { </v>
      </c>
      <c r="Q217" t="str">
        <f>"""klas"": """&amp;+G217&amp;""", "</f>
        <v xml:space="preserve">"klas": "H6V2", </v>
      </c>
      <c r="R217" t="str">
        <f>"""klaskort"": """&amp;+H217&amp;""", "</f>
        <v xml:space="preserve">"klaskort": "6V", </v>
      </c>
      <c r="S217" t="str">
        <f>"""leerlingdropdown"": """&amp;+J217&amp;""", "</f>
        <v xml:space="preserve">"leerlingdropdown": "127893 Maarten Gramsbergen       (H6V2)", </v>
      </c>
      <c r="T217" t="str">
        <f>"""naam"": """&amp;+B217&amp;""" }, "</f>
        <v xml:space="preserve">"naam": "Maarten Gramsbergen" }, </v>
      </c>
      <c r="V217" t="str">
        <f>P217&amp;Q217&amp;R217&amp;S217&amp;T217</f>
        <v xml:space="preserve">"127893": { "klas": "H6V2", "klaskort": "6V", "leerlingdropdown": "127893 Maarten Gramsbergen       (H6V2)", "naam": "Maarten Gramsbergen" }, </v>
      </c>
      <c r="X217" s="10" t="str">
        <f>"&lt;option value='"&amp;J217&amp;"'&gt;"&amp;J217&amp;"&lt;/option&gt;"</f>
        <v>&lt;option value='127893 Maarten Gramsbergen       (H6V2)'&gt;127893 Maarten Gramsbergen       (H6V2)&lt;/option&gt;</v>
      </c>
    </row>
    <row r="218" spans="1:24" ht="16.5" thickBot="1" x14ac:dyDescent="0.3">
      <c r="A218">
        <v>128241</v>
      </c>
      <c r="B218" t="s">
        <v>256</v>
      </c>
      <c r="C218" s="5">
        <v>36018</v>
      </c>
      <c r="D218" s="1" t="str">
        <f>+DAY(C218)&amp;"-"&amp;MONTH(C218)&amp;"-"&amp;YEAR(C218)</f>
        <v>11-8-1998</v>
      </c>
      <c r="E218" s="4" t="s">
        <v>23</v>
      </c>
      <c r="F218" s="3">
        <v>6</v>
      </c>
      <c r="G218" s="4" t="s">
        <v>14</v>
      </c>
      <c r="H218" t="str">
        <f>+MID(G218,2,2)</f>
        <v>6V</v>
      </c>
      <c r="I218" t="str">
        <f>+A218&amp;": { naam: """&amp;B218&amp;""", geboortedatum: """&amp;D218&amp;""", profiel: """&amp;E218&amp;""", jaren: { schooljaar: ""2014-2015"", leerjaar: """&amp;F218&amp;""", klas: """&amp;G218&amp;""", docenten: { docent: """", vak: """"}, klasgenoten: { leerling: """&amp;A219&amp;""" } } }, "</f>
        <v xml:space="preserve">128241: { naam: "Maarten ten Voorde", geboortedatum: "11-8-1998", profiel: "ath-ntng", jaren: { schooljaar: "2014-2015", leerjaar: "6", klas: "H6V2", docenten: { docent: "", vak: ""}, klasgenoten: { leerling: "127836" } } }, </v>
      </c>
      <c r="J218" s="2" t="str">
        <f>RIGHT(" "&amp;A218,6)&amp;" "&amp;LEFT(B218&amp;"                         ",25)&amp;" ("&amp;G218&amp;")"</f>
        <v>128241 Maarten ten Voorde        (H6V2)</v>
      </c>
      <c r="P218" t="str">
        <f>""""&amp;A218&amp;""": { "</f>
        <v xml:space="preserve">"128241": { </v>
      </c>
      <c r="Q218" t="str">
        <f>"""klas"": """&amp;+G218&amp;""", "</f>
        <v xml:space="preserve">"klas": "H6V2", </v>
      </c>
      <c r="R218" t="str">
        <f>"""klaskort"": """&amp;+H218&amp;""", "</f>
        <v xml:space="preserve">"klaskort": "6V", </v>
      </c>
      <c r="S218" t="str">
        <f>"""leerlingdropdown"": """&amp;+J218&amp;""", "</f>
        <v xml:space="preserve">"leerlingdropdown": "128241 Maarten ten Voorde        (H6V2)", </v>
      </c>
      <c r="T218" t="str">
        <f>"""naam"": """&amp;+B218&amp;""" }, "</f>
        <v xml:space="preserve">"naam": "Maarten ten Voorde" }, </v>
      </c>
      <c r="V218" t="str">
        <f>P218&amp;Q218&amp;R218&amp;S218&amp;T218</f>
        <v xml:space="preserve">"128241": { "klas": "H6V2", "klaskort": "6V", "leerlingdropdown": "128241 Maarten ten Voorde        (H6V2)", "naam": "Maarten ten Voorde" }, </v>
      </c>
      <c r="X218" s="10" t="str">
        <f>"&lt;option value='"&amp;J218&amp;"'&gt;"&amp;J218&amp;"&lt;/option&gt;"</f>
        <v>&lt;option value='128241 Maarten ten Voorde        (H6V2)'&gt;128241 Maarten ten Voorde        (H6V2)&lt;/option&gt;</v>
      </c>
    </row>
    <row r="219" spans="1:24" ht="16.5" thickBot="1" x14ac:dyDescent="0.3">
      <c r="A219">
        <v>127836</v>
      </c>
      <c r="B219" t="s">
        <v>234</v>
      </c>
      <c r="C219" s="5">
        <v>35749</v>
      </c>
      <c r="D219" s="1" t="str">
        <f>+DAY(C219)&amp;"-"&amp;MONTH(C219)&amp;"-"&amp;YEAR(C219)</f>
        <v>15-11-1997</v>
      </c>
      <c r="E219" s="4" t="s">
        <v>10</v>
      </c>
      <c r="F219" s="3">
        <v>6</v>
      </c>
      <c r="G219" s="4" t="s">
        <v>14</v>
      </c>
      <c r="H219" t="str">
        <f>+MID(G219,2,2)</f>
        <v>6V</v>
      </c>
      <c r="I219" t="str">
        <f>+A219&amp;": { naam: """&amp;B219&amp;""", geboortedatum: """&amp;D219&amp;""", profiel: """&amp;E219&amp;""", jaren: { schooljaar: ""2014-2015"", leerjaar: """&amp;F219&amp;""", klas: """&amp;G219&amp;""", docenten: { docent: """", vak: """"}, klasgenoten: { leerling: """&amp;A220&amp;""" } } }, "</f>
        <v xml:space="preserve">127836: { naam: "Manon Slootman", geboortedatum: "15-11-1997", profiel: "ath-emcm", jaren: { schooljaar: "2014-2015", leerjaar: "6", klas: "H6V2", docenten: { docent: "", vak: ""}, klasgenoten: { leerling: "128744" } } }, </v>
      </c>
      <c r="J219" s="2" t="str">
        <f>RIGHT(" "&amp;A219,6)&amp;" "&amp;LEFT(B219&amp;"                         ",25)&amp;" ("&amp;G219&amp;")"</f>
        <v>127836 Manon Slootman            (H6V2)</v>
      </c>
      <c r="P219" t="str">
        <f>""""&amp;A219&amp;""": { "</f>
        <v xml:space="preserve">"127836": { </v>
      </c>
      <c r="Q219" t="str">
        <f>"""klas"": """&amp;+G219&amp;""", "</f>
        <v xml:space="preserve">"klas": "H6V2", </v>
      </c>
      <c r="R219" t="str">
        <f>"""klaskort"": """&amp;+H219&amp;""", "</f>
        <v xml:space="preserve">"klaskort": "6V", </v>
      </c>
      <c r="S219" t="str">
        <f>"""leerlingdropdown"": """&amp;+J219&amp;""", "</f>
        <v xml:space="preserve">"leerlingdropdown": "127836 Manon Slootman            (H6V2)", </v>
      </c>
      <c r="T219" t="str">
        <f>"""naam"": """&amp;+B219&amp;""" }, "</f>
        <v xml:space="preserve">"naam": "Manon Slootman" }, </v>
      </c>
      <c r="V219" t="str">
        <f>P219&amp;Q219&amp;R219&amp;S219&amp;T219</f>
        <v xml:space="preserve">"127836": { "klas": "H6V2", "klaskort": "6V", "leerlingdropdown": "127836 Manon Slootman            (H6V2)", "naam": "Manon Slootman" }, </v>
      </c>
      <c r="X219" s="10" t="str">
        <f>"&lt;option value='"&amp;J219&amp;"'&gt;"&amp;J219&amp;"&lt;/option&gt;"</f>
        <v>&lt;option value='127836 Manon Slootman            (H6V2)'&gt;127836 Manon Slootman            (H6V2)&lt;/option&gt;</v>
      </c>
    </row>
    <row r="220" spans="1:24" ht="16.5" thickBot="1" x14ac:dyDescent="0.3">
      <c r="A220">
        <v>128744</v>
      </c>
      <c r="B220" t="s">
        <v>207</v>
      </c>
      <c r="C220" s="5">
        <v>35798</v>
      </c>
      <c r="D220" s="1" t="str">
        <f>+DAY(C220)&amp;"-"&amp;MONTH(C220)&amp;"-"&amp;YEAR(C220)</f>
        <v>3-1-1998</v>
      </c>
      <c r="E220" s="4" t="s">
        <v>23</v>
      </c>
      <c r="F220" s="3">
        <v>6</v>
      </c>
      <c r="G220" s="4" t="s">
        <v>14</v>
      </c>
      <c r="H220" t="str">
        <f>+MID(G220,2,2)</f>
        <v>6V</v>
      </c>
      <c r="I220" t="str">
        <f>+A220&amp;": { naam: """&amp;B220&amp;""", geboortedatum: """&amp;D220&amp;""", profiel: """&amp;E220&amp;""", jaren: { schooljaar: ""2014-2015"", leerjaar: """&amp;F220&amp;""", klas: """&amp;G220&amp;""", docenten: { docent: """", vak: """"}, klasgenoten: { leerling: """&amp;A221&amp;""" } } }, "</f>
        <v xml:space="preserve">128744: { naam: "Marloes Renzenbrink", geboortedatum: "3-1-1998", profiel: "ath-ntng", jaren: { schooljaar: "2014-2015", leerjaar: "6", klas: "H6V2", docenten: { docent: "", vak: ""}, klasgenoten: { leerling: "128226" } } }, </v>
      </c>
      <c r="J220" s="2" t="str">
        <f>RIGHT(" "&amp;A220,6)&amp;" "&amp;LEFT(B220&amp;"                         ",25)&amp;" ("&amp;G220&amp;")"</f>
        <v>128744 Marloes Renzenbrink       (H6V2)</v>
      </c>
      <c r="P220" t="str">
        <f>""""&amp;A220&amp;""": { "</f>
        <v xml:space="preserve">"128744": { </v>
      </c>
      <c r="Q220" t="str">
        <f>"""klas"": """&amp;+G220&amp;""", "</f>
        <v xml:space="preserve">"klas": "H6V2", </v>
      </c>
      <c r="R220" t="str">
        <f>"""klaskort"": """&amp;+H220&amp;""", "</f>
        <v xml:space="preserve">"klaskort": "6V", </v>
      </c>
      <c r="S220" t="str">
        <f>"""leerlingdropdown"": """&amp;+J220&amp;""", "</f>
        <v xml:space="preserve">"leerlingdropdown": "128744 Marloes Renzenbrink       (H6V2)", </v>
      </c>
      <c r="T220" t="str">
        <f>"""naam"": """&amp;+B220&amp;""" }, "</f>
        <v xml:space="preserve">"naam": "Marloes Renzenbrink" }, </v>
      </c>
      <c r="V220" t="str">
        <f>P220&amp;Q220&amp;R220&amp;S220&amp;T220</f>
        <v xml:space="preserve">"128744": { "klas": "H6V2", "klaskort": "6V", "leerlingdropdown": "128744 Marloes Renzenbrink       (H6V2)", "naam": "Marloes Renzenbrink" }, </v>
      </c>
      <c r="X220" s="10" t="str">
        <f>"&lt;option value='"&amp;J220&amp;"'&gt;"&amp;J220&amp;"&lt;/option&gt;"</f>
        <v>&lt;option value='128744 Marloes Renzenbrink       (H6V2)'&gt;128744 Marloes Renzenbrink       (H6V2)&lt;/option&gt;</v>
      </c>
    </row>
    <row r="221" spans="1:24" ht="16.5" thickBot="1" x14ac:dyDescent="0.3">
      <c r="A221">
        <v>128226</v>
      </c>
      <c r="B221" t="s">
        <v>241</v>
      </c>
      <c r="C221" s="5">
        <v>35914</v>
      </c>
      <c r="D221" s="1" t="str">
        <f>+DAY(C221)&amp;"-"&amp;MONTH(C221)&amp;"-"&amp;YEAR(C221)</f>
        <v>29-4-1998</v>
      </c>
      <c r="E221" s="4" t="s">
        <v>23</v>
      </c>
      <c r="F221" s="3">
        <v>6</v>
      </c>
      <c r="G221" s="4" t="s">
        <v>24</v>
      </c>
      <c r="H221" t="str">
        <f>+MID(G221,2,2)</f>
        <v>6V</v>
      </c>
      <c r="I221" t="str">
        <f>+A221&amp;": { naam: """&amp;B221&amp;""", geboortedatum: """&amp;D221&amp;""", profiel: """&amp;E221&amp;""", jaren: { schooljaar: ""2014-2015"", leerjaar: """&amp;F221&amp;""", klas: """&amp;G221&amp;""", docenten: { docent: """", vak: """"}, klasgenoten: { leerling: """&amp;A222&amp;""" } } }, "</f>
        <v xml:space="preserve">128226: { naam: "Mart Sticker", geboortedatum: "29-4-1998", profiel: "ath-ntng", jaren: { schooljaar: "2014-2015", leerjaar: "6", klas: "H6V3", docenten: { docent: "", vak: ""}, klasgenoten: { leerling: "127938" } } }, </v>
      </c>
      <c r="J221" s="2" t="str">
        <f>RIGHT(" "&amp;A221,6)&amp;" "&amp;LEFT(B221&amp;"                         ",25)&amp;" ("&amp;G221&amp;")"</f>
        <v>128226 Mart Sticker              (H6V3)</v>
      </c>
      <c r="P221" t="str">
        <f>""""&amp;A221&amp;""": { "</f>
        <v xml:space="preserve">"128226": { </v>
      </c>
      <c r="Q221" t="str">
        <f>"""klas"": """&amp;+G221&amp;""", "</f>
        <v xml:space="preserve">"klas": "H6V3", </v>
      </c>
      <c r="R221" t="str">
        <f>"""klaskort"": """&amp;+H221&amp;""", "</f>
        <v xml:space="preserve">"klaskort": "6V", </v>
      </c>
      <c r="S221" t="str">
        <f>"""leerlingdropdown"": """&amp;+J221&amp;""", "</f>
        <v xml:space="preserve">"leerlingdropdown": "128226 Mart Sticker              (H6V3)", </v>
      </c>
      <c r="T221" t="str">
        <f>"""naam"": """&amp;+B221&amp;""" }, "</f>
        <v xml:space="preserve">"naam": "Mart Sticker" }, </v>
      </c>
      <c r="V221" t="str">
        <f>P221&amp;Q221&amp;R221&amp;S221&amp;T221</f>
        <v xml:space="preserve">"128226": { "klas": "H6V3", "klaskort": "6V", "leerlingdropdown": "128226 Mart Sticker              (H6V3)", "naam": "Mart Sticker" }, </v>
      </c>
      <c r="X221" s="10" t="str">
        <f>"&lt;option value='"&amp;J221&amp;"'&gt;"&amp;J221&amp;"&lt;/option&gt;"</f>
        <v>&lt;option value='128226 Mart Sticker              (H6V3)'&gt;128226 Mart Sticker              (H6V3)&lt;/option&gt;</v>
      </c>
    </row>
    <row r="222" spans="1:24" ht="16.5" thickBot="1" x14ac:dyDescent="0.3">
      <c r="A222">
        <v>127938</v>
      </c>
      <c r="B222" t="s">
        <v>229</v>
      </c>
      <c r="C222" s="5">
        <v>35773</v>
      </c>
      <c r="D222" s="1" t="str">
        <f>+DAY(C222)&amp;"-"&amp;MONTH(C222)&amp;"-"&amp;YEAR(C222)</f>
        <v>9-12-1997</v>
      </c>
      <c r="E222" s="4" t="s">
        <v>37</v>
      </c>
      <c r="F222" s="3">
        <v>6</v>
      </c>
      <c r="G222" s="4" t="s">
        <v>14</v>
      </c>
      <c r="H222" t="str">
        <f>+MID(G222,2,2)</f>
        <v>6V</v>
      </c>
      <c r="I222" t="str">
        <f>+A222&amp;": { naam: """&amp;B222&amp;""", geboortedatum: """&amp;D222&amp;""", profiel: """&amp;E222&amp;""", jaren: { schooljaar: ""2014-2015"", leerjaar: """&amp;F222&amp;""", klas: """&amp;G222&amp;""", docenten: { docent: """", vak: """"}, klasgenoten: { leerling: """&amp;A223&amp;""" } } }, "</f>
        <v xml:space="preserve">127938: { naam: "Martijn Sibbel", geboortedatum: "9-12-1997", profiel: "gym-ntng", jaren: { schooljaar: "2014-2015", leerjaar: "6", klas: "H6V2", docenten: { docent: "", vak: ""}, klasgenoten: { leerling: "128662" } } }, </v>
      </c>
      <c r="J222" s="2" t="str">
        <f>RIGHT(" "&amp;A222,6)&amp;" "&amp;LEFT(B222&amp;"                         ",25)&amp;" ("&amp;G222&amp;")"</f>
        <v>127938 Martijn Sibbel            (H6V2)</v>
      </c>
      <c r="P222" t="str">
        <f>""""&amp;A222&amp;""": { "</f>
        <v xml:space="preserve">"127938": { </v>
      </c>
      <c r="Q222" t="str">
        <f>"""klas"": """&amp;+G222&amp;""", "</f>
        <v xml:space="preserve">"klas": "H6V2", </v>
      </c>
      <c r="R222" t="str">
        <f>"""klaskort"": """&amp;+H222&amp;""", "</f>
        <v xml:space="preserve">"klaskort": "6V", </v>
      </c>
      <c r="S222" t="str">
        <f>"""leerlingdropdown"": """&amp;+J222&amp;""", "</f>
        <v xml:space="preserve">"leerlingdropdown": "127938 Martijn Sibbel            (H6V2)", </v>
      </c>
      <c r="T222" t="str">
        <f>"""naam"": """&amp;+B222&amp;""" }, "</f>
        <v xml:space="preserve">"naam": "Martijn Sibbel" }, </v>
      </c>
      <c r="V222" t="str">
        <f>P222&amp;Q222&amp;R222&amp;S222&amp;T222</f>
        <v xml:space="preserve">"127938": { "klas": "H6V2", "klaskort": "6V", "leerlingdropdown": "127938 Martijn Sibbel            (H6V2)", "naam": "Martijn Sibbel" }, </v>
      </c>
      <c r="X222" s="10" t="str">
        <f>"&lt;option value='"&amp;J222&amp;"'&gt;"&amp;J222&amp;"&lt;/option&gt;"</f>
        <v>&lt;option value='127938 Martijn Sibbel            (H6V2)'&gt;127938 Martijn Sibbel            (H6V2)&lt;/option&gt;</v>
      </c>
    </row>
    <row r="223" spans="1:24" ht="16.5" thickBot="1" x14ac:dyDescent="0.3">
      <c r="A223">
        <v>128662</v>
      </c>
      <c r="B223" t="s">
        <v>225</v>
      </c>
      <c r="C223" s="5">
        <v>35761</v>
      </c>
      <c r="D223" s="1" t="str">
        <f>+DAY(C223)&amp;"-"&amp;MONTH(C223)&amp;"-"&amp;YEAR(C223)</f>
        <v>27-11-1997</v>
      </c>
      <c r="E223" s="4" t="s">
        <v>124</v>
      </c>
      <c r="F223" s="3">
        <v>6</v>
      </c>
      <c r="G223" s="4" t="s">
        <v>24</v>
      </c>
      <c r="H223" t="str">
        <f>+MID(G223,2,2)</f>
        <v>6V</v>
      </c>
      <c r="I223" t="str">
        <f>+A223&amp;": { naam: """&amp;B223&amp;""", geboortedatum: """&amp;D223&amp;""", profiel: """&amp;E223&amp;""", jaren: { schooljaar: ""2014-2015"", leerjaar: """&amp;F223&amp;""", klas: """&amp;G223&amp;""", docenten: { docent: """", vak: """"}, klasgenoten: { leerling: """&amp;A224&amp;""" } } }, "</f>
        <v xml:space="preserve">128662: { naam: "Mathijs Scholten", geboortedatum: "27-11-1997", profiel: "gym-ng", jaren: { schooljaar: "2014-2015", leerjaar: "6", klas: "H6V3", docenten: { docent: "", vak: ""}, klasgenoten: { leerling: "116658" } } }, </v>
      </c>
      <c r="J223" s="2" t="str">
        <f>RIGHT(" "&amp;A223,6)&amp;" "&amp;LEFT(B223&amp;"                         ",25)&amp;" ("&amp;G223&amp;")"</f>
        <v>128662 Mathijs Scholten          (H6V3)</v>
      </c>
      <c r="P223" t="str">
        <f>""""&amp;A223&amp;""": { "</f>
        <v xml:space="preserve">"128662": { </v>
      </c>
      <c r="Q223" t="str">
        <f>"""klas"": """&amp;+G223&amp;""", "</f>
        <v xml:space="preserve">"klas": "H6V3", </v>
      </c>
      <c r="R223" t="str">
        <f>"""klaskort"": """&amp;+H223&amp;""", "</f>
        <v xml:space="preserve">"klaskort": "6V", </v>
      </c>
      <c r="S223" t="str">
        <f>"""leerlingdropdown"": """&amp;+J223&amp;""", "</f>
        <v xml:space="preserve">"leerlingdropdown": "128662 Mathijs Scholten          (H6V3)", </v>
      </c>
      <c r="T223" t="str">
        <f>"""naam"": """&amp;+B223&amp;""" }, "</f>
        <v xml:space="preserve">"naam": "Mathijs Scholten" }, </v>
      </c>
      <c r="V223" t="str">
        <f>P223&amp;Q223&amp;R223&amp;S223&amp;T223</f>
        <v xml:space="preserve">"128662": { "klas": "H6V3", "klaskort": "6V", "leerlingdropdown": "128662 Mathijs Scholten          (H6V3)", "naam": "Mathijs Scholten" }, </v>
      </c>
      <c r="X223" s="10" t="str">
        <f>"&lt;option value='"&amp;J223&amp;"'&gt;"&amp;J223&amp;"&lt;/option&gt;"</f>
        <v>&lt;option value='128662 Mathijs Scholten          (H6V3)'&gt;128662 Mathijs Scholten          (H6V3)&lt;/option&gt;</v>
      </c>
    </row>
    <row r="224" spans="1:24" ht="16.5" thickBot="1" x14ac:dyDescent="0.3">
      <c r="A224">
        <v>116658</v>
      </c>
      <c r="B224" t="s">
        <v>243</v>
      </c>
      <c r="C224" s="5">
        <v>35450</v>
      </c>
      <c r="D224" s="1" t="str">
        <f>+DAY(C224)&amp;"-"&amp;MONTH(C224)&amp;"-"&amp;YEAR(C224)</f>
        <v>20-1-1997</v>
      </c>
      <c r="E224" s="4" t="s">
        <v>8</v>
      </c>
      <c r="F224" s="3">
        <v>6</v>
      </c>
      <c r="G224" s="4" t="s">
        <v>24</v>
      </c>
      <c r="H224" t="str">
        <f>+MID(G224,2,2)</f>
        <v>6V</v>
      </c>
      <c r="I224" t="str">
        <f>+A224&amp;": { naam: """&amp;B224&amp;""", geboortedatum: """&amp;D224&amp;""", profiel: """&amp;E224&amp;""", jaren: { schooljaar: ""2014-2015"", leerjaar: """&amp;F224&amp;""", klas: """&amp;G224&amp;""", docenten: { docent: """", vak: """"}, klasgenoten: { leerling: """&amp;A225&amp;""" } } }, "</f>
        <v xml:space="preserve">116658: { naam: "Max Tenhagen", geboortedatum: "20-1-1997", profiel: "ath-em", jaren: { schooljaar: "2014-2015", leerjaar: "6", klas: "H6V3", docenten: { docent: "", vak: ""}, klasgenoten: { leerling: "127459" } } }, </v>
      </c>
      <c r="J224" s="2" t="str">
        <f>RIGHT(" "&amp;A224,6)&amp;" "&amp;LEFT(B224&amp;"                         ",25)&amp;" ("&amp;G224&amp;")"</f>
        <v>116658 Max Tenhagen              (H6V3)</v>
      </c>
      <c r="P224" t="str">
        <f>""""&amp;A224&amp;""": { "</f>
        <v xml:space="preserve">"116658": { </v>
      </c>
      <c r="Q224" t="str">
        <f>"""klas"": """&amp;+G224&amp;""", "</f>
        <v xml:space="preserve">"klas": "H6V3", </v>
      </c>
      <c r="R224" t="str">
        <f>"""klaskort"": """&amp;+H224&amp;""", "</f>
        <v xml:space="preserve">"klaskort": "6V", </v>
      </c>
      <c r="S224" t="str">
        <f>"""leerlingdropdown"": """&amp;+J224&amp;""", "</f>
        <v xml:space="preserve">"leerlingdropdown": "116658 Max Tenhagen              (H6V3)", </v>
      </c>
      <c r="T224" t="str">
        <f>"""naam"": """&amp;+B224&amp;""" }, "</f>
        <v xml:space="preserve">"naam": "Max Tenhagen" }, </v>
      </c>
      <c r="V224" t="str">
        <f>P224&amp;Q224&amp;R224&amp;S224&amp;T224</f>
        <v xml:space="preserve">"116658": { "klas": "H6V3", "klaskort": "6V", "leerlingdropdown": "116658 Max Tenhagen              (H6V3)", "naam": "Max Tenhagen" }, </v>
      </c>
      <c r="X224" s="10" t="str">
        <f>"&lt;option value='"&amp;J224&amp;"'&gt;"&amp;J224&amp;"&lt;/option&gt;"</f>
        <v>&lt;option value='116658 Max Tenhagen              (H6V3)'&gt;116658 Max Tenhagen              (H6V3)&lt;/option&gt;</v>
      </c>
    </row>
    <row r="225" spans="1:24" ht="16.5" thickBot="1" x14ac:dyDescent="0.3">
      <c r="A225">
        <v>127459</v>
      </c>
      <c r="B225" t="s">
        <v>277</v>
      </c>
      <c r="C225" s="5">
        <v>35746</v>
      </c>
      <c r="D225" s="1" t="str">
        <f>+DAY(C225)&amp;"-"&amp;MONTH(C225)&amp;"-"&amp;YEAR(C225)</f>
        <v>12-11-1997</v>
      </c>
      <c r="E225" s="4" t="s">
        <v>13</v>
      </c>
      <c r="F225" s="3">
        <v>6</v>
      </c>
      <c r="G225" s="4" t="s">
        <v>14</v>
      </c>
      <c r="H225" t="str">
        <f>+MID(G225,2,2)</f>
        <v>6V</v>
      </c>
      <c r="I225" t="str">
        <f>+A225&amp;": { naam: """&amp;B225&amp;""", geboortedatum: """&amp;D225&amp;""", profiel: """&amp;E225&amp;""", jaren: { schooljaar: ""2014-2015"", leerjaar: """&amp;F225&amp;""", klas: """&amp;G225&amp;""", docenten: { docent: """", vak: """"}, klasgenoten: { leerling: """&amp;A226&amp;""" } } }, "</f>
        <v xml:space="preserve">127459: { naam: "Melvin Zoetman", geboortedatum: "12-11-1997", profiel: "ath-ng", jaren: { schooljaar: "2014-2015", leerjaar: "6", klas: "H6V2", docenten: { docent: "", vak: ""}, klasgenoten: { leerling: "127877" } } }, </v>
      </c>
      <c r="J225" s="2" t="str">
        <f>RIGHT(" "&amp;A225,6)&amp;" "&amp;LEFT(B225&amp;"                         ",25)&amp;" ("&amp;G225&amp;")"</f>
        <v>127459 Melvin Zoetman            (H6V2)</v>
      </c>
      <c r="P225" t="str">
        <f>""""&amp;A225&amp;""": { "</f>
        <v xml:space="preserve">"127459": { </v>
      </c>
      <c r="Q225" t="str">
        <f>"""klas"": """&amp;+G225&amp;""", "</f>
        <v xml:space="preserve">"klas": "H6V2", </v>
      </c>
      <c r="R225" t="str">
        <f>"""klaskort"": """&amp;+H225&amp;""", "</f>
        <v xml:space="preserve">"klaskort": "6V", </v>
      </c>
      <c r="S225" t="str">
        <f>"""leerlingdropdown"": """&amp;+J225&amp;""", "</f>
        <v xml:space="preserve">"leerlingdropdown": "127459 Melvin Zoetman            (H6V2)", </v>
      </c>
      <c r="T225" t="str">
        <f>"""naam"": """&amp;+B225&amp;""" }, "</f>
        <v xml:space="preserve">"naam": "Melvin Zoetman" }, </v>
      </c>
      <c r="V225" t="str">
        <f>P225&amp;Q225&amp;R225&amp;S225&amp;T225</f>
        <v xml:space="preserve">"127459": { "klas": "H6V2", "klaskort": "6V", "leerlingdropdown": "127459 Melvin Zoetman            (H6V2)", "naam": "Melvin Zoetman" }, </v>
      </c>
      <c r="X225" s="10" t="str">
        <f>"&lt;option value='"&amp;J225&amp;"'&gt;"&amp;J225&amp;"&lt;/option&gt;"</f>
        <v>&lt;option value='127459 Melvin Zoetman            (H6V2)'&gt;127459 Melvin Zoetman            (H6V2)&lt;/option&gt;</v>
      </c>
    </row>
    <row r="226" spans="1:24" ht="16.5" thickBot="1" x14ac:dyDescent="0.3">
      <c r="A226">
        <v>127877</v>
      </c>
      <c r="B226" t="s">
        <v>87</v>
      </c>
      <c r="C226" s="5">
        <v>35991</v>
      </c>
      <c r="D226" s="1" t="str">
        <f>+DAY(C226)&amp;"-"&amp;MONTH(C226)&amp;"-"&amp;YEAR(C226)</f>
        <v>15-7-1998</v>
      </c>
      <c r="E226" s="4" t="s">
        <v>23</v>
      </c>
      <c r="F226" s="3">
        <v>6</v>
      </c>
      <c r="G226" s="4" t="s">
        <v>26</v>
      </c>
      <c r="H226" t="str">
        <f>+MID(G226,2,2)</f>
        <v>6V</v>
      </c>
      <c r="I226" t="str">
        <f>+A226&amp;": { naam: """&amp;B226&amp;""", geboortedatum: """&amp;D226&amp;""", profiel: """&amp;E226&amp;""", jaren: { schooljaar: ""2014-2015"", leerjaar: """&amp;F226&amp;""", klas: """&amp;G226&amp;""", docenten: { docent: """", vak: """"}, klasgenoten: { leerling: """&amp;A227&amp;""" } } }, "</f>
        <v xml:space="preserve">127877: { naam: "Michelle Gersmann", geboortedatum: "15-7-1998", profiel: "ath-ntng", jaren: { schooljaar: "2014-2015", leerjaar: "6", klas: "H6V1", docenten: { docent: "", vak: ""}, klasgenoten: { leerling: "127725" } } }, </v>
      </c>
      <c r="J226" s="2" t="str">
        <f>RIGHT(" "&amp;A226,6)&amp;" "&amp;LEFT(B226&amp;"                         ",25)&amp;" ("&amp;G226&amp;")"</f>
        <v>127877 Michelle Gersmann         (H6V1)</v>
      </c>
      <c r="P226" t="str">
        <f>""""&amp;A226&amp;""": { "</f>
        <v xml:space="preserve">"127877": { </v>
      </c>
      <c r="Q226" t="str">
        <f>"""klas"": """&amp;+G226&amp;""", "</f>
        <v xml:space="preserve">"klas": "H6V1", </v>
      </c>
      <c r="R226" t="str">
        <f>"""klaskort"": """&amp;+H226&amp;""", "</f>
        <v xml:space="preserve">"klaskort": "6V", </v>
      </c>
      <c r="S226" t="str">
        <f>"""leerlingdropdown"": """&amp;+J226&amp;""", "</f>
        <v xml:space="preserve">"leerlingdropdown": "127877 Michelle Gersmann         (H6V1)", </v>
      </c>
      <c r="T226" t="str">
        <f>"""naam"": """&amp;+B226&amp;""" }, "</f>
        <v xml:space="preserve">"naam": "Michelle Gersmann" }, </v>
      </c>
      <c r="V226" t="str">
        <f>P226&amp;Q226&amp;R226&amp;S226&amp;T226</f>
        <v xml:space="preserve">"127877": { "klas": "H6V1", "klaskort": "6V", "leerlingdropdown": "127877 Michelle Gersmann         (H6V1)", "naam": "Michelle Gersmann" }, </v>
      </c>
      <c r="X226" s="10" t="str">
        <f>"&lt;option value='"&amp;J226&amp;"'&gt;"&amp;J226&amp;"&lt;/option&gt;"</f>
        <v>&lt;option value='127877 Michelle Gersmann         (H6V1)'&gt;127877 Michelle Gersmann         (H6V1)&lt;/option&gt;</v>
      </c>
    </row>
    <row r="227" spans="1:24" ht="16.5" thickBot="1" x14ac:dyDescent="0.3">
      <c r="A227">
        <v>127725</v>
      </c>
      <c r="B227" t="s">
        <v>38</v>
      </c>
      <c r="C227" s="5">
        <v>35725</v>
      </c>
      <c r="D227" s="1" t="str">
        <f>+DAY(C227)&amp;"-"&amp;MONTH(C227)&amp;"-"&amp;YEAR(C227)</f>
        <v>22-10-1997</v>
      </c>
      <c r="E227" s="4" t="s">
        <v>8</v>
      </c>
      <c r="F227" s="3">
        <v>6</v>
      </c>
      <c r="G227" s="4" t="s">
        <v>24</v>
      </c>
      <c r="H227" t="str">
        <f>+MID(G227,2,2)</f>
        <v>6V</v>
      </c>
      <c r="I227" t="str">
        <f>+A227&amp;": { naam: """&amp;B227&amp;""", geboortedatum: """&amp;D227&amp;""", profiel: """&amp;E227&amp;""", jaren: { schooljaar: ""2014-2015"", leerjaar: """&amp;F227&amp;""", klas: """&amp;G227&amp;""", docenten: { docent: """", vak: """"}, klasgenoten: { leerling: """&amp;A228&amp;""" } } }, "</f>
        <v xml:space="preserve">127725: { naam: "Mika Beukert", geboortedatum: "22-10-1997", profiel: "ath-em", jaren: { schooljaar: "2014-2015", leerjaar: "6", klas: "H6V3", docenten: { docent: "", vak: ""}, klasgenoten: { leerling: "127948" } } }, </v>
      </c>
      <c r="J227" s="2" t="str">
        <f>RIGHT(" "&amp;A227,6)&amp;" "&amp;LEFT(B227&amp;"                         ",25)&amp;" ("&amp;G227&amp;")"</f>
        <v>127725 Mika Beukert              (H6V3)</v>
      </c>
      <c r="P227" t="str">
        <f>""""&amp;A227&amp;""": { "</f>
        <v xml:space="preserve">"127725": { </v>
      </c>
      <c r="Q227" t="str">
        <f>"""klas"": """&amp;+G227&amp;""", "</f>
        <v xml:space="preserve">"klas": "H6V3", </v>
      </c>
      <c r="R227" t="str">
        <f>"""klaskort"": """&amp;+H227&amp;""", "</f>
        <v xml:space="preserve">"klaskort": "6V", </v>
      </c>
      <c r="S227" t="str">
        <f>"""leerlingdropdown"": """&amp;+J227&amp;""", "</f>
        <v xml:space="preserve">"leerlingdropdown": "127725 Mika Beukert              (H6V3)", </v>
      </c>
      <c r="T227" t="str">
        <f>"""naam"": """&amp;+B227&amp;""" }, "</f>
        <v xml:space="preserve">"naam": "Mika Beukert" }, </v>
      </c>
      <c r="V227" t="str">
        <f>P227&amp;Q227&amp;R227&amp;S227&amp;T227</f>
        <v xml:space="preserve">"127725": { "klas": "H6V3", "klaskort": "6V", "leerlingdropdown": "127725 Mika Beukert              (H6V3)", "naam": "Mika Beukert" }, </v>
      </c>
      <c r="X227" s="10" t="str">
        <f>"&lt;option value='"&amp;J227&amp;"'&gt;"&amp;J227&amp;"&lt;/option&gt;"</f>
        <v>&lt;option value='127725 Mika Beukert              (H6V3)'&gt;127725 Mika Beukert              (H6V3)&lt;/option&gt;</v>
      </c>
    </row>
    <row r="228" spans="1:24" ht="16.5" thickBot="1" x14ac:dyDescent="0.3">
      <c r="A228">
        <v>127948</v>
      </c>
      <c r="B228" t="s">
        <v>245</v>
      </c>
      <c r="C228" s="5">
        <v>35966</v>
      </c>
      <c r="D228" s="1" t="str">
        <f>+DAY(C228)&amp;"-"&amp;MONTH(C228)&amp;"-"&amp;YEAR(C228)</f>
        <v>20-6-1998</v>
      </c>
      <c r="E228" s="4" t="s">
        <v>13</v>
      </c>
      <c r="F228" s="3">
        <v>6</v>
      </c>
      <c r="G228" s="4" t="s">
        <v>14</v>
      </c>
      <c r="H228" t="str">
        <f>+MID(G228,2,2)</f>
        <v>6V</v>
      </c>
      <c r="I228" t="str">
        <f>+A228&amp;": { naam: """&amp;B228&amp;""", geboortedatum: """&amp;D228&amp;""", profiel: """&amp;E228&amp;""", jaren: { schooljaar: ""2014-2015"", leerjaar: """&amp;F228&amp;""", klas: """&amp;G228&amp;""", docenten: { docent: """", vak: """"}, klasgenoten: { leerling: """&amp;A229&amp;""" } } }, "</f>
        <v xml:space="preserve">127948: { naam: "Milou ten Thije", geboortedatum: "20-6-1998", profiel: "ath-ng", jaren: { schooljaar: "2014-2015", leerjaar: "6", klas: "H6V2", docenten: { docent: "", vak: ""}, klasgenoten: { leerling: "127015" } } }, </v>
      </c>
      <c r="J228" s="2" t="str">
        <f>RIGHT(" "&amp;A228,6)&amp;" "&amp;LEFT(B228&amp;"                         ",25)&amp;" ("&amp;G228&amp;")"</f>
        <v>127948 Milou ten Thije           (H6V2)</v>
      </c>
      <c r="P228" t="str">
        <f>""""&amp;A228&amp;""": { "</f>
        <v xml:space="preserve">"127948": { </v>
      </c>
      <c r="Q228" t="str">
        <f>"""klas"": """&amp;+G228&amp;""", "</f>
        <v xml:space="preserve">"klas": "H6V2", </v>
      </c>
      <c r="R228" t="str">
        <f>"""klaskort"": """&amp;+H228&amp;""", "</f>
        <v xml:space="preserve">"klaskort": "6V", </v>
      </c>
      <c r="S228" t="str">
        <f>"""leerlingdropdown"": """&amp;+J228&amp;""", "</f>
        <v xml:space="preserve">"leerlingdropdown": "127948 Milou ten Thije           (H6V2)", </v>
      </c>
      <c r="T228" t="str">
        <f>"""naam"": """&amp;+B228&amp;""" }, "</f>
        <v xml:space="preserve">"naam": "Milou ten Thije" }, </v>
      </c>
      <c r="V228" t="str">
        <f>P228&amp;Q228&amp;R228&amp;S228&amp;T228</f>
        <v xml:space="preserve">"127948": { "klas": "H6V2", "klaskort": "6V", "leerlingdropdown": "127948 Milou ten Thije           (H6V2)", "naam": "Milou ten Thije" }, </v>
      </c>
      <c r="X228" s="10" t="str">
        <f>"&lt;option value='"&amp;J228&amp;"'&gt;"&amp;J228&amp;"&lt;/option&gt;"</f>
        <v>&lt;option value='127948 Milou ten Thije           (H6V2)'&gt;127948 Milou ten Thije           (H6V2)&lt;/option&gt;</v>
      </c>
    </row>
    <row r="229" spans="1:24" ht="16.5" thickBot="1" x14ac:dyDescent="0.3">
      <c r="A229">
        <v>127015</v>
      </c>
      <c r="B229" t="s">
        <v>81</v>
      </c>
      <c r="C229" s="5">
        <v>35979</v>
      </c>
      <c r="D229" s="1" t="str">
        <f>+DAY(C229)&amp;"-"&amp;MONTH(C229)&amp;"-"&amp;YEAR(C229)</f>
        <v>3-7-1998</v>
      </c>
      <c r="E229" s="4" t="s">
        <v>23</v>
      </c>
      <c r="F229" s="3">
        <v>6</v>
      </c>
      <c r="G229" s="4" t="s">
        <v>14</v>
      </c>
      <c r="H229" t="str">
        <f>+MID(G229,2,2)</f>
        <v>6V</v>
      </c>
      <c r="I229" t="str">
        <f>+A229&amp;": { naam: """&amp;B229&amp;""", geboortedatum: """&amp;D229&amp;""", profiel: """&amp;E229&amp;""", jaren: { schooljaar: ""2014-2015"", leerjaar: """&amp;F229&amp;""", klas: """&amp;G229&amp;""", docenten: { docent: """", vak: """"}, klasgenoten: { leerling: """&amp;A230&amp;""" } } }, "</f>
        <v xml:space="preserve">127015: { naam: "Moniek ten Elshof", geboortedatum: "3-7-1998", profiel: "ath-ntng", jaren: { schooljaar: "2014-2015", leerjaar: "6", klas: "H6V2", docenten: { docent: "", vak: ""}, klasgenoten: { leerling: "127506" } } }, </v>
      </c>
      <c r="J229" s="2" t="str">
        <f>RIGHT(" "&amp;A229,6)&amp;" "&amp;LEFT(B229&amp;"                         ",25)&amp;" ("&amp;G229&amp;")"</f>
        <v>127015 Moniek ten Elshof         (H6V2)</v>
      </c>
      <c r="P229" t="str">
        <f>""""&amp;A229&amp;""": { "</f>
        <v xml:space="preserve">"127015": { </v>
      </c>
      <c r="Q229" t="str">
        <f>"""klas"": """&amp;+G229&amp;""", "</f>
        <v xml:space="preserve">"klas": "H6V2", </v>
      </c>
      <c r="R229" t="str">
        <f>"""klaskort"": """&amp;+H229&amp;""", "</f>
        <v xml:space="preserve">"klaskort": "6V", </v>
      </c>
      <c r="S229" t="str">
        <f>"""leerlingdropdown"": """&amp;+J229&amp;""", "</f>
        <v xml:space="preserve">"leerlingdropdown": "127015 Moniek ten Elshof         (H6V2)", </v>
      </c>
      <c r="T229" t="str">
        <f>"""naam"": """&amp;+B229&amp;""" }, "</f>
        <v xml:space="preserve">"naam": "Moniek ten Elshof" }, </v>
      </c>
      <c r="V229" t="str">
        <f>P229&amp;Q229&amp;R229&amp;S229&amp;T229</f>
        <v xml:space="preserve">"127015": { "klas": "H6V2", "klaskort": "6V", "leerlingdropdown": "127015 Moniek ten Elshof         (H6V2)", "naam": "Moniek ten Elshof" }, </v>
      </c>
      <c r="X229" s="10" t="str">
        <f>"&lt;option value='"&amp;J229&amp;"'&gt;"&amp;J229&amp;"&lt;/option&gt;"</f>
        <v>&lt;option value='127015 Moniek ten Elshof         (H6V2)'&gt;127015 Moniek ten Elshof         (H6V2)&lt;/option&gt;</v>
      </c>
    </row>
    <row r="230" spans="1:24" ht="16.5" thickBot="1" x14ac:dyDescent="0.3">
      <c r="A230">
        <v>127506</v>
      </c>
      <c r="B230" t="s">
        <v>192</v>
      </c>
      <c r="C230" s="5">
        <v>36053</v>
      </c>
      <c r="D230" s="1" t="str">
        <f>+DAY(C230)&amp;"-"&amp;MONTH(C230)&amp;"-"&amp;YEAR(C230)</f>
        <v>15-9-1998</v>
      </c>
      <c r="E230" s="4" t="s">
        <v>13</v>
      </c>
      <c r="F230" s="3">
        <v>6</v>
      </c>
      <c r="G230" s="4" t="s">
        <v>26</v>
      </c>
      <c r="H230" t="str">
        <f>+MID(G230,2,2)</f>
        <v>6V</v>
      </c>
      <c r="I230" t="str">
        <f>+A230&amp;": { naam: """&amp;B230&amp;""", geboortedatum: """&amp;D230&amp;""", profiel: """&amp;E230&amp;""", jaren: { schooljaar: ""2014-2015"", leerjaar: """&amp;F230&amp;""", klas: """&amp;G230&amp;""", docenten: { docent: """", vak: """"}, klasgenoten: { leerling: """&amp;A231&amp;""" } } }, "</f>
        <v xml:space="preserve">127506: { naam: "Muriël Odink", geboortedatum: "15-9-1998", profiel: "ath-ng", jaren: { schooljaar: "2014-2015", leerjaar: "6", klas: "H6V1", docenten: { docent: "", vak: ""}, klasgenoten: { leerling: "128304" } } }, </v>
      </c>
      <c r="J230" s="2" t="str">
        <f>RIGHT(" "&amp;A230,6)&amp;" "&amp;LEFT(B230&amp;"                         ",25)&amp;" ("&amp;G230&amp;")"</f>
        <v>127506 Muriël Odink              (H6V1)</v>
      </c>
      <c r="P230" t="str">
        <f>""""&amp;A230&amp;""": { "</f>
        <v xml:space="preserve">"127506": { </v>
      </c>
      <c r="Q230" t="str">
        <f>"""klas"": """&amp;+G230&amp;""", "</f>
        <v xml:space="preserve">"klas": "H6V1", </v>
      </c>
      <c r="R230" t="str">
        <f>"""klaskort"": """&amp;+H230&amp;""", "</f>
        <v xml:space="preserve">"klaskort": "6V", </v>
      </c>
      <c r="S230" t="str">
        <f>"""leerlingdropdown"": """&amp;+J230&amp;""", "</f>
        <v xml:space="preserve">"leerlingdropdown": "127506 Muriël Odink              (H6V1)", </v>
      </c>
      <c r="T230" t="str">
        <f>"""naam"": """&amp;+B230&amp;""" }, "</f>
        <v xml:space="preserve">"naam": "Muriël Odink" }, </v>
      </c>
      <c r="V230" t="str">
        <f>P230&amp;Q230&amp;R230&amp;S230&amp;T230</f>
        <v xml:space="preserve">"127506": { "klas": "H6V1", "klaskort": "6V", "leerlingdropdown": "127506 Muriël Odink              (H6V1)", "naam": "Muriël Odink" }, </v>
      </c>
      <c r="X230" s="10" t="str">
        <f>"&lt;option value='"&amp;J230&amp;"'&gt;"&amp;J230&amp;"&lt;/option&gt;"</f>
        <v>&lt;option value='127506 Muriël Odink              (H6V1)'&gt;127506 Muriël Odink              (H6V1)&lt;/option&gt;</v>
      </c>
    </row>
    <row r="231" spans="1:24" ht="16.5" thickBot="1" x14ac:dyDescent="0.3">
      <c r="A231">
        <v>128304</v>
      </c>
      <c r="B231" t="s">
        <v>263</v>
      </c>
      <c r="C231" s="5">
        <v>35946</v>
      </c>
      <c r="D231" s="1" t="str">
        <f>+DAY(C231)&amp;"-"&amp;MONTH(C231)&amp;"-"&amp;YEAR(C231)</f>
        <v>31-5-1998</v>
      </c>
      <c r="E231" s="4" t="s">
        <v>46</v>
      </c>
      <c r="F231" s="3">
        <v>6</v>
      </c>
      <c r="G231" s="4" t="s">
        <v>24</v>
      </c>
      <c r="H231" t="str">
        <f>+MID(G231,2,2)</f>
        <v>6V</v>
      </c>
      <c r="I231" t="str">
        <f>+A231&amp;": { naam: """&amp;B231&amp;""", geboortedatum: """&amp;D231&amp;""", profiel: """&amp;E231&amp;""", jaren: { schooljaar: ""2014-2015"", leerjaar: """&amp;F231&amp;""", klas: """&amp;G231&amp;""", docenten: { docent: """", vak: """"}, klasgenoten: { leerling: """&amp;A232&amp;""" } } }, "</f>
        <v xml:space="preserve">128304: { naam: "Naomi Welmerink", geboortedatum: "31-5-1998", profiel: "gym-emcm", jaren: { schooljaar: "2014-2015", leerjaar: "6", klas: "H6V3", docenten: { docent: "", vak: ""}, klasgenoten: { leerling: "127431" } } }, </v>
      </c>
      <c r="J231" s="2" t="str">
        <f>RIGHT(" "&amp;A231,6)&amp;" "&amp;LEFT(B231&amp;"                         ",25)&amp;" ("&amp;G231&amp;")"</f>
        <v>128304 Naomi Welmerink           (H6V3)</v>
      </c>
      <c r="P231" t="str">
        <f>""""&amp;A231&amp;""": { "</f>
        <v xml:space="preserve">"128304": { </v>
      </c>
      <c r="Q231" t="str">
        <f>"""klas"": """&amp;+G231&amp;""", "</f>
        <v xml:space="preserve">"klas": "H6V3", </v>
      </c>
      <c r="R231" t="str">
        <f>"""klaskort"": """&amp;+H231&amp;""", "</f>
        <v xml:space="preserve">"klaskort": "6V", </v>
      </c>
      <c r="S231" t="str">
        <f>"""leerlingdropdown"": """&amp;+J231&amp;""", "</f>
        <v xml:space="preserve">"leerlingdropdown": "128304 Naomi Welmerink           (H6V3)", </v>
      </c>
      <c r="T231" t="str">
        <f>"""naam"": """&amp;+B231&amp;""" }, "</f>
        <v xml:space="preserve">"naam": "Naomi Welmerink" }, </v>
      </c>
      <c r="V231" t="str">
        <f>P231&amp;Q231&amp;R231&amp;S231&amp;T231</f>
        <v xml:space="preserve">"128304": { "klas": "H6V3", "klaskort": "6V", "leerlingdropdown": "128304 Naomi Welmerink           (H6V3)", "naam": "Naomi Welmerink" }, </v>
      </c>
      <c r="X231" s="10" t="str">
        <f>"&lt;option value='"&amp;J231&amp;"'&gt;"&amp;J231&amp;"&lt;/option&gt;"</f>
        <v>&lt;option value='128304 Naomi Welmerink           (H6V3)'&gt;128304 Naomi Welmerink           (H6V3)&lt;/option&gt;</v>
      </c>
    </row>
    <row r="232" spans="1:24" ht="16.5" thickBot="1" x14ac:dyDescent="0.3">
      <c r="A232">
        <v>127431</v>
      </c>
      <c r="B232" t="s">
        <v>209</v>
      </c>
      <c r="C232" s="5">
        <v>36019</v>
      </c>
      <c r="D232" s="1" t="str">
        <f>+DAY(C232)&amp;"-"&amp;MONTH(C232)&amp;"-"&amp;YEAR(C232)</f>
        <v>12-8-1998</v>
      </c>
      <c r="E232" s="4" t="s">
        <v>58</v>
      </c>
      <c r="F232" s="3">
        <v>6</v>
      </c>
      <c r="G232" s="4" t="s">
        <v>26</v>
      </c>
      <c r="H232" t="str">
        <f>+MID(G232,2,2)</f>
        <v>6V</v>
      </c>
      <c r="I232" t="str">
        <f>+A232&amp;": { naam: """&amp;B232&amp;""", geboortedatum: """&amp;D232&amp;""", profiel: """&amp;E232&amp;""", jaren: { schooljaar: ""2014-2015"", leerjaar: """&amp;F232&amp;""", klas: """&amp;G232&amp;""", docenten: { docent: """", vak: """"}, klasgenoten: { leerling: """&amp;A233&amp;""" } } }, "</f>
        <v xml:space="preserve">127431: { naam: "Patricia Rietman", geboortedatum: "12-8-1998", profiel: "gym-cm", jaren: { schooljaar: "2014-2015", leerjaar: "6", klas: "H6V1", docenten: { docent: "", vak: ""}, klasgenoten: { leerling: "127090" } } }, </v>
      </c>
      <c r="J232" s="2" t="str">
        <f>RIGHT(" "&amp;A232,6)&amp;" "&amp;LEFT(B232&amp;"                         ",25)&amp;" ("&amp;G232&amp;")"</f>
        <v>127431 Patricia Rietman          (H6V1)</v>
      </c>
      <c r="P232" t="str">
        <f>""""&amp;A232&amp;""": { "</f>
        <v xml:space="preserve">"127431": { </v>
      </c>
      <c r="Q232" t="str">
        <f>"""klas"": """&amp;+G232&amp;""", "</f>
        <v xml:space="preserve">"klas": "H6V1", </v>
      </c>
      <c r="R232" t="str">
        <f>"""klaskort"": """&amp;+H232&amp;""", "</f>
        <v xml:space="preserve">"klaskort": "6V", </v>
      </c>
      <c r="S232" t="str">
        <f>"""leerlingdropdown"": """&amp;+J232&amp;""", "</f>
        <v xml:space="preserve">"leerlingdropdown": "127431 Patricia Rietman          (H6V1)", </v>
      </c>
      <c r="T232" t="str">
        <f>"""naam"": """&amp;+B232&amp;""" }, "</f>
        <v xml:space="preserve">"naam": "Patricia Rietman" }, </v>
      </c>
      <c r="V232" t="str">
        <f>P232&amp;Q232&amp;R232&amp;S232&amp;T232</f>
        <v xml:space="preserve">"127431": { "klas": "H6V1", "klaskort": "6V", "leerlingdropdown": "127431 Patricia Rietman          (H6V1)", "naam": "Patricia Rietman" }, </v>
      </c>
      <c r="X232" s="10" t="str">
        <f>"&lt;option value='"&amp;J232&amp;"'&gt;"&amp;J232&amp;"&lt;/option&gt;"</f>
        <v>&lt;option value='127431 Patricia Rietman          (H6V1)'&gt;127431 Patricia Rietman          (H6V1)&lt;/option&gt;</v>
      </c>
    </row>
    <row r="233" spans="1:24" ht="16.5" thickBot="1" x14ac:dyDescent="0.3">
      <c r="A233">
        <v>127090</v>
      </c>
      <c r="B233" t="s">
        <v>232</v>
      </c>
      <c r="C233" s="5">
        <v>35769</v>
      </c>
      <c r="D233" s="1" t="str">
        <f>+DAY(C233)&amp;"-"&amp;MONTH(C233)&amp;"-"&amp;YEAR(C233)</f>
        <v>5-12-1997</v>
      </c>
      <c r="E233" s="4" t="s">
        <v>13</v>
      </c>
      <c r="F233" s="3">
        <v>6</v>
      </c>
      <c r="G233" s="4" t="s">
        <v>24</v>
      </c>
      <c r="H233" t="str">
        <f>+MID(G233,2,2)</f>
        <v>6V</v>
      </c>
      <c r="I233" t="str">
        <f>+A233&amp;": { naam: """&amp;B233&amp;""", geboortedatum: """&amp;D233&amp;""", profiel: """&amp;E233&amp;""", jaren: { schooljaar: ""2014-2015"", leerjaar: """&amp;F233&amp;""", klas: """&amp;G233&amp;""", docenten: { docent: """", vak: """"}, klasgenoten: { leerling: """&amp;A234&amp;""" } } }, "</f>
        <v xml:space="preserve">127090: { naam: "Priscilla Slaghekke", geboortedatum: "5-12-1997", profiel: "ath-ng", jaren: { schooljaar: "2014-2015", leerjaar: "6", klas: "H6V3", docenten: { docent: "", vak: ""}, klasgenoten: { leerling: "128681" } } }, </v>
      </c>
      <c r="J233" s="2" t="str">
        <f>RIGHT(" "&amp;A233,6)&amp;" "&amp;LEFT(B233&amp;"                         ",25)&amp;" ("&amp;G233&amp;")"</f>
        <v>127090 Priscilla Slaghekke       (H6V3)</v>
      </c>
      <c r="P233" t="str">
        <f>""""&amp;A233&amp;""": { "</f>
        <v xml:space="preserve">"127090": { </v>
      </c>
      <c r="Q233" t="str">
        <f>"""klas"": """&amp;+G233&amp;""", "</f>
        <v xml:space="preserve">"klas": "H6V3", </v>
      </c>
      <c r="R233" t="str">
        <f>"""klaskort"": """&amp;+H233&amp;""", "</f>
        <v xml:space="preserve">"klaskort": "6V", </v>
      </c>
      <c r="S233" t="str">
        <f>"""leerlingdropdown"": """&amp;+J233&amp;""", "</f>
        <v xml:space="preserve">"leerlingdropdown": "127090 Priscilla Slaghekke       (H6V3)", </v>
      </c>
      <c r="T233" t="str">
        <f>"""naam"": """&amp;+B233&amp;""" }, "</f>
        <v xml:space="preserve">"naam": "Priscilla Slaghekke" }, </v>
      </c>
      <c r="V233" t="str">
        <f>P233&amp;Q233&amp;R233&amp;S233&amp;T233</f>
        <v xml:space="preserve">"127090": { "klas": "H6V3", "klaskort": "6V", "leerlingdropdown": "127090 Priscilla Slaghekke       (H6V3)", "naam": "Priscilla Slaghekke" }, </v>
      </c>
      <c r="X233" s="10" t="str">
        <f>"&lt;option value='"&amp;J233&amp;"'&gt;"&amp;J233&amp;"&lt;/option&gt;"</f>
        <v>&lt;option value='127090 Priscilla Slaghekke       (H6V3)'&gt;127090 Priscilla Slaghekke       (H6V3)&lt;/option&gt;</v>
      </c>
    </row>
    <row r="234" spans="1:24" ht="16.5" thickBot="1" x14ac:dyDescent="0.3">
      <c r="A234">
        <v>128681</v>
      </c>
      <c r="B234" t="s">
        <v>231</v>
      </c>
      <c r="C234" s="5">
        <v>35789</v>
      </c>
      <c r="D234" s="1" t="str">
        <f>+DAY(C234)&amp;"-"&amp;MONTH(C234)&amp;"-"&amp;YEAR(C234)</f>
        <v>25-12-1997</v>
      </c>
      <c r="E234" s="4" t="s">
        <v>23</v>
      </c>
      <c r="F234" s="3">
        <v>6</v>
      </c>
      <c r="G234" s="4" t="s">
        <v>14</v>
      </c>
      <c r="H234" t="str">
        <f>+MID(G234,2,2)</f>
        <v>6V</v>
      </c>
      <c r="I234" t="str">
        <f>+A234&amp;": { naam: """&amp;B234&amp;""", geboortedatum: """&amp;D234&amp;""", profiel: """&amp;E234&amp;""", jaren: { schooljaar: ""2014-2015"", leerjaar: """&amp;F234&amp;""", klas: """&amp;G234&amp;""", docenten: { docent: """", vak: """"}, klasgenoten: { leerling: """&amp;A235&amp;""" } } }, "</f>
        <v xml:space="preserve">128681: { naam: "Puck Slaats", geboortedatum: "25-12-1997", profiel: "ath-ntng", jaren: { schooljaar: "2014-2015", leerjaar: "6", klas: "H6V2", docenten: { docent: "", vak: ""}, klasgenoten: { leerling: "117564" } } }, </v>
      </c>
      <c r="J234" s="2" t="str">
        <f>RIGHT(" "&amp;A234,6)&amp;" "&amp;LEFT(B234&amp;"                         ",25)&amp;" ("&amp;G234&amp;")"</f>
        <v>128681 Puck Slaats               (H6V2)</v>
      </c>
      <c r="P234" t="str">
        <f>""""&amp;A234&amp;""": { "</f>
        <v xml:space="preserve">"128681": { </v>
      </c>
      <c r="Q234" t="str">
        <f>"""klas"": """&amp;+G234&amp;""", "</f>
        <v xml:space="preserve">"klas": "H6V2", </v>
      </c>
      <c r="R234" t="str">
        <f>"""klaskort"": """&amp;+H234&amp;""", "</f>
        <v xml:space="preserve">"klaskort": "6V", </v>
      </c>
      <c r="S234" t="str">
        <f>"""leerlingdropdown"": """&amp;+J234&amp;""", "</f>
        <v xml:space="preserve">"leerlingdropdown": "128681 Puck Slaats               (H6V2)", </v>
      </c>
      <c r="T234" t="str">
        <f>"""naam"": """&amp;+B234&amp;""" }, "</f>
        <v xml:space="preserve">"naam": "Puck Slaats" }, </v>
      </c>
      <c r="V234" t="str">
        <f>P234&amp;Q234&amp;R234&amp;S234&amp;T234</f>
        <v xml:space="preserve">"128681": { "klas": "H6V2", "klaskort": "6V", "leerlingdropdown": "128681 Puck Slaats               (H6V2)", "naam": "Puck Slaats" }, </v>
      </c>
      <c r="X234" s="10" t="str">
        <f>"&lt;option value='"&amp;J234&amp;"'&gt;"&amp;J234&amp;"&lt;/option&gt;"</f>
        <v>&lt;option value='128681 Puck Slaats               (H6V2)'&gt;128681 Puck Slaats               (H6V2)&lt;/option&gt;</v>
      </c>
    </row>
    <row r="235" spans="1:24" ht="16.5" thickBot="1" x14ac:dyDescent="0.3">
      <c r="A235">
        <v>117564</v>
      </c>
      <c r="B235" t="s">
        <v>270</v>
      </c>
      <c r="C235" s="5">
        <v>35438</v>
      </c>
      <c r="D235" s="1" t="str">
        <f>+DAY(C235)&amp;"-"&amp;MONTH(C235)&amp;"-"&amp;YEAR(C235)</f>
        <v>8-1-1997</v>
      </c>
      <c r="E235" s="4" t="s">
        <v>10</v>
      </c>
      <c r="F235" s="3">
        <v>6</v>
      </c>
      <c r="G235" s="4" t="s">
        <v>26</v>
      </c>
      <c r="H235" t="str">
        <f>+MID(G235,2,2)</f>
        <v>6V</v>
      </c>
      <c r="I235" t="str">
        <f>+A235&amp;": { naam: """&amp;B235&amp;""", geboortedatum: """&amp;D235&amp;""", profiel: """&amp;E235&amp;""", jaren: { schooljaar: ""2014-2015"", leerjaar: """&amp;F235&amp;""", klas: """&amp;G235&amp;""", docenten: { docent: """", vak: """"}, klasgenoten: { leerling: """&amp;A236&amp;""" } } }, "</f>
        <v xml:space="preserve">117564: { naam: "Rinke Witbreuk", geboortedatum: "8-1-1997", profiel: "ath-emcm", jaren: { schooljaar: "2014-2015", leerjaar: "6", klas: "H6V1", docenten: { docent: "", vak: ""}, klasgenoten: { leerling: "128248" } } }, </v>
      </c>
      <c r="J235" s="2" t="str">
        <f>RIGHT(" "&amp;A235,6)&amp;" "&amp;LEFT(B235&amp;"                         ",25)&amp;" ("&amp;G235&amp;")"</f>
        <v>117564 Rinke Witbreuk            (H6V1)</v>
      </c>
      <c r="P235" t="str">
        <f>""""&amp;A235&amp;""": { "</f>
        <v xml:space="preserve">"117564": { </v>
      </c>
      <c r="Q235" t="str">
        <f>"""klas"": """&amp;+G235&amp;""", "</f>
        <v xml:space="preserve">"klas": "H6V1", </v>
      </c>
      <c r="R235" t="str">
        <f>"""klaskort"": """&amp;+H235&amp;""", "</f>
        <v xml:space="preserve">"klaskort": "6V", </v>
      </c>
      <c r="S235" t="str">
        <f>"""leerlingdropdown"": """&amp;+J235&amp;""", "</f>
        <v xml:space="preserve">"leerlingdropdown": "117564 Rinke Witbreuk            (H6V1)", </v>
      </c>
      <c r="T235" t="str">
        <f>"""naam"": """&amp;+B235&amp;""" }, "</f>
        <v xml:space="preserve">"naam": "Rinke Witbreuk" }, </v>
      </c>
      <c r="V235" t="str">
        <f>P235&amp;Q235&amp;R235&amp;S235&amp;T235</f>
        <v xml:space="preserve">"117564": { "klas": "H6V1", "klaskort": "6V", "leerlingdropdown": "117564 Rinke Witbreuk            (H6V1)", "naam": "Rinke Witbreuk" }, </v>
      </c>
      <c r="X235" s="10" t="str">
        <f>"&lt;option value='"&amp;J235&amp;"'&gt;"&amp;J235&amp;"&lt;/option&gt;"</f>
        <v>&lt;option value='117564 Rinke Witbreuk            (H6V1)'&gt;117564 Rinke Witbreuk            (H6V1)&lt;/option&gt;</v>
      </c>
    </row>
    <row r="236" spans="1:24" ht="16.5" thickBot="1" x14ac:dyDescent="0.3">
      <c r="A236">
        <v>128248</v>
      </c>
      <c r="B236" t="s">
        <v>159</v>
      </c>
      <c r="C236" s="5">
        <v>36034</v>
      </c>
      <c r="D236" s="1" t="str">
        <f>+DAY(C236)&amp;"-"&amp;MONTH(C236)&amp;"-"&amp;YEAR(C236)</f>
        <v>27-8-1998</v>
      </c>
      <c r="E236" s="4" t="s">
        <v>10</v>
      </c>
      <c r="F236" s="3">
        <v>6</v>
      </c>
      <c r="G236" s="4" t="s">
        <v>26</v>
      </c>
      <c r="H236" t="str">
        <f>+MID(G236,2,2)</f>
        <v>6V</v>
      </c>
      <c r="I236" t="str">
        <f>+A236&amp;": { naam: """&amp;B236&amp;""", geboortedatum: """&amp;D236&amp;""", profiel: """&amp;E236&amp;""", jaren: { schooljaar: ""2014-2015"", leerjaar: """&amp;F236&amp;""", klas: """&amp;G236&amp;""", docenten: { docent: """", vak: """"}, klasgenoten: { leerling: """&amp;A237&amp;""" } } }, "</f>
        <v xml:space="preserve">128248: { naam: "Romée Lammers", geboortedatum: "27-8-1998", profiel: "ath-emcm", jaren: { schooljaar: "2014-2015", leerjaar: "6", klas: "H6V1", docenten: { docent: "", vak: ""}, klasgenoten: { leerling: "127760" } } }, </v>
      </c>
      <c r="J236" s="2" t="str">
        <f>RIGHT(" "&amp;A236,6)&amp;" "&amp;LEFT(B236&amp;"                         ",25)&amp;" ("&amp;G236&amp;")"</f>
        <v>128248 Romée Lammers             (H6V1)</v>
      </c>
      <c r="P236" t="str">
        <f>""""&amp;A236&amp;""": { "</f>
        <v xml:space="preserve">"128248": { </v>
      </c>
      <c r="Q236" t="str">
        <f>"""klas"": """&amp;+G236&amp;""", "</f>
        <v xml:space="preserve">"klas": "H6V1", </v>
      </c>
      <c r="R236" t="str">
        <f>"""klaskort"": """&amp;+H236&amp;""", "</f>
        <v xml:space="preserve">"klaskort": "6V", </v>
      </c>
      <c r="S236" t="str">
        <f>"""leerlingdropdown"": """&amp;+J236&amp;""", "</f>
        <v xml:space="preserve">"leerlingdropdown": "128248 Romée Lammers             (H6V1)", </v>
      </c>
      <c r="T236" t="str">
        <f>"""naam"": """&amp;+B236&amp;""" }, "</f>
        <v xml:space="preserve">"naam": "Romée Lammers" }, </v>
      </c>
      <c r="V236" t="str">
        <f>P236&amp;Q236&amp;R236&amp;S236&amp;T236</f>
        <v xml:space="preserve">"128248": { "klas": "H6V1", "klaskort": "6V", "leerlingdropdown": "128248 Romée Lammers             (H6V1)", "naam": "Romée Lammers" }, </v>
      </c>
      <c r="X236" s="10" t="str">
        <f>"&lt;option value='"&amp;J236&amp;"'&gt;"&amp;J236&amp;"&lt;/option&gt;"</f>
        <v>&lt;option value='128248 Romée Lammers             (H6V1)'&gt;128248 Romée Lammers             (H6V1)&lt;/option&gt;</v>
      </c>
    </row>
    <row r="237" spans="1:24" ht="16.5" thickBot="1" x14ac:dyDescent="0.3">
      <c r="A237">
        <v>127760</v>
      </c>
      <c r="B237" t="s">
        <v>104</v>
      </c>
      <c r="C237" s="5">
        <v>36009</v>
      </c>
      <c r="D237" s="1" t="str">
        <f>+DAY(C237)&amp;"-"&amp;MONTH(C237)&amp;"-"&amp;YEAR(C237)</f>
        <v>2-8-1998</v>
      </c>
      <c r="E237" s="4" t="s">
        <v>23</v>
      </c>
      <c r="F237" s="3">
        <v>6</v>
      </c>
      <c r="G237" s="4" t="s">
        <v>14</v>
      </c>
      <c r="H237" t="str">
        <f>+MID(G237,2,2)</f>
        <v>6V</v>
      </c>
      <c r="I237" t="str">
        <f>+A237&amp;": { naam: """&amp;B237&amp;""", geboortedatum: """&amp;D237&amp;""", profiel: """&amp;E237&amp;""", jaren: { schooljaar: ""2014-2015"", leerjaar: """&amp;F237&amp;""", klas: """&amp;G237&amp;""", docenten: { docent: """", vak: """"}, klasgenoten: { leerling: """&amp;A238&amp;""" } } }, "</f>
        <v xml:space="preserve">127760: { naam: "Romy ten Heggeler", geboortedatum: "2-8-1998", profiel: "ath-ntng", jaren: { schooljaar: "2014-2015", leerjaar: "6", klas: "H6V2", docenten: { docent: "", vak: ""}, klasgenoten: { leerling: "126994" } } }, </v>
      </c>
      <c r="J237" s="2" t="str">
        <f>RIGHT(" "&amp;A237,6)&amp;" "&amp;LEFT(B237&amp;"                         ",25)&amp;" ("&amp;G237&amp;")"</f>
        <v>127760 Romy ten Heggeler         (H6V2)</v>
      </c>
      <c r="P237" t="str">
        <f>""""&amp;A237&amp;""": { "</f>
        <v xml:space="preserve">"127760": { </v>
      </c>
      <c r="Q237" t="str">
        <f>"""klas"": """&amp;+G237&amp;""", "</f>
        <v xml:space="preserve">"klas": "H6V2", </v>
      </c>
      <c r="R237" t="str">
        <f>"""klaskort"": """&amp;+H237&amp;""", "</f>
        <v xml:space="preserve">"klaskort": "6V", </v>
      </c>
      <c r="S237" t="str">
        <f>"""leerlingdropdown"": """&amp;+J237&amp;""", "</f>
        <v xml:space="preserve">"leerlingdropdown": "127760 Romy ten Heggeler         (H6V2)", </v>
      </c>
      <c r="T237" t="str">
        <f>"""naam"": """&amp;+B237&amp;""" }, "</f>
        <v xml:space="preserve">"naam": "Romy ten Heggeler" }, </v>
      </c>
      <c r="V237" t="str">
        <f>P237&amp;Q237&amp;R237&amp;S237&amp;T237</f>
        <v xml:space="preserve">"127760": { "klas": "H6V2", "klaskort": "6V", "leerlingdropdown": "127760 Romy ten Heggeler         (H6V2)", "naam": "Romy ten Heggeler" }, </v>
      </c>
      <c r="X237" s="10" t="str">
        <f>"&lt;option value='"&amp;J237&amp;"'&gt;"&amp;J237&amp;"&lt;/option&gt;"</f>
        <v>&lt;option value='127760 Romy ten Heggeler         (H6V2)'&gt;127760 Romy ten Heggeler         (H6V2)&lt;/option&gt;</v>
      </c>
    </row>
    <row r="238" spans="1:24" ht="16.5" thickBot="1" x14ac:dyDescent="0.3">
      <c r="A238">
        <v>126994</v>
      </c>
      <c r="B238" t="s">
        <v>118</v>
      </c>
      <c r="C238" s="5">
        <v>36027</v>
      </c>
      <c r="D238" s="1" t="str">
        <f>+DAY(C238)&amp;"-"&amp;MONTH(C238)&amp;"-"&amp;YEAR(C238)</f>
        <v>20-8-1998</v>
      </c>
      <c r="E238" s="4" t="s">
        <v>40</v>
      </c>
      <c r="F238" s="3">
        <v>6</v>
      </c>
      <c r="G238" s="4" t="s">
        <v>24</v>
      </c>
      <c r="H238" t="str">
        <f>+MID(G238,2,2)</f>
        <v>6V</v>
      </c>
      <c r="I238" t="str">
        <f>+A238&amp;": { naam: """&amp;B238&amp;""", geboortedatum: """&amp;D238&amp;""", profiel: """&amp;E238&amp;""", jaren: { schooljaar: ""2014-2015"", leerjaar: """&amp;F238&amp;""", klas: """&amp;G238&amp;""", docenten: { docent: """", vak: """"}, klasgenoten: { leerling: """&amp;A239&amp;""" } } }, "</f>
        <v xml:space="preserve">126994: { naam: "Ruben Horck", geboortedatum: "20-8-1998", profiel: "ath-nt", jaren: { schooljaar: "2014-2015", leerjaar: "6", klas: "H6V3", docenten: { docent: "", vak: ""}, klasgenoten: { leerling: "127456" } } }, </v>
      </c>
      <c r="J238" s="2" t="str">
        <f>RIGHT(" "&amp;A238,6)&amp;" "&amp;LEFT(B238&amp;"                         ",25)&amp;" ("&amp;G238&amp;")"</f>
        <v>126994 Ruben Horck               (H6V3)</v>
      </c>
      <c r="P238" t="str">
        <f>""""&amp;A238&amp;""": { "</f>
        <v xml:space="preserve">"126994": { </v>
      </c>
      <c r="Q238" t="str">
        <f>"""klas"": """&amp;+G238&amp;""", "</f>
        <v xml:space="preserve">"klas": "H6V3", </v>
      </c>
      <c r="R238" t="str">
        <f>"""klaskort"": """&amp;+H238&amp;""", "</f>
        <v xml:space="preserve">"klaskort": "6V", </v>
      </c>
      <c r="S238" t="str">
        <f>"""leerlingdropdown"": """&amp;+J238&amp;""", "</f>
        <v xml:space="preserve">"leerlingdropdown": "126994 Ruben Horck               (H6V3)", </v>
      </c>
      <c r="T238" t="str">
        <f>"""naam"": """&amp;+B238&amp;""" }, "</f>
        <v xml:space="preserve">"naam": "Ruben Horck" }, </v>
      </c>
      <c r="V238" t="str">
        <f>P238&amp;Q238&amp;R238&amp;S238&amp;T238</f>
        <v xml:space="preserve">"126994": { "klas": "H6V3", "klaskort": "6V", "leerlingdropdown": "126994 Ruben Horck               (H6V3)", "naam": "Ruben Horck" }, </v>
      </c>
      <c r="X238" s="10" t="str">
        <f>"&lt;option value='"&amp;J238&amp;"'&gt;"&amp;J238&amp;"&lt;/option&gt;"</f>
        <v>&lt;option value='126994 Ruben Horck               (H6V3)'&gt;126994 Ruben Horck               (H6V3)&lt;/option&gt;</v>
      </c>
    </row>
    <row r="239" spans="1:24" ht="16.5" thickBot="1" x14ac:dyDescent="0.3">
      <c r="A239">
        <v>127456</v>
      </c>
      <c r="B239" t="s">
        <v>114</v>
      </c>
      <c r="C239" s="5">
        <v>35855</v>
      </c>
      <c r="D239" s="1" t="str">
        <f>+DAY(C239)&amp;"-"&amp;MONTH(C239)&amp;"-"&amp;YEAR(C239)</f>
        <v>1-3-1998</v>
      </c>
      <c r="E239" s="4" t="s">
        <v>13</v>
      </c>
      <c r="F239" s="3">
        <v>6</v>
      </c>
      <c r="G239" s="4" t="s">
        <v>26</v>
      </c>
      <c r="H239" t="str">
        <f>+MID(G239,2,2)</f>
        <v>6V</v>
      </c>
      <c r="I239" t="str">
        <f>+A239&amp;": { naam: """&amp;B239&amp;""", geboortedatum: """&amp;D239&amp;""", profiel: """&amp;E239&amp;""", jaren: { schooljaar: ""2014-2015"", leerjaar: """&amp;F239&amp;""", klas: """&amp;G239&amp;""", docenten: { docent: """", vak: """"}, klasgenoten: { leerling: """&amp;A240&amp;""" } } }, "</f>
        <v xml:space="preserve">127456: { naam: "Shannon Hogenberk", geboortedatum: "1-3-1998", profiel: "ath-ng", jaren: { schooljaar: "2014-2015", leerjaar: "6", klas: "H6V1", docenten: { docent: "", vak: ""}, klasgenoten: { leerling: "128722" } } }, </v>
      </c>
      <c r="J239" s="2" t="str">
        <f>RIGHT(" "&amp;A239,6)&amp;" "&amp;LEFT(B239&amp;"                         ",25)&amp;" ("&amp;G239&amp;")"</f>
        <v>127456 Shannon Hogenberk         (H6V1)</v>
      </c>
      <c r="P239" t="str">
        <f>""""&amp;A239&amp;""": { "</f>
        <v xml:space="preserve">"127456": { </v>
      </c>
      <c r="Q239" t="str">
        <f>"""klas"": """&amp;+G239&amp;""", "</f>
        <v xml:space="preserve">"klas": "H6V1", </v>
      </c>
      <c r="R239" t="str">
        <f>"""klaskort"": """&amp;+H239&amp;""", "</f>
        <v xml:space="preserve">"klaskort": "6V", </v>
      </c>
      <c r="S239" t="str">
        <f>"""leerlingdropdown"": """&amp;+J239&amp;""", "</f>
        <v xml:space="preserve">"leerlingdropdown": "127456 Shannon Hogenberk         (H6V1)", </v>
      </c>
      <c r="T239" t="str">
        <f>"""naam"": """&amp;+B239&amp;""" }, "</f>
        <v xml:space="preserve">"naam": "Shannon Hogenberk" }, </v>
      </c>
      <c r="V239" t="str">
        <f>P239&amp;Q239&amp;R239&amp;S239&amp;T239</f>
        <v xml:space="preserve">"127456": { "klas": "H6V1", "klaskort": "6V", "leerlingdropdown": "127456 Shannon Hogenberk         (H6V1)", "naam": "Shannon Hogenberk" }, </v>
      </c>
      <c r="X239" s="10" t="str">
        <f>"&lt;option value='"&amp;J239&amp;"'&gt;"&amp;J239&amp;"&lt;/option&gt;"</f>
        <v>&lt;option value='127456 Shannon Hogenberk         (H6V1)'&gt;127456 Shannon Hogenberk         (H6V1)&lt;/option&gt;</v>
      </c>
    </row>
    <row r="240" spans="1:24" ht="16.5" thickBot="1" x14ac:dyDescent="0.3">
      <c r="A240">
        <v>128722</v>
      </c>
      <c r="B240" t="s">
        <v>33</v>
      </c>
      <c r="C240" s="5">
        <v>35998</v>
      </c>
      <c r="D240" s="1" t="str">
        <f>+DAY(C240)&amp;"-"&amp;MONTH(C240)&amp;"-"&amp;YEAR(C240)</f>
        <v>22-7-1998</v>
      </c>
      <c r="E240" s="4" t="s">
        <v>8</v>
      </c>
      <c r="F240" s="3">
        <v>6</v>
      </c>
      <c r="G240" s="4" t="s">
        <v>14</v>
      </c>
      <c r="H240" t="str">
        <f>+MID(G240,2,2)</f>
        <v>6V</v>
      </c>
      <c r="I240" t="str">
        <f>+A240&amp;": { naam: """&amp;B240&amp;""", geboortedatum: """&amp;D240&amp;""", profiel: """&amp;E240&amp;""", jaren: { schooljaar: ""2014-2015"", leerjaar: """&amp;F240&amp;""", klas: """&amp;G240&amp;""", docenten: { docent: """", vak: """"}, klasgenoten: { leerling: """&amp;A241&amp;""" } } }, "</f>
        <v xml:space="preserve">128722: { naam: "Steven ter Beke", geboortedatum: "22-7-1998", profiel: "ath-em", jaren: { schooljaar: "2014-2015", leerjaar: "6", klas: "H6V2", docenten: { docent: "", vak: ""}, klasgenoten: { leerling: "128219" } } }, </v>
      </c>
      <c r="J240" s="2" t="str">
        <f>RIGHT(" "&amp;A240,6)&amp;" "&amp;LEFT(B240&amp;"                         ",25)&amp;" ("&amp;G240&amp;")"</f>
        <v>128722 Steven ter Beke           (H6V2)</v>
      </c>
      <c r="P240" t="str">
        <f>""""&amp;A240&amp;""": { "</f>
        <v xml:space="preserve">"128722": { </v>
      </c>
      <c r="Q240" t="str">
        <f>"""klas"": """&amp;+G240&amp;""", "</f>
        <v xml:space="preserve">"klas": "H6V2", </v>
      </c>
      <c r="R240" t="str">
        <f>"""klaskort"": """&amp;+H240&amp;""", "</f>
        <v xml:space="preserve">"klaskort": "6V", </v>
      </c>
      <c r="S240" t="str">
        <f>"""leerlingdropdown"": """&amp;+J240&amp;""", "</f>
        <v xml:space="preserve">"leerlingdropdown": "128722 Steven ter Beke           (H6V2)", </v>
      </c>
      <c r="T240" t="str">
        <f>"""naam"": """&amp;+B240&amp;""" }, "</f>
        <v xml:space="preserve">"naam": "Steven ter Beke" }, </v>
      </c>
      <c r="V240" t="str">
        <f>P240&amp;Q240&amp;R240&amp;S240&amp;T240</f>
        <v xml:space="preserve">"128722": { "klas": "H6V2", "klaskort": "6V", "leerlingdropdown": "128722 Steven ter Beke           (H6V2)", "naam": "Steven ter Beke" }, </v>
      </c>
      <c r="X240" s="10" t="str">
        <f>"&lt;option value='"&amp;J240&amp;"'&gt;"&amp;J240&amp;"&lt;/option&gt;"</f>
        <v>&lt;option value='128722 Steven ter Beke           (H6V2)'&gt;128722 Steven ter Beke           (H6V2)&lt;/option&gt;</v>
      </c>
    </row>
    <row r="241" spans="1:24" ht="16.5" thickBot="1" x14ac:dyDescent="0.3">
      <c r="A241">
        <v>128219</v>
      </c>
      <c r="B241" t="s">
        <v>70</v>
      </c>
      <c r="C241" s="5">
        <v>35935</v>
      </c>
      <c r="D241" s="1" t="str">
        <f>+DAY(C241)&amp;"-"&amp;MONTH(C241)&amp;"-"&amp;YEAR(C241)</f>
        <v>20-5-1998</v>
      </c>
      <c r="E241" s="4" t="s">
        <v>10</v>
      </c>
      <c r="F241" s="3">
        <v>6</v>
      </c>
      <c r="G241" s="4" t="s">
        <v>26</v>
      </c>
      <c r="H241" t="str">
        <f>+MID(G241,2,2)</f>
        <v>6V</v>
      </c>
      <c r="I241" t="str">
        <f>+A241&amp;": { naam: """&amp;B241&amp;""", geboortedatum: """&amp;D241&amp;""", profiel: """&amp;E241&amp;""", jaren: { schooljaar: ""2014-2015"", leerjaar: """&amp;F241&amp;""", klas: """&amp;G241&amp;""", docenten: { docent: """", vak: """"}, klasgenoten: { leerling: """&amp;A242&amp;""" } } }, "</f>
        <v xml:space="preserve">128219: { naam: "Susan Diepenmaat", geboortedatum: "20-5-1998", profiel: "ath-emcm", jaren: { schooljaar: "2014-2015", leerjaar: "6", klas: "H6V1", docenten: { docent: "", vak: ""}, klasgenoten: { leerling: "127104" } } }, </v>
      </c>
      <c r="J241" s="2" t="str">
        <f>RIGHT(" "&amp;A241,6)&amp;" "&amp;LEFT(B241&amp;"                         ",25)&amp;" ("&amp;G241&amp;")"</f>
        <v>128219 Susan Diepenmaat          (H6V1)</v>
      </c>
      <c r="P241" t="str">
        <f>""""&amp;A241&amp;""": { "</f>
        <v xml:space="preserve">"128219": { </v>
      </c>
      <c r="Q241" t="str">
        <f>"""klas"": """&amp;+G241&amp;""", "</f>
        <v xml:space="preserve">"klas": "H6V1", </v>
      </c>
      <c r="R241" t="str">
        <f>"""klaskort"": """&amp;+H241&amp;""", "</f>
        <v xml:space="preserve">"klaskort": "6V", </v>
      </c>
      <c r="S241" t="str">
        <f>"""leerlingdropdown"": """&amp;+J241&amp;""", "</f>
        <v xml:space="preserve">"leerlingdropdown": "128219 Susan Diepenmaat          (H6V1)", </v>
      </c>
      <c r="T241" t="str">
        <f>"""naam"": """&amp;+B241&amp;""" }, "</f>
        <v xml:space="preserve">"naam": "Susan Diepenmaat" }, </v>
      </c>
      <c r="V241" t="str">
        <f>P241&amp;Q241&amp;R241&amp;S241&amp;T241</f>
        <v xml:space="preserve">"128219": { "klas": "H6V1", "klaskort": "6V", "leerlingdropdown": "128219 Susan Diepenmaat          (H6V1)", "naam": "Susan Diepenmaat" }, </v>
      </c>
      <c r="X241" s="10" t="str">
        <f>"&lt;option value='"&amp;J241&amp;"'&gt;"&amp;J241&amp;"&lt;/option&gt;"</f>
        <v>&lt;option value='128219 Susan Diepenmaat          (H6V1)'&gt;128219 Susan Diepenmaat          (H6V1)&lt;/option&gt;</v>
      </c>
    </row>
    <row r="242" spans="1:24" ht="16.5" thickBot="1" x14ac:dyDescent="0.3">
      <c r="A242">
        <v>127104</v>
      </c>
      <c r="B242" t="s">
        <v>90</v>
      </c>
      <c r="C242" s="5">
        <v>35824</v>
      </c>
      <c r="D242" s="1" t="str">
        <f>+DAY(C242)&amp;"-"&amp;MONTH(C242)&amp;"-"&amp;YEAR(C242)</f>
        <v>29-1-1998</v>
      </c>
      <c r="E242" s="4" t="s">
        <v>23</v>
      </c>
      <c r="F242" s="3">
        <v>6</v>
      </c>
      <c r="G242" s="4" t="s">
        <v>26</v>
      </c>
      <c r="H242" t="str">
        <f>+MID(G242,2,2)</f>
        <v>6V</v>
      </c>
      <c r="I242" t="str">
        <f>+A242&amp;": { naam: """&amp;B242&amp;""", geboortedatum: """&amp;D242&amp;""", profiel: """&amp;E242&amp;""", jaren: { schooljaar: ""2014-2015"", leerjaar: """&amp;F242&amp;""", klas: """&amp;G242&amp;""", docenten: { docent: """", vak: """"}, klasgenoten: { leerling: """&amp;A243&amp;""" } } }, "</f>
        <v xml:space="preserve">127104: { naam: "Sven Gielink", geboortedatum: "29-1-1998", profiel: "ath-ntng", jaren: { schooljaar: "2014-2015", leerjaar: "6", klas: "H6V1", docenten: { docent: "", vak: ""}, klasgenoten: { leerling: "127844" } } }, </v>
      </c>
      <c r="J242" s="2" t="str">
        <f>RIGHT(" "&amp;A242,6)&amp;" "&amp;LEFT(B242&amp;"                         ",25)&amp;" ("&amp;G242&amp;")"</f>
        <v>127104 Sven Gielink              (H6V1)</v>
      </c>
      <c r="P242" t="str">
        <f>""""&amp;A242&amp;""": { "</f>
        <v xml:space="preserve">"127104": { </v>
      </c>
      <c r="Q242" t="str">
        <f>"""klas"": """&amp;+G242&amp;""", "</f>
        <v xml:space="preserve">"klas": "H6V1", </v>
      </c>
      <c r="R242" t="str">
        <f>"""klaskort"": """&amp;+H242&amp;""", "</f>
        <v xml:space="preserve">"klaskort": "6V", </v>
      </c>
      <c r="S242" t="str">
        <f>"""leerlingdropdown"": """&amp;+J242&amp;""", "</f>
        <v xml:space="preserve">"leerlingdropdown": "127104 Sven Gielink              (H6V1)", </v>
      </c>
      <c r="T242" t="str">
        <f>"""naam"": """&amp;+B242&amp;""" }, "</f>
        <v xml:space="preserve">"naam": "Sven Gielink" }, </v>
      </c>
      <c r="V242" t="str">
        <f>P242&amp;Q242&amp;R242&amp;S242&amp;T242</f>
        <v xml:space="preserve">"127104": { "klas": "H6V1", "klaskort": "6V", "leerlingdropdown": "127104 Sven Gielink              (H6V1)", "naam": "Sven Gielink" }, </v>
      </c>
      <c r="X242" s="10" t="str">
        <f>"&lt;option value='"&amp;J242&amp;"'&gt;"&amp;J242&amp;"&lt;/option&gt;"</f>
        <v>&lt;option value='127104 Sven Gielink              (H6V1)'&gt;127104 Sven Gielink              (H6V1)&lt;/option&gt;</v>
      </c>
    </row>
    <row r="243" spans="1:24" ht="16.5" thickBot="1" x14ac:dyDescent="0.3">
      <c r="A243">
        <v>127844</v>
      </c>
      <c r="B243" t="s">
        <v>147</v>
      </c>
      <c r="C243" s="5">
        <v>35820</v>
      </c>
      <c r="D243" s="1" t="str">
        <f>+DAY(C243)&amp;"-"&amp;MONTH(C243)&amp;"-"&amp;YEAR(C243)</f>
        <v>25-1-1998</v>
      </c>
      <c r="E243" s="4" t="s">
        <v>37</v>
      </c>
      <c r="F243" s="3">
        <v>6</v>
      </c>
      <c r="G243" s="4" t="s">
        <v>24</v>
      </c>
      <c r="H243" t="str">
        <f>+MID(G243,2,2)</f>
        <v>6V</v>
      </c>
      <c r="I243" t="str">
        <f>+A243&amp;": { naam: """&amp;B243&amp;""", geboortedatum: """&amp;D243&amp;""", profiel: """&amp;E243&amp;""", jaren: { schooljaar: ""2014-2015"", leerjaar: """&amp;F243&amp;""", klas: """&amp;G243&amp;""", docenten: { docent: """", vak: """"}, klasgenoten: { leerling: """&amp;A244&amp;""" } } }, "</f>
        <v xml:space="preserve">127844: { naam: "Sven Koens", geboortedatum: "25-1-1998", profiel: "gym-ntng", jaren: { schooljaar: "2014-2015", leerjaar: "6", klas: "H6V3", docenten: { docent: "", vak: ""}, klasgenoten: { leerling: "117337" } } }, </v>
      </c>
      <c r="J243" s="2" t="str">
        <f>RIGHT(" "&amp;A243,6)&amp;" "&amp;LEFT(B243&amp;"                         ",25)&amp;" ("&amp;G243&amp;")"</f>
        <v>127844 Sven Koens                (H6V3)</v>
      </c>
      <c r="P243" t="str">
        <f>""""&amp;A243&amp;""": { "</f>
        <v xml:space="preserve">"127844": { </v>
      </c>
      <c r="Q243" t="str">
        <f>"""klas"": """&amp;+G243&amp;""", "</f>
        <v xml:space="preserve">"klas": "H6V3", </v>
      </c>
      <c r="R243" t="str">
        <f>"""klaskort"": """&amp;+H243&amp;""", "</f>
        <v xml:space="preserve">"klaskort": "6V", </v>
      </c>
      <c r="S243" t="str">
        <f>"""leerlingdropdown"": """&amp;+J243&amp;""", "</f>
        <v xml:space="preserve">"leerlingdropdown": "127844 Sven Koens                (H6V3)", </v>
      </c>
      <c r="T243" t="str">
        <f>"""naam"": """&amp;+B243&amp;""" }, "</f>
        <v xml:space="preserve">"naam": "Sven Koens" }, </v>
      </c>
      <c r="V243" t="str">
        <f>P243&amp;Q243&amp;R243&amp;S243&amp;T243</f>
        <v xml:space="preserve">"127844": { "klas": "H6V3", "klaskort": "6V", "leerlingdropdown": "127844 Sven Koens                (H6V3)", "naam": "Sven Koens" }, </v>
      </c>
      <c r="X243" s="10" t="str">
        <f>"&lt;option value='"&amp;J243&amp;"'&gt;"&amp;J243&amp;"&lt;/option&gt;"</f>
        <v>&lt;option value='127844 Sven Koens                (H6V3)'&gt;127844 Sven Koens                (H6V3)&lt;/option&gt;</v>
      </c>
    </row>
    <row r="244" spans="1:24" ht="16.5" thickBot="1" x14ac:dyDescent="0.3">
      <c r="A244">
        <v>117337</v>
      </c>
      <c r="B244" t="s">
        <v>133</v>
      </c>
      <c r="C244" s="5">
        <v>35541</v>
      </c>
      <c r="D244" s="1" t="str">
        <f>+DAY(C244)&amp;"-"&amp;MONTH(C244)&amp;"-"&amp;YEAR(C244)</f>
        <v>21-4-1997</v>
      </c>
      <c r="E244" s="4" t="s">
        <v>23</v>
      </c>
      <c r="F244" s="3">
        <v>6</v>
      </c>
      <c r="G244" s="4" t="s">
        <v>14</v>
      </c>
      <c r="H244" t="str">
        <f>+MID(G244,2,2)</f>
        <v>6V</v>
      </c>
      <c r="I244" t="str">
        <f>+A244&amp;": { naam: """&amp;B244&amp;""", geboortedatum: """&amp;D244&amp;""", profiel: """&amp;E244&amp;""", jaren: { schooljaar: ""2014-2015"", leerjaar: """&amp;F244&amp;""", klas: """&amp;G244&amp;""", docenten: { docent: """", vak: """"}, klasgenoten: { leerling: """&amp;A245&amp;""" } } }, "</f>
        <v xml:space="preserve">117337: { naam: "Tess Jansen", geboortedatum: "21-4-1997", profiel: "ath-ntng", jaren: { schooljaar: "2014-2015", leerjaar: "6", klas: "H6V2", docenten: { docent: "", vak: ""}, klasgenoten: { leerling: "127747" } } }, </v>
      </c>
      <c r="J244" s="2" t="str">
        <f>RIGHT(" "&amp;A244,6)&amp;" "&amp;LEFT(B244&amp;"                         ",25)&amp;" ("&amp;G244&amp;")"</f>
        <v>117337 Tess Jansen               (H6V2)</v>
      </c>
      <c r="P244" t="str">
        <f>""""&amp;A244&amp;""": { "</f>
        <v xml:space="preserve">"117337": { </v>
      </c>
      <c r="Q244" t="str">
        <f>"""klas"": """&amp;+G244&amp;""", "</f>
        <v xml:space="preserve">"klas": "H6V2", </v>
      </c>
      <c r="R244" t="str">
        <f>"""klaskort"": """&amp;+H244&amp;""", "</f>
        <v xml:space="preserve">"klaskort": "6V", </v>
      </c>
      <c r="S244" t="str">
        <f>"""leerlingdropdown"": """&amp;+J244&amp;""", "</f>
        <v xml:space="preserve">"leerlingdropdown": "117337 Tess Jansen               (H6V2)", </v>
      </c>
      <c r="T244" t="str">
        <f>"""naam"": """&amp;+B244&amp;""" }, "</f>
        <v xml:space="preserve">"naam": "Tess Jansen" }, </v>
      </c>
      <c r="V244" t="str">
        <f>P244&amp;Q244&amp;R244&amp;S244&amp;T244</f>
        <v xml:space="preserve">"117337": { "klas": "H6V2", "klaskort": "6V", "leerlingdropdown": "117337 Tess Jansen               (H6V2)", "naam": "Tess Jansen" }, </v>
      </c>
      <c r="X244" s="10" t="str">
        <f>"&lt;option value='"&amp;J244&amp;"'&gt;"&amp;J244&amp;"&lt;/option&gt;"</f>
        <v>&lt;option value='117337 Tess Jansen               (H6V2)'&gt;117337 Tess Jansen               (H6V2)&lt;/option&gt;</v>
      </c>
    </row>
    <row r="245" spans="1:24" ht="16.5" thickBot="1" x14ac:dyDescent="0.3">
      <c r="A245">
        <v>127747</v>
      </c>
      <c r="B245" t="s">
        <v>63</v>
      </c>
      <c r="C245" s="5">
        <v>36120</v>
      </c>
      <c r="D245" s="1" t="str">
        <f>+DAY(C245)&amp;"-"&amp;MONTH(C245)&amp;"-"&amp;YEAR(C245)</f>
        <v>21-11-1998</v>
      </c>
      <c r="E245" s="4" t="s">
        <v>40</v>
      </c>
      <c r="F245" s="3">
        <v>6</v>
      </c>
      <c r="G245" s="4" t="s">
        <v>24</v>
      </c>
      <c r="H245" t="str">
        <f>+MID(G245,2,2)</f>
        <v>6V</v>
      </c>
      <c r="I245" t="str">
        <f>+A245&amp;": { naam: """&amp;B245&amp;""", geboortedatum: """&amp;D245&amp;""", profiel: """&amp;E245&amp;""", jaren: { schooljaar: ""2014-2015"", leerjaar: """&amp;F245&amp;""", klas: """&amp;G245&amp;""", docenten: { docent: """", vak: """"}, klasgenoten: { leerling: """&amp;A246&amp;""" } } }, "</f>
        <v xml:space="preserve">127747: { naam: "Thijs Brummelhuis", geboortedatum: "21-11-1998", profiel: "ath-nt", jaren: { schooljaar: "2014-2015", leerjaar: "6", klas: "H6V3", docenten: { docent: "", vak: ""}, klasgenoten: { leerling: "127132" } } }, </v>
      </c>
      <c r="J245" s="2" t="str">
        <f>RIGHT(" "&amp;A245,6)&amp;" "&amp;LEFT(B245&amp;"                         ",25)&amp;" ("&amp;G245&amp;")"</f>
        <v>127747 Thijs Brummelhuis         (H6V3)</v>
      </c>
      <c r="P245" t="str">
        <f>""""&amp;A245&amp;""": { "</f>
        <v xml:space="preserve">"127747": { </v>
      </c>
      <c r="Q245" t="str">
        <f>"""klas"": """&amp;+G245&amp;""", "</f>
        <v xml:space="preserve">"klas": "H6V3", </v>
      </c>
      <c r="R245" t="str">
        <f>"""klaskort"": """&amp;+H245&amp;""", "</f>
        <v xml:space="preserve">"klaskort": "6V", </v>
      </c>
      <c r="S245" t="str">
        <f>"""leerlingdropdown"": """&amp;+J245&amp;""", "</f>
        <v xml:space="preserve">"leerlingdropdown": "127747 Thijs Brummelhuis         (H6V3)", </v>
      </c>
      <c r="T245" t="str">
        <f>"""naam"": """&amp;+B245&amp;""" }, "</f>
        <v xml:space="preserve">"naam": "Thijs Brummelhuis" }, </v>
      </c>
      <c r="V245" t="str">
        <f>P245&amp;Q245&amp;R245&amp;S245&amp;T245</f>
        <v xml:space="preserve">"127747": { "klas": "H6V3", "klaskort": "6V", "leerlingdropdown": "127747 Thijs Brummelhuis         (H6V3)", "naam": "Thijs Brummelhuis" }, </v>
      </c>
      <c r="X245" s="10" t="str">
        <f>"&lt;option value='"&amp;J245&amp;"'&gt;"&amp;J245&amp;"&lt;/option&gt;"</f>
        <v>&lt;option value='127747 Thijs Brummelhuis         (H6V3)'&gt;127747 Thijs Brummelhuis         (H6V3)&lt;/option&gt;</v>
      </c>
    </row>
    <row r="246" spans="1:24" ht="16.5" thickBot="1" x14ac:dyDescent="0.3">
      <c r="A246">
        <v>127132</v>
      </c>
      <c r="B246" t="s">
        <v>51</v>
      </c>
      <c r="C246" s="5">
        <v>35933</v>
      </c>
      <c r="D246" s="1" t="str">
        <f>+DAY(C246)&amp;"-"&amp;MONTH(C246)&amp;"-"&amp;YEAR(C246)</f>
        <v>18-5-1998</v>
      </c>
      <c r="E246" s="4" t="s">
        <v>23</v>
      </c>
      <c r="F246" s="3">
        <v>6</v>
      </c>
      <c r="G246" s="4" t="s">
        <v>14</v>
      </c>
      <c r="H246" t="str">
        <f>+MID(G246,2,2)</f>
        <v>6V</v>
      </c>
      <c r="I246" t="str">
        <f>+A246&amp;": { naam: """&amp;B246&amp;""", geboortedatum: """&amp;D246&amp;""", profiel: """&amp;E246&amp;""", jaren: { schooljaar: ""2014-2015"", leerjaar: """&amp;F246&amp;""", klas: """&amp;G246&amp;""", docenten: { docent: """", vak: """"}, klasgenoten: { leerling: """&amp;A247&amp;""" } } }, "</f>
        <v xml:space="preserve">127132: { naam: "Thomas Bos", geboortedatum: "18-5-1998", profiel: "ath-ntng", jaren: { schooljaar: "2014-2015", leerjaar: "6", klas: "H6V2", docenten: { docent: "", vak: ""}, klasgenoten: { leerling: "127923" } } }, </v>
      </c>
      <c r="J246" s="2" t="str">
        <f>RIGHT(" "&amp;A246,6)&amp;" "&amp;LEFT(B246&amp;"                         ",25)&amp;" ("&amp;G246&amp;")"</f>
        <v>127132 Thomas Bos                (H6V2)</v>
      </c>
      <c r="P246" t="str">
        <f>""""&amp;A246&amp;""": { "</f>
        <v xml:space="preserve">"127132": { </v>
      </c>
      <c r="Q246" t="str">
        <f>"""klas"": """&amp;+G246&amp;""", "</f>
        <v xml:space="preserve">"klas": "H6V2", </v>
      </c>
      <c r="R246" t="str">
        <f>"""klaskort"": """&amp;+H246&amp;""", "</f>
        <v xml:space="preserve">"klaskort": "6V", </v>
      </c>
      <c r="S246" t="str">
        <f>"""leerlingdropdown"": """&amp;+J246&amp;""", "</f>
        <v xml:space="preserve">"leerlingdropdown": "127132 Thomas Bos                (H6V2)", </v>
      </c>
      <c r="T246" t="str">
        <f>"""naam"": """&amp;+B246&amp;""" }, "</f>
        <v xml:space="preserve">"naam": "Thomas Bos" }, </v>
      </c>
      <c r="V246" t="str">
        <f>P246&amp;Q246&amp;R246&amp;S246&amp;T246</f>
        <v xml:space="preserve">"127132": { "klas": "H6V2", "klaskort": "6V", "leerlingdropdown": "127132 Thomas Bos                (H6V2)", "naam": "Thomas Bos" }, </v>
      </c>
      <c r="X246" s="10" t="str">
        <f>"&lt;option value='"&amp;J246&amp;"'&gt;"&amp;J246&amp;"&lt;/option&gt;"</f>
        <v>&lt;option value='127132 Thomas Bos                (H6V2)'&gt;127132 Thomas Bos                (H6V2)&lt;/option&gt;</v>
      </c>
    </row>
    <row r="247" spans="1:24" ht="16.5" thickBot="1" x14ac:dyDescent="0.3">
      <c r="A247">
        <v>127923</v>
      </c>
      <c r="B247" t="s">
        <v>103</v>
      </c>
      <c r="C247" s="5">
        <v>35813</v>
      </c>
      <c r="D247" s="1" t="str">
        <f>+DAY(C247)&amp;"-"&amp;MONTH(C247)&amp;"-"&amp;YEAR(C247)</f>
        <v>18-1-1998</v>
      </c>
      <c r="E247" s="4" t="s">
        <v>8</v>
      </c>
      <c r="F247" s="3">
        <v>6</v>
      </c>
      <c r="G247" s="4" t="s">
        <v>26</v>
      </c>
      <c r="H247" t="str">
        <f>+MID(G247,2,2)</f>
        <v>6V</v>
      </c>
      <c r="I247" t="str">
        <f>+A247&amp;": { naam: """&amp;B247&amp;""", geboortedatum: """&amp;D247&amp;""", profiel: """&amp;E247&amp;""", jaren: { schooljaar: ""2014-2015"", leerjaar: """&amp;F247&amp;""", klas: """&amp;G247&amp;""", docenten: { docent: """", vak: """"}, klasgenoten: { leerling: """&amp;A248&amp;""" } } }, "</f>
        <v xml:space="preserve">127923: { naam: "Tom Hartgers", geboortedatum: "18-1-1998", profiel: "ath-em", jaren: { schooljaar: "2014-2015", leerjaar: "6", klas: "H6V1", docenten: { docent: "", vak: ""}, klasgenoten: { leerling: "117661" } } }, </v>
      </c>
      <c r="J247" s="2" t="str">
        <f>RIGHT(" "&amp;A247,6)&amp;" "&amp;LEFT(B247&amp;"                         ",25)&amp;" ("&amp;G247&amp;")"</f>
        <v>127923 Tom Hartgers              (H6V1)</v>
      </c>
      <c r="P247" t="str">
        <f>""""&amp;A247&amp;""": { "</f>
        <v xml:space="preserve">"127923": { </v>
      </c>
      <c r="Q247" t="str">
        <f>"""klas"": """&amp;+G247&amp;""", "</f>
        <v xml:space="preserve">"klas": "H6V1", </v>
      </c>
      <c r="R247" t="str">
        <f>"""klaskort"": """&amp;+H247&amp;""", "</f>
        <v xml:space="preserve">"klaskort": "6V", </v>
      </c>
      <c r="S247" t="str">
        <f>"""leerlingdropdown"": """&amp;+J247&amp;""", "</f>
        <v xml:space="preserve">"leerlingdropdown": "127923 Tom Hartgers              (H6V1)", </v>
      </c>
      <c r="T247" t="str">
        <f>"""naam"": """&amp;+B247&amp;""" }, "</f>
        <v xml:space="preserve">"naam": "Tom Hartgers" }, </v>
      </c>
      <c r="V247" t="str">
        <f>P247&amp;Q247&amp;R247&amp;S247&amp;T247</f>
        <v xml:space="preserve">"127923": { "klas": "H6V1", "klaskort": "6V", "leerlingdropdown": "127923 Tom Hartgers              (H6V1)", "naam": "Tom Hartgers" }, </v>
      </c>
      <c r="X247" s="10" t="str">
        <f>"&lt;option value='"&amp;J247&amp;"'&gt;"&amp;J247&amp;"&lt;/option&gt;"</f>
        <v>&lt;option value='127923 Tom Hartgers              (H6V1)'&gt;127923 Tom Hartgers              (H6V1)&lt;/option&gt;</v>
      </c>
    </row>
    <row r="248" spans="1:24" ht="16.5" thickBot="1" x14ac:dyDescent="0.3">
      <c r="A248">
        <v>117661</v>
      </c>
      <c r="B248" t="s">
        <v>76</v>
      </c>
      <c r="C248" s="5">
        <v>35710</v>
      </c>
      <c r="D248" s="1" t="str">
        <f>+DAY(C248)&amp;"-"&amp;MONTH(C248)&amp;"-"&amp;YEAR(C248)</f>
        <v>7-10-1997</v>
      </c>
      <c r="E248" s="4" t="s">
        <v>8</v>
      </c>
      <c r="F248" s="3">
        <v>6</v>
      </c>
      <c r="G248" s="4" t="s">
        <v>24</v>
      </c>
      <c r="H248" t="str">
        <f>+MID(G248,2,2)</f>
        <v>6V</v>
      </c>
      <c r="I248" t="str">
        <f>+A248&amp;": { naam: """&amp;B248&amp;""", geboortedatum: """&amp;D248&amp;""", profiel: """&amp;E248&amp;""", jaren: { schooljaar: ""2014-2015"", leerjaar: """&amp;F248&amp;""", klas: """&amp;G248&amp;""", docenten: { docent: """", vak: """"}, klasgenoten: { leerling: """&amp;A249&amp;""" } } }, "</f>
        <v xml:space="preserve">117661: { naam: "Ward Eggink", geboortedatum: "7-10-1997", profiel: "ath-em", jaren: { schooljaar: "2014-2015", leerjaar: "6", klas: "H6V3", docenten: { docent: "", vak: ""}, klasgenoten: { leerling: "128061" } } }, </v>
      </c>
      <c r="J248" s="2" t="str">
        <f>RIGHT(" "&amp;A248,6)&amp;" "&amp;LEFT(B248&amp;"                         ",25)&amp;" ("&amp;G248&amp;")"</f>
        <v>117661 Ward Eggink               (H6V3)</v>
      </c>
      <c r="P248" t="str">
        <f>""""&amp;A248&amp;""": { "</f>
        <v xml:space="preserve">"117661": { </v>
      </c>
      <c r="Q248" t="str">
        <f>"""klas"": """&amp;+G248&amp;""", "</f>
        <v xml:space="preserve">"klas": "H6V3", </v>
      </c>
      <c r="R248" t="str">
        <f>"""klaskort"": """&amp;+H248&amp;""", "</f>
        <v xml:space="preserve">"klaskort": "6V", </v>
      </c>
      <c r="S248" t="str">
        <f>"""leerlingdropdown"": """&amp;+J248&amp;""", "</f>
        <v xml:space="preserve">"leerlingdropdown": "117661 Ward Eggink               (H6V3)", </v>
      </c>
      <c r="T248" t="str">
        <f>"""naam"": """&amp;+B248&amp;""" }, "</f>
        <v xml:space="preserve">"naam": "Ward Eggink" }, </v>
      </c>
      <c r="V248" t="str">
        <f>P248&amp;Q248&amp;R248&amp;S248&amp;T248</f>
        <v xml:space="preserve">"117661": { "klas": "H6V3", "klaskort": "6V", "leerlingdropdown": "117661 Ward Eggink               (H6V3)", "naam": "Ward Eggink" }, </v>
      </c>
      <c r="X248" s="10" t="str">
        <f>"&lt;option value='"&amp;J248&amp;"'&gt;"&amp;J248&amp;"&lt;/option&gt;"</f>
        <v>&lt;option value='117661 Ward Eggink               (H6V3)'&gt;117661 Ward Eggink               (H6V3)&lt;/option&gt;</v>
      </c>
    </row>
    <row r="249" spans="1:24" ht="16.5" thickBot="1" x14ac:dyDescent="0.3">
      <c r="A249">
        <v>128061</v>
      </c>
      <c r="B249" t="s">
        <v>115</v>
      </c>
      <c r="C249" s="5">
        <v>35848</v>
      </c>
      <c r="D249" s="1" t="str">
        <f>+DAY(C249)&amp;"-"&amp;MONTH(C249)&amp;"-"&amp;YEAR(C249)</f>
        <v>22-2-1998</v>
      </c>
      <c r="E249" s="4" t="s">
        <v>8</v>
      </c>
      <c r="F249" s="3">
        <v>6</v>
      </c>
      <c r="G249" s="4" t="s">
        <v>24</v>
      </c>
      <c r="H249" t="str">
        <f>+MID(G249,2,2)</f>
        <v>6V</v>
      </c>
      <c r="I249" t="str">
        <f>+A249&amp;": { naam: """&amp;B249&amp;""", geboortedatum: """&amp;D249&amp;""", profiel: """&amp;E249&amp;""", jaren: { schooljaar: ""2014-2015"", leerjaar: """&amp;F249&amp;""", klas: """&amp;G249&amp;""", docenten: { docent: """", vak: """"}, klasgenoten: { leerling: """&amp;A250&amp;""" } } }, "</f>
        <v xml:space="preserve">128061: { naam: "Willem Holdijk", geboortedatum: "22-2-1998", profiel: "ath-em", jaren: { schooljaar: "2014-2015", leerjaar: "6", klas: "H6V3", docenten: { docent: "", vak: ""}, klasgenoten: { leerling: "" } } }, </v>
      </c>
      <c r="J249" s="2" t="str">
        <f>RIGHT(" "&amp;A249,6)&amp;" "&amp;LEFT(B249&amp;"                         ",25)&amp;" ("&amp;G249&amp;")"</f>
        <v>128061 Willem Holdijk            (H6V3)</v>
      </c>
      <c r="P249" t="str">
        <f>""""&amp;A249&amp;""": { "</f>
        <v xml:space="preserve">"128061": { </v>
      </c>
      <c r="Q249" t="str">
        <f>"""klas"": """&amp;+G249&amp;""", "</f>
        <v xml:space="preserve">"klas": "H6V3", </v>
      </c>
      <c r="R249" t="str">
        <f>"""klaskort"": """&amp;+H249&amp;""", "</f>
        <v xml:space="preserve">"klaskort": "6V", </v>
      </c>
      <c r="S249" t="str">
        <f>"""leerlingdropdown"": """&amp;+J249&amp;""", "</f>
        <v xml:space="preserve">"leerlingdropdown": "128061 Willem Holdijk            (H6V3)", </v>
      </c>
      <c r="T249" t="str">
        <f>"""naam"": """&amp;+B249&amp;""" }, "</f>
        <v xml:space="preserve">"naam": "Willem Holdijk" }, </v>
      </c>
      <c r="V249" t="str">
        <f>P249&amp;Q249&amp;R249&amp;S249&amp;T249</f>
        <v xml:space="preserve">"128061": { "klas": "H6V3", "klaskort": "6V", "leerlingdropdown": "128061 Willem Holdijk            (H6V3)", "naam": "Willem Holdijk" }, </v>
      </c>
      <c r="X249" s="10" t="str">
        <f>"&lt;option value='"&amp;J249&amp;"'&gt;"&amp;J249&amp;"&lt;/option&gt;"</f>
        <v>&lt;option value='128061 Willem Holdijk            (H6V3)'&gt;128061 Willem Holdijk            (H6V3)&lt;/option&gt;</v>
      </c>
    </row>
  </sheetData>
  <sortState ref="A2:X249">
    <sortCondition ref="F2:F249"/>
    <sortCondition ref="B2:B2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4" workbookViewId="0">
      <selection activeCell="M2" sqref="M2:M58"/>
    </sheetView>
  </sheetViews>
  <sheetFormatPr defaultRowHeight="15" x14ac:dyDescent="0.25"/>
  <cols>
    <col min="4" max="4" width="16.85546875" bestFit="1" customWidth="1"/>
    <col min="5" max="5" width="18.140625" bestFit="1" customWidth="1"/>
    <col min="8" max="8" width="10.5703125" bestFit="1" customWidth="1"/>
  </cols>
  <sheetData>
    <row r="1" spans="1:13" x14ac:dyDescent="0.25">
      <c r="D1" t="str">
        <f>"""loapp_users"": { "</f>
        <v xml:space="preserve">"loapp_users": { </v>
      </c>
      <c r="H1" t="str">
        <f>+D1</f>
        <v xml:space="preserve">"loapp_users": { </v>
      </c>
    </row>
    <row r="2" spans="1:13" x14ac:dyDescent="0.25">
      <c r="A2" s="6" t="s">
        <v>280</v>
      </c>
      <c r="B2" s="7">
        <v>7916</v>
      </c>
      <c r="D2" t="str">
        <f>""""&amp;A2&amp;""": { "</f>
        <v xml:space="preserve">"BAAJ": { </v>
      </c>
      <c r="E2" t="str">
        <f>"""password"": """&amp;B2&amp;""""</f>
        <v>"password": "7916"</v>
      </c>
      <c r="F2" t="str">
        <f>"}, "</f>
        <v xml:space="preserve">}, </v>
      </c>
      <c r="H2" t="str">
        <f>D2&amp;E2&amp;F2</f>
        <v xml:space="preserve">"BAAJ": { "password": "7916"}, </v>
      </c>
      <c r="M2" t="s">
        <v>337</v>
      </c>
    </row>
    <row r="3" spans="1:13" x14ac:dyDescent="0.25">
      <c r="A3" s="6" t="s">
        <v>281</v>
      </c>
      <c r="B3" s="7">
        <v>9366</v>
      </c>
      <c r="D3" t="str">
        <f t="shared" ref="D3:D58" si="0">""""&amp;A3&amp;""": { "</f>
        <v xml:space="preserve">"BEUN": { </v>
      </c>
      <c r="E3" t="str">
        <f t="shared" ref="E3:E58" si="1">"""password"": """&amp;B3&amp;""""</f>
        <v>"password": "9366"</v>
      </c>
      <c r="F3" t="str">
        <f t="shared" ref="F3:F57" si="2">"}, "</f>
        <v xml:space="preserve">}, </v>
      </c>
      <c r="H3" t="str">
        <f t="shared" ref="H3:H58" si="3">D3&amp;E3&amp;F3</f>
        <v xml:space="preserve">"BEUN": { "password": "9366"}, </v>
      </c>
      <c r="M3" t="s">
        <v>338</v>
      </c>
    </row>
    <row r="4" spans="1:13" x14ac:dyDescent="0.25">
      <c r="A4" s="6" t="s">
        <v>282</v>
      </c>
      <c r="B4" s="7">
        <v>5886</v>
      </c>
      <c r="D4" t="str">
        <f t="shared" si="0"/>
        <v xml:space="preserve">"BEUZ": { </v>
      </c>
      <c r="E4" t="str">
        <f t="shared" si="1"/>
        <v>"password": "5886"</v>
      </c>
      <c r="F4" t="str">
        <f t="shared" si="2"/>
        <v xml:space="preserve">}, </v>
      </c>
      <c r="H4" t="str">
        <f t="shared" si="3"/>
        <v xml:space="preserve">"BEUZ": { "password": "5886"}, </v>
      </c>
      <c r="M4" t="s">
        <v>339</v>
      </c>
    </row>
    <row r="5" spans="1:13" x14ac:dyDescent="0.25">
      <c r="A5" s="6" t="s">
        <v>283</v>
      </c>
      <c r="B5" s="7">
        <v>5596</v>
      </c>
      <c r="D5" t="str">
        <f t="shared" si="0"/>
        <v xml:space="preserve">"BIJM": { </v>
      </c>
      <c r="E5" t="str">
        <f t="shared" si="1"/>
        <v>"password": "5596"</v>
      </c>
      <c r="F5" t="str">
        <f t="shared" si="2"/>
        <v xml:space="preserve">}, </v>
      </c>
      <c r="H5" t="str">
        <f t="shared" si="3"/>
        <v xml:space="preserve">"BIJM": { "password": "5596"}, </v>
      </c>
      <c r="M5" t="s">
        <v>340</v>
      </c>
    </row>
    <row r="6" spans="1:13" x14ac:dyDescent="0.25">
      <c r="A6" s="6" t="s">
        <v>284</v>
      </c>
      <c r="B6" s="7">
        <v>8351</v>
      </c>
      <c r="D6" t="str">
        <f t="shared" si="0"/>
        <v xml:space="preserve">"BOMK": { </v>
      </c>
      <c r="E6" t="str">
        <f t="shared" si="1"/>
        <v>"password": "8351"</v>
      </c>
      <c r="F6" t="str">
        <f t="shared" si="2"/>
        <v xml:space="preserve">}, </v>
      </c>
      <c r="H6" t="str">
        <f t="shared" si="3"/>
        <v xml:space="preserve">"BOMK": { "password": "8351"}, </v>
      </c>
      <c r="M6" t="s">
        <v>341</v>
      </c>
    </row>
    <row r="7" spans="1:13" x14ac:dyDescent="0.25">
      <c r="A7" s="6" t="s">
        <v>285</v>
      </c>
      <c r="B7" s="7">
        <v>3421</v>
      </c>
      <c r="D7" t="str">
        <f t="shared" si="0"/>
        <v xml:space="preserve">"BOOL": { </v>
      </c>
      <c r="E7" t="str">
        <f t="shared" si="1"/>
        <v>"password": "3421"</v>
      </c>
      <c r="F7" t="str">
        <f t="shared" si="2"/>
        <v xml:space="preserve">}, </v>
      </c>
      <c r="H7" t="str">
        <f t="shared" si="3"/>
        <v xml:space="preserve">"BOOL": { "password": "3421"}, </v>
      </c>
      <c r="M7" t="s">
        <v>342</v>
      </c>
    </row>
    <row r="8" spans="1:13" x14ac:dyDescent="0.25">
      <c r="A8" s="6" t="s">
        <v>286</v>
      </c>
      <c r="B8" s="7">
        <v>8496</v>
      </c>
      <c r="D8" t="str">
        <f t="shared" si="0"/>
        <v xml:space="preserve">"BOSF": { </v>
      </c>
      <c r="E8" t="str">
        <f t="shared" si="1"/>
        <v>"password": "8496"</v>
      </c>
      <c r="F8" t="str">
        <f t="shared" si="2"/>
        <v xml:space="preserve">}, </v>
      </c>
      <c r="H8" t="str">
        <f t="shared" si="3"/>
        <v xml:space="preserve">"BOSF": { "password": "8496"}, </v>
      </c>
      <c r="M8" t="s">
        <v>343</v>
      </c>
    </row>
    <row r="9" spans="1:13" x14ac:dyDescent="0.25">
      <c r="A9" s="6" t="s">
        <v>287</v>
      </c>
      <c r="B9" s="7">
        <v>6466</v>
      </c>
      <c r="D9" t="str">
        <f t="shared" si="0"/>
        <v xml:space="preserve">"BOSM": { </v>
      </c>
      <c r="E9" t="str">
        <f t="shared" si="1"/>
        <v>"password": "6466"</v>
      </c>
      <c r="F9" t="str">
        <f t="shared" si="2"/>
        <v xml:space="preserve">}, </v>
      </c>
      <c r="H9" t="str">
        <f t="shared" si="3"/>
        <v xml:space="preserve">"BOSM": { "password": "6466"}, </v>
      </c>
      <c r="M9" t="s">
        <v>344</v>
      </c>
    </row>
    <row r="10" spans="1:13" x14ac:dyDescent="0.25">
      <c r="A10" s="6" t="s">
        <v>288</v>
      </c>
      <c r="B10" s="7">
        <v>2261</v>
      </c>
      <c r="D10" t="str">
        <f t="shared" si="0"/>
        <v xml:space="preserve">"BRAK": { </v>
      </c>
      <c r="E10" t="str">
        <f t="shared" si="1"/>
        <v>"password": "2261"</v>
      </c>
      <c r="F10" t="str">
        <f t="shared" si="2"/>
        <v xml:space="preserve">}, </v>
      </c>
      <c r="H10" t="str">
        <f t="shared" si="3"/>
        <v xml:space="preserve">"BRAK": { "password": "2261"}, </v>
      </c>
      <c r="M10" t="s">
        <v>345</v>
      </c>
    </row>
    <row r="11" spans="1:13" x14ac:dyDescent="0.25">
      <c r="A11" s="6" t="s">
        <v>289</v>
      </c>
      <c r="B11" s="7">
        <v>2841</v>
      </c>
      <c r="D11" t="str">
        <f t="shared" si="0"/>
        <v xml:space="preserve">"BREM": { </v>
      </c>
      <c r="E11" t="str">
        <f t="shared" si="1"/>
        <v>"password": "2841"</v>
      </c>
      <c r="F11" t="str">
        <f t="shared" si="2"/>
        <v xml:space="preserve">}, </v>
      </c>
      <c r="H11" t="str">
        <f t="shared" si="3"/>
        <v xml:space="preserve">"BREM": { "password": "2841"}, </v>
      </c>
      <c r="M11" t="s">
        <v>346</v>
      </c>
    </row>
    <row r="12" spans="1:13" x14ac:dyDescent="0.25">
      <c r="A12" s="6" t="s">
        <v>290</v>
      </c>
      <c r="B12" s="7">
        <v>8641</v>
      </c>
      <c r="D12" t="str">
        <f t="shared" si="0"/>
        <v xml:space="preserve">"BROE": { </v>
      </c>
      <c r="E12" t="str">
        <f t="shared" si="1"/>
        <v>"password": "8641"</v>
      </c>
      <c r="F12" t="str">
        <f t="shared" si="2"/>
        <v xml:space="preserve">}, </v>
      </c>
      <c r="H12" t="str">
        <f t="shared" si="3"/>
        <v xml:space="preserve">"BROE": { "password": "8641"}, </v>
      </c>
      <c r="M12" t="s">
        <v>347</v>
      </c>
    </row>
    <row r="13" spans="1:13" ht="15.75" x14ac:dyDescent="0.25">
      <c r="A13" s="8" t="s">
        <v>331</v>
      </c>
      <c r="B13" s="9">
        <v>9365</v>
      </c>
      <c r="D13" t="str">
        <f t="shared" si="0"/>
        <v xml:space="preserve">"CLON": { </v>
      </c>
      <c r="E13" t="str">
        <f t="shared" si="1"/>
        <v>"password": "9365"</v>
      </c>
      <c r="F13" t="str">
        <f t="shared" si="2"/>
        <v xml:space="preserve">}, </v>
      </c>
      <c r="H13" t="str">
        <f t="shared" si="3"/>
        <v xml:space="preserve">"CLON": { "password": "9365"}, </v>
      </c>
      <c r="M13" t="s">
        <v>393</v>
      </c>
    </row>
    <row r="14" spans="1:13" x14ac:dyDescent="0.25">
      <c r="A14" s="6" t="s">
        <v>291</v>
      </c>
      <c r="B14" s="7">
        <v>3131</v>
      </c>
      <c r="D14" t="str">
        <f t="shared" si="0"/>
        <v xml:space="preserve">"CRUC": { </v>
      </c>
      <c r="E14" t="str">
        <f t="shared" si="1"/>
        <v>"password": "3131"</v>
      </c>
      <c r="F14" t="str">
        <f t="shared" si="2"/>
        <v xml:space="preserve">}, </v>
      </c>
      <c r="H14" t="str">
        <f t="shared" si="3"/>
        <v xml:space="preserve">"CRUC": { "password": "3131"}, </v>
      </c>
      <c r="M14" t="s">
        <v>348</v>
      </c>
    </row>
    <row r="15" spans="1:13" x14ac:dyDescent="0.25">
      <c r="A15" s="6" t="s">
        <v>292</v>
      </c>
      <c r="B15" s="7">
        <v>7046</v>
      </c>
      <c r="D15" t="str">
        <f t="shared" si="0"/>
        <v xml:space="preserve">"DYKB": { </v>
      </c>
      <c r="E15" t="str">
        <f t="shared" si="1"/>
        <v>"password": "7046"</v>
      </c>
      <c r="F15" t="str">
        <f t="shared" si="2"/>
        <v xml:space="preserve">}, </v>
      </c>
      <c r="H15" t="str">
        <f t="shared" si="3"/>
        <v xml:space="preserve">"DYKB": { "password": "7046"}, </v>
      </c>
      <c r="M15" t="s">
        <v>349</v>
      </c>
    </row>
    <row r="16" spans="1:13" x14ac:dyDescent="0.25">
      <c r="A16" s="6" t="s">
        <v>293</v>
      </c>
      <c r="B16" s="7">
        <v>2551</v>
      </c>
      <c r="D16" t="str">
        <f t="shared" si="0"/>
        <v xml:space="preserve">"GERA": { </v>
      </c>
      <c r="E16" t="str">
        <f t="shared" si="1"/>
        <v>"password": "2551"</v>
      </c>
      <c r="F16" t="str">
        <f t="shared" si="2"/>
        <v xml:space="preserve">}, </v>
      </c>
      <c r="H16" t="str">
        <f t="shared" si="3"/>
        <v xml:space="preserve">"GERA": { "password": "2551"}, </v>
      </c>
      <c r="M16" t="s">
        <v>351</v>
      </c>
    </row>
    <row r="17" spans="1:13" x14ac:dyDescent="0.25">
      <c r="A17" s="6" t="s">
        <v>294</v>
      </c>
      <c r="B17" s="7">
        <v>6321</v>
      </c>
      <c r="D17" t="str">
        <f t="shared" si="0"/>
        <v xml:space="preserve">"HAGD": { </v>
      </c>
      <c r="E17" t="str">
        <f t="shared" si="1"/>
        <v>"password": "6321"</v>
      </c>
      <c r="F17" t="str">
        <f t="shared" si="2"/>
        <v xml:space="preserve">}, </v>
      </c>
      <c r="H17" t="str">
        <f t="shared" si="3"/>
        <v xml:space="preserve">"HAGD": { "password": "6321"}, </v>
      </c>
      <c r="M17" t="s">
        <v>352</v>
      </c>
    </row>
    <row r="18" spans="1:13" x14ac:dyDescent="0.25">
      <c r="A18" s="6" t="s">
        <v>295</v>
      </c>
      <c r="B18" s="7">
        <v>8061</v>
      </c>
      <c r="D18" t="str">
        <f t="shared" si="0"/>
        <v xml:space="preserve">"HEND": { </v>
      </c>
      <c r="E18" t="str">
        <f t="shared" si="1"/>
        <v>"password": "8061"</v>
      </c>
      <c r="F18" t="str">
        <f t="shared" si="2"/>
        <v xml:space="preserve">}, </v>
      </c>
      <c r="H18" t="str">
        <f t="shared" si="3"/>
        <v xml:space="preserve">"HEND": { "password": "8061"}, </v>
      </c>
      <c r="M18" t="s">
        <v>353</v>
      </c>
    </row>
    <row r="19" spans="1:13" x14ac:dyDescent="0.25">
      <c r="A19" s="6" t="s">
        <v>296</v>
      </c>
      <c r="B19" s="7">
        <v>3856</v>
      </c>
      <c r="D19" t="str">
        <f t="shared" si="0"/>
        <v xml:space="preserve">"HERR": { </v>
      </c>
      <c r="E19" t="str">
        <f t="shared" si="1"/>
        <v>"password": "3856"</v>
      </c>
      <c r="F19" t="str">
        <f t="shared" si="2"/>
        <v xml:space="preserve">}, </v>
      </c>
      <c r="H19" t="str">
        <f t="shared" si="3"/>
        <v xml:space="preserve">"HERR": { "password": "3856"}, </v>
      </c>
      <c r="M19" t="s">
        <v>354</v>
      </c>
    </row>
    <row r="20" spans="1:13" x14ac:dyDescent="0.25">
      <c r="A20" s="6" t="s">
        <v>297</v>
      </c>
      <c r="B20" s="7">
        <v>2116</v>
      </c>
      <c r="D20" t="str">
        <f t="shared" si="0"/>
        <v xml:space="preserve">"HOMM": { </v>
      </c>
      <c r="E20" t="str">
        <f t="shared" si="1"/>
        <v>"password": "2116"</v>
      </c>
      <c r="F20" t="str">
        <f t="shared" si="2"/>
        <v xml:space="preserve">}, </v>
      </c>
      <c r="H20" t="str">
        <f t="shared" si="3"/>
        <v xml:space="preserve">"HOMM": { "password": "2116"}, </v>
      </c>
      <c r="M20" t="s">
        <v>355</v>
      </c>
    </row>
    <row r="21" spans="1:13" x14ac:dyDescent="0.25">
      <c r="A21" s="6" t="s">
        <v>298</v>
      </c>
      <c r="B21" s="7">
        <v>2696</v>
      </c>
      <c r="D21" t="str">
        <f t="shared" si="0"/>
        <v xml:space="preserve">"HUIR": { </v>
      </c>
      <c r="E21" t="str">
        <f t="shared" si="1"/>
        <v>"password": "2696"</v>
      </c>
      <c r="F21" t="str">
        <f t="shared" si="2"/>
        <v xml:space="preserve">}, </v>
      </c>
      <c r="H21" t="str">
        <f t="shared" si="3"/>
        <v xml:space="preserve">"HUIR": { "password": "2696"}, </v>
      </c>
      <c r="M21" t="s">
        <v>356</v>
      </c>
    </row>
    <row r="22" spans="1:13" x14ac:dyDescent="0.25">
      <c r="A22" s="6" t="s">
        <v>299</v>
      </c>
      <c r="B22" s="7">
        <v>3276</v>
      </c>
      <c r="D22" t="str">
        <f t="shared" si="0"/>
        <v xml:space="preserve">"JARO": { </v>
      </c>
      <c r="E22" t="str">
        <f t="shared" si="1"/>
        <v>"password": "3276"</v>
      </c>
      <c r="F22" t="str">
        <f t="shared" si="2"/>
        <v xml:space="preserve">}, </v>
      </c>
      <c r="H22" t="str">
        <f t="shared" si="3"/>
        <v xml:space="preserve">"JARO": { "password": "3276"}, </v>
      </c>
      <c r="M22" t="s">
        <v>357</v>
      </c>
    </row>
    <row r="23" spans="1:13" x14ac:dyDescent="0.25">
      <c r="A23" s="6" t="s">
        <v>300</v>
      </c>
      <c r="B23" s="7">
        <v>6176</v>
      </c>
      <c r="D23" t="str">
        <f t="shared" si="0"/>
        <v xml:space="preserve">"JONC": { </v>
      </c>
      <c r="E23" t="str">
        <f t="shared" si="1"/>
        <v>"password": "6176"</v>
      </c>
      <c r="F23" t="str">
        <f t="shared" si="2"/>
        <v xml:space="preserve">}, </v>
      </c>
      <c r="H23" t="str">
        <f t="shared" si="3"/>
        <v xml:space="preserve">"JONC": { "password": "6176"}, </v>
      </c>
      <c r="M23" t="s">
        <v>358</v>
      </c>
    </row>
    <row r="24" spans="1:13" x14ac:dyDescent="0.25">
      <c r="A24" s="6" t="s">
        <v>301</v>
      </c>
      <c r="B24" s="7">
        <v>7481</v>
      </c>
      <c r="D24" t="str">
        <f t="shared" si="0"/>
        <v xml:space="preserve">"KEII": { </v>
      </c>
      <c r="E24" t="str">
        <f t="shared" si="1"/>
        <v>"password": "7481"</v>
      </c>
      <c r="F24" t="str">
        <f t="shared" si="2"/>
        <v xml:space="preserve">}, </v>
      </c>
      <c r="H24" t="str">
        <f t="shared" si="3"/>
        <v xml:space="preserve">"KEII": { "password": "7481"}, </v>
      </c>
      <c r="M24" t="s">
        <v>359</v>
      </c>
    </row>
    <row r="25" spans="1:13" x14ac:dyDescent="0.25">
      <c r="A25" s="6" t="s">
        <v>302</v>
      </c>
      <c r="B25" s="7">
        <v>4436</v>
      </c>
      <c r="D25" t="str">
        <f t="shared" si="0"/>
        <v xml:space="preserve">"KLIN": { </v>
      </c>
      <c r="E25" t="str">
        <f t="shared" si="1"/>
        <v>"password": "4436"</v>
      </c>
      <c r="F25" t="str">
        <f t="shared" si="2"/>
        <v xml:space="preserve">}, </v>
      </c>
      <c r="H25" t="str">
        <f t="shared" si="3"/>
        <v xml:space="preserve">"KLIN": { "password": "4436"}, </v>
      </c>
      <c r="M25" t="s">
        <v>360</v>
      </c>
    </row>
    <row r="26" spans="1:13" ht="15.75" x14ac:dyDescent="0.25">
      <c r="A26" s="8" t="s">
        <v>332</v>
      </c>
      <c r="B26" s="9">
        <v>3456</v>
      </c>
      <c r="D26" t="str">
        <f t="shared" si="0"/>
        <v xml:space="preserve">"KOLG": { </v>
      </c>
      <c r="E26" t="str">
        <f t="shared" si="1"/>
        <v>"password": "3456"</v>
      </c>
      <c r="F26" t="str">
        <f t="shared" si="2"/>
        <v xml:space="preserve">}, </v>
      </c>
      <c r="H26" t="str">
        <f t="shared" si="3"/>
        <v xml:space="preserve">"KOLG": { "password": "3456"}, </v>
      </c>
      <c r="M26" t="s">
        <v>392</v>
      </c>
    </row>
    <row r="27" spans="1:13" x14ac:dyDescent="0.25">
      <c r="A27" s="6" t="s">
        <v>303</v>
      </c>
      <c r="B27" s="7">
        <v>6756</v>
      </c>
      <c r="D27" t="str">
        <f t="shared" si="0"/>
        <v xml:space="preserve">"KONI": { </v>
      </c>
      <c r="E27" t="str">
        <f t="shared" si="1"/>
        <v>"password": "6756"</v>
      </c>
      <c r="F27" t="str">
        <f t="shared" si="2"/>
        <v xml:space="preserve">}, </v>
      </c>
      <c r="H27" t="str">
        <f t="shared" si="3"/>
        <v xml:space="preserve">"KONI": { "password": "6756"}, </v>
      </c>
      <c r="M27" t="s">
        <v>361</v>
      </c>
    </row>
    <row r="28" spans="1:13" x14ac:dyDescent="0.25">
      <c r="A28" s="6" t="s">
        <v>304</v>
      </c>
      <c r="B28" s="7">
        <v>7771</v>
      </c>
      <c r="D28" t="str">
        <f t="shared" si="0"/>
        <v xml:space="preserve">"KRAN": { </v>
      </c>
      <c r="E28" t="str">
        <f t="shared" si="1"/>
        <v>"password": "7771"</v>
      </c>
      <c r="F28" t="str">
        <f t="shared" si="2"/>
        <v xml:space="preserve">}, </v>
      </c>
      <c r="H28" t="str">
        <f t="shared" si="3"/>
        <v xml:space="preserve">"KRAN": { "password": "7771"}, </v>
      </c>
      <c r="M28" t="s">
        <v>362</v>
      </c>
    </row>
    <row r="29" spans="1:13" x14ac:dyDescent="0.25">
      <c r="A29" s="6" t="s">
        <v>305</v>
      </c>
      <c r="B29" s="7">
        <v>4291</v>
      </c>
      <c r="D29" t="str">
        <f t="shared" si="0"/>
        <v xml:space="preserve">"LARD": { </v>
      </c>
      <c r="E29" t="str">
        <f t="shared" si="1"/>
        <v>"password": "4291"</v>
      </c>
      <c r="F29" t="str">
        <f t="shared" si="2"/>
        <v xml:space="preserve">}, </v>
      </c>
      <c r="H29" t="str">
        <f t="shared" si="3"/>
        <v xml:space="preserve">"LARD": { "password": "4291"}, </v>
      </c>
      <c r="M29" t="s">
        <v>363</v>
      </c>
    </row>
    <row r="30" spans="1:13" x14ac:dyDescent="0.25">
      <c r="A30" s="6" t="s">
        <v>306</v>
      </c>
      <c r="B30" s="7">
        <v>4146</v>
      </c>
      <c r="D30" t="str">
        <f t="shared" si="0"/>
        <v xml:space="preserve">"LEPP": { </v>
      </c>
      <c r="E30" t="str">
        <f t="shared" si="1"/>
        <v>"password": "4146"</v>
      </c>
      <c r="F30" t="str">
        <f t="shared" si="2"/>
        <v xml:space="preserve">}, </v>
      </c>
      <c r="H30" t="str">
        <f t="shared" si="3"/>
        <v xml:space="preserve">"LEPP": { "password": "4146"}, </v>
      </c>
      <c r="M30" t="s">
        <v>364</v>
      </c>
    </row>
    <row r="31" spans="1:13" x14ac:dyDescent="0.25">
      <c r="A31" s="6" t="s">
        <v>307</v>
      </c>
      <c r="B31" s="7">
        <v>8931</v>
      </c>
      <c r="D31" t="str">
        <f t="shared" si="0"/>
        <v xml:space="preserve">"MAKA": { </v>
      </c>
      <c r="E31" t="str">
        <f t="shared" si="1"/>
        <v>"password": "8931"</v>
      </c>
      <c r="F31" t="str">
        <f t="shared" si="2"/>
        <v xml:space="preserve">}, </v>
      </c>
      <c r="H31" t="str">
        <f t="shared" si="3"/>
        <v xml:space="preserve">"MAKA": { "password": "8931"}, </v>
      </c>
      <c r="M31" t="s">
        <v>365</v>
      </c>
    </row>
    <row r="32" spans="1:13" x14ac:dyDescent="0.25">
      <c r="A32" s="6" t="s">
        <v>308</v>
      </c>
      <c r="B32" s="7">
        <v>6031</v>
      </c>
      <c r="D32" t="str">
        <f t="shared" si="0"/>
        <v xml:space="preserve">"MARI": { </v>
      </c>
      <c r="E32" t="str">
        <f t="shared" si="1"/>
        <v>"password": "6031"</v>
      </c>
      <c r="F32" t="str">
        <f t="shared" si="2"/>
        <v xml:space="preserve">}, </v>
      </c>
      <c r="H32" t="str">
        <f t="shared" si="3"/>
        <v xml:space="preserve">"MARI": { "password": "6031"}, </v>
      </c>
      <c r="M32" t="s">
        <v>366</v>
      </c>
    </row>
    <row r="33" spans="1:13" x14ac:dyDescent="0.25">
      <c r="A33" s="6" t="s">
        <v>309</v>
      </c>
      <c r="B33" s="7">
        <v>5016</v>
      </c>
      <c r="D33" t="str">
        <f t="shared" si="0"/>
        <v xml:space="preserve">"MEER": { </v>
      </c>
      <c r="E33" t="str">
        <f t="shared" si="1"/>
        <v>"password": "5016"</v>
      </c>
      <c r="F33" t="str">
        <f t="shared" si="2"/>
        <v xml:space="preserve">}, </v>
      </c>
      <c r="H33" t="str">
        <f t="shared" si="3"/>
        <v xml:space="preserve">"MEER": { "password": "5016"}, </v>
      </c>
      <c r="M33" t="s">
        <v>367</v>
      </c>
    </row>
    <row r="34" spans="1:13" x14ac:dyDescent="0.25">
      <c r="A34" s="6" t="s">
        <v>310</v>
      </c>
      <c r="B34" s="7">
        <v>7191</v>
      </c>
      <c r="D34" t="str">
        <f t="shared" si="0"/>
        <v xml:space="preserve">"MEIJ": { </v>
      </c>
      <c r="E34" t="str">
        <f t="shared" si="1"/>
        <v>"password": "7191"</v>
      </c>
      <c r="F34" t="str">
        <f t="shared" si="2"/>
        <v xml:space="preserve">}, </v>
      </c>
      <c r="H34" t="str">
        <f t="shared" si="3"/>
        <v xml:space="preserve">"MEIJ": { "password": "7191"}, </v>
      </c>
      <c r="M34" t="s">
        <v>368</v>
      </c>
    </row>
    <row r="35" spans="1:13" ht="15.75" x14ac:dyDescent="0.25">
      <c r="A35" s="8" t="s">
        <v>333</v>
      </c>
      <c r="B35" s="9">
        <v>6345</v>
      </c>
      <c r="D35" t="str">
        <f t="shared" si="0"/>
        <v xml:space="preserve">"MEUT": { </v>
      </c>
      <c r="E35" t="str">
        <f t="shared" si="1"/>
        <v>"password": "6345"</v>
      </c>
      <c r="F35" t="str">
        <f t="shared" si="2"/>
        <v xml:space="preserve">}, </v>
      </c>
      <c r="H35" t="str">
        <f t="shared" si="3"/>
        <v xml:space="preserve">"MEUT": { "password": "6345"}, </v>
      </c>
      <c r="M35" t="s">
        <v>391</v>
      </c>
    </row>
    <row r="36" spans="1:13" x14ac:dyDescent="0.25">
      <c r="A36" s="6" t="s">
        <v>311</v>
      </c>
      <c r="B36" s="7">
        <v>4001</v>
      </c>
      <c r="D36" t="str">
        <f t="shared" si="0"/>
        <v xml:space="preserve">"MOLD": { </v>
      </c>
      <c r="E36" t="str">
        <f t="shared" si="1"/>
        <v>"password": "4001"</v>
      </c>
      <c r="F36" t="str">
        <f t="shared" si="2"/>
        <v xml:space="preserve">}, </v>
      </c>
      <c r="H36" t="str">
        <f t="shared" si="3"/>
        <v xml:space="preserve">"MOLD": { "password": "4001"}, </v>
      </c>
      <c r="M36" t="s">
        <v>369</v>
      </c>
    </row>
    <row r="37" spans="1:13" x14ac:dyDescent="0.25">
      <c r="A37" s="6" t="s">
        <v>312</v>
      </c>
      <c r="B37" s="7">
        <v>5451</v>
      </c>
      <c r="D37" t="str">
        <f t="shared" si="0"/>
        <v xml:space="preserve">"NAAS": { </v>
      </c>
      <c r="E37" t="str">
        <f t="shared" si="1"/>
        <v>"password": "5451"</v>
      </c>
      <c r="F37" t="str">
        <f t="shared" si="2"/>
        <v xml:space="preserve">}, </v>
      </c>
      <c r="H37" t="str">
        <f t="shared" si="3"/>
        <v xml:space="preserve">"NAAS": { "password": "5451"}, </v>
      </c>
      <c r="M37" t="s">
        <v>370</v>
      </c>
    </row>
    <row r="38" spans="1:13" ht="15.75" x14ac:dyDescent="0.25">
      <c r="A38" s="8" t="s">
        <v>334</v>
      </c>
      <c r="B38" s="9">
        <v>4956</v>
      </c>
      <c r="D38" t="str">
        <f t="shared" si="0"/>
        <v xml:space="preserve">"NELE": { </v>
      </c>
      <c r="E38" t="str">
        <f t="shared" si="1"/>
        <v>"password": "4956"</v>
      </c>
      <c r="F38" t="str">
        <f t="shared" si="2"/>
        <v xml:space="preserve">}, </v>
      </c>
      <c r="H38" t="str">
        <f t="shared" si="3"/>
        <v xml:space="preserve">"NELE": { "password": "4956"}, </v>
      </c>
      <c r="M38" t="s">
        <v>389</v>
      </c>
    </row>
    <row r="39" spans="1:13" ht="15.75" x14ac:dyDescent="0.25">
      <c r="A39" s="8" t="s">
        <v>335</v>
      </c>
      <c r="B39" s="9">
        <v>1542</v>
      </c>
      <c r="D39" t="str">
        <f t="shared" si="0"/>
        <v xml:space="preserve">"NEUE": { </v>
      </c>
      <c r="E39" t="str">
        <f t="shared" si="1"/>
        <v>"password": "1542"</v>
      </c>
      <c r="F39" t="str">
        <f t="shared" si="2"/>
        <v xml:space="preserve">}, </v>
      </c>
      <c r="H39" t="str">
        <f t="shared" si="3"/>
        <v xml:space="preserve">"NEUE": { "password": "1542"}, </v>
      </c>
      <c r="M39" t="s">
        <v>390</v>
      </c>
    </row>
    <row r="40" spans="1:13" x14ac:dyDescent="0.25">
      <c r="A40" s="6" t="s">
        <v>313</v>
      </c>
      <c r="B40" s="7">
        <v>9656</v>
      </c>
      <c r="D40" t="str">
        <f t="shared" si="0"/>
        <v xml:space="preserve">"NYHH": { </v>
      </c>
      <c r="E40" t="str">
        <f t="shared" si="1"/>
        <v>"password": "9656"</v>
      </c>
      <c r="F40" t="str">
        <f t="shared" si="2"/>
        <v xml:space="preserve">}, </v>
      </c>
      <c r="H40" t="str">
        <f t="shared" si="3"/>
        <v xml:space="preserve">"NYHH": { "password": "9656"}, </v>
      </c>
      <c r="M40" t="s">
        <v>371</v>
      </c>
    </row>
    <row r="41" spans="1:13" x14ac:dyDescent="0.25">
      <c r="A41" s="6" t="s">
        <v>314</v>
      </c>
      <c r="B41" s="7">
        <v>1681</v>
      </c>
      <c r="D41" t="str">
        <f t="shared" si="0"/>
        <v xml:space="preserve">"OLDM": { </v>
      </c>
      <c r="E41" t="str">
        <f t="shared" si="1"/>
        <v>"password": "1681"</v>
      </c>
      <c r="F41" t="str">
        <f t="shared" si="2"/>
        <v xml:space="preserve">}, </v>
      </c>
      <c r="H41" t="str">
        <f t="shared" si="3"/>
        <v xml:space="preserve">"OLDM": { "password": "1681"}, </v>
      </c>
      <c r="M41" t="s">
        <v>372</v>
      </c>
    </row>
    <row r="42" spans="1:13" x14ac:dyDescent="0.25">
      <c r="A42" s="6" t="s">
        <v>315</v>
      </c>
      <c r="B42" s="7">
        <v>6901</v>
      </c>
      <c r="D42" t="str">
        <f t="shared" si="0"/>
        <v xml:space="preserve">"REIN": { </v>
      </c>
      <c r="E42" t="str">
        <f t="shared" si="1"/>
        <v>"password": "6901"</v>
      </c>
      <c r="F42" t="str">
        <f t="shared" si="2"/>
        <v xml:space="preserve">}, </v>
      </c>
      <c r="H42" t="str">
        <f t="shared" si="3"/>
        <v xml:space="preserve">"REIN": { "password": "6901"}, </v>
      </c>
      <c r="M42" t="s">
        <v>373</v>
      </c>
    </row>
    <row r="43" spans="1:13" x14ac:dyDescent="0.25">
      <c r="A43" s="6" t="s">
        <v>316</v>
      </c>
      <c r="B43" s="7">
        <v>7626</v>
      </c>
      <c r="D43" t="str">
        <f t="shared" si="0"/>
        <v xml:space="preserve">"RIPM": { </v>
      </c>
      <c r="E43" t="str">
        <f t="shared" si="1"/>
        <v>"password": "7626"</v>
      </c>
      <c r="F43" t="str">
        <f t="shared" si="2"/>
        <v xml:space="preserve">}, </v>
      </c>
      <c r="H43" t="str">
        <f t="shared" si="3"/>
        <v xml:space="preserve">"RIPM": { "password": "7626"}, </v>
      </c>
      <c r="M43" t="s">
        <v>374</v>
      </c>
    </row>
    <row r="44" spans="1:13" x14ac:dyDescent="0.25">
      <c r="A44" s="6" t="s">
        <v>317</v>
      </c>
      <c r="B44" s="7">
        <v>5161</v>
      </c>
      <c r="D44" t="str">
        <f t="shared" si="0"/>
        <v xml:space="preserve">"ROHA": { </v>
      </c>
      <c r="E44" t="str">
        <f t="shared" si="1"/>
        <v>"password": "5161"</v>
      </c>
      <c r="F44" t="str">
        <f t="shared" si="2"/>
        <v xml:space="preserve">}, </v>
      </c>
      <c r="H44" t="str">
        <f t="shared" si="3"/>
        <v xml:space="preserve">"ROHA": { "password": "5161"}, </v>
      </c>
      <c r="M44" t="s">
        <v>375</v>
      </c>
    </row>
    <row r="45" spans="1:13" x14ac:dyDescent="0.25">
      <c r="A45" s="6" t="s">
        <v>318</v>
      </c>
      <c r="B45" s="7">
        <v>2986</v>
      </c>
      <c r="D45" t="str">
        <f t="shared" si="0"/>
        <v xml:space="preserve">"ROZI": { </v>
      </c>
      <c r="E45" t="str">
        <f t="shared" si="1"/>
        <v>"password": "2986"</v>
      </c>
      <c r="F45" t="str">
        <f t="shared" si="2"/>
        <v xml:space="preserve">}, </v>
      </c>
      <c r="H45" t="str">
        <f t="shared" si="3"/>
        <v xml:space="preserve">"ROZI": { "password": "2986"}, </v>
      </c>
      <c r="M45" t="s">
        <v>376</v>
      </c>
    </row>
    <row r="46" spans="1:13" x14ac:dyDescent="0.25">
      <c r="A46" s="6" t="s">
        <v>319</v>
      </c>
      <c r="B46" s="7">
        <v>1971</v>
      </c>
      <c r="D46" t="str">
        <f t="shared" si="0"/>
        <v xml:space="preserve">"SARK": { </v>
      </c>
      <c r="E46" t="str">
        <f t="shared" si="1"/>
        <v>"password": "1971"</v>
      </c>
      <c r="F46" t="str">
        <f t="shared" si="2"/>
        <v xml:space="preserve">}, </v>
      </c>
      <c r="H46" t="str">
        <f t="shared" si="3"/>
        <v xml:space="preserve">"SARK": { "password": "1971"}, </v>
      </c>
      <c r="M46" t="s">
        <v>377</v>
      </c>
    </row>
    <row r="47" spans="1:13" x14ac:dyDescent="0.25">
      <c r="A47" s="6" t="s">
        <v>320</v>
      </c>
      <c r="B47" s="7">
        <v>3566</v>
      </c>
      <c r="D47" t="str">
        <f t="shared" si="0"/>
        <v xml:space="preserve">"SCHL": { </v>
      </c>
      <c r="E47" t="str">
        <f t="shared" si="1"/>
        <v>"password": "3566"</v>
      </c>
      <c r="F47" t="str">
        <f t="shared" si="2"/>
        <v xml:space="preserve">}, </v>
      </c>
      <c r="H47" t="str">
        <f t="shared" si="3"/>
        <v xml:space="preserve">"SCHL": { "password": "3566"}, </v>
      </c>
      <c r="M47" t="s">
        <v>379</v>
      </c>
    </row>
    <row r="48" spans="1:13" x14ac:dyDescent="0.25">
      <c r="A48" s="6" t="s">
        <v>321</v>
      </c>
      <c r="B48" s="7">
        <v>4581</v>
      </c>
      <c r="D48" t="str">
        <f t="shared" si="0"/>
        <v xml:space="preserve">"SCNY": { </v>
      </c>
      <c r="E48" t="str">
        <f t="shared" si="1"/>
        <v>"password": "4581"</v>
      </c>
      <c r="F48" t="str">
        <f t="shared" si="2"/>
        <v xml:space="preserve">}, </v>
      </c>
      <c r="H48" t="str">
        <f t="shared" si="3"/>
        <v xml:space="preserve">"SCNY": { "password": "4581"}, </v>
      </c>
      <c r="M48" t="s">
        <v>378</v>
      </c>
    </row>
    <row r="49" spans="1:13" x14ac:dyDescent="0.25">
      <c r="A49" s="6" t="s">
        <v>322</v>
      </c>
      <c r="B49" s="7">
        <v>8786</v>
      </c>
      <c r="D49" t="str">
        <f t="shared" si="0"/>
        <v xml:space="preserve">"SCRU": { </v>
      </c>
      <c r="E49" t="str">
        <f t="shared" si="1"/>
        <v>"password": "8786"</v>
      </c>
      <c r="F49" t="str">
        <f t="shared" si="2"/>
        <v xml:space="preserve">}, </v>
      </c>
      <c r="H49" t="str">
        <f t="shared" si="3"/>
        <v xml:space="preserve">"SCRU": { "password": "8786"}, </v>
      </c>
      <c r="M49" t="s">
        <v>380</v>
      </c>
    </row>
    <row r="50" spans="1:13" x14ac:dyDescent="0.25">
      <c r="A50" s="6" t="s">
        <v>323</v>
      </c>
      <c r="B50" s="7">
        <v>5306</v>
      </c>
      <c r="D50" t="str">
        <f t="shared" si="0"/>
        <v xml:space="preserve">"STEV": { </v>
      </c>
      <c r="E50" t="str">
        <f t="shared" si="1"/>
        <v>"password": "5306"</v>
      </c>
      <c r="F50" t="str">
        <f t="shared" si="2"/>
        <v xml:space="preserve">}, </v>
      </c>
      <c r="H50" t="str">
        <f t="shared" si="3"/>
        <v xml:space="preserve">"STEV": { "password": "5306"}, </v>
      </c>
      <c r="M50" t="s">
        <v>382</v>
      </c>
    </row>
    <row r="51" spans="1:13" x14ac:dyDescent="0.25">
      <c r="A51" s="6" t="s">
        <v>324</v>
      </c>
      <c r="B51" s="7">
        <v>8206</v>
      </c>
      <c r="D51" t="str">
        <f t="shared" si="0"/>
        <v xml:space="preserve">"STHA": { </v>
      </c>
      <c r="E51" t="str">
        <f t="shared" si="1"/>
        <v>"password": "8206"</v>
      </c>
      <c r="F51" t="str">
        <f t="shared" si="2"/>
        <v xml:space="preserve">}, </v>
      </c>
      <c r="H51" t="str">
        <f t="shared" si="3"/>
        <v xml:space="preserve">"STHA": { "password": "8206"}, </v>
      </c>
      <c r="M51" t="s">
        <v>381</v>
      </c>
    </row>
    <row r="52" spans="1:13" ht="15.75" x14ac:dyDescent="0.25">
      <c r="A52" s="8" t="s">
        <v>336</v>
      </c>
      <c r="B52" s="9">
        <v>2374</v>
      </c>
      <c r="D52" t="str">
        <f t="shared" si="0"/>
        <v xml:space="preserve">"TERM": { </v>
      </c>
      <c r="E52" t="str">
        <f t="shared" si="1"/>
        <v>"password": "2374"</v>
      </c>
      <c r="F52" t="str">
        <f t="shared" si="2"/>
        <v xml:space="preserve">}, </v>
      </c>
      <c r="H52" t="str">
        <f t="shared" si="3"/>
        <v xml:space="preserve">"TERM": { "password": "2374"}, </v>
      </c>
      <c r="M52" t="s">
        <v>388</v>
      </c>
    </row>
    <row r="53" spans="1:13" x14ac:dyDescent="0.25">
      <c r="A53" s="6" t="s">
        <v>325</v>
      </c>
      <c r="B53" s="7">
        <v>9221</v>
      </c>
      <c r="D53" t="str">
        <f t="shared" si="0"/>
        <v xml:space="preserve">"TIER": { </v>
      </c>
      <c r="E53" t="str">
        <f t="shared" si="1"/>
        <v>"password": "9221"</v>
      </c>
      <c r="F53" t="str">
        <f t="shared" si="2"/>
        <v xml:space="preserve">}, </v>
      </c>
      <c r="H53" t="str">
        <f t="shared" si="3"/>
        <v xml:space="preserve">"TIER": { "password": "9221"}, </v>
      </c>
      <c r="M53" t="s">
        <v>383</v>
      </c>
    </row>
    <row r="54" spans="1:13" x14ac:dyDescent="0.25">
      <c r="A54" s="6" t="s">
        <v>326</v>
      </c>
      <c r="B54" s="7">
        <v>6611</v>
      </c>
      <c r="D54" t="str">
        <f t="shared" si="0"/>
        <v xml:space="preserve">"VEEA": { </v>
      </c>
      <c r="E54" t="str">
        <f t="shared" si="1"/>
        <v>"password": "6611"</v>
      </c>
      <c r="F54" t="str">
        <f t="shared" si="2"/>
        <v xml:space="preserve">}, </v>
      </c>
      <c r="H54" t="str">
        <f t="shared" si="3"/>
        <v xml:space="preserve">"VEEA": { "password": "6611"}, </v>
      </c>
      <c r="M54" t="s">
        <v>384</v>
      </c>
    </row>
    <row r="55" spans="1:13" x14ac:dyDescent="0.25">
      <c r="A55" s="6" t="s">
        <v>327</v>
      </c>
      <c r="B55" s="7">
        <v>9076</v>
      </c>
      <c r="D55" t="str">
        <f t="shared" si="0"/>
        <v xml:space="preserve">"VOEM": { </v>
      </c>
      <c r="E55" t="str">
        <f t="shared" si="1"/>
        <v>"password": "9076"</v>
      </c>
      <c r="F55" t="str">
        <f t="shared" si="2"/>
        <v xml:space="preserve">}, </v>
      </c>
      <c r="H55" t="str">
        <f t="shared" si="3"/>
        <v xml:space="preserve">"VOEM": { "password": "9076"}, </v>
      </c>
      <c r="M55" t="s">
        <v>385</v>
      </c>
    </row>
    <row r="56" spans="1:13" x14ac:dyDescent="0.25">
      <c r="A56" s="6" t="s">
        <v>328</v>
      </c>
      <c r="B56" s="7">
        <v>7336</v>
      </c>
      <c r="D56" t="str">
        <f t="shared" si="0"/>
        <v xml:space="preserve">"VOOR": { </v>
      </c>
      <c r="E56" t="str">
        <f t="shared" si="1"/>
        <v>"password": "7336"</v>
      </c>
      <c r="F56" t="str">
        <f t="shared" si="2"/>
        <v xml:space="preserve">}, </v>
      </c>
      <c r="H56" t="str">
        <f t="shared" si="3"/>
        <v xml:space="preserve">"VOOR": { "password": "7336"}, </v>
      </c>
      <c r="M56" t="s">
        <v>386</v>
      </c>
    </row>
    <row r="57" spans="1:13" x14ac:dyDescent="0.25">
      <c r="A57" s="6" t="s">
        <v>329</v>
      </c>
      <c r="B57" s="7">
        <v>4726</v>
      </c>
      <c r="D57" t="str">
        <f t="shared" si="0"/>
        <v xml:space="preserve">"WIND": { </v>
      </c>
      <c r="E57" t="str">
        <f t="shared" si="1"/>
        <v>"password": "4726"</v>
      </c>
      <c r="F57" t="str">
        <f t="shared" si="2"/>
        <v xml:space="preserve">}, </v>
      </c>
      <c r="H57" t="str">
        <f t="shared" si="3"/>
        <v xml:space="preserve">"WIND": { "password": "4726"}, </v>
      </c>
      <c r="M57" t="s">
        <v>387</v>
      </c>
    </row>
    <row r="58" spans="1:13" x14ac:dyDescent="0.25">
      <c r="A58" s="6" t="s">
        <v>330</v>
      </c>
      <c r="B58" s="7">
        <v>2406</v>
      </c>
      <c r="D58" t="str">
        <f t="shared" si="0"/>
        <v xml:space="preserve">"XXXX": { </v>
      </c>
      <c r="E58" t="str">
        <f t="shared" si="1"/>
        <v>"password": "2406"</v>
      </c>
      <c r="F58" t="str">
        <f>"} } "</f>
        <v xml:space="preserve">} } </v>
      </c>
      <c r="H58" t="str">
        <f t="shared" si="3"/>
        <v xml:space="preserve">"XXXX": { "password": "2406"} } </v>
      </c>
      <c r="M58" t="s">
        <v>350</v>
      </c>
    </row>
  </sheetData>
  <sortState ref="A2:B63">
    <sortCondition ref="A2:A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leerlingen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Naastepad</dc:creator>
  <cp:lastModifiedBy>Ruud Naastepad</cp:lastModifiedBy>
  <dcterms:created xsi:type="dcterms:W3CDTF">2015-03-13T20:03:36Z</dcterms:created>
  <dcterms:modified xsi:type="dcterms:W3CDTF">2016-06-01T17:29:02Z</dcterms:modified>
</cp:coreProperties>
</file>