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tormProjects\LLO2016\docs\"/>
    </mc:Choice>
  </mc:AlternateContent>
  <bookViews>
    <workbookView xWindow="3900" yWindow="0" windowWidth="15195" windowHeight="9495"/>
  </bookViews>
  <sheets>
    <sheet name="leerlingen" sheetId="1" r:id="rId1"/>
    <sheet name="users" sheetId="4" r:id="rId2"/>
  </sheets>
  <calcPr calcId="162913"/>
</workbook>
</file>

<file path=xl/calcChain.xml><?xml version="1.0" encoding="utf-8"?>
<calcChain xmlns="http://schemas.openxmlformats.org/spreadsheetml/2006/main">
  <c r="X1" i="1" l="1"/>
  <c r="P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" i="1"/>
  <c r="AE24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AF230" i="1" s="1"/>
  <c r="Z231" i="1"/>
  <c r="Z232" i="1"/>
  <c r="Z233" i="1"/>
  <c r="Z234" i="1"/>
  <c r="Z235" i="1"/>
  <c r="Z236" i="1"/>
  <c r="Z237" i="1"/>
  <c r="Z238" i="1"/>
  <c r="Z239" i="1"/>
  <c r="Z240" i="1"/>
  <c r="Z241" i="1"/>
  <c r="Z242" i="1"/>
  <c r="AF242" i="1" s="1"/>
  <c r="Z243" i="1"/>
  <c r="Z244" i="1"/>
  <c r="Z245" i="1"/>
  <c r="Z246" i="1"/>
  <c r="Z247" i="1"/>
  <c r="Z248" i="1"/>
  <c r="Z249" i="1"/>
  <c r="Z2" i="1"/>
  <c r="AF1" i="1"/>
  <c r="X3" i="1"/>
  <c r="AA3" i="1"/>
  <c r="AF3" i="1" s="1"/>
  <c r="AB3" i="1"/>
  <c r="AC3" i="1"/>
  <c r="AD3" i="1"/>
  <c r="X4" i="1"/>
  <c r="AF4" i="1"/>
  <c r="AA4" i="1"/>
  <c r="AB4" i="1"/>
  <c r="AC4" i="1"/>
  <c r="AD4" i="1"/>
  <c r="X5" i="1"/>
  <c r="AF5" i="1"/>
  <c r="AA5" i="1"/>
  <c r="AB5" i="1"/>
  <c r="AC5" i="1"/>
  <c r="AD5" i="1"/>
  <c r="X6" i="1"/>
  <c r="AA6" i="1"/>
  <c r="AB6" i="1"/>
  <c r="AC6" i="1"/>
  <c r="AD6" i="1"/>
  <c r="X7" i="1"/>
  <c r="AA7" i="1"/>
  <c r="AF7" i="1" s="1"/>
  <c r="AB7" i="1"/>
  <c r="AC7" i="1"/>
  <c r="AD7" i="1"/>
  <c r="X8" i="1"/>
  <c r="AF8" i="1"/>
  <c r="AA8" i="1"/>
  <c r="AB8" i="1"/>
  <c r="AC8" i="1"/>
  <c r="AD8" i="1"/>
  <c r="X9" i="1"/>
  <c r="AF9" i="1"/>
  <c r="AA9" i="1"/>
  <c r="AB9" i="1"/>
  <c r="AC9" i="1"/>
  <c r="AD9" i="1"/>
  <c r="X10" i="1"/>
  <c r="AA10" i="1"/>
  <c r="AB10" i="1"/>
  <c r="AC10" i="1"/>
  <c r="AD10" i="1"/>
  <c r="X11" i="1"/>
  <c r="AA11" i="1"/>
  <c r="AF11" i="1" s="1"/>
  <c r="AB11" i="1"/>
  <c r="AC11" i="1"/>
  <c r="AD11" i="1"/>
  <c r="X12" i="1"/>
  <c r="AF12" i="1"/>
  <c r="AA12" i="1"/>
  <c r="AB12" i="1"/>
  <c r="AC12" i="1"/>
  <c r="AD12" i="1"/>
  <c r="X13" i="1"/>
  <c r="AF13" i="1"/>
  <c r="AA13" i="1"/>
  <c r="AB13" i="1"/>
  <c r="AC13" i="1"/>
  <c r="AD13" i="1"/>
  <c r="X14" i="1"/>
  <c r="AA14" i="1"/>
  <c r="AB14" i="1"/>
  <c r="AC14" i="1"/>
  <c r="AD14" i="1"/>
  <c r="X15" i="1"/>
  <c r="AA15" i="1"/>
  <c r="AF15" i="1" s="1"/>
  <c r="AB15" i="1"/>
  <c r="AC15" i="1"/>
  <c r="AD15" i="1"/>
  <c r="X16" i="1"/>
  <c r="AF16" i="1"/>
  <c r="AA16" i="1"/>
  <c r="AB16" i="1"/>
  <c r="AC16" i="1"/>
  <c r="AD16" i="1"/>
  <c r="X17" i="1"/>
  <c r="AF17" i="1"/>
  <c r="AA17" i="1"/>
  <c r="AB17" i="1"/>
  <c r="AC17" i="1"/>
  <c r="AD17" i="1"/>
  <c r="X18" i="1"/>
  <c r="AF18" i="1" s="1"/>
  <c r="AA18" i="1"/>
  <c r="AB18" i="1"/>
  <c r="AC18" i="1"/>
  <c r="AD18" i="1"/>
  <c r="X19" i="1"/>
  <c r="AA19" i="1"/>
  <c r="AF19" i="1" s="1"/>
  <c r="AB19" i="1"/>
  <c r="AC19" i="1"/>
  <c r="AD19" i="1"/>
  <c r="X20" i="1"/>
  <c r="AF20" i="1"/>
  <c r="AA20" i="1"/>
  <c r="AB20" i="1"/>
  <c r="AC20" i="1"/>
  <c r="AD20" i="1"/>
  <c r="X21" i="1"/>
  <c r="AF21" i="1"/>
  <c r="AA21" i="1"/>
  <c r="AB21" i="1"/>
  <c r="AC21" i="1"/>
  <c r="AD21" i="1"/>
  <c r="X22" i="1"/>
  <c r="AF22" i="1" s="1"/>
  <c r="AA22" i="1"/>
  <c r="AB22" i="1"/>
  <c r="AC22" i="1"/>
  <c r="AD22" i="1"/>
  <c r="X23" i="1"/>
  <c r="AA23" i="1"/>
  <c r="AF23" i="1" s="1"/>
  <c r="AB23" i="1"/>
  <c r="AC23" i="1"/>
  <c r="AD23" i="1"/>
  <c r="X24" i="1"/>
  <c r="AF24" i="1"/>
  <c r="AA24" i="1"/>
  <c r="AB24" i="1"/>
  <c r="AC24" i="1"/>
  <c r="AD24" i="1"/>
  <c r="X25" i="1"/>
  <c r="AF25" i="1"/>
  <c r="AA25" i="1"/>
  <c r="AB25" i="1"/>
  <c r="AC25" i="1"/>
  <c r="AD25" i="1"/>
  <c r="X26" i="1"/>
  <c r="AF26" i="1" s="1"/>
  <c r="AA26" i="1"/>
  <c r="AB26" i="1"/>
  <c r="AC26" i="1"/>
  <c r="AD26" i="1"/>
  <c r="X27" i="1"/>
  <c r="AA27" i="1"/>
  <c r="AF27" i="1" s="1"/>
  <c r="AB27" i="1"/>
  <c r="AC27" i="1"/>
  <c r="AD27" i="1"/>
  <c r="X28" i="1"/>
  <c r="AF28" i="1"/>
  <c r="AA28" i="1"/>
  <c r="AB28" i="1"/>
  <c r="AC28" i="1"/>
  <c r="AD28" i="1"/>
  <c r="X29" i="1"/>
  <c r="AF29" i="1"/>
  <c r="AA29" i="1"/>
  <c r="AB29" i="1"/>
  <c r="AC29" i="1"/>
  <c r="AD29" i="1"/>
  <c r="X30" i="1"/>
  <c r="AF30" i="1" s="1"/>
  <c r="AA30" i="1"/>
  <c r="AB30" i="1"/>
  <c r="AC30" i="1"/>
  <c r="AD30" i="1"/>
  <c r="X31" i="1"/>
  <c r="AF31" i="1"/>
  <c r="AA31" i="1"/>
  <c r="AB31" i="1"/>
  <c r="AC31" i="1"/>
  <c r="AD31" i="1"/>
  <c r="X32" i="1"/>
  <c r="AF32" i="1"/>
  <c r="AA32" i="1"/>
  <c r="AB32" i="1"/>
  <c r="AC32" i="1"/>
  <c r="AD32" i="1"/>
  <c r="X33" i="1"/>
  <c r="AF33" i="1"/>
  <c r="AA33" i="1"/>
  <c r="AB33" i="1"/>
  <c r="AC33" i="1"/>
  <c r="AD33" i="1"/>
  <c r="X34" i="1"/>
  <c r="AA34" i="1"/>
  <c r="AB34" i="1"/>
  <c r="AC34" i="1"/>
  <c r="AD34" i="1"/>
  <c r="X35" i="1"/>
  <c r="AF35" i="1"/>
  <c r="AA35" i="1"/>
  <c r="AB35" i="1"/>
  <c r="AC35" i="1"/>
  <c r="AD35" i="1"/>
  <c r="X36" i="1"/>
  <c r="AF36" i="1"/>
  <c r="AA36" i="1"/>
  <c r="AB36" i="1"/>
  <c r="AC36" i="1"/>
  <c r="AD36" i="1"/>
  <c r="X37" i="1"/>
  <c r="AF37" i="1"/>
  <c r="AA37" i="1"/>
  <c r="AB37" i="1"/>
  <c r="AC37" i="1"/>
  <c r="AD37" i="1"/>
  <c r="X38" i="1"/>
  <c r="AA38" i="1"/>
  <c r="AB38" i="1"/>
  <c r="AC38" i="1"/>
  <c r="AD38" i="1"/>
  <c r="X39" i="1"/>
  <c r="AF39" i="1"/>
  <c r="AA39" i="1"/>
  <c r="AB39" i="1"/>
  <c r="AC39" i="1"/>
  <c r="AD39" i="1"/>
  <c r="X40" i="1"/>
  <c r="AF40" i="1"/>
  <c r="AA40" i="1"/>
  <c r="AB40" i="1"/>
  <c r="AC40" i="1"/>
  <c r="AD40" i="1"/>
  <c r="X41" i="1"/>
  <c r="AF41" i="1"/>
  <c r="AA41" i="1"/>
  <c r="AB41" i="1"/>
  <c r="AC41" i="1"/>
  <c r="AD41" i="1"/>
  <c r="X42" i="1"/>
  <c r="AA42" i="1"/>
  <c r="AB42" i="1"/>
  <c r="AC42" i="1"/>
  <c r="AD42" i="1"/>
  <c r="X43" i="1"/>
  <c r="AF43" i="1"/>
  <c r="AA43" i="1"/>
  <c r="AB43" i="1"/>
  <c r="AC43" i="1"/>
  <c r="AD43" i="1"/>
  <c r="X44" i="1"/>
  <c r="AF44" i="1"/>
  <c r="AA44" i="1"/>
  <c r="AB44" i="1"/>
  <c r="AC44" i="1"/>
  <c r="AD44" i="1"/>
  <c r="X45" i="1"/>
  <c r="AF45" i="1"/>
  <c r="AA45" i="1"/>
  <c r="AB45" i="1"/>
  <c r="AC45" i="1"/>
  <c r="AD45" i="1"/>
  <c r="X46" i="1"/>
  <c r="AF46" i="1" s="1"/>
  <c r="AA46" i="1"/>
  <c r="AB46" i="1"/>
  <c r="AC46" i="1"/>
  <c r="AD46" i="1"/>
  <c r="X47" i="1"/>
  <c r="AF47" i="1"/>
  <c r="AA47" i="1"/>
  <c r="AB47" i="1"/>
  <c r="AC47" i="1"/>
  <c r="AD47" i="1"/>
  <c r="X48" i="1"/>
  <c r="AF48" i="1"/>
  <c r="AA48" i="1"/>
  <c r="AB48" i="1"/>
  <c r="AC48" i="1"/>
  <c r="AD48" i="1"/>
  <c r="X49" i="1"/>
  <c r="AF49" i="1"/>
  <c r="AA49" i="1"/>
  <c r="AB49" i="1"/>
  <c r="AC49" i="1"/>
  <c r="AD49" i="1"/>
  <c r="X50" i="1"/>
  <c r="AA50" i="1"/>
  <c r="AB50" i="1"/>
  <c r="AC50" i="1"/>
  <c r="AD50" i="1"/>
  <c r="X51" i="1"/>
  <c r="AF51" i="1"/>
  <c r="AA51" i="1"/>
  <c r="AB51" i="1"/>
  <c r="AC51" i="1"/>
  <c r="AD51" i="1"/>
  <c r="X52" i="1"/>
  <c r="AF52" i="1"/>
  <c r="AA52" i="1"/>
  <c r="AB52" i="1"/>
  <c r="AC52" i="1"/>
  <c r="AD52" i="1"/>
  <c r="X53" i="1"/>
  <c r="AF53" i="1"/>
  <c r="AA53" i="1"/>
  <c r="AB53" i="1"/>
  <c r="AC53" i="1"/>
  <c r="AD53" i="1"/>
  <c r="X54" i="1"/>
  <c r="AA54" i="1"/>
  <c r="AB54" i="1"/>
  <c r="AC54" i="1"/>
  <c r="AD54" i="1"/>
  <c r="X55" i="1"/>
  <c r="AF55" i="1"/>
  <c r="AA55" i="1"/>
  <c r="AB55" i="1"/>
  <c r="AC55" i="1"/>
  <c r="AD55" i="1"/>
  <c r="X56" i="1"/>
  <c r="AF56" i="1"/>
  <c r="AA56" i="1"/>
  <c r="AB56" i="1"/>
  <c r="AC56" i="1"/>
  <c r="AD56" i="1"/>
  <c r="X57" i="1"/>
  <c r="AF57" i="1"/>
  <c r="AA57" i="1"/>
  <c r="AB57" i="1"/>
  <c r="AC57" i="1"/>
  <c r="AD57" i="1"/>
  <c r="X58" i="1"/>
  <c r="AA58" i="1"/>
  <c r="AB58" i="1"/>
  <c r="AC58" i="1"/>
  <c r="AD58" i="1"/>
  <c r="X59" i="1"/>
  <c r="AF59" i="1"/>
  <c r="AA59" i="1"/>
  <c r="AB59" i="1"/>
  <c r="AC59" i="1"/>
  <c r="AD59" i="1"/>
  <c r="X60" i="1"/>
  <c r="AA60" i="1"/>
  <c r="AB60" i="1"/>
  <c r="AC60" i="1"/>
  <c r="AD60" i="1"/>
  <c r="X61" i="1"/>
  <c r="AF61" i="1"/>
  <c r="AA61" i="1"/>
  <c r="AB61" i="1"/>
  <c r="AC61" i="1"/>
  <c r="AD61" i="1"/>
  <c r="X62" i="1"/>
  <c r="AF62" i="1" s="1"/>
  <c r="AA62" i="1"/>
  <c r="AB62" i="1"/>
  <c r="AC62" i="1"/>
  <c r="AD62" i="1"/>
  <c r="X63" i="1"/>
  <c r="AF63" i="1"/>
  <c r="AA63" i="1"/>
  <c r="AB63" i="1"/>
  <c r="AC63" i="1"/>
  <c r="AD63" i="1"/>
  <c r="X64" i="1"/>
  <c r="AA64" i="1"/>
  <c r="AB64" i="1"/>
  <c r="AC64" i="1"/>
  <c r="AD64" i="1"/>
  <c r="X65" i="1"/>
  <c r="AF65" i="1"/>
  <c r="AA65" i="1"/>
  <c r="AB65" i="1"/>
  <c r="AC65" i="1"/>
  <c r="AD65" i="1"/>
  <c r="X66" i="1"/>
  <c r="AF66" i="1" s="1"/>
  <c r="AA66" i="1"/>
  <c r="AB66" i="1"/>
  <c r="AC66" i="1"/>
  <c r="AD66" i="1"/>
  <c r="X67" i="1"/>
  <c r="AF67" i="1"/>
  <c r="AA67" i="1"/>
  <c r="AB67" i="1"/>
  <c r="AC67" i="1"/>
  <c r="AD67" i="1"/>
  <c r="X68" i="1"/>
  <c r="AF68" i="1"/>
  <c r="AA68" i="1"/>
  <c r="AB68" i="1"/>
  <c r="AC68" i="1"/>
  <c r="AD68" i="1"/>
  <c r="X69" i="1"/>
  <c r="AF69" i="1"/>
  <c r="AA69" i="1"/>
  <c r="AB69" i="1"/>
  <c r="AC69" i="1"/>
  <c r="AD69" i="1"/>
  <c r="X70" i="1"/>
  <c r="AA70" i="1"/>
  <c r="AB70" i="1"/>
  <c r="AC70" i="1"/>
  <c r="AD70" i="1"/>
  <c r="X71" i="1"/>
  <c r="AA71" i="1"/>
  <c r="AF71" i="1" s="1"/>
  <c r="AB71" i="1"/>
  <c r="AC71" i="1"/>
  <c r="AD71" i="1"/>
  <c r="X72" i="1"/>
  <c r="AF72" i="1"/>
  <c r="AA72" i="1"/>
  <c r="AB72" i="1"/>
  <c r="AC72" i="1"/>
  <c r="AD72" i="1"/>
  <c r="X73" i="1"/>
  <c r="AF73" i="1"/>
  <c r="AA73" i="1"/>
  <c r="AB73" i="1"/>
  <c r="AC73" i="1"/>
  <c r="AD73" i="1"/>
  <c r="X74" i="1"/>
  <c r="AA74" i="1"/>
  <c r="AB74" i="1"/>
  <c r="AC74" i="1"/>
  <c r="AD74" i="1"/>
  <c r="X75" i="1"/>
  <c r="AF75" i="1"/>
  <c r="AA75" i="1"/>
  <c r="AB75" i="1"/>
  <c r="AC75" i="1"/>
  <c r="AD75" i="1"/>
  <c r="X76" i="1"/>
  <c r="AF76" i="1"/>
  <c r="AA76" i="1"/>
  <c r="AB76" i="1"/>
  <c r="AC76" i="1"/>
  <c r="AD76" i="1"/>
  <c r="X77" i="1"/>
  <c r="AF77" i="1"/>
  <c r="AA77" i="1"/>
  <c r="AB77" i="1"/>
  <c r="AC77" i="1"/>
  <c r="AD77" i="1"/>
  <c r="X78" i="1"/>
  <c r="AA78" i="1"/>
  <c r="AB78" i="1"/>
  <c r="AC78" i="1"/>
  <c r="AD78" i="1"/>
  <c r="X79" i="1"/>
  <c r="AA79" i="1"/>
  <c r="AF79" i="1" s="1"/>
  <c r="AB79" i="1"/>
  <c r="AC79" i="1"/>
  <c r="AD79" i="1"/>
  <c r="X80" i="1"/>
  <c r="AF80" i="1"/>
  <c r="AA80" i="1"/>
  <c r="AB80" i="1"/>
  <c r="AC80" i="1"/>
  <c r="AD80" i="1"/>
  <c r="X81" i="1"/>
  <c r="AF81" i="1"/>
  <c r="AA81" i="1"/>
  <c r="AB81" i="1"/>
  <c r="AC81" i="1"/>
  <c r="AD81" i="1"/>
  <c r="X82" i="1"/>
  <c r="AA82" i="1"/>
  <c r="AB82" i="1"/>
  <c r="AC82" i="1"/>
  <c r="AD82" i="1"/>
  <c r="X83" i="1"/>
  <c r="AA83" i="1"/>
  <c r="AF83" i="1" s="1"/>
  <c r="AB83" i="1"/>
  <c r="AC83" i="1"/>
  <c r="AD83" i="1"/>
  <c r="X84" i="1"/>
  <c r="AF84" i="1"/>
  <c r="AA84" i="1"/>
  <c r="AB84" i="1"/>
  <c r="AC84" i="1"/>
  <c r="AD84" i="1"/>
  <c r="X85" i="1"/>
  <c r="AF85" i="1"/>
  <c r="AA85" i="1"/>
  <c r="AB85" i="1"/>
  <c r="AC85" i="1"/>
  <c r="AD85" i="1"/>
  <c r="X86" i="1"/>
  <c r="AA86" i="1"/>
  <c r="AB86" i="1"/>
  <c r="AC86" i="1"/>
  <c r="AD86" i="1"/>
  <c r="X87" i="1"/>
  <c r="AA87" i="1"/>
  <c r="AF87" i="1" s="1"/>
  <c r="AB87" i="1"/>
  <c r="AC87" i="1"/>
  <c r="AD87" i="1"/>
  <c r="X88" i="1"/>
  <c r="AF88" i="1"/>
  <c r="AA88" i="1"/>
  <c r="AB88" i="1"/>
  <c r="AC88" i="1"/>
  <c r="AD88" i="1"/>
  <c r="X89" i="1"/>
  <c r="AF89" i="1"/>
  <c r="AA89" i="1"/>
  <c r="AB89" i="1"/>
  <c r="AC89" i="1"/>
  <c r="AD89" i="1"/>
  <c r="X90" i="1"/>
  <c r="AA90" i="1"/>
  <c r="AB90" i="1"/>
  <c r="AC90" i="1"/>
  <c r="AD90" i="1"/>
  <c r="X91" i="1"/>
  <c r="AA91" i="1"/>
  <c r="AF91" i="1" s="1"/>
  <c r="AB91" i="1"/>
  <c r="AC91" i="1"/>
  <c r="AD91" i="1"/>
  <c r="X92" i="1"/>
  <c r="AF92" i="1"/>
  <c r="AA92" i="1"/>
  <c r="AB92" i="1"/>
  <c r="AC92" i="1"/>
  <c r="AD92" i="1"/>
  <c r="X93" i="1"/>
  <c r="AF93" i="1"/>
  <c r="AA93" i="1"/>
  <c r="AB93" i="1"/>
  <c r="AC93" i="1"/>
  <c r="AD93" i="1"/>
  <c r="X94" i="1"/>
  <c r="AA94" i="1"/>
  <c r="AB94" i="1"/>
  <c r="AC94" i="1"/>
  <c r="AD94" i="1"/>
  <c r="X95" i="1"/>
  <c r="AA95" i="1"/>
  <c r="AF95" i="1" s="1"/>
  <c r="AB95" i="1"/>
  <c r="AC95" i="1"/>
  <c r="AD95" i="1"/>
  <c r="X96" i="1"/>
  <c r="AF96" i="1"/>
  <c r="AA96" i="1"/>
  <c r="AB96" i="1"/>
  <c r="AC96" i="1"/>
  <c r="AD96" i="1"/>
  <c r="X97" i="1"/>
  <c r="AF97" i="1"/>
  <c r="AA97" i="1"/>
  <c r="AB97" i="1"/>
  <c r="AC97" i="1"/>
  <c r="AD97" i="1"/>
  <c r="X98" i="1"/>
  <c r="AA98" i="1"/>
  <c r="AB98" i="1"/>
  <c r="AC98" i="1"/>
  <c r="AD98" i="1"/>
  <c r="X99" i="1"/>
  <c r="AA99" i="1"/>
  <c r="AF99" i="1" s="1"/>
  <c r="AB99" i="1"/>
  <c r="AC99" i="1"/>
  <c r="AD99" i="1"/>
  <c r="X100" i="1"/>
  <c r="AF100" i="1"/>
  <c r="AA100" i="1"/>
  <c r="AB100" i="1"/>
  <c r="AC100" i="1"/>
  <c r="AD100" i="1"/>
  <c r="X101" i="1"/>
  <c r="AF101" i="1"/>
  <c r="AA101" i="1"/>
  <c r="AB101" i="1"/>
  <c r="AC101" i="1"/>
  <c r="AD101" i="1"/>
  <c r="X102" i="1"/>
  <c r="AA102" i="1"/>
  <c r="AB102" i="1"/>
  <c r="AC102" i="1"/>
  <c r="AD102" i="1"/>
  <c r="X103" i="1"/>
  <c r="AA103" i="1"/>
  <c r="AF103" i="1" s="1"/>
  <c r="AB103" i="1"/>
  <c r="AC103" i="1"/>
  <c r="AD103" i="1"/>
  <c r="X104" i="1"/>
  <c r="AF104" i="1"/>
  <c r="AA104" i="1"/>
  <c r="AB104" i="1"/>
  <c r="AC104" i="1"/>
  <c r="AD104" i="1"/>
  <c r="X105" i="1"/>
  <c r="AF105" i="1"/>
  <c r="AA105" i="1"/>
  <c r="AB105" i="1"/>
  <c r="AC105" i="1"/>
  <c r="AD105" i="1"/>
  <c r="X106" i="1"/>
  <c r="AA106" i="1"/>
  <c r="AB106" i="1"/>
  <c r="AC106" i="1"/>
  <c r="AD106" i="1"/>
  <c r="X107" i="1"/>
  <c r="AA107" i="1"/>
  <c r="AF107" i="1" s="1"/>
  <c r="AB107" i="1"/>
  <c r="AC107" i="1"/>
  <c r="AD107" i="1"/>
  <c r="X108" i="1"/>
  <c r="AF108" i="1"/>
  <c r="AA108" i="1"/>
  <c r="AB108" i="1"/>
  <c r="AC108" i="1"/>
  <c r="AD108" i="1"/>
  <c r="X109" i="1"/>
  <c r="AF109" i="1"/>
  <c r="AA109" i="1"/>
  <c r="AB109" i="1"/>
  <c r="AC109" i="1"/>
  <c r="AD109" i="1"/>
  <c r="X110" i="1"/>
  <c r="AA110" i="1"/>
  <c r="AB110" i="1"/>
  <c r="AC110" i="1"/>
  <c r="AD110" i="1"/>
  <c r="X111" i="1"/>
  <c r="AA111" i="1"/>
  <c r="AF111" i="1" s="1"/>
  <c r="AB111" i="1"/>
  <c r="AC111" i="1"/>
  <c r="AD111" i="1"/>
  <c r="X112" i="1"/>
  <c r="AF112" i="1"/>
  <c r="AA112" i="1"/>
  <c r="AB112" i="1"/>
  <c r="AC112" i="1"/>
  <c r="AD112" i="1"/>
  <c r="X113" i="1"/>
  <c r="AF113" i="1"/>
  <c r="AA113" i="1"/>
  <c r="AB113" i="1"/>
  <c r="AC113" i="1"/>
  <c r="AD113" i="1"/>
  <c r="X114" i="1"/>
  <c r="AA114" i="1"/>
  <c r="AB114" i="1"/>
  <c r="AC114" i="1"/>
  <c r="AD114" i="1"/>
  <c r="X115" i="1"/>
  <c r="AA115" i="1"/>
  <c r="AF115" i="1" s="1"/>
  <c r="AB115" i="1"/>
  <c r="AC115" i="1"/>
  <c r="AD115" i="1"/>
  <c r="X116" i="1"/>
  <c r="AF116" i="1"/>
  <c r="AA116" i="1"/>
  <c r="AB116" i="1"/>
  <c r="AC116" i="1"/>
  <c r="AD116" i="1"/>
  <c r="X117" i="1"/>
  <c r="AF117" i="1"/>
  <c r="AA117" i="1"/>
  <c r="AB117" i="1"/>
  <c r="AC117" i="1"/>
  <c r="AD117" i="1"/>
  <c r="X118" i="1"/>
  <c r="AA118" i="1"/>
  <c r="AB118" i="1"/>
  <c r="AC118" i="1"/>
  <c r="AD118" i="1"/>
  <c r="AF118" i="1"/>
  <c r="X119" i="1"/>
  <c r="AA119" i="1"/>
  <c r="AF119" i="1" s="1"/>
  <c r="AB119" i="1"/>
  <c r="AC119" i="1"/>
  <c r="AD119" i="1"/>
  <c r="X120" i="1"/>
  <c r="AF120" i="1"/>
  <c r="AA120" i="1"/>
  <c r="AB120" i="1"/>
  <c r="AC120" i="1"/>
  <c r="AD120" i="1"/>
  <c r="X121" i="1"/>
  <c r="AF121" i="1"/>
  <c r="AA121" i="1"/>
  <c r="AB121" i="1"/>
  <c r="AC121" i="1"/>
  <c r="AD121" i="1"/>
  <c r="X122" i="1"/>
  <c r="AA122" i="1"/>
  <c r="AB122" i="1"/>
  <c r="AC122" i="1"/>
  <c r="AD122" i="1"/>
  <c r="X123" i="1"/>
  <c r="AA123" i="1"/>
  <c r="AF123" i="1" s="1"/>
  <c r="AB123" i="1"/>
  <c r="AC123" i="1"/>
  <c r="AD123" i="1"/>
  <c r="X124" i="1"/>
  <c r="AF124" i="1"/>
  <c r="AA124" i="1"/>
  <c r="AB124" i="1"/>
  <c r="AC124" i="1"/>
  <c r="AD124" i="1"/>
  <c r="X125" i="1"/>
  <c r="AF125" i="1"/>
  <c r="AA125" i="1"/>
  <c r="AB125" i="1"/>
  <c r="AC125" i="1"/>
  <c r="AD125" i="1"/>
  <c r="X126" i="1"/>
  <c r="AA126" i="1"/>
  <c r="AB126" i="1"/>
  <c r="AC126" i="1"/>
  <c r="AD126" i="1"/>
  <c r="X127" i="1"/>
  <c r="AA127" i="1"/>
  <c r="AF127" i="1" s="1"/>
  <c r="AB127" i="1"/>
  <c r="AC127" i="1"/>
  <c r="AD127" i="1"/>
  <c r="X128" i="1"/>
  <c r="AF128" i="1"/>
  <c r="AA128" i="1"/>
  <c r="AB128" i="1"/>
  <c r="AC128" i="1"/>
  <c r="AD128" i="1"/>
  <c r="X129" i="1"/>
  <c r="AF129" i="1"/>
  <c r="AA129" i="1"/>
  <c r="AB129" i="1"/>
  <c r="AC129" i="1"/>
  <c r="AD129" i="1"/>
  <c r="X130" i="1"/>
  <c r="AA130" i="1"/>
  <c r="AB130" i="1"/>
  <c r="AC130" i="1"/>
  <c r="AD130" i="1"/>
  <c r="X131" i="1"/>
  <c r="AF131" i="1"/>
  <c r="AA131" i="1"/>
  <c r="AB131" i="1"/>
  <c r="AC131" i="1"/>
  <c r="AD131" i="1"/>
  <c r="X132" i="1"/>
  <c r="AF132" i="1"/>
  <c r="AA132" i="1"/>
  <c r="AB132" i="1"/>
  <c r="AC132" i="1"/>
  <c r="AD132" i="1"/>
  <c r="X133" i="1"/>
  <c r="AF133" i="1"/>
  <c r="AA133" i="1"/>
  <c r="AB133" i="1"/>
  <c r="AC133" i="1"/>
  <c r="AD133" i="1"/>
  <c r="X134" i="1"/>
  <c r="AF134" i="1" s="1"/>
  <c r="AA134" i="1"/>
  <c r="AB134" i="1"/>
  <c r="AC134" i="1"/>
  <c r="AD134" i="1"/>
  <c r="X135" i="1"/>
  <c r="AF135" i="1"/>
  <c r="AA135" i="1"/>
  <c r="AB135" i="1"/>
  <c r="AC135" i="1"/>
  <c r="AD135" i="1"/>
  <c r="X136" i="1"/>
  <c r="AF136" i="1"/>
  <c r="AA136" i="1"/>
  <c r="AB136" i="1"/>
  <c r="AC136" i="1"/>
  <c r="AD136" i="1"/>
  <c r="X137" i="1"/>
  <c r="AF137" i="1"/>
  <c r="AA137" i="1"/>
  <c r="AB137" i="1"/>
  <c r="AC137" i="1"/>
  <c r="AD137" i="1"/>
  <c r="X138" i="1"/>
  <c r="AF138" i="1" s="1"/>
  <c r="AA138" i="1"/>
  <c r="AB138" i="1"/>
  <c r="AC138" i="1"/>
  <c r="AD138" i="1"/>
  <c r="X139" i="1"/>
  <c r="AF139" i="1"/>
  <c r="AA139" i="1"/>
  <c r="AB139" i="1"/>
  <c r="AC139" i="1"/>
  <c r="AD139" i="1"/>
  <c r="X140" i="1"/>
  <c r="AF140" i="1"/>
  <c r="AA140" i="1"/>
  <c r="AB140" i="1"/>
  <c r="AC140" i="1"/>
  <c r="AD140" i="1"/>
  <c r="X141" i="1"/>
  <c r="AF141" i="1"/>
  <c r="AA141" i="1"/>
  <c r="AB141" i="1"/>
  <c r="AC141" i="1"/>
  <c r="AD141" i="1"/>
  <c r="X142" i="1"/>
  <c r="AA142" i="1"/>
  <c r="AB142" i="1"/>
  <c r="AC142" i="1"/>
  <c r="AD142" i="1"/>
  <c r="AF142" i="1"/>
  <c r="X143" i="1"/>
  <c r="AF143" i="1"/>
  <c r="AA143" i="1"/>
  <c r="AB143" i="1"/>
  <c r="AC143" i="1"/>
  <c r="AD143" i="1"/>
  <c r="X144" i="1"/>
  <c r="AF144" i="1"/>
  <c r="AA144" i="1"/>
  <c r="AB144" i="1"/>
  <c r="AC144" i="1"/>
  <c r="AD144" i="1"/>
  <c r="X145" i="1"/>
  <c r="AF145" i="1"/>
  <c r="AA145" i="1"/>
  <c r="AB145" i="1"/>
  <c r="AC145" i="1"/>
  <c r="AD145" i="1"/>
  <c r="X146" i="1"/>
  <c r="AF146" i="1" s="1"/>
  <c r="AA146" i="1"/>
  <c r="AB146" i="1"/>
  <c r="AC146" i="1"/>
  <c r="AD146" i="1"/>
  <c r="X147" i="1"/>
  <c r="AF147" i="1"/>
  <c r="AA147" i="1"/>
  <c r="AB147" i="1"/>
  <c r="AC147" i="1"/>
  <c r="AD147" i="1"/>
  <c r="X148" i="1"/>
  <c r="AF148" i="1"/>
  <c r="AA148" i="1"/>
  <c r="AB148" i="1"/>
  <c r="AC148" i="1"/>
  <c r="AD148" i="1"/>
  <c r="X149" i="1"/>
  <c r="AF149" i="1"/>
  <c r="AA149" i="1"/>
  <c r="AB149" i="1"/>
  <c r="AC149" i="1"/>
  <c r="AD149" i="1"/>
  <c r="X150" i="1"/>
  <c r="AF150" i="1" s="1"/>
  <c r="AA150" i="1"/>
  <c r="AB150" i="1"/>
  <c r="AC150" i="1"/>
  <c r="AD150" i="1"/>
  <c r="X151" i="1"/>
  <c r="AF151" i="1"/>
  <c r="AA151" i="1"/>
  <c r="AB151" i="1"/>
  <c r="AC151" i="1"/>
  <c r="AD151" i="1"/>
  <c r="X152" i="1"/>
  <c r="AF152" i="1"/>
  <c r="AA152" i="1"/>
  <c r="AB152" i="1"/>
  <c r="AC152" i="1"/>
  <c r="AD152" i="1"/>
  <c r="X153" i="1"/>
  <c r="AF153" i="1"/>
  <c r="AA153" i="1"/>
  <c r="AB153" i="1"/>
  <c r="AC153" i="1"/>
  <c r="AD153" i="1"/>
  <c r="X154" i="1"/>
  <c r="AA154" i="1"/>
  <c r="AB154" i="1"/>
  <c r="AC154" i="1"/>
  <c r="AD154" i="1"/>
  <c r="X155" i="1"/>
  <c r="AF155" i="1"/>
  <c r="AA155" i="1"/>
  <c r="AB155" i="1"/>
  <c r="AC155" i="1"/>
  <c r="AD155" i="1"/>
  <c r="X156" i="1"/>
  <c r="AF156" i="1"/>
  <c r="AA156" i="1"/>
  <c r="AB156" i="1"/>
  <c r="AC156" i="1"/>
  <c r="AD156" i="1"/>
  <c r="X157" i="1"/>
  <c r="AF157" i="1"/>
  <c r="AA157" i="1"/>
  <c r="AB157" i="1"/>
  <c r="AC157" i="1"/>
  <c r="AD157" i="1"/>
  <c r="X158" i="1"/>
  <c r="AA158" i="1"/>
  <c r="AB158" i="1"/>
  <c r="AC158" i="1"/>
  <c r="AD158" i="1"/>
  <c r="X159" i="1"/>
  <c r="AF159" i="1"/>
  <c r="AA159" i="1"/>
  <c r="AB159" i="1"/>
  <c r="AC159" i="1"/>
  <c r="AD159" i="1"/>
  <c r="X160" i="1"/>
  <c r="AF160" i="1"/>
  <c r="AA160" i="1"/>
  <c r="AB160" i="1"/>
  <c r="AC160" i="1"/>
  <c r="AD160" i="1"/>
  <c r="X161" i="1"/>
  <c r="AF161" i="1"/>
  <c r="AA161" i="1"/>
  <c r="AB161" i="1"/>
  <c r="AC161" i="1"/>
  <c r="AD161" i="1"/>
  <c r="X162" i="1"/>
  <c r="AF162" i="1" s="1"/>
  <c r="AA162" i="1"/>
  <c r="AB162" i="1"/>
  <c r="AC162" i="1"/>
  <c r="AD162" i="1"/>
  <c r="X163" i="1"/>
  <c r="AF163" i="1"/>
  <c r="AA163" i="1"/>
  <c r="AB163" i="1"/>
  <c r="AC163" i="1"/>
  <c r="AD163" i="1"/>
  <c r="X164" i="1"/>
  <c r="AF164" i="1"/>
  <c r="AA164" i="1"/>
  <c r="AB164" i="1"/>
  <c r="AC164" i="1"/>
  <c r="AD164" i="1"/>
  <c r="X165" i="1"/>
  <c r="AF165" i="1"/>
  <c r="AA165" i="1"/>
  <c r="AB165" i="1"/>
  <c r="AC165" i="1"/>
  <c r="AD165" i="1"/>
  <c r="X166" i="1"/>
  <c r="AF166" i="1" s="1"/>
  <c r="AA166" i="1"/>
  <c r="AB166" i="1"/>
  <c r="AC166" i="1"/>
  <c r="AD166" i="1"/>
  <c r="X167" i="1"/>
  <c r="AF167" i="1"/>
  <c r="AA167" i="1"/>
  <c r="AB167" i="1"/>
  <c r="AC167" i="1"/>
  <c r="AD167" i="1"/>
  <c r="X168" i="1"/>
  <c r="AF168" i="1"/>
  <c r="AA168" i="1"/>
  <c r="AB168" i="1"/>
  <c r="AC168" i="1"/>
  <c r="AD168" i="1"/>
  <c r="X169" i="1"/>
  <c r="AF169" i="1"/>
  <c r="AA169" i="1"/>
  <c r="AB169" i="1"/>
  <c r="AC169" i="1"/>
  <c r="AD169" i="1"/>
  <c r="X170" i="1"/>
  <c r="AA170" i="1"/>
  <c r="AB170" i="1"/>
  <c r="AC170" i="1"/>
  <c r="AD170" i="1"/>
  <c r="X171" i="1"/>
  <c r="AF171" i="1"/>
  <c r="AA171" i="1"/>
  <c r="AB171" i="1"/>
  <c r="AC171" i="1"/>
  <c r="AD171" i="1"/>
  <c r="X172" i="1"/>
  <c r="AF172" i="1"/>
  <c r="AA172" i="1"/>
  <c r="AB172" i="1"/>
  <c r="AC172" i="1"/>
  <c r="AD172" i="1"/>
  <c r="X173" i="1"/>
  <c r="AF173" i="1"/>
  <c r="AA173" i="1"/>
  <c r="AB173" i="1"/>
  <c r="AC173" i="1"/>
  <c r="AD173" i="1"/>
  <c r="X174" i="1"/>
  <c r="AA174" i="1"/>
  <c r="AB174" i="1"/>
  <c r="AC174" i="1"/>
  <c r="AD174" i="1"/>
  <c r="X175" i="1"/>
  <c r="AF175" i="1"/>
  <c r="AA175" i="1"/>
  <c r="AB175" i="1"/>
  <c r="AC175" i="1"/>
  <c r="AD175" i="1"/>
  <c r="X176" i="1"/>
  <c r="AF176" i="1"/>
  <c r="AA176" i="1"/>
  <c r="AB176" i="1"/>
  <c r="AC176" i="1"/>
  <c r="AD176" i="1"/>
  <c r="X177" i="1"/>
  <c r="AF177" i="1"/>
  <c r="AA177" i="1"/>
  <c r="AB177" i="1"/>
  <c r="AC177" i="1"/>
  <c r="AD177" i="1"/>
  <c r="X178" i="1"/>
  <c r="AF178" i="1" s="1"/>
  <c r="AA178" i="1"/>
  <c r="AB178" i="1"/>
  <c r="AC178" i="1"/>
  <c r="AD178" i="1"/>
  <c r="X179" i="1"/>
  <c r="AF179" i="1"/>
  <c r="AA179" i="1"/>
  <c r="AB179" i="1"/>
  <c r="AC179" i="1"/>
  <c r="AD179" i="1"/>
  <c r="X180" i="1"/>
  <c r="AF180" i="1"/>
  <c r="AA180" i="1"/>
  <c r="AB180" i="1"/>
  <c r="AC180" i="1"/>
  <c r="AD180" i="1"/>
  <c r="X181" i="1"/>
  <c r="AF181" i="1"/>
  <c r="AA181" i="1"/>
  <c r="AB181" i="1"/>
  <c r="AC181" i="1"/>
  <c r="AD181" i="1"/>
  <c r="X182" i="1"/>
  <c r="AF182" i="1" s="1"/>
  <c r="AA182" i="1"/>
  <c r="AB182" i="1"/>
  <c r="AC182" i="1"/>
  <c r="AD182" i="1"/>
  <c r="X183" i="1"/>
  <c r="AF183" i="1"/>
  <c r="AA183" i="1"/>
  <c r="AB183" i="1"/>
  <c r="AC183" i="1"/>
  <c r="AD183" i="1"/>
  <c r="X184" i="1"/>
  <c r="AF184" i="1"/>
  <c r="AA184" i="1"/>
  <c r="AB184" i="1"/>
  <c r="AC184" i="1"/>
  <c r="AD184" i="1"/>
  <c r="X185" i="1"/>
  <c r="AF185" i="1"/>
  <c r="AA185" i="1"/>
  <c r="AB185" i="1"/>
  <c r="AC185" i="1"/>
  <c r="AD185" i="1"/>
  <c r="X186" i="1"/>
  <c r="AA186" i="1"/>
  <c r="AB186" i="1"/>
  <c r="AC186" i="1"/>
  <c r="AD186" i="1"/>
  <c r="X187" i="1"/>
  <c r="AF187" i="1"/>
  <c r="AA187" i="1"/>
  <c r="AB187" i="1"/>
  <c r="AC187" i="1"/>
  <c r="AD187" i="1"/>
  <c r="X188" i="1"/>
  <c r="AF188" i="1"/>
  <c r="AA188" i="1"/>
  <c r="AB188" i="1"/>
  <c r="AC188" i="1"/>
  <c r="AD188" i="1"/>
  <c r="X189" i="1"/>
  <c r="AF189" i="1"/>
  <c r="AA189" i="1"/>
  <c r="AB189" i="1"/>
  <c r="AC189" i="1"/>
  <c r="AD189" i="1"/>
  <c r="X190" i="1"/>
  <c r="AA190" i="1"/>
  <c r="AB190" i="1"/>
  <c r="AC190" i="1"/>
  <c r="AD190" i="1"/>
  <c r="X191" i="1"/>
  <c r="AF191" i="1"/>
  <c r="AA191" i="1"/>
  <c r="AB191" i="1"/>
  <c r="AC191" i="1"/>
  <c r="AD191" i="1"/>
  <c r="X192" i="1"/>
  <c r="AF192" i="1"/>
  <c r="AA192" i="1"/>
  <c r="AB192" i="1"/>
  <c r="AC192" i="1"/>
  <c r="AD192" i="1"/>
  <c r="X193" i="1"/>
  <c r="AF193" i="1"/>
  <c r="AA193" i="1"/>
  <c r="AB193" i="1"/>
  <c r="AC193" i="1"/>
  <c r="AD193" i="1"/>
  <c r="X194" i="1"/>
  <c r="AF194" i="1" s="1"/>
  <c r="AA194" i="1"/>
  <c r="AB194" i="1"/>
  <c r="AC194" i="1"/>
  <c r="AD194" i="1"/>
  <c r="X195" i="1"/>
  <c r="AF195" i="1"/>
  <c r="AA195" i="1"/>
  <c r="AB195" i="1"/>
  <c r="AC195" i="1"/>
  <c r="AD195" i="1"/>
  <c r="X196" i="1"/>
  <c r="AF196" i="1"/>
  <c r="AA196" i="1"/>
  <c r="AB196" i="1"/>
  <c r="AC196" i="1"/>
  <c r="AD196" i="1"/>
  <c r="X197" i="1"/>
  <c r="AF197" i="1"/>
  <c r="AA197" i="1"/>
  <c r="AB197" i="1"/>
  <c r="AC197" i="1"/>
  <c r="AD197" i="1"/>
  <c r="X198" i="1"/>
  <c r="AF198" i="1" s="1"/>
  <c r="AA198" i="1"/>
  <c r="AB198" i="1"/>
  <c r="AC198" i="1"/>
  <c r="AD198" i="1"/>
  <c r="X199" i="1"/>
  <c r="AF199" i="1"/>
  <c r="AA199" i="1"/>
  <c r="AB199" i="1"/>
  <c r="AC199" i="1"/>
  <c r="AD199" i="1"/>
  <c r="X200" i="1"/>
  <c r="AF200" i="1"/>
  <c r="AA200" i="1"/>
  <c r="AB200" i="1"/>
  <c r="AC200" i="1"/>
  <c r="AD200" i="1"/>
  <c r="X201" i="1"/>
  <c r="AF201" i="1"/>
  <c r="AA201" i="1"/>
  <c r="AB201" i="1"/>
  <c r="AC201" i="1"/>
  <c r="AD201" i="1"/>
  <c r="X202" i="1"/>
  <c r="AA202" i="1"/>
  <c r="AB202" i="1"/>
  <c r="AC202" i="1"/>
  <c r="AD202" i="1"/>
  <c r="X203" i="1"/>
  <c r="AF203" i="1"/>
  <c r="AA203" i="1"/>
  <c r="AB203" i="1"/>
  <c r="AC203" i="1"/>
  <c r="AD203" i="1"/>
  <c r="X204" i="1"/>
  <c r="AF204" i="1"/>
  <c r="AA204" i="1"/>
  <c r="AB204" i="1"/>
  <c r="AC204" i="1"/>
  <c r="AD204" i="1"/>
  <c r="X205" i="1"/>
  <c r="AF205" i="1"/>
  <c r="AA205" i="1"/>
  <c r="AB205" i="1"/>
  <c r="AC205" i="1"/>
  <c r="AD205" i="1"/>
  <c r="X206" i="1"/>
  <c r="AA206" i="1"/>
  <c r="AB206" i="1"/>
  <c r="AC206" i="1"/>
  <c r="AD206" i="1"/>
  <c r="X207" i="1"/>
  <c r="AF207" i="1"/>
  <c r="AA207" i="1"/>
  <c r="AB207" i="1"/>
  <c r="AC207" i="1"/>
  <c r="AD207" i="1"/>
  <c r="X208" i="1"/>
  <c r="AF208" i="1"/>
  <c r="AA208" i="1"/>
  <c r="AB208" i="1"/>
  <c r="AC208" i="1"/>
  <c r="AD208" i="1"/>
  <c r="X209" i="1"/>
  <c r="AF209" i="1"/>
  <c r="AA209" i="1"/>
  <c r="AB209" i="1"/>
  <c r="AC209" i="1"/>
  <c r="AD209" i="1"/>
  <c r="X210" i="1"/>
  <c r="AA210" i="1"/>
  <c r="AB210" i="1"/>
  <c r="AC210" i="1"/>
  <c r="AD210" i="1"/>
  <c r="X211" i="1"/>
  <c r="AF211" i="1"/>
  <c r="AA211" i="1"/>
  <c r="AB211" i="1"/>
  <c r="AC211" i="1"/>
  <c r="AD211" i="1"/>
  <c r="X212" i="1"/>
  <c r="AF212" i="1"/>
  <c r="AA212" i="1"/>
  <c r="AB212" i="1"/>
  <c r="AC212" i="1"/>
  <c r="AD212" i="1"/>
  <c r="X213" i="1"/>
  <c r="AF213" i="1"/>
  <c r="AA213" i="1"/>
  <c r="AB213" i="1"/>
  <c r="AC213" i="1"/>
  <c r="AD213" i="1"/>
  <c r="X214" i="1"/>
  <c r="AF214" i="1" s="1"/>
  <c r="AA214" i="1"/>
  <c r="AB214" i="1"/>
  <c r="AC214" i="1"/>
  <c r="AD214" i="1"/>
  <c r="X215" i="1"/>
  <c r="AF215" i="1"/>
  <c r="AA215" i="1"/>
  <c r="AB215" i="1"/>
  <c r="AC215" i="1"/>
  <c r="AD215" i="1"/>
  <c r="X216" i="1"/>
  <c r="AF216" i="1"/>
  <c r="AA216" i="1"/>
  <c r="AB216" i="1"/>
  <c r="AC216" i="1"/>
  <c r="AD216" i="1"/>
  <c r="X217" i="1"/>
  <c r="AF217" i="1"/>
  <c r="AA217" i="1"/>
  <c r="AB217" i="1"/>
  <c r="AC217" i="1"/>
  <c r="AD217" i="1"/>
  <c r="X218" i="1"/>
  <c r="AF218" i="1" s="1"/>
  <c r="AA218" i="1"/>
  <c r="AB218" i="1"/>
  <c r="AC218" i="1"/>
  <c r="AD218" i="1"/>
  <c r="X219" i="1"/>
  <c r="AF219" i="1"/>
  <c r="AA219" i="1"/>
  <c r="AB219" i="1"/>
  <c r="AC219" i="1"/>
  <c r="AD219" i="1"/>
  <c r="X220" i="1"/>
  <c r="AF220" i="1"/>
  <c r="AA220" i="1"/>
  <c r="AB220" i="1"/>
  <c r="AC220" i="1"/>
  <c r="AD220" i="1"/>
  <c r="X221" i="1"/>
  <c r="AF221" i="1"/>
  <c r="AA221" i="1"/>
  <c r="AB221" i="1"/>
  <c r="AC221" i="1"/>
  <c r="AD221" i="1"/>
  <c r="X222" i="1"/>
  <c r="AA222" i="1"/>
  <c r="AB222" i="1"/>
  <c r="AC222" i="1"/>
  <c r="AD222" i="1"/>
  <c r="X223" i="1"/>
  <c r="AF223" i="1"/>
  <c r="AA223" i="1"/>
  <c r="AB223" i="1"/>
  <c r="AC223" i="1"/>
  <c r="AD223" i="1"/>
  <c r="X224" i="1"/>
  <c r="AF224" i="1"/>
  <c r="AA224" i="1"/>
  <c r="AB224" i="1"/>
  <c r="AC224" i="1"/>
  <c r="AD224" i="1"/>
  <c r="X225" i="1"/>
  <c r="AF225" i="1"/>
  <c r="AA225" i="1"/>
  <c r="AB225" i="1"/>
  <c r="AC225" i="1"/>
  <c r="AD225" i="1"/>
  <c r="X226" i="1"/>
  <c r="AA226" i="1"/>
  <c r="AB226" i="1"/>
  <c r="AC226" i="1"/>
  <c r="AD226" i="1"/>
  <c r="X227" i="1"/>
  <c r="AA227" i="1"/>
  <c r="AB227" i="1"/>
  <c r="AC227" i="1"/>
  <c r="AD227" i="1"/>
  <c r="X228" i="1"/>
  <c r="AF228" i="1"/>
  <c r="AA228" i="1"/>
  <c r="AB228" i="1"/>
  <c r="AC228" i="1"/>
  <c r="AD228" i="1"/>
  <c r="X229" i="1"/>
  <c r="AA229" i="1"/>
  <c r="AB229" i="1"/>
  <c r="AC229" i="1"/>
  <c r="AD229" i="1"/>
  <c r="X230" i="1"/>
  <c r="AA230" i="1"/>
  <c r="AB230" i="1"/>
  <c r="AC230" i="1"/>
  <c r="AD230" i="1"/>
  <c r="X231" i="1"/>
  <c r="AF231" i="1"/>
  <c r="AA231" i="1"/>
  <c r="AB231" i="1"/>
  <c r="AC231" i="1"/>
  <c r="AD231" i="1"/>
  <c r="X232" i="1"/>
  <c r="AA232" i="1"/>
  <c r="AB232" i="1"/>
  <c r="AC232" i="1"/>
  <c r="AD232" i="1"/>
  <c r="X233" i="1"/>
  <c r="AA233" i="1"/>
  <c r="AB233" i="1"/>
  <c r="AC233" i="1"/>
  <c r="AD233" i="1"/>
  <c r="X234" i="1"/>
  <c r="AA234" i="1"/>
  <c r="AB234" i="1"/>
  <c r="AC234" i="1"/>
  <c r="AD234" i="1"/>
  <c r="AF234" i="1"/>
  <c r="X235" i="1"/>
  <c r="AA235" i="1"/>
  <c r="AB235" i="1"/>
  <c r="AC235" i="1"/>
  <c r="AD235" i="1"/>
  <c r="X236" i="1"/>
  <c r="AF236" i="1"/>
  <c r="AA236" i="1"/>
  <c r="AB236" i="1"/>
  <c r="AC236" i="1"/>
  <c r="AD236" i="1"/>
  <c r="X237" i="1"/>
  <c r="AA237" i="1"/>
  <c r="AB237" i="1"/>
  <c r="AC237" i="1"/>
  <c r="AD237" i="1"/>
  <c r="X238" i="1"/>
  <c r="AA238" i="1"/>
  <c r="AB238" i="1"/>
  <c r="AC238" i="1"/>
  <c r="AD238" i="1"/>
  <c r="AF238" i="1"/>
  <c r="X239" i="1"/>
  <c r="AF239" i="1"/>
  <c r="AA239" i="1"/>
  <c r="AB239" i="1"/>
  <c r="AC239" i="1"/>
  <c r="AD239" i="1"/>
  <c r="X240" i="1"/>
  <c r="AA240" i="1"/>
  <c r="AB240" i="1"/>
  <c r="AC240" i="1"/>
  <c r="AD240" i="1"/>
  <c r="X241" i="1"/>
  <c r="AA241" i="1"/>
  <c r="AB241" i="1"/>
  <c r="AC241" i="1"/>
  <c r="AD241" i="1"/>
  <c r="X242" i="1"/>
  <c r="AA242" i="1"/>
  <c r="AB242" i="1"/>
  <c r="AC242" i="1"/>
  <c r="AD242" i="1"/>
  <c r="X243" i="1"/>
  <c r="AA243" i="1"/>
  <c r="AB243" i="1"/>
  <c r="AC243" i="1"/>
  <c r="AD243" i="1"/>
  <c r="X244" i="1"/>
  <c r="AF244" i="1"/>
  <c r="AA244" i="1"/>
  <c r="AB244" i="1"/>
  <c r="AC244" i="1"/>
  <c r="AD244" i="1"/>
  <c r="X245" i="1"/>
  <c r="AA245" i="1"/>
  <c r="AB245" i="1"/>
  <c r="AC245" i="1"/>
  <c r="AD245" i="1"/>
  <c r="X246" i="1"/>
  <c r="AA246" i="1"/>
  <c r="AB246" i="1"/>
  <c r="AC246" i="1"/>
  <c r="AD246" i="1"/>
  <c r="AF246" i="1"/>
  <c r="X247" i="1"/>
  <c r="AF247" i="1"/>
  <c r="AA247" i="1"/>
  <c r="AB247" i="1"/>
  <c r="AC247" i="1"/>
  <c r="AD247" i="1"/>
  <c r="X248" i="1"/>
  <c r="AA248" i="1"/>
  <c r="AB248" i="1"/>
  <c r="AC248" i="1"/>
  <c r="AD248" i="1"/>
  <c r="X249" i="1"/>
  <c r="AF249" i="1" s="1"/>
  <c r="AA249" i="1"/>
  <c r="AB249" i="1"/>
  <c r="AC249" i="1"/>
  <c r="AD249" i="1"/>
  <c r="AF2" i="1"/>
  <c r="AD2" i="1"/>
  <c r="AC2" i="1"/>
  <c r="AB2" i="1"/>
  <c r="AA2" i="1"/>
  <c r="X2" i="1"/>
  <c r="AF74" i="1" l="1"/>
  <c r="AF70" i="1"/>
  <c r="AF64" i="1"/>
  <c r="AF60" i="1"/>
  <c r="AF50" i="1"/>
  <c r="AF226" i="1"/>
  <c r="AF210" i="1"/>
  <c r="AF206" i="1"/>
  <c r="AF190" i="1"/>
  <c r="AF174" i="1"/>
  <c r="AF158" i="1"/>
  <c r="AF130" i="1"/>
  <c r="AF126" i="1"/>
  <c r="AF122" i="1"/>
  <c r="AF58" i="1"/>
  <c r="AF42" i="1"/>
  <c r="AF14" i="1"/>
  <c r="AF222" i="1"/>
  <c r="AF202" i="1"/>
  <c r="AF186" i="1"/>
  <c r="AF170" i="1"/>
  <c r="AF154" i="1"/>
  <c r="AF114" i="1"/>
  <c r="AF110" i="1"/>
  <c r="AF106" i="1"/>
  <c r="AF102" i="1"/>
  <c r="AF98" i="1"/>
  <c r="AF94" i="1"/>
  <c r="AF90" i="1"/>
  <c r="AF86" i="1"/>
  <c r="AF82" i="1"/>
  <c r="AF78" i="1"/>
  <c r="AF54" i="1"/>
  <c r="AF38" i="1"/>
  <c r="AF10" i="1"/>
  <c r="AF34" i="1"/>
  <c r="AF6" i="1"/>
  <c r="AF229" i="1"/>
  <c r="AF245" i="1"/>
  <c r="AF241" i="1"/>
  <c r="AF240" i="1"/>
  <c r="AF235" i="1"/>
  <c r="AF237" i="1"/>
  <c r="AF248" i="1"/>
  <c r="AF243" i="1"/>
  <c r="AF233" i="1"/>
  <c r="AF232" i="1"/>
  <c r="AF227" i="1"/>
  <c r="D1" i="4"/>
  <c r="H1" i="4" s="1"/>
  <c r="F58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2" i="4"/>
  <c r="E2" i="4"/>
  <c r="D2" i="4"/>
  <c r="T41" i="1"/>
  <c r="V1" i="1"/>
  <c r="Q41" i="1"/>
  <c r="P41" i="1"/>
  <c r="T49" i="1"/>
  <c r="Q49" i="1"/>
  <c r="P49" i="1"/>
  <c r="T55" i="1"/>
  <c r="Q55" i="1"/>
  <c r="P55" i="1"/>
  <c r="T19" i="1"/>
  <c r="Q19" i="1"/>
  <c r="P19" i="1"/>
  <c r="T153" i="1"/>
  <c r="Q153" i="1"/>
  <c r="P153" i="1"/>
  <c r="T131" i="1"/>
  <c r="Q131" i="1"/>
  <c r="P131" i="1"/>
  <c r="T133" i="1"/>
  <c r="Q133" i="1"/>
  <c r="P133" i="1"/>
  <c r="T70" i="1"/>
  <c r="Q70" i="1"/>
  <c r="P70" i="1"/>
  <c r="T14" i="1"/>
  <c r="Q14" i="1"/>
  <c r="P14" i="1"/>
  <c r="T134" i="1"/>
  <c r="Q134" i="1"/>
  <c r="P134" i="1"/>
  <c r="T93" i="1"/>
  <c r="Q93" i="1"/>
  <c r="P93" i="1"/>
  <c r="T43" i="1"/>
  <c r="Q43" i="1"/>
  <c r="P43" i="1"/>
  <c r="T152" i="1"/>
  <c r="Q152" i="1"/>
  <c r="P152" i="1"/>
  <c r="T162" i="1"/>
  <c r="Q162" i="1"/>
  <c r="P162" i="1"/>
  <c r="T58" i="1"/>
  <c r="Q58" i="1"/>
  <c r="P58" i="1"/>
  <c r="T129" i="1"/>
  <c r="Q129" i="1"/>
  <c r="P129" i="1"/>
  <c r="T22" i="1"/>
  <c r="Q22" i="1"/>
  <c r="P22" i="1"/>
  <c r="T143" i="1"/>
  <c r="Q143" i="1"/>
  <c r="P143" i="1"/>
  <c r="T83" i="1"/>
  <c r="Q83" i="1"/>
  <c r="P83" i="1"/>
  <c r="T121" i="1"/>
  <c r="Q121" i="1"/>
  <c r="P121" i="1"/>
  <c r="T24" i="1"/>
  <c r="Q24" i="1"/>
  <c r="P24" i="1"/>
  <c r="T51" i="1"/>
  <c r="Q51" i="1"/>
  <c r="P51" i="1"/>
  <c r="T36" i="1"/>
  <c r="Q36" i="1"/>
  <c r="P36" i="1"/>
  <c r="T42" i="1"/>
  <c r="Q42" i="1"/>
  <c r="P42" i="1"/>
  <c r="T138" i="1"/>
  <c r="Q138" i="1"/>
  <c r="P138" i="1"/>
  <c r="T155" i="1"/>
  <c r="Q155" i="1"/>
  <c r="P155" i="1"/>
  <c r="T107" i="1"/>
  <c r="Q107" i="1"/>
  <c r="P107" i="1"/>
  <c r="T97" i="1"/>
  <c r="Q97" i="1"/>
  <c r="P97" i="1"/>
  <c r="T123" i="1"/>
  <c r="Q123" i="1"/>
  <c r="P123" i="1"/>
  <c r="T154" i="1"/>
  <c r="Q154" i="1"/>
  <c r="P154" i="1"/>
  <c r="T85" i="1"/>
  <c r="Q85" i="1"/>
  <c r="P85" i="1"/>
  <c r="T63" i="1"/>
  <c r="Q63" i="1"/>
  <c r="P63" i="1"/>
  <c r="T156" i="1"/>
  <c r="Q156" i="1"/>
  <c r="P156" i="1"/>
  <c r="T100" i="1"/>
  <c r="Q100" i="1"/>
  <c r="P100" i="1"/>
  <c r="T96" i="1"/>
  <c r="Q96" i="1"/>
  <c r="P96" i="1"/>
  <c r="T23" i="1"/>
  <c r="Q23" i="1"/>
  <c r="P23" i="1"/>
  <c r="T77" i="1"/>
  <c r="Q77" i="1"/>
  <c r="P77" i="1"/>
  <c r="T34" i="1"/>
  <c r="Q34" i="1"/>
  <c r="P34" i="1"/>
  <c r="T113" i="1"/>
  <c r="Q113" i="1"/>
  <c r="P113" i="1"/>
  <c r="T5" i="1"/>
  <c r="Q5" i="1"/>
  <c r="P5" i="1"/>
  <c r="T56" i="1"/>
  <c r="Q56" i="1"/>
  <c r="P56" i="1"/>
  <c r="T18" i="1"/>
  <c r="Q18" i="1"/>
  <c r="P18" i="1"/>
  <c r="T75" i="1"/>
  <c r="Q75" i="1"/>
  <c r="P75" i="1"/>
  <c r="T150" i="1"/>
  <c r="Q150" i="1"/>
  <c r="P150" i="1"/>
  <c r="T44" i="1"/>
  <c r="Q44" i="1"/>
  <c r="P44" i="1"/>
  <c r="T57" i="1"/>
  <c r="Q57" i="1"/>
  <c r="P57" i="1"/>
  <c r="T80" i="1"/>
  <c r="Q80" i="1"/>
  <c r="P80" i="1"/>
  <c r="T115" i="1"/>
  <c r="Q115" i="1"/>
  <c r="P115" i="1"/>
  <c r="T10" i="1"/>
  <c r="Q10" i="1"/>
  <c r="P10" i="1"/>
  <c r="T54" i="1"/>
  <c r="Q54" i="1"/>
  <c r="P54" i="1"/>
  <c r="T40" i="1"/>
  <c r="Q40" i="1"/>
  <c r="P40" i="1"/>
  <c r="T59" i="1"/>
  <c r="Q59" i="1"/>
  <c r="P59" i="1"/>
  <c r="T117" i="1"/>
  <c r="Q117" i="1"/>
  <c r="P117" i="1"/>
  <c r="T88" i="1"/>
  <c r="Q88" i="1"/>
  <c r="P88" i="1"/>
  <c r="T151" i="1"/>
  <c r="Q151" i="1"/>
  <c r="P151" i="1"/>
  <c r="T37" i="1"/>
  <c r="Q37" i="1"/>
  <c r="P37" i="1"/>
  <c r="T62" i="1"/>
  <c r="Q62" i="1"/>
  <c r="P62" i="1"/>
  <c r="T122" i="1"/>
  <c r="Q122" i="1"/>
  <c r="P122" i="1"/>
  <c r="T21" i="1"/>
  <c r="Q21" i="1"/>
  <c r="P21" i="1"/>
  <c r="T79" i="1"/>
  <c r="Q79" i="1"/>
  <c r="P79" i="1"/>
  <c r="T33" i="1"/>
  <c r="Q33" i="1"/>
  <c r="P33" i="1"/>
  <c r="T26" i="1"/>
  <c r="Q26" i="1"/>
  <c r="P26" i="1"/>
  <c r="T9" i="1"/>
  <c r="Q9" i="1"/>
  <c r="P9" i="1"/>
  <c r="T7" i="1"/>
  <c r="Q7" i="1"/>
  <c r="P7" i="1"/>
  <c r="T29" i="1"/>
  <c r="Q29" i="1"/>
  <c r="P29" i="1"/>
  <c r="T125" i="1"/>
  <c r="Q125" i="1"/>
  <c r="P125" i="1"/>
  <c r="T47" i="1"/>
  <c r="Q47" i="1"/>
  <c r="P47" i="1"/>
  <c r="T102" i="1"/>
  <c r="Q102" i="1"/>
  <c r="P102" i="1"/>
  <c r="T32" i="1"/>
  <c r="Q32" i="1"/>
  <c r="P32" i="1"/>
  <c r="T108" i="1"/>
  <c r="Q108" i="1"/>
  <c r="P108" i="1"/>
  <c r="T46" i="1"/>
  <c r="Q46" i="1"/>
  <c r="P46" i="1"/>
  <c r="T159" i="1"/>
  <c r="Q159" i="1"/>
  <c r="P159" i="1"/>
  <c r="T16" i="1"/>
  <c r="Q16" i="1"/>
  <c r="P16" i="1"/>
  <c r="T82" i="1"/>
  <c r="Q82" i="1"/>
  <c r="P82" i="1"/>
  <c r="T48" i="1"/>
  <c r="Q48" i="1"/>
  <c r="P48" i="1"/>
  <c r="T109" i="1"/>
  <c r="Q109" i="1"/>
  <c r="P109" i="1"/>
  <c r="T135" i="1"/>
  <c r="Q135" i="1"/>
  <c r="P135" i="1"/>
  <c r="T92" i="1"/>
  <c r="Q92" i="1"/>
  <c r="P92" i="1"/>
  <c r="T91" i="1"/>
  <c r="Q91" i="1"/>
  <c r="P91" i="1"/>
  <c r="T67" i="1"/>
  <c r="Q67" i="1"/>
  <c r="P67" i="1"/>
  <c r="T141" i="1"/>
  <c r="Q141" i="1"/>
  <c r="P141" i="1"/>
  <c r="T45" i="1"/>
  <c r="Q45" i="1"/>
  <c r="P45" i="1"/>
  <c r="T39" i="1"/>
  <c r="Q39" i="1"/>
  <c r="P39" i="1"/>
  <c r="T65" i="1"/>
  <c r="Q65" i="1"/>
  <c r="P65" i="1"/>
  <c r="T148" i="1"/>
  <c r="Q148" i="1"/>
  <c r="P148" i="1"/>
  <c r="T53" i="1"/>
  <c r="Q53" i="1"/>
  <c r="P53" i="1"/>
  <c r="T78" i="1"/>
  <c r="Q78" i="1"/>
  <c r="P78" i="1"/>
  <c r="T81" i="1"/>
  <c r="Q81" i="1"/>
  <c r="P81" i="1"/>
  <c r="T114" i="1"/>
  <c r="Q114" i="1"/>
  <c r="P114" i="1"/>
  <c r="T31" i="1"/>
  <c r="Q31" i="1"/>
  <c r="P31" i="1"/>
  <c r="T72" i="1"/>
  <c r="Q72" i="1"/>
  <c r="P72" i="1"/>
  <c r="T84" i="1"/>
  <c r="Q84" i="1"/>
  <c r="P84" i="1"/>
  <c r="T139" i="1"/>
  <c r="Q139" i="1"/>
  <c r="P139" i="1"/>
  <c r="T161" i="1"/>
  <c r="Q161" i="1"/>
  <c r="P161" i="1"/>
  <c r="T111" i="1"/>
  <c r="Q111" i="1"/>
  <c r="P111" i="1"/>
  <c r="T130" i="1"/>
  <c r="Q130" i="1"/>
  <c r="P130" i="1"/>
  <c r="T4" i="1"/>
  <c r="Q4" i="1"/>
  <c r="P4" i="1"/>
  <c r="T94" i="1"/>
  <c r="Q94" i="1"/>
  <c r="P94" i="1"/>
  <c r="T76" i="1"/>
  <c r="Q76" i="1"/>
  <c r="P76" i="1"/>
  <c r="T30" i="1"/>
  <c r="Q30" i="1"/>
  <c r="P30" i="1"/>
  <c r="T147" i="1"/>
  <c r="Q147" i="1"/>
  <c r="P147" i="1"/>
  <c r="T89" i="1"/>
  <c r="Q89" i="1"/>
  <c r="P89" i="1"/>
  <c r="T116" i="1"/>
  <c r="Q116" i="1"/>
  <c r="P116" i="1"/>
  <c r="T106" i="1"/>
  <c r="Q106" i="1"/>
  <c r="P106" i="1"/>
  <c r="T136" i="1"/>
  <c r="Q136" i="1"/>
  <c r="P136" i="1"/>
  <c r="T61" i="1"/>
  <c r="Q61" i="1"/>
  <c r="P61" i="1"/>
  <c r="T220" i="1"/>
  <c r="Q220" i="1"/>
  <c r="P220" i="1"/>
  <c r="T240" i="1"/>
  <c r="Q240" i="1"/>
  <c r="P240" i="1"/>
  <c r="T149" i="1"/>
  <c r="Q149" i="1"/>
  <c r="P149" i="1"/>
  <c r="T69" i="1"/>
  <c r="Q69" i="1"/>
  <c r="P69" i="1"/>
  <c r="T234" i="1"/>
  <c r="Q234" i="1"/>
  <c r="P234" i="1"/>
  <c r="T15" i="1"/>
  <c r="Q15" i="1"/>
  <c r="P15" i="1"/>
  <c r="T223" i="1"/>
  <c r="Q223" i="1"/>
  <c r="P223" i="1"/>
  <c r="T8" i="1"/>
  <c r="Q8" i="1"/>
  <c r="P8" i="1"/>
  <c r="T73" i="1"/>
  <c r="Q73" i="1"/>
  <c r="P73" i="1"/>
  <c r="T137" i="1"/>
  <c r="Q137" i="1"/>
  <c r="P137" i="1"/>
  <c r="T127" i="1"/>
  <c r="Q127" i="1"/>
  <c r="P127" i="1"/>
  <c r="T35" i="1"/>
  <c r="Q35" i="1"/>
  <c r="P35" i="1"/>
  <c r="T167" i="1"/>
  <c r="Q167" i="1"/>
  <c r="P167" i="1"/>
  <c r="T110" i="1"/>
  <c r="Q110" i="1"/>
  <c r="P110" i="1"/>
  <c r="T101" i="1"/>
  <c r="Q101" i="1"/>
  <c r="P101" i="1"/>
  <c r="T197" i="1"/>
  <c r="Q197" i="1"/>
  <c r="P197" i="1"/>
  <c r="T52" i="1"/>
  <c r="Q52" i="1"/>
  <c r="P52" i="1"/>
  <c r="T118" i="1"/>
  <c r="Q118" i="1"/>
  <c r="P118" i="1"/>
  <c r="T203" i="1"/>
  <c r="Q203" i="1"/>
  <c r="P203" i="1"/>
  <c r="T112" i="1"/>
  <c r="Q112" i="1"/>
  <c r="P112" i="1"/>
  <c r="T142" i="1"/>
  <c r="Q142" i="1"/>
  <c r="P142" i="1"/>
  <c r="T2" i="1"/>
  <c r="Q2" i="1"/>
  <c r="P2" i="1"/>
  <c r="T184" i="1"/>
  <c r="Q184" i="1"/>
  <c r="P184" i="1"/>
  <c r="T87" i="1"/>
  <c r="Q87" i="1"/>
  <c r="P87" i="1"/>
  <c r="T214" i="1"/>
  <c r="Q214" i="1"/>
  <c r="P214" i="1"/>
  <c r="T140" i="1"/>
  <c r="Q140" i="1"/>
  <c r="P140" i="1"/>
  <c r="T128" i="1"/>
  <c r="Q128" i="1"/>
  <c r="P128" i="1"/>
  <c r="T105" i="1"/>
  <c r="Q105" i="1"/>
  <c r="P105" i="1"/>
  <c r="T206" i="1"/>
  <c r="Q206" i="1"/>
  <c r="P206" i="1"/>
  <c r="T231" i="1"/>
  <c r="Q231" i="1"/>
  <c r="P231" i="1"/>
  <c r="T181" i="1"/>
  <c r="Q181" i="1"/>
  <c r="P181" i="1"/>
  <c r="T205" i="1"/>
  <c r="Q205" i="1"/>
  <c r="P205" i="1"/>
  <c r="T12" i="1"/>
  <c r="Q12" i="1"/>
  <c r="P12" i="1"/>
  <c r="T236" i="1"/>
  <c r="Q236" i="1"/>
  <c r="P236" i="1"/>
  <c r="T182" i="1"/>
  <c r="Q182" i="1"/>
  <c r="P182" i="1"/>
  <c r="T218" i="1"/>
  <c r="Q218" i="1"/>
  <c r="P218" i="1"/>
  <c r="T196" i="1"/>
  <c r="Q196" i="1"/>
  <c r="P196" i="1"/>
  <c r="T211" i="1"/>
  <c r="Q211" i="1"/>
  <c r="P211" i="1"/>
  <c r="T132" i="1"/>
  <c r="Q132" i="1"/>
  <c r="P132" i="1"/>
  <c r="T207" i="1"/>
  <c r="Q207" i="1"/>
  <c r="P207" i="1"/>
  <c r="T221" i="1"/>
  <c r="Q221" i="1"/>
  <c r="P221" i="1"/>
  <c r="T241" i="1"/>
  <c r="Q241" i="1"/>
  <c r="P241" i="1"/>
  <c r="T166" i="1"/>
  <c r="Q166" i="1"/>
  <c r="P166" i="1"/>
  <c r="T71" i="1"/>
  <c r="Q71" i="1"/>
  <c r="P71" i="1"/>
  <c r="T210" i="1"/>
  <c r="Q210" i="1"/>
  <c r="P210" i="1"/>
  <c r="T165" i="1"/>
  <c r="Q165" i="1"/>
  <c r="P165" i="1"/>
  <c r="T249" i="1"/>
  <c r="Q249" i="1"/>
  <c r="P249" i="1"/>
  <c r="T188" i="1"/>
  <c r="Q188" i="1"/>
  <c r="P188" i="1"/>
  <c r="T38" i="1"/>
  <c r="Q38" i="1"/>
  <c r="P38" i="1"/>
  <c r="T216" i="1"/>
  <c r="Q216" i="1"/>
  <c r="P216" i="1"/>
  <c r="T25" i="1"/>
  <c r="Q25" i="1"/>
  <c r="P25" i="1"/>
  <c r="T213" i="1"/>
  <c r="Q213" i="1"/>
  <c r="P213" i="1"/>
  <c r="T3" i="1"/>
  <c r="Q3" i="1"/>
  <c r="P3" i="1"/>
  <c r="T200" i="1"/>
  <c r="Q200" i="1"/>
  <c r="P200" i="1"/>
  <c r="T144" i="1"/>
  <c r="Q144" i="1"/>
  <c r="P144" i="1"/>
  <c r="T146" i="1"/>
  <c r="Q146" i="1"/>
  <c r="P146" i="1"/>
  <c r="T103" i="1"/>
  <c r="Q103" i="1"/>
  <c r="P103" i="1"/>
  <c r="T145" i="1"/>
  <c r="Q145" i="1"/>
  <c r="P145" i="1"/>
  <c r="T13" i="1"/>
  <c r="Q13" i="1"/>
  <c r="P13" i="1"/>
  <c r="T228" i="1"/>
  <c r="Q228" i="1"/>
  <c r="P228" i="1"/>
  <c r="T191" i="1"/>
  <c r="Q191" i="1"/>
  <c r="P191" i="1"/>
  <c r="T222" i="1"/>
  <c r="Q222" i="1"/>
  <c r="P222" i="1"/>
  <c r="T215" i="1"/>
  <c r="Q215" i="1"/>
  <c r="P215" i="1"/>
  <c r="T187" i="1"/>
  <c r="Q187" i="1"/>
  <c r="P187" i="1"/>
  <c r="T247" i="1"/>
  <c r="Q247" i="1"/>
  <c r="P247" i="1"/>
  <c r="T99" i="1"/>
  <c r="Q99" i="1"/>
  <c r="P99" i="1"/>
  <c r="T172" i="1"/>
  <c r="Q172" i="1"/>
  <c r="P172" i="1"/>
  <c r="T217" i="1"/>
  <c r="Q217" i="1"/>
  <c r="P217" i="1"/>
  <c r="T68" i="1"/>
  <c r="Q68" i="1"/>
  <c r="P68" i="1"/>
  <c r="T226" i="1"/>
  <c r="Q226" i="1"/>
  <c r="P226" i="1"/>
  <c r="T194" i="1"/>
  <c r="Q194" i="1"/>
  <c r="P194" i="1"/>
  <c r="T243" i="1"/>
  <c r="Q243" i="1"/>
  <c r="P243" i="1"/>
  <c r="T219" i="1"/>
  <c r="Q219" i="1"/>
  <c r="P219" i="1"/>
  <c r="T186" i="1"/>
  <c r="Q186" i="1"/>
  <c r="P186" i="1"/>
  <c r="T237" i="1"/>
  <c r="Q237" i="1"/>
  <c r="P237" i="1"/>
  <c r="T171" i="1"/>
  <c r="Q171" i="1"/>
  <c r="P171" i="1"/>
  <c r="T245" i="1"/>
  <c r="Q245" i="1"/>
  <c r="P245" i="1"/>
  <c r="T190" i="1"/>
  <c r="Q190" i="1"/>
  <c r="P190" i="1"/>
  <c r="T202" i="1"/>
  <c r="Q202" i="1"/>
  <c r="P202" i="1"/>
  <c r="T168" i="1"/>
  <c r="Q168" i="1"/>
  <c r="P168" i="1"/>
  <c r="T227" i="1"/>
  <c r="Q227" i="1"/>
  <c r="P227" i="1"/>
  <c r="T98" i="1"/>
  <c r="Q98" i="1"/>
  <c r="P98" i="1"/>
  <c r="T64" i="1"/>
  <c r="Q64" i="1"/>
  <c r="P64" i="1"/>
  <c r="T158" i="1"/>
  <c r="Q158" i="1"/>
  <c r="P158" i="1"/>
  <c r="T74" i="1"/>
  <c r="Q74" i="1"/>
  <c r="P74" i="1"/>
  <c r="T163" i="1"/>
  <c r="Q163" i="1"/>
  <c r="P163" i="1"/>
  <c r="T176" i="1"/>
  <c r="Q176" i="1"/>
  <c r="P176" i="1"/>
  <c r="T230" i="1"/>
  <c r="Q230" i="1"/>
  <c r="P230" i="1"/>
  <c r="T120" i="1"/>
  <c r="Q120" i="1"/>
  <c r="P120" i="1"/>
  <c r="T204" i="1"/>
  <c r="Q204" i="1"/>
  <c r="P204" i="1"/>
  <c r="T126" i="1"/>
  <c r="Q126" i="1"/>
  <c r="P126" i="1"/>
  <c r="T177" i="1"/>
  <c r="Q177" i="1"/>
  <c r="P177" i="1"/>
  <c r="T66" i="1"/>
  <c r="Q66" i="1"/>
  <c r="P66" i="1"/>
  <c r="T160" i="1"/>
  <c r="Q160" i="1"/>
  <c r="P160" i="1"/>
  <c r="T28" i="1"/>
  <c r="Q28" i="1"/>
  <c r="P28" i="1"/>
  <c r="T225" i="1"/>
  <c r="Q225" i="1"/>
  <c r="P225" i="1"/>
  <c r="T239" i="1"/>
  <c r="Q239" i="1"/>
  <c r="P239" i="1"/>
  <c r="T50" i="1"/>
  <c r="Q50" i="1"/>
  <c r="P50" i="1"/>
  <c r="T232" i="1"/>
  <c r="Q232" i="1"/>
  <c r="P232" i="1"/>
  <c r="T90" i="1"/>
  <c r="Q90" i="1"/>
  <c r="P90" i="1"/>
  <c r="T180" i="1"/>
  <c r="Q180" i="1"/>
  <c r="P180" i="1"/>
  <c r="T174" i="1"/>
  <c r="Q174" i="1"/>
  <c r="P174" i="1"/>
  <c r="T201" i="1"/>
  <c r="Q201" i="1"/>
  <c r="P201" i="1"/>
  <c r="T164" i="1"/>
  <c r="Q164" i="1"/>
  <c r="P164" i="1"/>
  <c r="T6" i="1"/>
  <c r="Q6" i="1"/>
  <c r="P6" i="1"/>
  <c r="T124" i="1"/>
  <c r="Q124" i="1"/>
  <c r="P124" i="1"/>
  <c r="T208" i="1"/>
  <c r="Q208" i="1"/>
  <c r="P208" i="1"/>
  <c r="T157" i="1"/>
  <c r="Q157" i="1"/>
  <c r="P157" i="1"/>
  <c r="T246" i="1"/>
  <c r="Q246" i="1"/>
  <c r="P246" i="1"/>
  <c r="T104" i="1"/>
  <c r="Q104" i="1"/>
  <c r="P104" i="1"/>
  <c r="T242" i="1"/>
  <c r="Q242" i="1"/>
  <c r="P242" i="1"/>
  <c r="T86" i="1"/>
  <c r="Q86" i="1"/>
  <c r="P86" i="1"/>
  <c r="T169" i="1"/>
  <c r="Q169" i="1"/>
  <c r="P169" i="1"/>
  <c r="T20" i="1"/>
  <c r="Q20" i="1"/>
  <c r="P20" i="1"/>
  <c r="T233" i="1"/>
  <c r="Q233" i="1"/>
  <c r="P233" i="1"/>
  <c r="T189" i="1"/>
  <c r="Q189" i="1"/>
  <c r="P189" i="1"/>
  <c r="T209" i="1"/>
  <c r="Q209" i="1"/>
  <c r="P209" i="1"/>
  <c r="T178" i="1"/>
  <c r="Q178" i="1"/>
  <c r="P178" i="1"/>
  <c r="T60" i="1"/>
  <c r="Q60" i="1"/>
  <c r="P60" i="1"/>
  <c r="T192" i="1"/>
  <c r="Q192" i="1"/>
  <c r="P192" i="1"/>
  <c r="T229" i="1"/>
  <c r="Q229" i="1"/>
  <c r="P229" i="1"/>
  <c r="T238" i="1"/>
  <c r="Q238" i="1"/>
  <c r="P238" i="1"/>
  <c r="T199" i="1"/>
  <c r="Q199" i="1"/>
  <c r="P199" i="1"/>
  <c r="T179" i="1"/>
  <c r="Q179" i="1"/>
  <c r="P179" i="1"/>
  <c r="T198" i="1"/>
  <c r="Q198" i="1"/>
  <c r="P198" i="1"/>
  <c r="T173" i="1"/>
  <c r="Q173" i="1"/>
  <c r="P173" i="1"/>
  <c r="T27" i="1"/>
  <c r="Q27" i="1"/>
  <c r="P27" i="1"/>
  <c r="T17" i="1"/>
  <c r="Q17" i="1"/>
  <c r="P17" i="1"/>
  <c r="T119" i="1"/>
  <c r="Q119" i="1"/>
  <c r="P119" i="1"/>
  <c r="T175" i="1"/>
  <c r="Q175" i="1"/>
  <c r="P175" i="1"/>
  <c r="T11" i="1"/>
  <c r="Q11" i="1"/>
  <c r="P11" i="1"/>
  <c r="T183" i="1"/>
  <c r="Q183" i="1"/>
  <c r="P183" i="1"/>
  <c r="T212" i="1"/>
  <c r="Q212" i="1"/>
  <c r="P212" i="1"/>
  <c r="T95" i="1"/>
  <c r="Q95" i="1"/>
  <c r="P95" i="1"/>
  <c r="T170" i="1"/>
  <c r="Q170" i="1"/>
  <c r="P170" i="1"/>
  <c r="T193" i="1"/>
  <c r="Q193" i="1"/>
  <c r="P193" i="1"/>
  <c r="T248" i="1"/>
  <c r="Q248" i="1"/>
  <c r="P248" i="1"/>
  <c r="T185" i="1"/>
  <c r="Q185" i="1"/>
  <c r="P185" i="1"/>
  <c r="T235" i="1"/>
  <c r="Q235" i="1"/>
  <c r="P235" i="1"/>
  <c r="T244" i="1"/>
  <c r="Q244" i="1"/>
  <c r="P244" i="1"/>
  <c r="T224" i="1"/>
  <c r="Q224" i="1"/>
  <c r="P224" i="1"/>
  <c r="T195" i="1"/>
  <c r="Q195" i="1"/>
  <c r="P195" i="1"/>
  <c r="H2" i="4" l="1"/>
  <c r="H58" i="4"/>
  <c r="H54" i="4"/>
  <c r="H50" i="4"/>
  <c r="H46" i="4"/>
  <c r="H36" i="4"/>
  <c r="H33" i="4"/>
  <c r="H29" i="4"/>
  <c r="H25" i="4"/>
  <c r="H21" i="4"/>
  <c r="H18" i="4"/>
  <c r="H14" i="4"/>
  <c r="H10" i="4"/>
  <c r="H6" i="4"/>
  <c r="H55" i="4"/>
  <c r="H51" i="4"/>
  <c r="H47" i="4"/>
  <c r="H43" i="4"/>
  <c r="H40" i="4"/>
  <c r="H37" i="4"/>
  <c r="H34" i="4"/>
  <c r="H30" i="4"/>
  <c r="H26" i="4"/>
  <c r="H22" i="4"/>
  <c r="H19" i="4"/>
  <c r="H15" i="4"/>
  <c r="H11" i="4"/>
  <c r="H7" i="4"/>
  <c r="H3" i="4"/>
  <c r="H56" i="4"/>
  <c r="H52" i="4"/>
  <c r="H48" i="4"/>
  <c r="H44" i="4"/>
  <c r="H41" i="4"/>
  <c r="H38" i="4"/>
  <c r="H35" i="4"/>
  <c r="H31" i="4"/>
  <c r="H27" i="4"/>
  <c r="H23" i="4"/>
  <c r="H20" i="4"/>
  <c r="H12" i="4"/>
  <c r="H8" i="4"/>
  <c r="H4" i="4"/>
  <c r="H57" i="4"/>
  <c r="H53" i="4"/>
  <c r="H49" i="4"/>
  <c r="H45" i="4"/>
  <c r="H42" i="4"/>
  <c r="H39" i="4"/>
  <c r="H32" i="4"/>
  <c r="H28" i="4"/>
  <c r="H24" i="4"/>
  <c r="H17" i="4"/>
  <c r="H13" i="4"/>
  <c r="H9" i="4"/>
  <c r="H5" i="4"/>
  <c r="H16" i="4"/>
  <c r="J195" i="1"/>
  <c r="J224" i="1"/>
  <c r="J244" i="1"/>
  <c r="J235" i="1"/>
  <c r="J185" i="1"/>
  <c r="J248" i="1"/>
  <c r="J193" i="1"/>
  <c r="J170" i="1"/>
  <c r="J95" i="1"/>
  <c r="J212" i="1"/>
  <c r="J183" i="1"/>
  <c r="J11" i="1"/>
  <c r="J175" i="1"/>
  <c r="J119" i="1"/>
  <c r="J17" i="1"/>
  <c r="J27" i="1"/>
  <c r="J173" i="1"/>
  <c r="J198" i="1"/>
  <c r="J179" i="1"/>
  <c r="J199" i="1"/>
  <c r="J238" i="1"/>
  <c r="J229" i="1"/>
  <c r="J192" i="1"/>
  <c r="J60" i="1"/>
  <c r="J178" i="1"/>
  <c r="J209" i="1"/>
  <c r="J189" i="1"/>
  <c r="J233" i="1"/>
  <c r="J20" i="1"/>
  <c r="J169" i="1"/>
  <c r="J86" i="1"/>
  <c r="J242" i="1"/>
  <c r="J104" i="1"/>
  <c r="J246" i="1"/>
  <c r="J157" i="1"/>
  <c r="J208" i="1"/>
  <c r="J124" i="1"/>
  <c r="J6" i="1"/>
  <c r="J164" i="1"/>
  <c r="J201" i="1"/>
  <c r="J174" i="1"/>
  <c r="J180" i="1"/>
  <c r="J90" i="1"/>
  <c r="J232" i="1"/>
  <c r="J50" i="1"/>
  <c r="J239" i="1"/>
  <c r="J225" i="1"/>
  <c r="J28" i="1"/>
  <c r="J160" i="1"/>
  <c r="J66" i="1"/>
  <c r="J177" i="1"/>
  <c r="J126" i="1"/>
  <c r="J204" i="1"/>
  <c r="J120" i="1"/>
  <c r="J230" i="1"/>
  <c r="J176" i="1"/>
  <c r="J163" i="1"/>
  <c r="J74" i="1"/>
  <c r="J158" i="1"/>
  <c r="J64" i="1"/>
  <c r="J98" i="1"/>
  <c r="J227" i="1"/>
  <c r="J168" i="1"/>
  <c r="J202" i="1"/>
  <c r="J190" i="1"/>
  <c r="J245" i="1"/>
  <c r="J171" i="1"/>
  <c r="J237" i="1"/>
  <c r="J186" i="1"/>
  <c r="J219" i="1"/>
  <c r="J243" i="1"/>
  <c r="J194" i="1"/>
  <c r="J226" i="1"/>
  <c r="J68" i="1"/>
  <c r="J217" i="1"/>
  <c r="J172" i="1"/>
  <c r="J99" i="1"/>
  <c r="J247" i="1"/>
  <c r="J187" i="1"/>
  <c r="J215" i="1"/>
  <c r="J222" i="1"/>
  <c r="J191" i="1"/>
  <c r="J228" i="1"/>
  <c r="J13" i="1"/>
  <c r="J145" i="1"/>
  <c r="J103" i="1"/>
  <c r="J146" i="1"/>
  <c r="J144" i="1"/>
  <c r="J200" i="1"/>
  <c r="J3" i="1"/>
  <c r="J213" i="1"/>
  <c r="J25" i="1"/>
  <c r="J216" i="1"/>
  <c r="J38" i="1"/>
  <c r="J188" i="1"/>
  <c r="J249" i="1"/>
  <c r="J165" i="1"/>
  <c r="J210" i="1"/>
  <c r="J71" i="1"/>
  <c r="J166" i="1"/>
  <c r="J241" i="1"/>
  <c r="J221" i="1"/>
  <c r="J207" i="1"/>
  <c r="J132" i="1"/>
  <c r="J211" i="1"/>
  <c r="J196" i="1"/>
  <c r="J218" i="1"/>
  <c r="J182" i="1"/>
  <c r="J236" i="1"/>
  <c r="J12" i="1"/>
  <c r="J205" i="1"/>
  <c r="J181" i="1"/>
  <c r="J231" i="1"/>
  <c r="J206" i="1"/>
  <c r="J105" i="1"/>
  <c r="J128" i="1"/>
  <c r="J140" i="1"/>
  <c r="J214" i="1"/>
  <c r="J87" i="1"/>
  <c r="J184" i="1"/>
  <c r="J2" i="1"/>
  <c r="J142" i="1"/>
  <c r="J112" i="1"/>
  <c r="J203" i="1"/>
  <c r="J118" i="1"/>
  <c r="J52" i="1"/>
  <c r="J197" i="1"/>
  <c r="J101" i="1"/>
  <c r="J110" i="1"/>
  <c r="J167" i="1"/>
  <c r="J35" i="1"/>
  <c r="J127" i="1"/>
  <c r="J137" i="1"/>
  <c r="J73" i="1"/>
  <c r="J8" i="1"/>
  <c r="J223" i="1"/>
  <c r="J15" i="1"/>
  <c r="J234" i="1"/>
  <c r="J69" i="1"/>
  <c r="J149" i="1"/>
  <c r="J240" i="1"/>
  <c r="J220" i="1"/>
  <c r="J61" i="1"/>
  <c r="J136" i="1"/>
  <c r="J106" i="1"/>
  <c r="J116" i="1"/>
  <c r="J89" i="1"/>
  <c r="J147" i="1"/>
  <c r="J30" i="1"/>
  <c r="J76" i="1"/>
  <c r="J94" i="1"/>
  <c r="J4" i="1"/>
  <c r="J130" i="1"/>
  <c r="J111" i="1"/>
  <c r="J161" i="1"/>
  <c r="J139" i="1"/>
  <c r="J84" i="1"/>
  <c r="J72" i="1"/>
  <c r="J31" i="1"/>
  <c r="J114" i="1"/>
  <c r="J81" i="1"/>
  <c r="J78" i="1"/>
  <c r="J53" i="1"/>
  <c r="J148" i="1"/>
  <c r="J65" i="1"/>
  <c r="J39" i="1"/>
  <c r="J45" i="1"/>
  <c r="J141" i="1"/>
  <c r="J67" i="1"/>
  <c r="J91" i="1"/>
  <c r="J92" i="1"/>
  <c r="J135" i="1"/>
  <c r="J109" i="1"/>
  <c r="J48" i="1"/>
  <c r="J82" i="1"/>
  <c r="J16" i="1"/>
  <c r="J159" i="1"/>
  <c r="J46" i="1"/>
  <c r="J108" i="1"/>
  <c r="J32" i="1"/>
  <c r="J102" i="1"/>
  <c r="J47" i="1"/>
  <c r="J125" i="1"/>
  <c r="J29" i="1"/>
  <c r="J7" i="1"/>
  <c r="J9" i="1"/>
  <c r="J26" i="1"/>
  <c r="J33" i="1"/>
  <c r="J79" i="1"/>
  <c r="J21" i="1"/>
  <c r="J122" i="1"/>
  <c r="J62" i="1"/>
  <c r="J37" i="1"/>
  <c r="J151" i="1"/>
  <c r="J88" i="1"/>
  <c r="J117" i="1"/>
  <c r="J59" i="1"/>
  <c r="J40" i="1"/>
  <c r="J54" i="1"/>
  <c r="J10" i="1"/>
  <c r="J115" i="1"/>
  <c r="J80" i="1"/>
  <c r="J57" i="1"/>
  <c r="J44" i="1"/>
  <c r="J150" i="1"/>
  <c r="J75" i="1"/>
  <c r="J18" i="1"/>
  <c r="J56" i="1"/>
  <c r="J5" i="1"/>
  <c r="J113" i="1"/>
  <c r="J34" i="1"/>
  <c r="J77" i="1"/>
  <c r="J23" i="1"/>
  <c r="J96" i="1"/>
  <c r="J100" i="1"/>
  <c r="J156" i="1"/>
  <c r="J63" i="1"/>
  <c r="J85" i="1"/>
  <c r="J154" i="1"/>
  <c r="J123" i="1"/>
  <c r="J97" i="1"/>
  <c r="J107" i="1"/>
  <c r="J155" i="1"/>
  <c r="J138" i="1"/>
  <c r="J42" i="1"/>
  <c r="J36" i="1"/>
  <c r="J51" i="1"/>
  <c r="J24" i="1"/>
  <c r="J121" i="1"/>
  <c r="J83" i="1"/>
  <c r="J143" i="1"/>
  <c r="J22" i="1"/>
  <c r="J129" i="1"/>
  <c r="J58" i="1"/>
  <c r="J162" i="1"/>
  <c r="J152" i="1"/>
  <c r="J43" i="1"/>
  <c r="J93" i="1"/>
  <c r="J134" i="1"/>
  <c r="J14" i="1"/>
  <c r="J70" i="1"/>
  <c r="J133" i="1"/>
  <c r="J131" i="1"/>
  <c r="J153" i="1"/>
  <c r="J19" i="1"/>
  <c r="J55" i="1"/>
  <c r="J49" i="1"/>
  <c r="J41" i="1"/>
  <c r="AH41" i="1" l="1"/>
  <c r="S41" i="1"/>
  <c r="AH14" i="1"/>
  <c r="S14" i="1"/>
  <c r="AH22" i="1"/>
  <c r="S22" i="1"/>
  <c r="AH49" i="1"/>
  <c r="S49" i="1"/>
  <c r="AH131" i="1"/>
  <c r="S131" i="1"/>
  <c r="AH134" i="1"/>
  <c r="S134" i="1"/>
  <c r="AH162" i="1"/>
  <c r="S162" i="1"/>
  <c r="AH143" i="1"/>
  <c r="S143" i="1"/>
  <c r="AH51" i="1"/>
  <c r="S51" i="1"/>
  <c r="AH155" i="1"/>
  <c r="S155" i="1"/>
  <c r="AH154" i="1"/>
  <c r="S154" i="1"/>
  <c r="AH100" i="1"/>
  <c r="S100" i="1"/>
  <c r="AH34" i="1"/>
  <c r="S34" i="1"/>
  <c r="AH18" i="1"/>
  <c r="S18" i="1"/>
  <c r="AH57" i="1"/>
  <c r="S57" i="1"/>
  <c r="AH54" i="1"/>
  <c r="S54" i="1"/>
  <c r="AH88" i="1"/>
  <c r="S88" i="1"/>
  <c r="AH122" i="1"/>
  <c r="S122" i="1"/>
  <c r="AH26" i="1"/>
  <c r="S26" i="1"/>
  <c r="AH125" i="1"/>
  <c r="S125" i="1"/>
  <c r="AH108" i="1"/>
  <c r="S108" i="1"/>
  <c r="AH82" i="1"/>
  <c r="S82" i="1"/>
  <c r="AH92" i="1"/>
  <c r="S92" i="1"/>
  <c r="AH45" i="1"/>
  <c r="S45" i="1"/>
  <c r="AH53" i="1"/>
  <c r="S53" i="1"/>
  <c r="AH31" i="1"/>
  <c r="S31" i="1"/>
  <c r="AH161" i="1"/>
  <c r="S161" i="1"/>
  <c r="AH94" i="1"/>
  <c r="S94" i="1"/>
  <c r="AH89" i="1"/>
  <c r="S89" i="1"/>
  <c r="AH61" i="1"/>
  <c r="S61" i="1"/>
  <c r="AH69" i="1"/>
  <c r="S69" i="1"/>
  <c r="AH8" i="1"/>
  <c r="S8" i="1"/>
  <c r="AH35" i="1"/>
  <c r="S35" i="1"/>
  <c r="AH197" i="1"/>
  <c r="S197" i="1"/>
  <c r="AH112" i="1"/>
  <c r="S112" i="1"/>
  <c r="AH87" i="1"/>
  <c r="S87" i="1"/>
  <c r="AH105" i="1"/>
  <c r="S105" i="1"/>
  <c r="AH205" i="1"/>
  <c r="S205" i="1"/>
  <c r="AH218" i="1"/>
  <c r="S218" i="1"/>
  <c r="AH207" i="1"/>
  <c r="S207" i="1"/>
  <c r="AH71" i="1"/>
  <c r="S71" i="1"/>
  <c r="AH188" i="1"/>
  <c r="S188" i="1"/>
  <c r="AH213" i="1"/>
  <c r="S213" i="1"/>
  <c r="AH146" i="1"/>
  <c r="S146" i="1"/>
  <c r="AH228" i="1"/>
  <c r="S228" i="1"/>
  <c r="AH187" i="1"/>
  <c r="S187" i="1"/>
  <c r="AH217" i="1"/>
  <c r="S217" i="1"/>
  <c r="AH243" i="1"/>
  <c r="S243" i="1"/>
  <c r="AH171" i="1"/>
  <c r="S171" i="1"/>
  <c r="AH168" i="1"/>
  <c r="S168" i="1"/>
  <c r="AH158" i="1"/>
  <c r="S158" i="1"/>
  <c r="AH230" i="1"/>
  <c r="S230" i="1"/>
  <c r="AH177" i="1"/>
  <c r="S177" i="1"/>
  <c r="AH225" i="1"/>
  <c r="S225" i="1"/>
  <c r="AH90" i="1"/>
  <c r="S90" i="1"/>
  <c r="AH164" i="1"/>
  <c r="S164" i="1"/>
  <c r="AH157" i="1"/>
  <c r="S157" i="1"/>
  <c r="AH86" i="1"/>
  <c r="S86" i="1"/>
  <c r="AH189" i="1"/>
  <c r="S189" i="1"/>
  <c r="AH192" i="1"/>
  <c r="S192" i="1"/>
  <c r="AH179" i="1"/>
  <c r="S179" i="1"/>
  <c r="AH17" i="1"/>
  <c r="S17" i="1"/>
  <c r="AH183" i="1"/>
  <c r="S183" i="1"/>
  <c r="AH193" i="1"/>
  <c r="S193" i="1"/>
  <c r="AH244" i="1"/>
  <c r="S244" i="1"/>
  <c r="AH133" i="1"/>
  <c r="S133" i="1"/>
  <c r="AH93" i="1"/>
  <c r="S93" i="1"/>
  <c r="AH58" i="1"/>
  <c r="S58" i="1"/>
  <c r="AH83" i="1"/>
  <c r="S83" i="1"/>
  <c r="AH36" i="1"/>
  <c r="S36" i="1"/>
  <c r="AH107" i="1"/>
  <c r="S107" i="1"/>
  <c r="AH85" i="1"/>
  <c r="S85" i="1"/>
  <c r="AH96" i="1"/>
  <c r="S96" i="1"/>
  <c r="AH113" i="1"/>
  <c r="S113" i="1"/>
  <c r="AH75" i="1"/>
  <c r="S75" i="1"/>
  <c r="AH80" i="1"/>
  <c r="S80" i="1"/>
  <c r="AH40" i="1"/>
  <c r="S40" i="1"/>
  <c r="AH151" i="1"/>
  <c r="S151" i="1"/>
  <c r="AH21" i="1"/>
  <c r="S21" i="1"/>
  <c r="AH9" i="1"/>
  <c r="S9" i="1"/>
  <c r="AH47" i="1"/>
  <c r="S47" i="1"/>
  <c r="AH46" i="1"/>
  <c r="S46" i="1"/>
  <c r="AH48" i="1"/>
  <c r="S48" i="1"/>
  <c r="AH91" i="1"/>
  <c r="S91" i="1"/>
  <c r="AH39" i="1"/>
  <c r="S39" i="1"/>
  <c r="AH78" i="1"/>
  <c r="S78" i="1"/>
  <c r="AH72" i="1"/>
  <c r="S72" i="1"/>
  <c r="AH111" i="1"/>
  <c r="S111" i="1"/>
  <c r="AH76" i="1"/>
  <c r="S76" i="1"/>
  <c r="AH116" i="1"/>
  <c r="S116" i="1"/>
  <c r="AH220" i="1"/>
  <c r="S220" i="1"/>
  <c r="AH234" i="1"/>
  <c r="S234" i="1"/>
  <c r="AH73" i="1"/>
  <c r="S73" i="1"/>
  <c r="AH167" i="1"/>
  <c r="S167" i="1"/>
  <c r="AH52" i="1"/>
  <c r="S52" i="1"/>
  <c r="AH142" i="1"/>
  <c r="S142" i="1"/>
  <c r="AH214" i="1"/>
  <c r="S214" i="1"/>
  <c r="AH206" i="1"/>
  <c r="S206" i="1"/>
  <c r="AH12" i="1"/>
  <c r="S12" i="1"/>
  <c r="AH196" i="1"/>
  <c r="S196" i="1"/>
  <c r="AH221" i="1"/>
  <c r="S221" i="1"/>
  <c r="AH210" i="1"/>
  <c r="S210" i="1"/>
  <c r="AH38" i="1"/>
  <c r="S38" i="1"/>
  <c r="AH3" i="1"/>
  <c r="S3" i="1"/>
  <c r="AH103" i="1"/>
  <c r="S103" i="1"/>
  <c r="AH191" i="1"/>
  <c r="S191" i="1"/>
  <c r="AH247" i="1"/>
  <c r="S247" i="1"/>
  <c r="AH68" i="1"/>
  <c r="S68" i="1"/>
  <c r="AH219" i="1"/>
  <c r="S219" i="1"/>
  <c r="AH245" i="1"/>
  <c r="S245" i="1"/>
  <c r="AH227" i="1"/>
  <c r="S227" i="1"/>
  <c r="AH74" i="1"/>
  <c r="S74" i="1"/>
  <c r="AH120" i="1"/>
  <c r="S120" i="1"/>
  <c r="AH66" i="1"/>
  <c r="S66" i="1"/>
  <c r="AH239" i="1"/>
  <c r="S239" i="1"/>
  <c r="AH180" i="1"/>
  <c r="S180" i="1"/>
  <c r="AH6" i="1"/>
  <c r="S6" i="1"/>
  <c r="AH246" i="1"/>
  <c r="S246" i="1"/>
  <c r="AH169" i="1"/>
  <c r="S169" i="1"/>
  <c r="AH209" i="1"/>
  <c r="S209" i="1"/>
  <c r="AH229" i="1"/>
  <c r="S229" i="1"/>
  <c r="AH198" i="1"/>
  <c r="S198" i="1"/>
  <c r="AH119" i="1"/>
  <c r="S119" i="1"/>
  <c r="AH212" i="1"/>
  <c r="S212" i="1"/>
  <c r="AH248" i="1"/>
  <c r="S248" i="1"/>
  <c r="AH224" i="1"/>
  <c r="S224" i="1"/>
  <c r="AH55" i="1"/>
  <c r="S55" i="1"/>
  <c r="AH19" i="1"/>
  <c r="S19" i="1"/>
  <c r="AH70" i="1"/>
  <c r="S70" i="1"/>
  <c r="AH43" i="1"/>
  <c r="S43" i="1"/>
  <c r="AH129" i="1"/>
  <c r="S129" i="1"/>
  <c r="AH121" i="1"/>
  <c r="S121" i="1"/>
  <c r="AH42" i="1"/>
  <c r="S42" i="1"/>
  <c r="AH97" i="1"/>
  <c r="S97" i="1"/>
  <c r="AH63" i="1"/>
  <c r="S63" i="1"/>
  <c r="AH23" i="1"/>
  <c r="S23" i="1"/>
  <c r="AH5" i="1"/>
  <c r="S5" i="1"/>
  <c r="AH150" i="1"/>
  <c r="S150" i="1"/>
  <c r="AH115" i="1"/>
  <c r="S115" i="1"/>
  <c r="AH59" i="1"/>
  <c r="S59" i="1"/>
  <c r="AH37" i="1"/>
  <c r="S37" i="1"/>
  <c r="AH79" i="1"/>
  <c r="S79" i="1"/>
  <c r="AH7" i="1"/>
  <c r="S7" i="1"/>
  <c r="AH102" i="1"/>
  <c r="S102" i="1"/>
  <c r="AH159" i="1"/>
  <c r="S159" i="1"/>
  <c r="AH109" i="1"/>
  <c r="S109" i="1"/>
  <c r="AH67" i="1"/>
  <c r="S67" i="1"/>
  <c r="AH65" i="1"/>
  <c r="S65" i="1"/>
  <c r="AH81" i="1"/>
  <c r="S81" i="1"/>
  <c r="AH84" i="1"/>
  <c r="S84" i="1"/>
  <c r="AH130" i="1"/>
  <c r="S130" i="1"/>
  <c r="AH30" i="1"/>
  <c r="S30" i="1"/>
  <c r="AH106" i="1"/>
  <c r="S106" i="1"/>
  <c r="AH240" i="1"/>
  <c r="S240" i="1"/>
  <c r="AH15" i="1"/>
  <c r="S15" i="1"/>
  <c r="AH137" i="1"/>
  <c r="S137" i="1"/>
  <c r="AH110" i="1"/>
  <c r="S110" i="1"/>
  <c r="AH118" i="1"/>
  <c r="S118" i="1"/>
  <c r="AH2" i="1"/>
  <c r="S2" i="1"/>
  <c r="AH140" i="1"/>
  <c r="S140" i="1"/>
  <c r="AH231" i="1"/>
  <c r="S231" i="1"/>
  <c r="AH236" i="1"/>
  <c r="S236" i="1"/>
  <c r="AH211" i="1"/>
  <c r="S211" i="1"/>
  <c r="AH241" i="1"/>
  <c r="S241" i="1"/>
  <c r="AH165" i="1"/>
  <c r="S165" i="1"/>
  <c r="AH216" i="1"/>
  <c r="S216" i="1"/>
  <c r="AH200" i="1"/>
  <c r="S200" i="1"/>
  <c r="AH145" i="1"/>
  <c r="S145" i="1"/>
  <c r="AH222" i="1"/>
  <c r="S222" i="1"/>
  <c r="AH99" i="1"/>
  <c r="S99" i="1"/>
  <c r="AH226" i="1"/>
  <c r="S226" i="1"/>
  <c r="AH186" i="1"/>
  <c r="S186" i="1"/>
  <c r="AH190" i="1"/>
  <c r="S190" i="1"/>
  <c r="AH98" i="1"/>
  <c r="S98" i="1"/>
  <c r="AH163" i="1"/>
  <c r="S163" i="1"/>
  <c r="AH204" i="1"/>
  <c r="S204" i="1"/>
  <c r="AH160" i="1"/>
  <c r="S160" i="1"/>
  <c r="AH50" i="1"/>
  <c r="S50" i="1"/>
  <c r="AH174" i="1"/>
  <c r="S174" i="1"/>
  <c r="AH124" i="1"/>
  <c r="S124" i="1"/>
  <c r="AH104" i="1"/>
  <c r="S104" i="1"/>
  <c r="AH20" i="1"/>
  <c r="S20" i="1"/>
  <c r="AH178" i="1"/>
  <c r="S178" i="1"/>
  <c r="AH238" i="1"/>
  <c r="S238" i="1"/>
  <c r="AH173" i="1"/>
  <c r="S173" i="1"/>
  <c r="AH175" i="1"/>
  <c r="S175" i="1"/>
  <c r="AH95" i="1"/>
  <c r="S95" i="1"/>
  <c r="AH185" i="1"/>
  <c r="S185" i="1"/>
  <c r="AH195" i="1"/>
  <c r="S195" i="1"/>
  <c r="AH153" i="1"/>
  <c r="S153" i="1"/>
  <c r="AH152" i="1"/>
  <c r="S152" i="1"/>
  <c r="AH24" i="1"/>
  <c r="S24" i="1"/>
  <c r="AH138" i="1"/>
  <c r="S138" i="1"/>
  <c r="AH123" i="1"/>
  <c r="S123" i="1"/>
  <c r="AH156" i="1"/>
  <c r="S156" i="1"/>
  <c r="AH77" i="1"/>
  <c r="S77" i="1"/>
  <c r="AH56" i="1"/>
  <c r="S56" i="1"/>
  <c r="AH44" i="1"/>
  <c r="S44" i="1"/>
  <c r="AH10" i="1"/>
  <c r="S10" i="1"/>
  <c r="AH117" i="1"/>
  <c r="S117" i="1"/>
  <c r="AH62" i="1"/>
  <c r="S62" i="1"/>
  <c r="AH33" i="1"/>
  <c r="S33" i="1"/>
  <c r="AH29" i="1"/>
  <c r="S29" i="1"/>
  <c r="AH32" i="1"/>
  <c r="S32" i="1"/>
  <c r="AH16" i="1"/>
  <c r="S16" i="1"/>
  <c r="AH135" i="1"/>
  <c r="S135" i="1"/>
  <c r="AH141" i="1"/>
  <c r="S141" i="1"/>
  <c r="AH148" i="1"/>
  <c r="S148" i="1"/>
  <c r="AH114" i="1"/>
  <c r="S114" i="1"/>
  <c r="AH139" i="1"/>
  <c r="S139" i="1"/>
  <c r="AH4" i="1"/>
  <c r="S4" i="1"/>
  <c r="AH147" i="1"/>
  <c r="S147" i="1"/>
  <c r="AH136" i="1"/>
  <c r="S136" i="1"/>
  <c r="AH149" i="1"/>
  <c r="S149" i="1"/>
  <c r="AH223" i="1"/>
  <c r="S223" i="1"/>
  <c r="AH127" i="1"/>
  <c r="S127" i="1"/>
  <c r="AH101" i="1"/>
  <c r="S101" i="1"/>
  <c r="AH203" i="1"/>
  <c r="S203" i="1"/>
  <c r="AH184" i="1"/>
  <c r="S184" i="1"/>
  <c r="AH128" i="1"/>
  <c r="S128" i="1"/>
  <c r="AH181" i="1"/>
  <c r="S181" i="1"/>
  <c r="AH182" i="1"/>
  <c r="S182" i="1"/>
  <c r="AH132" i="1"/>
  <c r="S132" i="1"/>
  <c r="AH166" i="1"/>
  <c r="S166" i="1"/>
  <c r="AH249" i="1"/>
  <c r="S249" i="1"/>
  <c r="AH25" i="1"/>
  <c r="S25" i="1"/>
  <c r="AH144" i="1"/>
  <c r="S144" i="1"/>
  <c r="AH13" i="1"/>
  <c r="S13" i="1"/>
  <c r="AH215" i="1"/>
  <c r="S215" i="1"/>
  <c r="AH172" i="1"/>
  <c r="S172" i="1"/>
  <c r="AH194" i="1"/>
  <c r="S194" i="1"/>
  <c r="AH237" i="1"/>
  <c r="S237" i="1"/>
  <c r="AH202" i="1"/>
  <c r="S202" i="1"/>
  <c r="AH64" i="1"/>
  <c r="S64" i="1"/>
  <c r="AH176" i="1"/>
  <c r="S176" i="1"/>
  <c r="AH126" i="1"/>
  <c r="S126" i="1"/>
  <c r="AH28" i="1"/>
  <c r="S28" i="1"/>
  <c r="AH232" i="1"/>
  <c r="S232" i="1"/>
  <c r="AH201" i="1"/>
  <c r="S201" i="1"/>
  <c r="AH208" i="1"/>
  <c r="S208" i="1"/>
  <c r="AH242" i="1"/>
  <c r="S242" i="1"/>
  <c r="AH233" i="1"/>
  <c r="S233" i="1"/>
  <c r="AH60" i="1"/>
  <c r="S60" i="1"/>
  <c r="AH199" i="1"/>
  <c r="S199" i="1"/>
  <c r="AH27" i="1"/>
  <c r="S27" i="1"/>
  <c r="AH11" i="1"/>
  <c r="S11" i="1"/>
  <c r="AH170" i="1"/>
  <c r="S170" i="1"/>
  <c r="AH235" i="1"/>
  <c r="S235" i="1"/>
  <c r="H224" i="1"/>
  <c r="R224" i="1" s="1"/>
  <c r="H33" i="1"/>
  <c r="R33" i="1" s="1"/>
  <c r="H244" i="1"/>
  <c r="R244" i="1" s="1"/>
  <c r="V244" i="1" s="1"/>
  <c r="H79" i="1"/>
  <c r="R79" i="1" s="1"/>
  <c r="V79" i="1" s="1"/>
  <c r="H21" i="1"/>
  <c r="R21" i="1" s="1"/>
  <c r="V21" i="1" s="1"/>
  <c r="H235" i="1"/>
  <c r="R235" i="1" s="1"/>
  <c r="H185" i="1"/>
  <c r="R185" i="1" s="1"/>
  <c r="H248" i="1"/>
  <c r="R248" i="1" s="1"/>
  <c r="V248" i="1" s="1"/>
  <c r="H193" i="1"/>
  <c r="R193" i="1" s="1"/>
  <c r="H170" i="1"/>
  <c r="R170" i="1" s="1"/>
  <c r="V170" i="1" s="1"/>
  <c r="H95" i="1"/>
  <c r="R95" i="1" s="1"/>
  <c r="V95" i="1" s="1"/>
  <c r="H122" i="1"/>
  <c r="R122" i="1" s="1"/>
  <c r="V122" i="1" s="1"/>
  <c r="H212" i="1"/>
  <c r="R212" i="1" s="1"/>
  <c r="H183" i="1"/>
  <c r="R183" i="1" s="1"/>
  <c r="V183" i="1" s="1"/>
  <c r="H62" i="1"/>
  <c r="R62" i="1" s="1"/>
  <c r="V62" i="1" s="1"/>
  <c r="H11" i="1"/>
  <c r="R11" i="1" s="1"/>
  <c r="V11" i="1" s="1"/>
  <c r="H175" i="1"/>
  <c r="R175" i="1" s="1"/>
  <c r="H119" i="1"/>
  <c r="R119" i="1" s="1"/>
  <c r="V119" i="1" s="1"/>
  <c r="H37" i="1"/>
  <c r="R37" i="1" s="1"/>
  <c r="V37" i="1" s="1"/>
  <c r="H151" i="1"/>
  <c r="R151" i="1" s="1"/>
  <c r="V151" i="1" s="1"/>
  <c r="H17" i="1"/>
  <c r="R17" i="1" s="1"/>
  <c r="H88" i="1"/>
  <c r="R88" i="1" s="1"/>
  <c r="V88" i="1" s="1"/>
  <c r="H117" i="1"/>
  <c r="R117" i="1" s="1"/>
  <c r="H27" i="1"/>
  <c r="R27" i="1" s="1"/>
  <c r="V27" i="1" s="1"/>
  <c r="H173" i="1"/>
  <c r="R173" i="1" s="1"/>
  <c r="V173" i="1" s="1"/>
  <c r="H198" i="1"/>
  <c r="R198" i="1" s="1"/>
  <c r="H179" i="1"/>
  <c r="R179" i="1" s="1"/>
  <c r="V179" i="1" s="1"/>
  <c r="H59" i="1"/>
  <c r="R59" i="1" s="1"/>
  <c r="V59" i="1" s="1"/>
  <c r="H199" i="1"/>
  <c r="R199" i="1" s="1"/>
  <c r="H238" i="1"/>
  <c r="R238" i="1" s="1"/>
  <c r="H229" i="1"/>
  <c r="R229" i="1" s="1"/>
  <c r="V229" i="1" s="1"/>
  <c r="H192" i="1"/>
  <c r="R192" i="1" s="1"/>
  <c r="V192" i="1" s="1"/>
  <c r="H40" i="1"/>
  <c r="R40" i="1" s="1"/>
  <c r="V40" i="1" s="1"/>
  <c r="H54" i="1"/>
  <c r="R54" i="1" s="1"/>
  <c r="H60" i="1"/>
  <c r="R60" i="1" s="1"/>
  <c r="V60" i="1" s="1"/>
  <c r="H178" i="1"/>
  <c r="R178" i="1" s="1"/>
  <c r="V178" i="1" s="1"/>
  <c r="H209" i="1"/>
  <c r="R209" i="1" s="1"/>
  <c r="H10" i="1"/>
  <c r="R10" i="1" s="1"/>
  <c r="V10" i="1" s="1"/>
  <c r="H115" i="1"/>
  <c r="R115" i="1" s="1"/>
  <c r="V115" i="1" s="1"/>
  <c r="H189" i="1"/>
  <c r="R189" i="1" s="1"/>
  <c r="V189" i="1" s="1"/>
  <c r="H80" i="1"/>
  <c r="R80" i="1" s="1"/>
  <c r="H233" i="1"/>
  <c r="R233" i="1" s="1"/>
  <c r="H57" i="1"/>
  <c r="R57" i="1" s="1"/>
  <c r="V57" i="1" s="1"/>
  <c r="H20" i="1"/>
  <c r="R20" i="1" s="1"/>
  <c r="V20" i="1" s="1"/>
  <c r="H44" i="1"/>
  <c r="R44" i="1" s="1"/>
  <c r="H169" i="1"/>
  <c r="R169" i="1" s="1"/>
  <c r="V169" i="1" s="1"/>
  <c r="H86" i="1"/>
  <c r="R86" i="1" s="1"/>
  <c r="H242" i="1"/>
  <c r="R242" i="1" s="1"/>
  <c r="V242" i="1" s="1"/>
  <c r="H104" i="1"/>
  <c r="R104" i="1" s="1"/>
  <c r="V104" i="1" s="1"/>
  <c r="H150" i="1"/>
  <c r="R150" i="1" s="1"/>
  <c r="H246" i="1"/>
  <c r="R246" i="1" s="1"/>
  <c r="H75" i="1"/>
  <c r="R75" i="1" s="1"/>
  <c r="V75" i="1" s="1"/>
  <c r="H157" i="1"/>
  <c r="R157" i="1" s="1"/>
  <c r="V157" i="1" s="1"/>
  <c r="H208" i="1"/>
  <c r="R208" i="1" s="1"/>
  <c r="H124" i="1"/>
  <c r="R124" i="1" s="1"/>
  <c r="H18" i="1"/>
  <c r="R18" i="1" s="1"/>
  <c r="V18" i="1" s="1"/>
  <c r="H6" i="1"/>
  <c r="R6" i="1" s="1"/>
  <c r="V6" i="1" s="1"/>
  <c r="H56" i="1"/>
  <c r="R56" i="1" s="1"/>
  <c r="V56" i="1" s="1"/>
  <c r="H164" i="1"/>
  <c r="R164" i="1" s="1"/>
  <c r="H201" i="1"/>
  <c r="R201" i="1" s="1"/>
  <c r="V201" i="1" s="1"/>
  <c r="H5" i="1"/>
  <c r="R5" i="1" s="1"/>
  <c r="V5" i="1" s="1"/>
  <c r="H174" i="1"/>
  <c r="R174" i="1" s="1"/>
  <c r="V174" i="1" s="1"/>
  <c r="H180" i="1"/>
  <c r="R180" i="1" s="1"/>
  <c r="H90" i="1"/>
  <c r="R90" i="1" s="1"/>
  <c r="V90" i="1" s="1"/>
  <c r="H113" i="1"/>
  <c r="R113" i="1" s="1"/>
  <c r="H34" i="1"/>
  <c r="R34" i="1" s="1"/>
  <c r="V34" i="1" s="1"/>
  <c r="H77" i="1"/>
  <c r="R77" i="1" s="1"/>
  <c r="H232" i="1"/>
  <c r="R232" i="1" s="1"/>
  <c r="V232" i="1" s="1"/>
  <c r="H50" i="1"/>
  <c r="R50" i="1" s="1"/>
  <c r="H239" i="1"/>
  <c r="R239" i="1" s="1"/>
  <c r="V239" i="1" s="1"/>
  <c r="H225" i="1"/>
  <c r="R225" i="1" s="1"/>
  <c r="H28" i="1"/>
  <c r="R28" i="1" s="1"/>
  <c r="V28" i="1" s="1"/>
  <c r="H160" i="1"/>
  <c r="R160" i="1" s="1"/>
  <c r="V160" i="1" s="1"/>
  <c r="H23" i="1"/>
  <c r="R23" i="1" s="1"/>
  <c r="H96" i="1"/>
  <c r="R96" i="1" s="1"/>
  <c r="V96" i="1" s="1"/>
  <c r="H100" i="1"/>
  <c r="R100" i="1" s="1"/>
  <c r="V100" i="1" s="1"/>
  <c r="H156" i="1"/>
  <c r="R156" i="1" s="1"/>
  <c r="V156" i="1" s="1"/>
  <c r="H66" i="1"/>
  <c r="R66" i="1" s="1"/>
  <c r="H63" i="1"/>
  <c r="R63" i="1" s="1"/>
  <c r="V63" i="1" s="1"/>
  <c r="H177" i="1"/>
  <c r="R177" i="1" s="1"/>
  <c r="V177" i="1" s="1"/>
  <c r="H126" i="1"/>
  <c r="R126" i="1" s="1"/>
  <c r="H204" i="1"/>
  <c r="R204" i="1" s="1"/>
  <c r="H85" i="1"/>
  <c r="R85" i="1" s="1"/>
  <c r="H120" i="1"/>
  <c r="R120" i="1" s="1"/>
  <c r="V120" i="1" s="1"/>
  <c r="H154" i="1"/>
  <c r="R154" i="1" s="1"/>
  <c r="V154" i="1" s="1"/>
  <c r="H123" i="1"/>
  <c r="R123" i="1" s="1"/>
  <c r="H230" i="1"/>
  <c r="R230" i="1" s="1"/>
  <c r="H176" i="1"/>
  <c r="R176" i="1" s="1"/>
  <c r="V176" i="1" s="1"/>
  <c r="H163" i="1"/>
  <c r="R163" i="1" s="1"/>
  <c r="V163" i="1" s="1"/>
  <c r="H74" i="1"/>
  <c r="R74" i="1" s="1"/>
  <c r="H158" i="1"/>
  <c r="R158" i="1" s="1"/>
  <c r="V158" i="1" s="1"/>
  <c r="H64" i="1"/>
  <c r="R64" i="1" s="1"/>
  <c r="V64" i="1" s="1"/>
  <c r="H97" i="1"/>
  <c r="R97" i="1" s="1"/>
  <c r="H98" i="1"/>
  <c r="R98" i="1" s="1"/>
  <c r="H107" i="1"/>
  <c r="R107" i="1" s="1"/>
  <c r="V107" i="1" s="1"/>
  <c r="H155" i="1"/>
  <c r="R155" i="1" s="1"/>
  <c r="V155" i="1" s="1"/>
  <c r="H138" i="1"/>
  <c r="R138" i="1" s="1"/>
  <c r="V138" i="1" s="1"/>
  <c r="H227" i="1"/>
  <c r="R227" i="1" s="1"/>
  <c r="V227" i="1" s="1"/>
  <c r="H42" i="1"/>
  <c r="R42" i="1" s="1"/>
  <c r="V42" i="1" s="1"/>
  <c r="H168" i="1"/>
  <c r="R168" i="1" s="1"/>
  <c r="V168" i="1" s="1"/>
  <c r="H36" i="1"/>
  <c r="R36" i="1" s="1"/>
  <c r="H202" i="1"/>
  <c r="R202" i="1" s="1"/>
  <c r="V202" i="1" s="1"/>
  <c r="H190" i="1"/>
  <c r="R190" i="1" s="1"/>
  <c r="V190" i="1" s="1"/>
  <c r="H51" i="1"/>
  <c r="R51" i="1" s="1"/>
  <c r="V51" i="1" s="1"/>
  <c r="H245" i="1"/>
  <c r="R245" i="1" s="1"/>
  <c r="H171" i="1"/>
  <c r="R171" i="1" s="1"/>
  <c r="V171" i="1" s="1"/>
  <c r="H24" i="1"/>
  <c r="R24" i="1" s="1"/>
  <c r="H237" i="1"/>
  <c r="R237" i="1" s="1"/>
  <c r="V237" i="1" s="1"/>
  <c r="H186" i="1"/>
  <c r="R186" i="1" s="1"/>
  <c r="H219" i="1"/>
  <c r="R219" i="1" s="1"/>
  <c r="V219" i="1" s="1"/>
  <c r="H243" i="1"/>
  <c r="R243" i="1" s="1"/>
  <c r="H194" i="1"/>
  <c r="R194" i="1" s="1"/>
  <c r="V194" i="1" s="1"/>
  <c r="H226" i="1"/>
  <c r="R226" i="1" s="1"/>
  <c r="V226" i="1" s="1"/>
  <c r="H121" i="1"/>
  <c r="R121" i="1" s="1"/>
  <c r="H83" i="1"/>
  <c r="R83" i="1" s="1"/>
  <c r="V83" i="1" s="1"/>
  <c r="H68" i="1"/>
  <c r="R68" i="1" s="1"/>
  <c r="V68" i="1" s="1"/>
  <c r="H217" i="1"/>
  <c r="R217" i="1" s="1"/>
  <c r="V217" i="1" s="1"/>
  <c r="H143" i="1"/>
  <c r="R143" i="1" s="1"/>
  <c r="H22" i="1"/>
  <c r="R22" i="1" s="1"/>
  <c r="V22" i="1" s="1"/>
  <c r="H172" i="1"/>
  <c r="R172" i="1" s="1"/>
  <c r="V172" i="1" s="1"/>
  <c r="H99" i="1"/>
  <c r="R99" i="1" s="1"/>
  <c r="H247" i="1"/>
  <c r="R247" i="1" s="1"/>
  <c r="V247" i="1" s="1"/>
  <c r="H187" i="1"/>
  <c r="R187" i="1" s="1"/>
  <c r="H215" i="1"/>
  <c r="R215" i="1" s="1"/>
  <c r="V215" i="1" s="1"/>
  <c r="H129" i="1"/>
  <c r="R129" i="1" s="1"/>
  <c r="V129" i="1" s="1"/>
  <c r="H58" i="1"/>
  <c r="R58" i="1" s="1"/>
  <c r="H222" i="1"/>
  <c r="R222" i="1" s="1"/>
  <c r="V222" i="1" s="1"/>
  <c r="H191" i="1"/>
  <c r="R191" i="1" s="1"/>
  <c r="V191" i="1" s="1"/>
  <c r="H162" i="1"/>
  <c r="R162" i="1" s="1"/>
  <c r="V162" i="1" s="1"/>
  <c r="H228" i="1"/>
  <c r="R228" i="1" s="1"/>
  <c r="V228" i="1" s="1"/>
  <c r="H13" i="1"/>
  <c r="R13" i="1" s="1"/>
  <c r="H152" i="1"/>
  <c r="R152" i="1" s="1"/>
  <c r="V152" i="1" s="1"/>
  <c r="H145" i="1"/>
  <c r="R145" i="1" s="1"/>
  <c r="H103" i="1"/>
  <c r="R103" i="1" s="1"/>
  <c r="V103" i="1" s="1"/>
  <c r="H146" i="1"/>
  <c r="R146" i="1" s="1"/>
  <c r="H144" i="1"/>
  <c r="R144" i="1" s="1"/>
  <c r="V144" i="1" s="1"/>
  <c r="H200" i="1"/>
  <c r="R200" i="1" s="1"/>
  <c r="V200" i="1" s="1"/>
  <c r="H3" i="1"/>
  <c r="R3" i="1" s="1"/>
  <c r="H213" i="1"/>
  <c r="R213" i="1" s="1"/>
  <c r="V213" i="1" s="1"/>
  <c r="H25" i="1"/>
  <c r="R25" i="1" s="1"/>
  <c r="V25" i="1" s="1"/>
  <c r="H43" i="1"/>
  <c r="R43" i="1" s="1"/>
  <c r="H93" i="1"/>
  <c r="R93" i="1" s="1"/>
  <c r="V93" i="1" s="1"/>
  <c r="H134" i="1"/>
  <c r="R134" i="1" s="1"/>
  <c r="H14" i="1"/>
  <c r="R14" i="1" s="1"/>
  <c r="V14" i="1" s="1"/>
  <c r="H70" i="1"/>
  <c r="R70" i="1" s="1"/>
  <c r="V70" i="1" s="1"/>
  <c r="H216" i="1"/>
  <c r="R216" i="1" s="1"/>
  <c r="H133" i="1"/>
  <c r="R133" i="1" s="1"/>
  <c r="H38" i="1"/>
  <c r="R38" i="1" s="1"/>
  <c r="V38" i="1" s="1"/>
  <c r="H188" i="1"/>
  <c r="R188" i="1" s="1"/>
  <c r="H131" i="1"/>
  <c r="R131" i="1" s="1"/>
  <c r="V131" i="1" s="1"/>
  <c r="H249" i="1"/>
  <c r="R249" i="1" s="1"/>
  <c r="V249" i="1" s="1"/>
  <c r="H153" i="1"/>
  <c r="R153" i="1" s="1"/>
  <c r="V153" i="1" s="1"/>
  <c r="H19" i="1"/>
  <c r="R19" i="1" s="1"/>
  <c r="H165" i="1"/>
  <c r="R165" i="1" s="1"/>
  <c r="V165" i="1" s="1"/>
  <c r="H210" i="1"/>
  <c r="R210" i="1" s="1"/>
  <c r="H55" i="1"/>
  <c r="R55" i="1" s="1"/>
  <c r="V55" i="1" s="1"/>
  <c r="H49" i="1"/>
  <c r="R49" i="1" s="1"/>
  <c r="H71" i="1"/>
  <c r="R71" i="1" s="1"/>
  <c r="V71" i="1" s="1"/>
  <c r="H41" i="1"/>
  <c r="R41" i="1" s="1"/>
  <c r="V41" i="1" s="1"/>
  <c r="H166" i="1"/>
  <c r="R166" i="1" s="1"/>
  <c r="V166" i="1" s="1"/>
  <c r="H241" i="1"/>
  <c r="R241" i="1" s="1"/>
  <c r="H221" i="1"/>
  <c r="R221" i="1" s="1"/>
  <c r="V221" i="1" s="1"/>
  <c r="H207" i="1"/>
  <c r="R207" i="1" s="1"/>
  <c r="H132" i="1"/>
  <c r="R132" i="1" s="1"/>
  <c r="V132" i="1" s="1"/>
  <c r="H211" i="1"/>
  <c r="R211" i="1" s="1"/>
  <c r="V211" i="1" s="1"/>
  <c r="H196" i="1"/>
  <c r="R196" i="1" s="1"/>
  <c r="H218" i="1"/>
  <c r="R218" i="1" s="1"/>
  <c r="V218" i="1" s="1"/>
  <c r="H182" i="1"/>
  <c r="R182" i="1" s="1"/>
  <c r="V182" i="1" s="1"/>
  <c r="H236" i="1"/>
  <c r="R236" i="1" s="1"/>
  <c r="H12" i="1"/>
  <c r="R12" i="1" s="1"/>
  <c r="V12" i="1" s="1"/>
  <c r="H205" i="1"/>
  <c r="R205" i="1" s="1"/>
  <c r="H181" i="1"/>
  <c r="R181" i="1" s="1"/>
  <c r="V181" i="1" s="1"/>
  <c r="H231" i="1"/>
  <c r="R231" i="1" s="1"/>
  <c r="V231" i="1" s="1"/>
  <c r="H206" i="1"/>
  <c r="R206" i="1" s="1"/>
  <c r="H105" i="1"/>
  <c r="R105" i="1" s="1"/>
  <c r="V105" i="1" s="1"/>
  <c r="H128" i="1"/>
  <c r="R128" i="1" s="1"/>
  <c r="V128" i="1" s="1"/>
  <c r="H140" i="1"/>
  <c r="R140" i="1" s="1"/>
  <c r="H214" i="1"/>
  <c r="R214" i="1" s="1"/>
  <c r="V214" i="1" s="1"/>
  <c r="H87" i="1"/>
  <c r="R87" i="1" s="1"/>
  <c r="H184" i="1"/>
  <c r="R184" i="1" s="1"/>
  <c r="V184" i="1" s="1"/>
  <c r="H2" i="1"/>
  <c r="R2" i="1" s="1"/>
  <c r="V2" i="1" s="1"/>
  <c r="H142" i="1"/>
  <c r="R142" i="1" s="1"/>
  <c r="H112" i="1"/>
  <c r="R112" i="1" s="1"/>
  <c r="V112" i="1" s="1"/>
  <c r="H203" i="1"/>
  <c r="R203" i="1" s="1"/>
  <c r="V203" i="1" s="1"/>
  <c r="H118" i="1"/>
  <c r="R118" i="1" s="1"/>
  <c r="H52" i="1"/>
  <c r="R52" i="1" s="1"/>
  <c r="V52" i="1" s="1"/>
  <c r="H197" i="1"/>
  <c r="R197" i="1" s="1"/>
  <c r="H101" i="1"/>
  <c r="R101" i="1" s="1"/>
  <c r="V101" i="1" s="1"/>
  <c r="H110" i="1"/>
  <c r="R110" i="1" s="1"/>
  <c r="V110" i="1" s="1"/>
  <c r="H167" i="1"/>
  <c r="R167" i="1" s="1"/>
  <c r="H35" i="1"/>
  <c r="R35" i="1" s="1"/>
  <c r="V35" i="1" s="1"/>
  <c r="H127" i="1"/>
  <c r="R127" i="1" s="1"/>
  <c r="V127" i="1" s="1"/>
  <c r="H137" i="1"/>
  <c r="R137" i="1" s="1"/>
  <c r="H73" i="1"/>
  <c r="R73" i="1" s="1"/>
  <c r="V73" i="1" s="1"/>
  <c r="H8" i="1"/>
  <c r="R8" i="1" s="1"/>
  <c r="H223" i="1"/>
  <c r="R223" i="1" s="1"/>
  <c r="V223" i="1" s="1"/>
  <c r="H15" i="1"/>
  <c r="R15" i="1" s="1"/>
  <c r="V15" i="1" s="1"/>
  <c r="H234" i="1"/>
  <c r="R234" i="1" s="1"/>
  <c r="H69" i="1"/>
  <c r="R69" i="1" s="1"/>
  <c r="V69" i="1" s="1"/>
  <c r="H149" i="1"/>
  <c r="R149" i="1" s="1"/>
  <c r="V149" i="1" s="1"/>
  <c r="H240" i="1"/>
  <c r="R240" i="1" s="1"/>
  <c r="H220" i="1"/>
  <c r="R220" i="1" s="1"/>
  <c r="V220" i="1" s="1"/>
  <c r="H61" i="1"/>
  <c r="R61" i="1" s="1"/>
  <c r="H136" i="1"/>
  <c r="R136" i="1" s="1"/>
  <c r="V136" i="1" s="1"/>
  <c r="H106" i="1"/>
  <c r="R106" i="1" s="1"/>
  <c r="V106" i="1" s="1"/>
  <c r="H116" i="1"/>
  <c r="R116" i="1" s="1"/>
  <c r="H89" i="1"/>
  <c r="R89" i="1" s="1"/>
  <c r="V89" i="1" s="1"/>
  <c r="H147" i="1"/>
  <c r="R147" i="1" s="1"/>
  <c r="V147" i="1" s="1"/>
  <c r="H30" i="1"/>
  <c r="R30" i="1" s="1"/>
  <c r="H76" i="1"/>
  <c r="R76" i="1" s="1"/>
  <c r="V76" i="1" s="1"/>
  <c r="H94" i="1"/>
  <c r="R94" i="1" s="1"/>
  <c r="H4" i="1"/>
  <c r="R4" i="1" s="1"/>
  <c r="V4" i="1" s="1"/>
  <c r="H130" i="1"/>
  <c r="R130" i="1" s="1"/>
  <c r="V130" i="1" s="1"/>
  <c r="H111" i="1"/>
  <c r="R111" i="1" s="1"/>
  <c r="H161" i="1"/>
  <c r="R161" i="1" s="1"/>
  <c r="V161" i="1" s="1"/>
  <c r="H139" i="1"/>
  <c r="R139" i="1" s="1"/>
  <c r="V139" i="1" s="1"/>
  <c r="H84" i="1"/>
  <c r="R84" i="1" s="1"/>
  <c r="V84" i="1" s="1"/>
  <c r="H72" i="1"/>
  <c r="R72" i="1" s="1"/>
  <c r="V72" i="1" s="1"/>
  <c r="H31" i="1"/>
  <c r="R31" i="1" s="1"/>
  <c r="H114" i="1"/>
  <c r="R114" i="1" s="1"/>
  <c r="V114" i="1" s="1"/>
  <c r="H81" i="1"/>
  <c r="R81" i="1" s="1"/>
  <c r="V81" i="1" s="1"/>
  <c r="H78" i="1"/>
  <c r="R78" i="1" s="1"/>
  <c r="H53" i="1"/>
  <c r="R53" i="1" s="1"/>
  <c r="V53" i="1" s="1"/>
  <c r="H148" i="1"/>
  <c r="R148" i="1" s="1"/>
  <c r="V148" i="1" s="1"/>
  <c r="H65" i="1"/>
  <c r="R65" i="1" s="1"/>
  <c r="V65" i="1" s="1"/>
  <c r="H39" i="1"/>
  <c r="R39" i="1" s="1"/>
  <c r="V39" i="1" s="1"/>
  <c r="H45" i="1"/>
  <c r="R45" i="1" s="1"/>
  <c r="H141" i="1"/>
  <c r="R141" i="1" s="1"/>
  <c r="V141" i="1" s="1"/>
  <c r="H67" i="1"/>
  <c r="R67" i="1" s="1"/>
  <c r="V67" i="1" s="1"/>
  <c r="H91" i="1"/>
  <c r="R91" i="1" s="1"/>
  <c r="H92" i="1"/>
  <c r="R92" i="1" s="1"/>
  <c r="V92" i="1" s="1"/>
  <c r="H135" i="1"/>
  <c r="R135" i="1" s="1"/>
  <c r="V135" i="1" s="1"/>
  <c r="H109" i="1"/>
  <c r="R109" i="1" s="1"/>
  <c r="V109" i="1" s="1"/>
  <c r="H48" i="1"/>
  <c r="R48" i="1" s="1"/>
  <c r="V48" i="1" s="1"/>
  <c r="H82" i="1"/>
  <c r="R82" i="1" s="1"/>
  <c r="H16" i="1"/>
  <c r="R16" i="1" s="1"/>
  <c r="V16" i="1" s="1"/>
  <c r="H159" i="1"/>
  <c r="R159" i="1" s="1"/>
  <c r="V159" i="1" s="1"/>
  <c r="H46" i="1"/>
  <c r="R46" i="1" s="1"/>
  <c r="H108" i="1"/>
  <c r="R108" i="1" s="1"/>
  <c r="V108" i="1" s="1"/>
  <c r="H32" i="1"/>
  <c r="R32" i="1" s="1"/>
  <c r="V32" i="1" s="1"/>
  <c r="H102" i="1"/>
  <c r="R102" i="1" s="1"/>
  <c r="V102" i="1" s="1"/>
  <c r="H47" i="1"/>
  <c r="R47" i="1" s="1"/>
  <c r="V47" i="1" s="1"/>
  <c r="H125" i="1"/>
  <c r="R125" i="1" s="1"/>
  <c r="H29" i="1"/>
  <c r="R29" i="1" s="1"/>
  <c r="V29" i="1" s="1"/>
  <c r="H7" i="1"/>
  <c r="R7" i="1" s="1"/>
  <c r="V7" i="1" s="1"/>
  <c r="H9" i="1"/>
  <c r="R9" i="1" s="1"/>
  <c r="H26" i="1"/>
  <c r="R26" i="1" s="1"/>
  <c r="V26" i="1" s="1"/>
  <c r="H195" i="1"/>
  <c r="R195" i="1" s="1"/>
  <c r="V195" i="1" s="1"/>
  <c r="V82" i="1" l="1"/>
  <c r="V94" i="1"/>
  <c r="V61" i="1"/>
  <c r="V8" i="1"/>
  <c r="V197" i="1"/>
  <c r="V87" i="1"/>
  <c r="V205" i="1"/>
  <c r="V207" i="1"/>
  <c r="V210" i="1"/>
  <c r="V133" i="1"/>
  <c r="V134" i="1"/>
  <c r="V146" i="1"/>
  <c r="V13" i="1"/>
  <c r="V187" i="1"/>
  <c r="V243" i="1"/>
  <c r="V24" i="1"/>
  <c r="V230" i="1"/>
  <c r="V85" i="1"/>
  <c r="V225" i="1"/>
  <c r="V77" i="1"/>
  <c r="V180" i="1"/>
  <c r="V164" i="1"/>
  <c r="V124" i="1"/>
  <c r="V246" i="1"/>
  <c r="V86" i="1"/>
  <c r="V117" i="1"/>
  <c r="V185" i="1"/>
  <c r="V125" i="1"/>
  <c r="V45" i="1"/>
  <c r="V31" i="1"/>
  <c r="V9" i="1"/>
  <c r="V46" i="1"/>
  <c r="V91" i="1"/>
  <c r="V78" i="1"/>
  <c r="V111" i="1"/>
  <c r="V116" i="1"/>
  <c r="V234" i="1"/>
  <c r="V167" i="1"/>
  <c r="V142" i="1"/>
  <c r="V206" i="1"/>
  <c r="V196" i="1"/>
  <c r="V216" i="1"/>
  <c r="V3" i="1"/>
  <c r="V58" i="1"/>
  <c r="V143" i="1"/>
  <c r="V121" i="1"/>
  <c r="V98" i="1"/>
  <c r="V74" i="1"/>
  <c r="V123" i="1"/>
  <c r="V204" i="1"/>
  <c r="V66" i="1"/>
  <c r="V23" i="1"/>
  <c r="V208" i="1"/>
  <c r="V150" i="1"/>
  <c r="V233" i="1"/>
  <c r="V54" i="1"/>
  <c r="V238" i="1"/>
  <c r="V198" i="1"/>
  <c r="V235" i="1"/>
  <c r="V33" i="1"/>
  <c r="V30" i="1"/>
  <c r="V240" i="1"/>
  <c r="V137" i="1"/>
  <c r="V118" i="1"/>
  <c r="V140" i="1"/>
  <c r="V236" i="1"/>
  <c r="V241" i="1"/>
  <c r="V49" i="1"/>
  <c r="V19" i="1"/>
  <c r="V188" i="1"/>
  <c r="V43" i="1"/>
  <c r="V145" i="1"/>
  <c r="V99" i="1"/>
  <c r="V186" i="1"/>
  <c r="V245" i="1"/>
  <c r="V36" i="1"/>
  <c r="V97" i="1"/>
  <c r="V126" i="1"/>
  <c r="V50" i="1"/>
  <c r="V113" i="1"/>
  <c r="V44" i="1"/>
  <c r="V80" i="1"/>
  <c r="V209" i="1"/>
  <c r="V199" i="1"/>
  <c r="V17" i="1"/>
  <c r="V175" i="1"/>
  <c r="V212" i="1"/>
  <c r="V193" i="1"/>
  <c r="V224" i="1"/>
  <c r="D123" i="1"/>
  <c r="I123" i="1" s="1"/>
  <c r="D89" i="1"/>
  <c r="I89" i="1" s="1"/>
  <c r="D6" i="1"/>
  <c r="I6" i="1" s="1"/>
  <c r="D99" i="1"/>
  <c r="I99" i="1" s="1"/>
  <c r="D52" i="1"/>
  <c r="I52" i="1" s="1"/>
  <c r="D153" i="1"/>
  <c r="I153" i="1" s="1"/>
  <c r="D186" i="1"/>
  <c r="I186" i="1" s="1"/>
  <c r="D245" i="1"/>
  <c r="I245" i="1" s="1"/>
  <c r="D105" i="1"/>
  <c r="I105" i="1" s="1"/>
  <c r="D210" i="1"/>
  <c r="I210" i="1" s="1"/>
  <c r="D183" i="1"/>
  <c r="I183" i="1" s="1"/>
  <c r="D203" i="1"/>
  <c r="I203" i="1" s="1"/>
  <c r="D4" i="1"/>
  <c r="I4" i="1" s="1"/>
  <c r="D41" i="1"/>
  <c r="I41" i="1" s="1"/>
  <c r="D103" i="1"/>
  <c r="I103" i="1" s="1"/>
  <c r="D182" i="1"/>
  <c r="I182" i="1" s="1"/>
  <c r="D130" i="1"/>
  <c r="I130" i="1" s="1"/>
  <c r="D16" i="1"/>
  <c r="I16" i="1" s="1"/>
  <c r="D37" i="1"/>
  <c r="I37" i="1" s="1"/>
  <c r="D79" i="1"/>
  <c r="I79" i="1" s="1"/>
  <c r="D213" i="1"/>
  <c r="I213" i="1" s="1"/>
  <c r="D85" i="1"/>
  <c r="I85" i="1" s="1"/>
  <c r="D46" i="1"/>
  <c r="I46" i="1" s="1"/>
  <c r="D10" i="1"/>
  <c r="I10" i="1" s="1"/>
  <c r="D228" i="1"/>
  <c r="I228" i="1" s="1"/>
  <c r="D44" i="1"/>
  <c r="I44" i="1" s="1"/>
  <c r="D163" i="1"/>
  <c r="I163" i="1" s="1"/>
  <c r="D80" i="1"/>
  <c r="I80" i="1" s="1"/>
  <c r="D157" i="1"/>
  <c r="I157" i="1" s="1"/>
  <c r="D196" i="1"/>
  <c r="I196" i="1" s="1"/>
  <c r="D20" i="1"/>
  <c r="I20" i="1" s="1"/>
  <c r="D139" i="1"/>
  <c r="I139" i="1" s="1"/>
  <c r="D49" i="1"/>
  <c r="I49" i="1" s="1"/>
  <c r="D67" i="1"/>
  <c r="I67" i="1" s="1"/>
  <c r="D55" i="1"/>
  <c r="I55" i="1" s="1"/>
  <c r="D74" i="1"/>
  <c r="I74" i="1" s="1"/>
  <c r="D246" i="1"/>
  <c r="I246" i="1" s="1"/>
  <c r="D145" i="1"/>
  <c r="I145" i="1" s="1"/>
  <c r="D240" i="1"/>
  <c r="I240" i="1" s="1"/>
  <c r="D209" i="1"/>
  <c r="I209" i="1" s="1"/>
  <c r="D71" i="1"/>
  <c r="I71" i="1" s="1"/>
  <c r="D226" i="1"/>
  <c r="I226" i="1" s="1"/>
  <c r="D22" i="1"/>
  <c r="I22" i="1" s="1"/>
  <c r="D15" i="1"/>
  <c r="I15" i="1" s="1"/>
  <c r="D30" i="1"/>
  <c r="I30" i="1" s="1"/>
  <c r="D77" i="1"/>
  <c r="I77" i="1" s="1"/>
  <c r="D47" i="1"/>
  <c r="I47" i="1" s="1"/>
  <c r="D188" i="1"/>
  <c r="I188" i="1" s="1"/>
  <c r="D121" i="1"/>
  <c r="I121" i="1" s="1"/>
  <c r="D175" i="1"/>
  <c r="I175" i="1" s="1"/>
  <c r="D93" i="1"/>
  <c r="I93" i="1" s="1"/>
  <c r="D50" i="1"/>
  <c r="I50" i="1" s="1"/>
  <c r="D149" i="1"/>
  <c r="I149" i="1" s="1"/>
  <c r="D29" i="1"/>
  <c r="I29" i="1" s="1"/>
  <c r="D73" i="1"/>
  <c r="I73" i="1" s="1"/>
  <c r="D25" i="1"/>
  <c r="I25" i="1" s="1"/>
  <c r="D150" i="1"/>
  <c r="I150" i="1" s="1"/>
  <c r="D109" i="1"/>
  <c r="I109" i="1" s="1"/>
  <c r="D126" i="1"/>
  <c r="I126" i="1" s="1"/>
  <c r="D58" i="1"/>
  <c r="I58" i="1" s="1"/>
  <c r="D26" i="1"/>
  <c r="I26" i="1" s="1"/>
  <c r="D168" i="1"/>
  <c r="I168" i="1" s="1"/>
  <c r="D83" i="1"/>
  <c r="I83" i="1" s="1"/>
  <c r="D129" i="1"/>
  <c r="I129" i="1" s="1"/>
  <c r="D248" i="1"/>
  <c r="I248" i="1" s="1"/>
  <c r="D134" i="1"/>
  <c r="I134" i="1" s="1"/>
  <c r="D124" i="1"/>
  <c r="I124" i="1" s="1"/>
  <c r="D17" i="1"/>
  <c r="I17" i="1" s="1"/>
  <c r="D5" i="1"/>
  <c r="I5" i="1" s="1"/>
  <c r="D18" i="1"/>
  <c r="I18" i="1" s="1"/>
  <c r="D166" i="1"/>
  <c r="I166" i="1" s="1"/>
  <c r="D208" i="1"/>
  <c r="I208" i="1" s="1"/>
  <c r="D125" i="1"/>
  <c r="I125" i="1" s="1"/>
  <c r="D113" i="1"/>
  <c r="I113" i="1" s="1"/>
  <c r="D97" i="1"/>
  <c r="I97" i="1" s="1"/>
  <c r="D111" i="1"/>
  <c r="I111" i="1" s="1"/>
  <c r="D207" i="1"/>
  <c r="I207" i="1" s="1"/>
  <c r="D53" i="1"/>
  <c r="I53" i="1" s="1"/>
  <c r="D247" i="1"/>
  <c r="I247" i="1" s="1"/>
  <c r="D162" i="1"/>
  <c r="I162" i="1" s="1"/>
  <c r="D164" i="1"/>
  <c r="I164" i="1" s="1"/>
  <c r="D239" i="1"/>
  <c r="I239" i="1" s="1"/>
  <c r="D187" i="1"/>
  <c r="I187" i="1" s="1"/>
  <c r="D92" i="1"/>
  <c r="I92" i="1" s="1"/>
  <c r="D118" i="1"/>
  <c r="I118" i="1" s="1"/>
  <c r="D227" i="1"/>
  <c r="I227" i="1" s="1"/>
  <c r="D241" i="1"/>
  <c r="I241" i="1" s="1"/>
  <c r="D181" i="1"/>
  <c r="I181" i="1" s="1"/>
  <c r="D114" i="1"/>
  <c r="I114" i="1" s="1"/>
  <c r="D95" i="1"/>
  <c r="I95" i="1" s="1"/>
  <c r="D140" i="1"/>
  <c r="I140" i="1" s="1"/>
  <c r="D19" i="1"/>
  <c r="I19" i="1" s="1"/>
  <c r="D23" i="1"/>
  <c r="I23" i="1" s="1"/>
  <c r="D215" i="1"/>
  <c r="I215" i="1" s="1"/>
  <c r="D193" i="1"/>
  <c r="I193" i="1" s="1"/>
  <c r="D128" i="1"/>
  <c r="I128" i="1" s="1"/>
  <c r="D51" i="1"/>
  <c r="I51" i="1" s="1"/>
  <c r="D108" i="1"/>
  <c r="I108" i="1" s="1"/>
  <c r="D154" i="1"/>
  <c r="I154" i="1" s="1"/>
  <c r="D86" i="1"/>
  <c r="I86" i="1" s="1"/>
  <c r="D76" i="1"/>
  <c r="I76" i="1" s="1"/>
  <c r="D225" i="1"/>
  <c r="I225" i="1" s="1"/>
  <c r="D13" i="1"/>
  <c r="I13" i="1" s="1"/>
  <c r="D214" i="1"/>
  <c r="I214" i="1" s="1"/>
  <c r="D137" i="1"/>
  <c r="I137" i="1" s="1"/>
  <c r="D158" i="1"/>
  <c r="I158" i="1" s="1"/>
  <c r="D122" i="1"/>
  <c r="I122" i="1" s="1"/>
  <c r="D115" i="1"/>
  <c r="I115" i="1" s="1"/>
  <c r="D84" i="1"/>
  <c r="I84" i="1" s="1"/>
  <c r="D116" i="1"/>
  <c r="I116" i="1" s="1"/>
  <c r="D141" i="1"/>
  <c r="I141" i="1" s="1"/>
  <c r="D24" i="1"/>
  <c r="I24" i="1" s="1"/>
  <c r="D27" i="1"/>
  <c r="I27" i="1" s="1"/>
  <c r="D231" i="1"/>
  <c r="I231" i="1" s="1"/>
  <c r="D35" i="1"/>
  <c r="I35" i="1" s="1"/>
  <c r="D179" i="1"/>
  <c r="I179" i="1" s="1"/>
  <c r="D170" i="1"/>
  <c r="I170" i="1" s="1"/>
  <c r="D144" i="1"/>
  <c r="I144" i="1" s="1"/>
  <c r="D204" i="1"/>
  <c r="I204" i="1" s="1"/>
  <c r="D136" i="1"/>
  <c r="I136" i="1" s="1"/>
  <c r="D48" i="1"/>
  <c r="I48" i="1" s="1"/>
  <c r="D56" i="1"/>
  <c r="I56" i="1" s="1"/>
  <c r="D64" i="1"/>
  <c r="I64" i="1" s="1"/>
  <c r="D191" i="1"/>
  <c r="I191" i="1" s="1"/>
  <c r="D218" i="1"/>
  <c r="I218" i="1" s="1"/>
  <c r="D127" i="1"/>
  <c r="I127" i="1" s="1"/>
  <c r="D244" i="1"/>
  <c r="I244" i="1" s="1"/>
  <c r="D40" i="1"/>
  <c r="I40" i="1" s="1"/>
  <c r="D110" i="1"/>
  <c r="I110" i="1" s="1"/>
  <c r="D189" i="1"/>
  <c r="I189" i="1" s="1"/>
  <c r="D102" i="1"/>
  <c r="I102" i="1" s="1"/>
  <c r="D98" i="1"/>
  <c r="I98" i="1" s="1"/>
  <c r="D200" i="1"/>
  <c r="I200" i="1" s="1"/>
  <c r="D156" i="1"/>
  <c r="I156" i="1" s="1"/>
  <c r="D152" i="1"/>
  <c r="I152" i="1" s="1"/>
  <c r="D38" i="1"/>
  <c r="I38" i="1" s="1"/>
  <c r="D177" i="1"/>
  <c r="I177" i="1" s="1"/>
  <c r="D96" i="1"/>
  <c r="I96" i="1" s="1"/>
  <c r="D75" i="1"/>
  <c r="I75" i="1" s="1"/>
  <c r="D233" i="1"/>
  <c r="I233" i="1" s="1"/>
  <c r="D54" i="1"/>
  <c r="I54" i="1" s="1"/>
  <c r="D42" i="1"/>
  <c r="I42" i="1" s="1"/>
  <c r="D65" i="1"/>
  <c r="I65" i="1" s="1"/>
  <c r="D195" i="1"/>
  <c r="I195" i="1" s="1"/>
  <c r="D161" i="1"/>
  <c r="I161" i="1" s="1"/>
  <c r="D206" i="1"/>
  <c r="I206" i="1" s="1"/>
  <c r="D59" i="1"/>
  <c r="I59" i="1" s="1"/>
  <c r="D160" i="1"/>
  <c r="I160" i="1" s="1"/>
  <c r="D62" i="1"/>
  <c r="I62" i="1" s="1"/>
  <c r="D14" i="1"/>
  <c r="I14" i="1" s="1"/>
  <c r="D43" i="1"/>
  <c r="I43" i="1" s="1"/>
  <c r="D217" i="1"/>
  <c r="I217" i="1" s="1"/>
  <c r="D174" i="1"/>
  <c r="I174" i="1" s="1"/>
  <c r="D202" i="1"/>
  <c r="I202" i="1" s="1"/>
  <c r="D165" i="1"/>
  <c r="I165" i="1" s="1"/>
  <c r="D236" i="1"/>
  <c r="I236" i="1" s="1"/>
  <c r="D120" i="1"/>
  <c r="I120" i="1" s="1"/>
  <c r="D131" i="1"/>
  <c r="I131" i="1" s="1"/>
  <c r="D69" i="1"/>
  <c r="I69" i="1" s="1"/>
  <c r="D197" i="1"/>
  <c r="I197" i="1" s="1"/>
  <c r="D81" i="1"/>
  <c r="I81" i="1" s="1"/>
  <c r="D101" i="1"/>
  <c r="I101" i="1" s="1"/>
  <c r="D60" i="1"/>
  <c r="I60" i="1" s="1"/>
  <c r="D232" i="1"/>
  <c r="I232" i="1" s="1"/>
  <c r="D90" i="1"/>
  <c r="I90" i="1" s="1"/>
  <c r="D249" i="1"/>
  <c r="I249" i="1" s="1"/>
  <c r="D178" i="1"/>
  <c r="I178" i="1" s="1"/>
  <c r="D7" i="1"/>
  <c r="I7" i="1" s="1"/>
  <c r="D104" i="1"/>
  <c r="I104" i="1" s="1"/>
  <c r="D135" i="1"/>
  <c r="I135" i="1" s="1"/>
  <c r="D11" i="1"/>
  <c r="I11" i="1" s="1"/>
  <c r="D2" i="1"/>
  <c r="I2" i="1" s="1"/>
  <c r="D87" i="1"/>
  <c r="I87" i="1" s="1"/>
  <c r="D8" i="1"/>
  <c r="I8" i="1" s="1"/>
  <c r="D192" i="1"/>
  <c r="I192" i="1" s="1"/>
  <c r="D106" i="1"/>
  <c r="I106" i="1" s="1"/>
  <c r="D68" i="1"/>
  <c r="I68" i="1" s="1"/>
  <c r="D21" i="1"/>
  <c r="I21" i="1" s="1"/>
  <c r="D148" i="1"/>
  <c r="I148" i="1" s="1"/>
  <c r="D224" i="1"/>
  <c r="I224" i="1" s="1"/>
  <c r="D237" i="1"/>
  <c r="I237" i="1" s="1"/>
  <c r="D151" i="1"/>
  <c r="I151" i="1" s="1"/>
  <c r="D173" i="1"/>
  <c r="I173" i="1" s="1"/>
  <c r="D155" i="1"/>
  <c r="I155" i="1" s="1"/>
  <c r="D78" i="1"/>
  <c r="I78" i="1" s="1"/>
  <c r="D223" i="1"/>
  <c r="I223" i="1" s="1"/>
  <c r="D220" i="1"/>
  <c r="I220" i="1" s="1"/>
  <c r="D171" i="1"/>
  <c r="I171" i="1" s="1"/>
  <c r="D216" i="1"/>
  <c r="I216" i="1" s="1"/>
  <c r="D212" i="1"/>
  <c r="I212" i="1" s="1"/>
  <c r="D169" i="1"/>
  <c r="I169" i="1" s="1"/>
  <c r="D112" i="1"/>
  <c r="I112" i="1" s="1"/>
  <c r="D235" i="1"/>
  <c r="I235" i="1" s="1"/>
  <c r="D199" i="1"/>
  <c r="I199" i="1" s="1"/>
  <c r="D238" i="1"/>
  <c r="I238" i="1" s="1"/>
  <c r="D82" i="1"/>
  <c r="I82" i="1" s="1"/>
  <c r="D142" i="1"/>
  <c r="I142" i="1" s="1"/>
  <c r="D66" i="1"/>
  <c r="I66" i="1" s="1"/>
  <c r="D3" i="1"/>
  <c r="I3" i="1" s="1"/>
  <c r="D243" i="1"/>
  <c r="I243" i="1" s="1"/>
  <c r="D211" i="1"/>
  <c r="I211" i="1" s="1"/>
  <c r="D172" i="1"/>
  <c r="I172" i="1" s="1"/>
  <c r="D32" i="1"/>
  <c r="I32" i="1" s="1"/>
  <c r="D33" i="1"/>
  <c r="I33" i="1" s="1"/>
  <c r="D70" i="1"/>
  <c r="I70" i="1" s="1"/>
  <c r="D28" i="1"/>
  <c r="I28" i="1" s="1"/>
  <c r="D143" i="1"/>
  <c r="I143" i="1" s="1"/>
  <c r="D9" i="1"/>
  <c r="I9" i="1" s="1"/>
  <c r="D36" i="1"/>
  <c r="I36" i="1" s="1"/>
  <c r="D147" i="1"/>
  <c r="I147" i="1" s="1"/>
  <c r="D133" i="1"/>
  <c r="I133" i="1" s="1"/>
  <c r="D176" i="1"/>
  <c r="I176" i="1" s="1"/>
  <c r="D167" i="1"/>
  <c r="I167" i="1" s="1"/>
  <c r="D184" i="1"/>
  <c r="I184" i="1" s="1"/>
  <c r="D88" i="1"/>
  <c r="I88" i="1" s="1"/>
  <c r="D190" i="1"/>
  <c r="I190" i="1" s="1"/>
  <c r="D39" i="1"/>
  <c r="I39" i="1" s="1"/>
  <c r="D57" i="1"/>
  <c r="I57" i="1" s="1"/>
  <c r="D205" i="1"/>
  <c r="I205" i="1" s="1"/>
  <c r="D132" i="1"/>
  <c r="I132" i="1" s="1"/>
  <c r="D230" i="1"/>
  <c r="I230" i="1" s="1"/>
  <c r="D138" i="1"/>
  <c r="I138" i="1" s="1"/>
  <c r="D91" i="1"/>
  <c r="I91" i="1" s="1"/>
  <c r="D180" i="1"/>
  <c r="I180" i="1" s="1"/>
  <c r="D229" i="1"/>
  <c r="I229" i="1" s="1"/>
  <c r="D242" i="1"/>
  <c r="I242" i="1" s="1"/>
  <c r="D61" i="1"/>
  <c r="I61" i="1" s="1"/>
  <c r="D201" i="1"/>
  <c r="I201" i="1" s="1"/>
  <c r="D45" i="1"/>
  <c r="I45" i="1" s="1"/>
  <c r="D234" i="1"/>
  <c r="I234" i="1" s="1"/>
  <c r="D185" i="1"/>
  <c r="I185" i="1" s="1"/>
  <c r="D219" i="1"/>
  <c r="I219" i="1" s="1"/>
  <c r="D31" i="1"/>
  <c r="I31" i="1" s="1"/>
  <c r="D72" i="1"/>
  <c r="I72" i="1" s="1"/>
  <c r="D198" i="1"/>
  <c r="I198" i="1" s="1"/>
  <c r="D63" i="1"/>
  <c r="I63" i="1" s="1"/>
  <c r="D100" i="1"/>
  <c r="I100" i="1" s="1"/>
  <c r="D117" i="1"/>
  <c r="I117" i="1" s="1"/>
  <c r="D34" i="1"/>
  <c r="I34" i="1" s="1"/>
  <c r="D146" i="1"/>
  <c r="I146" i="1" s="1"/>
  <c r="D107" i="1"/>
  <c r="I107" i="1" s="1"/>
  <c r="D94" i="1"/>
  <c r="I94" i="1" s="1"/>
  <c r="D194" i="1"/>
  <c r="I194" i="1" s="1"/>
  <c r="D12" i="1"/>
  <c r="I12" i="1" s="1"/>
  <c r="D221" i="1"/>
  <c r="I221" i="1" s="1"/>
  <c r="D222" i="1"/>
  <c r="I222" i="1" s="1"/>
  <c r="D119" i="1"/>
  <c r="I119" i="1" s="1"/>
  <c r="D159" i="1"/>
  <c r="I159" i="1" s="1"/>
</calcChain>
</file>

<file path=xl/sharedStrings.xml><?xml version="1.0" encoding="utf-8"?>
<sst xmlns="http://schemas.openxmlformats.org/spreadsheetml/2006/main" count="866" uniqueCount="394">
  <si>
    <t>Leerlingnummer</t>
  </si>
  <si>
    <t>Naam</t>
  </si>
  <si>
    <t>Geboortedatum</t>
  </si>
  <si>
    <t>Opleiding</t>
  </si>
  <si>
    <t>Leerjaar</t>
  </si>
  <si>
    <t>Stamgroep</t>
  </si>
  <si>
    <t>havo-cm</t>
  </si>
  <si>
    <t>H5H2</t>
  </si>
  <si>
    <t>ath-em</t>
  </si>
  <si>
    <t>Lotte Abbink</t>
  </si>
  <si>
    <t>ath-emcm</t>
  </si>
  <si>
    <t>havo-ntng</t>
  </si>
  <si>
    <t>H5H5</t>
  </si>
  <si>
    <t>ath-ng</t>
  </si>
  <si>
    <t>H6V2</t>
  </si>
  <si>
    <t>havo-em</t>
  </si>
  <si>
    <t>H5H1</t>
  </si>
  <si>
    <t>havo-emcm</t>
  </si>
  <si>
    <t>Rama Aldib</t>
  </si>
  <si>
    <t>havo-ng</t>
  </si>
  <si>
    <t>H5H3</t>
  </si>
  <si>
    <t>Edye d' Angremond</t>
  </si>
  <si>
    <t>H5H4</t>
  </si>
  <si>
    <t>ath-ntng</t>
  </si>
  <si>
    <t>H6V3</t>
  </si>
  <si>
    <t>Mayra Asschert</t>
  </si>
  <si>
    <t>H6V1</t>
  </si>
  <si>
    <t>Jesse Baak</t>
  </si>
  <si>
    <t>Jelte Bakker</t>
  </si>
  <si>
    <t>havo-nt</t>
  </si>
  <si>
    <t>Laure Barts</t>
  </si>
  <si>
    <t>Martijn van Beek</t>
  </si>
  <si>
    <t>Robbert ter Beeke</t>
  </si>
  <si>
    <t>Steven ter Beke</t>
  </si>
  <si>
    <t>Kevin Bekenkamp</t>
  </si>
  <si>
    <t>Koen Belshof</t>
  </si>
  <si>
    <t>Loes Bergers</t>
  </si>
  <si>
    <t>gym-ntng</t>
  </si>
  <si>
    <t>Mika Beukert</t>
  </si>
  <si>
    <t>Lisa Bielevelt</t>
  </si>
  <si>
    <t>ath-nt</t>
  </si>
  <si>
    <t>Thomas Bijvank</t>
  </si>
  <si>
    <t>Herman Blöte</t>
  </si>
  <si>
    <t>Kirsten Boensma</t>
  </si>
  <si>
    <t>Emma te Bogt</t>
  </si>
  <si>
    <t>Hanneke Bolster</t>
  </si>
  <si>
    <t>gym-emcm</t>
  </si>
  <si>
    <t>Tim Bomer</t>
  </si>
  <si>
    <t>Justin Boomers</t>
  </si>
  <si>
    <t>Beau Bos</t>
  </si>
  <si>
    <t>Hilke Bos</t>
  </si>
  <si>
    <t>Thomas Bos</t>
  </si>
  <si>
    <t>Iris Bouman</t>
  </si>
  <si>
    <t>Dirk ter Braack</t>
  </si>
  <si>
    <t>Lisanne ter Braak</t>
  </si>
  <si>
    <t>Rosalie te Brinke</t>
  </si>
  <si>
    <t>Steven Brockötter</t>
  </si>
  <si>
    <t>Bart ten Broeke</t>
  </si>
  <si>
    <t>gym-cm</t>
  </si>
  <si>
    <t>Dineke Brouwer</t>
  </si>
  <si>
    <t>Kelsey Bruins</t>
  </si>
  <si>
    <t>Carmen Brummelhuis</t>
  </si>
  <si>
    <t>Elke Brummelhuis</t>
  </si>
  <si>
    <t>Thijs Brummelhuis</t>
  </si>
  <si>
    <t>Dani Bultman</t>
  </si>
  <si>
    <t>Laurie Bunskock</t>
  </si>
  <si>
    <t>Jolijn Bussink</t>
  </si>
  <si>
    <t>Naomi Camfferman</t>
  </si>
  <si>
    <t>Raúl Castilla Pérez</t>
  </si>
  <si>
    <t>Twan Damhuis</t>
  </si>
  <si>
    <t>Susan Diepenmaat</t>
  </si>
  <si>
    <t>Landuan van Dijk</t>
  </si>
  <si>
    <t>Esmee Dolphijn</t>
  </si>
  <si>
    <t>Nikée Driessen</t>
  </si>
  <si>
    <t>Wouter Dumont</t>
  </si>
  <si>
    <t>Mirthe Dwars</t>
  </si>
  <si>
    <t>Ward Eggink</t>
  </si>
  <si>
    <t>Taco Eijkelenkamp</t>
  </si>
  <si>
    <t>Floris Eijsink</t>
  </si>
  <si>
    <t>Youri Eijsink</t>
  </si>
  <si>
    <t>Jasmijn Ellenbroek</t>
  </si>
  <si>
    <t>Moniek ten Elshof</t>
  </si>
  <si>
    <t>Koen Eppink</t>
  </si>
  <si>
    <t>Annouar Fawzi</t>
  </si>
  <si>
    <t>Dyenna Forkink</t>
  </si>
  <si>
    <t>Luuk Gelissen</t>
  </si>
  <si>
    <t>Leon Gering</t>
  </si>
  <si>
    <t>Michelle Gersmann</t>
  </si>
  <si>
    <t>Duco van de Gevel</t>
  </si>
  <si>
    <t>Twan Geverink</t>
  </si>
  <si>
    <t>Sven Gielink</t>
  </si>
  <si>
    <t>Romy Goudswaard</t>
  </si>
  <si>
    <t>Lisa van de Graaf</t>
  </si>
  <si>
    <t>Jurre van Grafhorst</t>
  </si>
  <si>
    <t>Maarten Gramsbergen</t>
  </si>
  <si>
    <t>Sharon Greiner</t>
  </si>
  <si>
    <t>Joris Gröniger</t>
  </si>
  <si>
    <t>Joey Groot Bramel</t>
  </si>
  <si>
    <t>Joël Gül</t>
  </si>
  <si>
    <t>Esmee Haasdijk</t>
  </si>
  <si>
    <t>Joris Hackmann</t>
  </si>
  <si>
    <t>Loes Harleman</t>
  </si>
  <si>
    <t>Maura Hartemink</t>
  </si>
  <si>
    <t>Tom Hartgers</t>
  </si>
  <si>
    <t>Romy ten Heggeler</t>
  </si>
  <si>
    <t>Ivo Hemmink</t>
  </si>
  <si>
    <t>Koen Henstra</t>
  </si>
  <si>
    <t>Leon Heuzels</t>
  </si>
  <si>
    <t>Luc Heuzels</t>
  </si>
  <si>
    <t>Anouk Hilderink</t>
  </si>
  <si>
    <t>Delian Hofman</t>
  </si>
  <si>
    <t>Floris Hofman</t>
  </si>
  <si>
    <t>Bart ter Hofte</t>
  </si>
  <si>
    <t>Maaike ter Hofte</t>
  </si>
  <si>
    <t>Shannon Hogenberk</t>
  </si>
  <si>
    <t>Willem Holdijk</t>
  </si>
  <si>
    <t>Barry Hoogeveen</t>
  </si>
  <si>
    <t>Maaike Hoogland</t>
  </si>
  <si>
    <t>Ruben Horck</t>
  </si>
  <si>
    <t>Gerben Horstink</t>
  </si>
  <si>
    <t>Tim Horstink</t>
  </si>
  <si>
    <t>Jolijn van den Hout</t>
  </si>
  <si>
    <t>Diandra Huizing</t>
  </si>
  <si>
    <t>Renske Hulshof</t>
  </si>
  <si>
    <t>gym-ng</t>
  </si>
  <si>
    <t>Gijs Hummelink</t>
  </si>
  <si>
    <t>Bas ter Huurne</t>
  </si>
  <si>
    <t>Evelien ter Huurne</t>
  </si>
  <si>
    <t>Justin ter Huurne</t>
  </si>
  <si>
    <t>Maarten ter Huurne</t>
  </si>
  <si>
    <t>Milou ter Huurne</t>
  </si>
  <si>
    <t>Hugo Jager</t>
  </si>
  <si>
    <t>Femke Jansen</t>
  </si>
  <si>
    <t>Tess Jansen</t>
  </si>
  <si>
    <t>Mel Jeanson</t>
  </si>
  <si>
    <t>Roy de Jong</t>
  </si>
  <si>
    <t>Quirine Kammeijer</t>
  </si>
  <si>
    <t>Stef Karnebeek</t>
  </si>
  <si>
    <t>Buck Keizers</t>
  </si>
  <si>
    <t>Luuk Keizers</t>
  </si>
  <si>
    <t>Mike Kerkemeijer</t>
  </si>
  <si>
    <t>Cas Klaver</t>
  </si>
  <si>
    <t>Bart Klein Gunnewiek</t>
  </si>
  <si>
    <t>Bente Klein Gunnewiek</t>
  </si>
  <si>
    <t>Kevin Klein Gunnewiek</t>
  </si>
  <si>
    <t>Kim Knoef</t>
  </si>
  <si>
    <t>Pauline Koeman</t>
  </si>
  <si>
    <t>Sven Koens</t>
  </si>
  <si>
    <t>Teun Koerts</t>
  </si>
  <si>
    <t>Idse Konings</t>
  </si>
  <si>
    <t>Jasper Kouters</t>
  </si>
  <si>
    <t>Britt Kraaijvanger</t>
  </si>
  <si>
    <t>Denise Kranenburg</t>
  </si>
  <si>
    <t>Lisanne van Krimpen</t>
  </si>
  <si>
    <t>Mikey Kroon</t>
  </si>
  <si>
    <t>Anique van der Kuil</t>
  </si>
  <si>
    <t>Zümra Kusçu</t>
  </si>
  <si>
    <t>Melvin Kwast</t>
  </si>
  <si>
    <t>Daphne Laarveld</t>
  </si>
  <si>
    <t>Romée Lammers</t>
  </si>
  <si>
    <t>Timon Lammers</t>
  </si>
  <si>
    <t>Anouk Lankheet</t>
  </si>
  <si>
    <t>Ilse Lankheet</t>
  </si>
  <si>
    <t>Judith Leferink</t>
  </si>
  <si>
    <t>Lacqesh Letsoin</t>
  </si>
  <si>
    <t>Floortje Leusink</t>
  </si>
  <si>
    <t>ath-cm</t>
  </si>
  <si>
    <t>Caya Lindner</t>
  </si>
  <si>
    <t>Gijs te Lintelo</t>
  </si>
  <si>
    <t>Kim te Lintelo</t>
  </si>
  <si>
    <t>Floor van der Lof</t>
  </si>
  <si>
    <t>Esmee Looman</t>
  </si>
  <si>
    <t>Silke Lubbers</t>
  </si>
  <si>
    <t>Amber Luttikhold</t>
  </si>
  <si>
    <t>Roos Luttikholt</t>
  </si>
  <si>
    <t>Lyneth Maalderink</t>
  </si>
  <si>
    <t>Leon Masselink</t>
  </si>
  <si>
    <t>Berend van Mast</t>
  </si>
  <si>
    <t>Felicia van Mast</t>
  </si>
  <si>
    <t>Justin Mengerink</t>
  </si>
  <si>
    <t>Mikey Mentink</t>
  </si>
  <si>
    <t>Loes Meulenkamp</t>
  </si>
  <si>
    <t>Joost Morsinkhof</t>
  </si>
  <si>
    <t>Ellemijn Morssinkhof</t>
  </si>
  <si>
    <t>Jelle Mört</t>
  </si>
  <si>
    <t>Laura Mosselman</t>
  </si>
  <si>
    <t>Lotte Nakken</t>
  </si>
  <si>
    <t>Gijs Natter</t>
  </si>
  <si>
    <t>Liselotte Nijhof</t>
  </si>
  <si>
    <t>Nick Nijhuis</t>
  </si>
  <si>
    <t>Sanne Nijland</t>
  </si>
  <si>
    <t>Melissa Nnaekwe</t>
  </si>
  <si>
    <t>Muriël Odink</t>
  </si>
  <si>
    <t>Daan Olde Engberink</t>
  </si>
  <si>
    <t>Erdinç Ömür</t>
  </si>
  <si>
    <t>Elmar Ordelman</t>
  </si>
  <si>
    <t>Lars Ordelmans</t>
  </si>
  <si>
    <t>Irene van Os</t>
  </si>
  <si>
    <t>Daisy Overdreef</t>
  </si>
  <si>
    <t>Xu Dong Pan</t>
  </si>
  <si>
    <t>Diede Penterman</t>
  </si>
  <si>
    <t>Bianca ten Pierik</t>
  </si>
  <si>
    <t>Marie-laure Pit</t>
  </si>
  <si>
    <t>Casper Plentinger</t>
  </si>
  <si>
    <t>Lisanne Poth</t>
  </si>
  <si>
    <t>Mirthe Raamsman</t>
  </si>
  <si>
    <t>Claudia Remmelink</t>
  </si>
  <si>
    <t>Marloes Renzenbrink</t>
  </si>
  <si>
    <t>Phichaya Riethorst</t>
  </si>
  <si>
    <t>Patricia Rietman</t>
  </si>
  <si>
    <t>Jolisa Rodriguez Cobos</t>
  </si>
  <si>
    <t>Siem de Ron</t>
  </si>
  <si>
    <t>Jesper Ros</t>
  </si>
  <si>
    <t>Anne de Rouw</t>
  </si>
  <si>
    <t>Carlijn Ruijs</t>
  </si>
  <si>
    <t>Selda Sahin</t>
  </si>
  <si>
    <t>Myrthe Sak</t>
  </si>
  <si>
    <t>Jennifer Sasse</t>
  </si>
  <si>
    <t>Kubra Satiroglu</t>
  </si>
  <si>
    <t>Bas Schäperclaus</t>
  </si>
  <si>
    <t>Dennis Schepers</t>
  </si>
  <si>
    <t>Martijn Schiphorst</t>
  </si>
  <si>
    <t>Jan Willem Schokkin</t>
  </si>
  <si>
    <t>Anne Scholten</t>
  </si>
  <si>
    <t>Charlotte Scholten</t>
  </si>
  <si>
    <t>Mathijs Scholten</t>
  </si>
  <si>
    <t>Teun Scholten</t>
  </si>
  <si>
    <t>Marjorie Schreurs</t>
  </si>
  <si>
    <t>Fleur Semmekrot</t>
  </si>
  <si>
    <t>Martijn Sibbel</t>
  </si>
  <si>
    <t>Kim Siebum</t>
  </si>
  <si>
    <t>Puck Slaats</t>
  </si>
  <si>
    <t>Priscilla Slaghekke</t>
  </si>
  <si>
    <t>Lisanne Slijkhuis</t>
  </si>
  <si>
    <t>Manon Slootman</t>
  </si>
  <si>
    <t>Joppe Smit</t>
  </si>
  <si>
    <t>Tim Snijders</t>
  </si>
  <si>
    <t>Emma Somsen</t>
  </si>
  <si>
    <t>Famke Somsen</t>
  </si>
  <si>
    <t>Jelle Spoor</t>
  </si>
  <si>
    <t>Ramon Stein</t>
  </si>
  <si>
    <t>Mart Sticker</t>
  </si>
  <si>
    <t>Jordi van Swam</t>
  </si>
  <si>
    <t>Max Tenhagen</t>
  </si>
  <si>
    <t>Hanne Tetteroo</t>
  </si>
  <si>
    <t>Milou ten Thije</t>
  </si>
  <si>
    <t>Luuk Timmerman</t>
  </si>
  <si>
    <t>Meya Tshisanda</t>
  </si>
  <si>
    <t>Indy Tuchter</t>
  </si>
  <si>
    <t>Marcella Veen</t>
  </si>
  <si>
    <t>Simon Veldhuis</t>
  </si>
  <si>
    <t>Lotte Velthuis</t>
  </si>
  <si>
    <t>Lisan Vennevertloo</t>
  </si>
  <si>
    <t>Hananja Verbaan</t>
  </si>
  <si>
    <t>Steven Visch</t>
  </si>
  <si>
    <t>Floris ten Voorde</t>
  </si>
  <si>
    <t>Maarten ten Voorde</t>
  </si>
  <si>
    <t>Chiel Vossebeld</t>
  </si>
  <si>
    <t>Dick Vreman</t>
  </si>
  <si>
    <t>Noortje Vrielink</t>
  </si>
  <si>
    <t>Lars Wartena</t>
  </si>
  <si>
    <t>Sjoerd Weernink</t>
  </si>
  <si>
    <t>Anne ter Welle</t>
  </si>
  <si>
    <t>Naomi Welmerink</t>
  </si>
  <si>
    <t>Roy Wesseling</t>
  </si>
  <si>
    <t>Carmen Westendorp</t>
  </si>
  <si>
    <t>Joep Wielens</t>
  </si>
  <si>
    <t>Kevin Wilders</t>
  </si>
  <si>
    <t>Renske Winkels</t>
  </si>
  <si>
    <t>Jochem Wissink</t>
  </si>
  <si>
    <t>Rinke Witbreuk</t>
  </si>
  <si>
    <t>Linde Wolterink</t>
  </si>
  <si>
    <t>Julia Wolters</t>
  </si>
  <si>
    <t>Bo Wonnink</t>
  </si>
  <si>
    <t>Huub ter Woorst</t>
  </si>
  <si>
    <t>Lars Woortman</t>
  </si>
  <si>
    <t>Lynn Wossink</t>
  </si>
  <si>
    <t>Melvin Zoetman</t>
  </si>
  <si>
    <t>Klas</t>
  </si>
  <si>
    <t>H5H6</t>
  </si>
  <si>
    <t>BAAJ</t>
  </si>
  <si>
    <t>BEUN</t>
  </si>
  <si>
    <t>BEUZ</t>
  </si>
  <si>
    <t>BIJM</t>
  </si>
  <si>
    <t>BOMK</t>
  </si>
  <si>
    <t>BOOL</t>
  </si>
  <si>
    <t>BOSF</t>
  </si>
  <si>
    <t>BOSM</t>
  </si>
  <si>
    <t>BRAK</t>
  </si>
  <si>
    <t>BREM</t>
  </si>
  <si>
    <t>BROE</t>
  </si>
  <si>
    <t>CRUC</t>
  </si>
  <si>
    <t>DYKB</t>
  </si>
  <si>
    <t>GERA</t>
  </si>
  <si>
    <t>HAGD</t>
  </si>
  <si>
    <t>HEND</t>
  </si>
  <si>
    <t>HERR</t>
  </si>
  <si>
    <t>HOMM</t>
  </si>
  <si>
    <t>HUIR</t>
  </si>
  <si>
    <t>JARO</t>
  </si>
  <si>
    <t>JONC</t>
  </si>
  <si>
    <t>KEII</t>
  </si>
  <si>
    <t>KLIN</t>
  </si>
  <si>
    <t>KONI</t>
  </si>
  <si>
    <t>KRAN</t>
  </si>
  <si>
    <t>LARD</t>
  </si>
  <si>
    <t>LEPP</t>
  </si>
  <si>
    <t>MAKA</t>
  </si>
  <si>
    <t>MARI</t>
  </si>
  <si>
    <t>MEER</t>
  </si>
  <si>
    <t>MEIJ</t>
  </si>
  <si>
    <t>MOLD</t>
  </si>
  <si>
    <t>NAAS</t>
  </si>
  <si>
    <t>NYHH</t>
  </si>
  <si>
    <t>OLDM</t>
  </si>
  <si>
    <t>REIN</t>
  </si>
  <si>
    <t>RIPM</t>
  </si>
  <si>
    <t>ROHA</t>
  </si>
  <si>
    <t>ROZI</t>
  </si>
  <si>
    <t>SARK</t>
  </si>
  <si>
    <t>SCHL</t>
  </si>
  <si>
    <t>SCNY</t>
  </si>
  <si>
    <t>SCRU</t>
  </si>
  <si>
    <t>STEV</t>
  </si>
  <si>
    <t>STHA</t>
  </si>
  <si>
    <t>TIER</t>
  </si>
  <si>
    <t>VEEA</t>
  </si>
  <si>
    <t>VOEM</t>
  </si>
  <si>
    <t>VOOR</t>
  </si>
  <si>
    <t>WIND</t>
  </si>
  <si>
    <t>XXXX</t>
  </si>
  <si>
    <t>CLON</t>
  </si>
  <si>
    <t>KOLG</t>
  </si>
  <si>
    <t>MEUT</t>
  </si>
  <si>
    <t>NELE</t>
  </si>
  <si>
    <t>NEUE</t>
  </si>
  <si>
    <t>TERM</t>
  </si>
  <si>
    <t>&lt;option value='BAAJ'&gt;BAAJ Jolanda Baart&lt;/option&gt;</t>
  </si>
  <si>
    <t>&lt;option value='BEUN'&gt;BEUN Jos Beun&lt;/option&gt;</t>
  </si>
  <si>
    <t>&lt;option value='BEUZ'&gt;BEUZ Patrick Beuze&lt;/option&gt;</t>
  </si>
  <si>
    <t>&lt;option value='BIJM'&gt;BIJM Marcel Bijman&lt;/option&gt;</t>
  </si>
  <si>
    <t>&lt;option value='BOMK'&gt;BOMK Ellis Bomkamp&lt;/option&gt;</t>
  </si>
  <si>
    <t>&lt;option value='BOOL'&gt;BOOL Bert Booltink&lt;/option&gt;</t>
  </si>
  <si>
    <t>&lt;option value='BOSM'&gt;BOSM Monique Bosch&lt;/option&gt;</t>
  </si>
  <si>
    <t>&lt;option value='BOSF'&gt;BOSF Elvira Boswinkel&lt;/option&gt;</t>
  </si>
  <si>
    <t>&lt;option value='BRAK'&gt;BRAK Karin ter Braak&lt;/option&gt;</t>
  </si>
  <si>
    <t>&lt;option value='BREM'&gt;BREM Mark ten Breteler&lt;/option&gt;</t>
  </si>
  <si>
    <t>&lt;option value='BROE'&gt;BROE Gijs Broens&lt;/option&gt;</t>
  </si>
  <si>
    <t>&lt;option value='CRUC'&gt;CRUC Wilna Crucq&lt;/option&gt;</t>
  </si>
  <si>
    <t>&lt;option value='DYKB'&gt;DYKB Berthil Dijkstra&lt;/option&gt;</t>
  </si>
  <si>
    <t>&lt;option value='XXXX'&gt;XXXX Diverse docenten&lt;/option&gt;</t>
  </si>
  <si>
    <t>&lt;option value='GERA'&gt;GERA Arthur Gerritsjans&lt;/option&gt;</t>
  </si>
  <si>
    <t>&lt;option value='HAGD'&gt;HAGD Dirk Hage&lt;/option&gt;</t>
  </si>
  <si>
    <t>&lt;option value='HEND'&gt;HEND Mike Hendriks&lt;/option&gt;</t>
  </si>
  <si>
    <t>&lt;option value='HERR'&gt;HERR Marjon Herregodts&lt;/option&gt;</t>
  </si>
  <si>
    <t>&lt;option value='HOMM'&gt;HOMM Anke Hommels&lt;/option&gt;</t>
  </si>
  <si>
    <t>&lt;option value='HUIR'&gt;HUIR Margreet Huirne&lt;/option&gt;</t>
  </si>
  <si>
    <t>&lt;option value='JARO'&gt;JARO Rosanne Jans&lt;/option&gt;</t>
  </si>
  <si>
    <t>&lt;option value='JONC'&gt;JONC Chantal de Jong&lt;/option&gt;</t>
  </si>
  <si>
    <t>&lt;option value='KEII'&gt;KEII Iris Keizer&lt;/option&gt;</t>
  </si>
  <si>
    <t>&lt;option value='KLIN'&gt;KLIN Judith van Klingeren&lt;/option&gt;</t>
  </si>
  <si>
    <t>&lt;option value='KONI'&gt;KONI Maja Konings&lt;/option&gt;</t>
  </si>
  <si>
    <t>&lt;option value='KRAN'&gt;KRAN Nicoline Korterik&lt;/option&gt;</t>
  </si>
  <si>
    <t>&lt;option value='LARD'&gt;LARD Pierre Lardinois&lt;/option&gt;</t>
  </si>
  <si>
    <t>&lt;option value='LEPP'&gt;LEPP Marjolein Leppink&lt;/option&gt;</t>
  </si>
  <si>
    <t>&lt;option value='MAKA'&gt;MAKA Inez Makaske&lt;/option&gt;</t>
  </si>
  <si>
    <t>&lt;option value='MARI'&gt;MARI Erik Maris&lt;/option&gt;</t>
  </si>
  <si>
    <t>&lt;option value='MEER'&gt;MEER Jessica van der Meer&lt;/option&gt;</t>
  </si>
  <si>
    <t>&lt;option value='MEIJ'&gt;MEIJ Lea Meijnen&lt;/option&gt;</t>
  </si>
  <si>
    <t>&lt;option value='MOLD'&gt;MOLD Ben te Molder&lt;/option&gt;</t>
  </si>
  <si>
    <t>&lt;option value='NAAS'&gt;NAAS Ruud Naastepad&lt;/option&gt;</t>
  </si>
  <si>
    <t>&lt;option value='NYHH'&gt;NYHH Herman Nijhuis&lt;/option&gt;</t>
  </si>
  <si>
    <t>&lt;option value='OLDM'&gt;OLDM Elvira Oldemaat&lt;/option&gt;</t>
  </si>
  <si>
    <t>&lt;option value='REIN'&gt;REIN Jan Reintjes&lt;/option&gt;</t>
  </si>
  <si>
    <t>&lt;option value='RIPM'&gt;RIPM Frank Ripmeester&lt;/option&gt;</t>
  </si>
  <si>
    <t>&lt;option value='ROHA'&gt;ROHA Jeroen Rohaan&lt;/option&gt;</t>
  </si>
  <si>
    <t>&lt;option value='ROZI'&gt;ROZI Dagmar Rozier&lt;/option&gt;</t>
  </si>
  <si>
    <t>&lt;option value='SARK'&gt;SARK Rik van Sark&lt;/option&gt;</t>
  </si>
  <si>
    <t>&lt;option value='SCNY'&gt;SCNY Monique Schoenmaker&lt;/option&gt;</t>
  </si>
  <si>
    <t>&lt;option value='SCHL'&gt;SCHL Els Schutman&lt;/option&gt;</t>
  </si>
  <si>
    <t>&lt;option value='SCRU'&gt;SCRU Ruben Schuurman&lt;/option&gt;</t>
  </si>
  <si>
    <t>&lt;option value='STHA'&gt;STHA Hans van der Stam&lt;/option&gt;</t>
  </si>
  <si>
    <t>&lt;option value='STEV'&gt;STEV Dick Stevens&lt;/option&gt;</t>
  </si>
  <si>
    <t>&lt;option value='TIER'&gt;TIER Matte Tiersma&lt;/option&gt;</t>
  </si>
  <si>
    <t>&lt;option value='VEEA'&gt;VEEA Annelies van der Veen&lt;/option&gt;</t>
  </si>
  <si>
    <t>&lt;option value='VOEM'&gt;VOEM Tessa Voerman&lt;/option&gt;</t>
  </si>
  <si>
    <t>&lt;option value='VOOR'&gt;VOOR Wim van der Voort&lt;/option&gt;</t>
  </si>
  <si>
    <t>&lt;option value='WIND'&gt;WIND Dolf de Winter&lt;/option&gt;</t>
  </si>
  <si>
    <t>&lt;option value='TERM'&gt;TERM Koen Termaat&lt;/option&gt;</t>
  </si>
  <si>
    <t>&lt;option value='NELE'&gt;NELE Margo Lamars&lt;/option&gt;</t>
  </si>
  <si>
    <t>&lt;option value='NEUE'&gt;NEUE Edith Neutel&lt;/option&gt;</t>
  </si>
  <si>
    <t>&lt;option value='MEUT'&gt;MEUT Jan Meutstege&lt;/option&gt;</t>
  </si>
  <si>
    <t>&lt;option value='KOLG'&gt;KOLG Grace van de Kolk&lt;/option&gt;</t>
  </si>
  <si>
    <t>&lt;option value='CLON'&gt;CLON Grace de Clonie&lt;/option&gt;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</si>
</sst>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right"/>
    </xf>
    <xf numFmtId="0" fontId="19" fillId="0" borderId="10" xfId="0" applyFont="1" applyBorder="1"/>
    <xf numFmtId="14" fontId="19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9"/>
  <sheetViews>
    <sheetView tabSelected="1" topLeftCell="W1" zoomScaleNormal="100" workbookViewId="0">
      <selection activeCell="AB1" sqref="AB1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4.140625" customWidth="1"/>
    <col min="4" max="4" width="14.140625" style="1" customWidth="1"/>
    <col min="5" max="5" width="12.7109375" bestFit="1" customWidth="1"/>
    <col min="6" max="6" width="7.7109375" bestFit="1" customWidth="1"/>
    <col min="7" max="7" width="9.7109375" bestFit="1" customWidth="1"/>
    <col min="8" max="8" width="9.7109375" customWidth="1"/>
    <col min="9" max="9" width="203.42578125" bestFit="1" customWidth="1"/>
    <col min="10" max="10" width="20.28515625" style="2" customWidth="1"/>
    <col min="16" max="16" width="13.7109375" customWidth="1"/>
    <col min="17" max="17" width="15.42578125" customWidth="1"/>
    <col min="18" max="18" width="17.85546875" customWidth="1"/>
    <col min="19" max="19" width="51" bestFit="1" customWidth="1"/>
    <col min="20" max="20" width="22.85546875" customWidth="1"/>
    <col min="22" max="22" width="132.28515625" bestFit="1" customWidth="1"/>
    <col min="24" max="24" width="15.28515625" bestFit="1" customWidth="1"/>
    <col min="25" max="25" width="35.85546875" bestFit="1" customWidth="1"/>
    <col min="26" max="26" width="27.7109375" bestFit="1" customWidth="1"/>
    <col min="27" max="27" width="21.85546875" bestFit="1" customWidth="1"/>
    <col min="28" max="28" width="23.140625" bestFit="1" customWidth="1"/>
    <col min="29" max="29" width="29.85546875" bestFit="1" customWidth="1"/>
    <col min="30" max="30" width="31.7109375" bestFit="1" customWidth="1"/>
    <col min="31" max="31" width="23" bestFit="1" customWidth="1"/>
    <col min="32" max="32" width="199.28515625" bestFit="1" customWidth="1"/>
  </cols>
  <sheetData>
    <row r="1" spans="1:34" ht="15.75" thickBot="1" x14ac:dyDescent="0.3">
      <c r="A1" t="s">
        <v>0</v>
      </c>
      <c r="B1" t="s">
        <v>1</v>
      </c>
      <c r="C1" t="s">
        <v>2</v>
      </c>
      <c r="D1" s="1" t="s">
        <v>2</v>
      </c>
      <c r="E1" t="s">
        <v>3</v>
      </c>
      <c r="F1" t="s">
        <v>4</v>
      </c>
      <c r="G1" t="s">
        <v>5</v>
      </c>
      <c r="H1" t="s">
        <v>278</v>
      </c>
      <c r="P1" t="str">
        <f>"{ ""leerling"": { "</f>
        <v xml:space="preserve">{ "leerling": { </v>
      </c>
      <c r="V1" t="str">
        <f>P1</f>
        <v xml:space="preserve">{ "leerling": { </v>
      </c>
      <c r="X1" t="str">
        <f>"{ ""leerlingen"": { "</f>
        <v xml:space="preserve">{ "leerlingen": { </v>
      </c>
      <c r="AF1" t="str">
        <f>+X1</f>
        <v xml:space="preserve">{ "leerlingen": { </v>
      </c>
      <c r="AH1" s="10"/>
    </row>
    <row r="2" spans="1:34" ht="16.5" thickBot="1" x14ac:dyDescent="0.3">
      <c r="A2">
        <v>128434</v>
      </c>
      <c r="B2" t="s">
        <v>173</v>
      </c>
      <c r="C2" s="5">
        <v>35996</v>
      </c>
      <c r="D2" s="1" t="str">
        <f t="shared" ref="D2:D65" si="0">+DAY(C2)&amp;"-"&amp;MONTH(C2)&amp;"-"&amp;YEAR(C2)</f>
        <v>20-7-1998</v>
      </c>
      <c r="E2" s="4" t="s">
        <v>17</v>
      </c>
      <c r="F2" s="3">
        <v>5</v>
      </c>
      <c r="G2" s="4" t="s">
        <v>7</v>
      </c>
      <c r="H2" t="str">
        <f t="shared" ref="H2:H65" si="1">+MID(G2,2,2)</f>
        <v>5H</v>
      </c>
      <c r="I2" t="str">
        <f t="shared" ref="I2:I40" si="2">+A2&amp;": { naam: """&amp;B2&amp;""", geboortedatum: """&amp;D2&amp;""", profiel: """&amp;E2&amp;""", jaren: { schooljaar: ""2014-2015"", leerjaar: """&amp;F2&amp;""", klas: """&amp;G2&amp;""", docenten: { docent: """", vak: """"}, klasgenoten: { leerling: """&amp;A3&amp;""" } } }, "</f>
        <v xml:space="preserve">128434: { naam: "Amber Luttikhold", geboortedatum: "20-7-1998", profiel: "havo-emcm", jaren: { schooljaar: "2014-2015", leerjaar: "5", klas: "H5H2", docenten: { docent: "", vak: ""}, klasgenoten: { leerling: "128008" } } }, </v>
      </c>
      <c r="J2" s="2" t="str">
        <f t="shared" ref="J2:J65" si="3">RIGHT(" "&amp;A2,6)&amp;" "&amp;LEFT(B2&amp;"                         ",25)&amp;" ("&amp;G2&amp;")"</f>
        <v>128434 Amber Luttikhold          (H5H2)</v>
      </c>
      <c r="P2" t="str">
        <f t="shared" ref="P2:P65" si="4">""""&amp;A2&amp;""": { "</f>
        <v xml:space="preserve">"128434": { </v>
      </c>
      <c r="Q2" t="str">
        <f t="shared" ref="Q2:Q65" si="5">"""klas"": """&amp;+G2&amp;""", "</f>
        <v xml:space="preserve">"klas": "H5H2", </v>
      </c>
      <c r="R2" t="str">
        <f t="shared" ref="R2:R65" si="6">"""klaskort"": """&amp;+H2&amp;""", "</f>
        <v xml:space="preserve">"klaskort": "5H", </v>
      </c>
      <c r="S2" t="str">
        <f t="shared" ref="S2:S65" si="7">"""leerlingdropdown"": """&amp;+J2&amp;""", "</f>
        <v xml:space="preserve">"leerlingdropdown": "128434 Amber Luttikhold          (H5H2)", </v>
      </c>
      <c r="T2" t="str">
        <f t="shared" ref="T2:T40" si="8">"""naam"": """&amp;+B2&amp;""" }, "</f>
        <v xml:space="preserve">"naam": "Amber Luttikhold" }, </v>
      </c>
      <c r="V2" t="str">
        <f t="shared" ref="V2:V65" si="9">P2&amp;Q2&amp;R2&amp;S2&amp;T2</f>
        <v xml:space="preserve">"128434": { "klas": "H5H2", "klaskort": "5H", "leerlingdropdown": "128434 Amber Luttikhold          (H5H2)", "naam": "Amber Luttikhold" }, </v>
      </c>
      <c r="X2" t="str">
        <f>""""&amp;A2&amp;""": { "</f>
        <v xml:space="preserve">"128434": { </v>
      </c>
      <c r="Y2" t="str">
        <f>"""leerlingNaam"": """&amp;+B2&amp;""", "</f>
        <v xml:space="preserve">"leerlingNaam": "Amber Luttikhold", </v>
      </c>
      <c r="Z2" t="str">
        <f>"""leerlingNummer"": "&amp;+A2&amp;", "</f>
        <v xml:space="preserve">"leerlingNummer": 128434, </v>
      </c>
      <c r="AA2" t="str">
        <f>"""leerlingKlas"": """&amp;+G2&amp;""", "</f>
        <v xml:space="preserve">"leerlingKlas": "H5H2", </v>
      </c>
      <c r="AB2" t="str">
        <f>"""leerlingKlaskort"": """&amp;+H2&amp;""", "</f>
        <v xml:space="preserve">"leerlingKlaskort": "5H", </v>
      </c>
      <c r="AC2" t="str">
        <f>"""leerlngProfiel"": """&amp;+E2&amp;""", "</f>
        <v xml:space="preserve">"leerlngProfiel": "havo-emcm", </v>
      </c>
      <c r="AD2" t="str">
        <f>"""leerlingGebdatum"": """&amp;+D2&amp;""", "</f>
        <v xml:space="preserve">"leerlingGebdatum": "20-7-1998", </v>
      </c>
      <c r="AE2" t="str">
        <f>"""leerlingLeerjaar"": "&amp;+F2&amp;" }, "</f>
        <v xml:space="preserve">"leerlingLeerjaar": 5 }, </v>
      </c>
      <c r="AF2" t="str">
        <f>X2&amp;Y2&amp;Z2&amp;AA2&amp;AB2&amp;AC2&amp;AD2&amp;AE2</f>
        <v xml:space="preserve">"128434": { "leerlingNaam": "Amber Luttikhold", "leerlingNummer": 128434, "leerlingKlas": "H5H2", "leerlingKlaskort": "5H", "leerlngProfiel": "havo-emcm", "leerlingGebdatum": "20-7-1998", "leerlingLeerjaar": 5 }, </v>
      </c>
      <c r="AH2" s="10" t="str">
        <f t="shared" ref="AH2:AH65" si="10">"&lt;option value='"&amp;J2&amp;"'&gt;"&amp;J2&amp;"&lt;/option&gt;"</f>
        <v>&lt;option value='128434 Amber Luttikhold          (H5H2)'&gt;128434 Amber Luttikhold          (H5H2)&lt;/option&gt;</v>
      </c>
    </row>
    <row r="3" spans="1:34" ht="16.5" thickBot="1" x14ac:dyDescent="0.3">
      <c r="A3">
        <v>128008</v>
      </c>
      <c r="B3" t="s">
        <v>155</v>
      </c>
      <c r="C3" s="5">
        <v>36112</v>
      </c>
      <c r="D3" s="1" t="str">
        <f t="shared" si="0"/>
        <v>13-11-1998</v>
      </c>
      <c r="E3" s="4" t="s">
        <v>15</v>
      </c>
      <c r="F3" s="3">
        <v>5</v>
      </c>
      <c r="G3" s="4" t="s">
        <v>279</v>
      </c>
      <c r="H3" t="str">
        <f t="shared" si="1"/>
        <v>5H</v>
      </c>
      <c r="I3" t="str">
        <f t="shared" si="2"/>
        <v xml:space="preserve">128008: { naam: "Anique van der Kuil", geboortedatum: "13-11-1998", profiel: "havo-em", jaren: { schooljaar: "2014-2015", leerjaar: "5", klas: "H5H6", docenten: { docent: "", vak: ""}, klasgenoten: { leerling: "131786" } } }, </v>
      </c>
      <c r="J3" s="2" t="str">
        <f t="shared" si="3"/>
        <v>128008 Anique van der Kuil       (H5H6)</v>
      </c>
      <c r="P3" t="str">
        <f t="shared" si="4"/>
        <v xml:space="preserve">"128008": { </v>
      </c>
      <c r="Q3" t="str">
        <f t="shared" si="5"/>
        <v xml:space="preserve">"klas": "H5H6", </v>
      </c>
      <c r="R3" t="str">
        <f t="shared" si="6"/>
        <v xml:space="preserve">"klaskort": "5H", </v>
      </c>
      <c r="S3" t="str">
        <f t="shared" si="7"/>
        <v xml:space="preserve">"leerlingdropdown": "128008 Anique van der Kuil       (H5H6)", </v>
      </c>
      <c r="T3" t="str">
        <f t="shared" si="8"/>
        <v xml:space="preserve">"naam": "Anique van der Kuil" }, </v>
      </c>
      <c r="V3" t="str">
        <f t="shared" si="9"/>
        <v xml:space="preserve">"128008": { "klas": "H5H6", "klaskort": "5H", "leerlingdropdown": "128008 Anique van der Kuil       (H5H6)", "naam": "Anique van der Kuil" }, </v>
      </c>
      <c r="X3" t="str">
        <f t="shared" ref="X3:X66" si="11">""""&amp;A3&amp;""": { "</f>
        <v xml:space="preserve">"128008": { </v>
      </c>
      <c r="Y3" t="str">
        <f t="shared" ref="Y3:Y66" si="12">"""leerlingNaam"": """&amp;+B3&amp;""", "</f>
        <v xml:space="preserve">"leerlingNaam": "Anique van der Kuil", </v>
      </c>
      <c r="Z3" t="str">
        <f t="shared" ref="Z3:Z66" si="13">"""leerlingNummer"": "&amp;+A3&amp;", "</f>
        <v xml:space="preserve">"leerlingNummer": 128008, </v>
      </c>
      <c r="AA3" t="str">
        <f t="shared" ref="AA3:AA66" si="14">"""leerlingKlas"": """&amp;+G3&amp;""", "</f>
        <v xml:space="preserve">"leerlingKlas": "H5H6", </v>
      </c>
      <c r="AB3" t="str">
        <f t="shared" ref="AB3:AB66" si="15">"""leerlingKlaskort"": """&amp;+H3&amp;""", "</f>
        <v xml:space="preserve">"leerlingKlaskort": "5H", </v>
      </c>
      <c r="AC3" t="str">
        <f t="shared" ref="AC3:AC66" si="16">"""leerlngProfiel"": """&amp;+E3&amp;""", "</f>
        <v xml:space="preserve">"leerlngProfiel": "havo-em", </v>
      </c>
      <c r="AD3" t="str">
        <f t="shared" ref="AD3:AD66" si="17">"""leerlingGebdatum"": """&amp;+D3&amp;""", "</f>
        <v xml:space="preserve">"leerlingGebdatum": "13-11-1998", </v>
      </c>
      <c r="AE3" t="str">
        <f t="shared" ref="AE3:AE66" si="18">"""leerlingLeerjaar"": "&amp;+F3&amp;" }, "</f>
        <v xml:space="preserve">"leerlingLeerjaar": 5 }, </v>
      </c>
      <c r="AF3" t="str">
        <f t="shared" ref="AF3:AF66" si="19">X3&amp;Y3&amp;Z3&amp;AA3&amp;AB3&amp;AC3&amp;AD3&amp;AE3</f>
        <v xml:space="preserve">"128008": { "leerlingNaam": "Anique van der Kuil", "leerlingNummer": 128008, "leerlingKlas": "H5H6", "leerlingKlaskort": "5H", "leerlngProfiel": "havo-em", "leerlingGebdatum": "13-11-1998", "leerlingLeerjaar": 5 }, </v>
      </c>
      <c r="AH3" s="10" t="str">
        <f t="shared" si="10"/>
        <v>&lt;option value='128008 Anique van der Kuil       (H5H6)'&gt;128008 Anique van der Kuil       (H5H6)&lt;/option&gt;</v>
      </c>
    </row>
    <row r="4" spans="1:34" ht="16.5" thickBot="1" x14ac:dyDescent="0.3">
      <c r="A4">
        <v>131786</v>
      </c>
      <c r="B4" t="s">
        <v>223</v>
      </c>
      <c r="C4" s="5">
        <v>36200</v>
      </c>
      <c r="D4" s="1" t="str">
        <f t="shared" si="0"/>
        <v>9-2-1999</v>
      </c>
      <c r="E4" s="4" t="s">
        <v>15</v>
      </c>
      <c r="F4" s="3">
        <v>5</v>
      </c>
      <c r="G4" s="4" t="s">
        <v>279</v>
      </c>
      <c r="H4" t="str">
        <f t="shared" si="1"/>
        <v>5H</v>
      </c>
      <c r="I4" t="str">
        <f t="shared" si="2"/>
        <v xml:space="preserve">131786: { naam: "Anne Scholten", geboortedatum: "9-2-1999", profiel: "havo-em", jaren: { schooljaar: "2014-2015", leerjaar: "5", klas: "H5H6", docenten: { docent: "", vak: ""}, klasgenoten: { leerling: "132174" } } }, </v>
      </c>
      <c r="J4" s="2" t="str">
        <f t="shared" si="3"/>
        <v>131786 Anne Scholten             (H5H6)</v>
      </c>
      <c r="P4" t="str">
        <f t="shared" si="4"/>
        <v xml:space="preserve">"131786": { </v>
      </c>
      <c r="Q4" t="str">
        <f t="shared" si="5"/>
        <v xml:space="preserve">"klas": "H5H6", </v>
      </c>
      <c r="R4" t="str">
        <f t="shared" si="6"/>
        <v xml:space="preserve">"klaskort": "5H", </v>
      </c>
      <c r="S4" t="str">
        <f t="shared" si="7"/>
        <v xml:space="preserve">"leerlingdropdown": "131786 Anne Scholten             (H5H6)", </v>
      </c>
      <c r="T4" t="str">
        <f t="shared" si="8"/>
        <v xml:space="preserve">"naam": "Anne Scholten" }, </v>
      </c>
      <c r="V4" t="str">
        <f t="shared" si="9"/>
        <v xml:space="preserve">"131786": { "klas": "H5H6", "klaskort": "5H", "leerlingdropdown": "131786 Anne Scholten             (H5H6)", "naam": "Anne Scholten" }, </v>
      </c>
      <c r="X4" t="str">
        <f t="shared" si="11"/>
        <v xml:space="preserve">"131786": { </v>
      </c>
      <c r="Y4" t="str">
        <f t="shared" si="12"/>
        <v xml:space="preserve">"leerlingNaam": "Anne Scholten", </v>
      </c>
      <c r="Z4" t="str">
        <f t="shared" si="13"/>
        <v xml:space="preserve">"leerlingNummer": 131786, </v>
      </c>
      <c r="AA4" t="str">
        <f t="shared" si="14"/>
        <v xml:space="preserve">"leerlingKlas": "H5H6", </v>
      </c>
      <c r="AB4" t="str">
        <f t="shared" si="15"/>
        <v xml:space="preserve">"leerlingKlaskort": "5H", </v>
      </c>
      <c r="AC4" t="str">
        <f t="shared" si="16"/>
        <v xml:space="preserve">"leerlngProfiel": "havo-em", </v>
      </c>
      <c r="AD4" t="str">
        <f t="shared" si="17"/>
        <v xml:space="preserve">"leerlingGebdatum": "9-2-1999", </v>
      </c>
      <c r="AE4" t="str">
        <f t="shared" si="18"/>
        <v xml:space="preserve">"leerlingLeerjaar": 5 }, </v>
      </c>
      <c r="AF4" t="str">
        <f t="shared" si="19"/>
        <v xml:space="preserve">"131786": { "leerlingNaam": "Anne Scholten", "leerlingNummer": 131786, "leerlingKlas": "H5H6", "leerlingKlaskort": "5H", "leerlngProfiel": "havo-em", "leerlingGebdatum": "9-2-1999", "leerlingLeerjaar": 5 }, </v>
      </c>
      <c r="AH4" s="10" t="str">
        <f t="shared" si="10"/>
        <v>&lt;option value='131786 Anne Scholten             (H5H6)'&gt;131786 Anne Scholten             (H5H6)&lt;/option&gt;</v>
      </c>
    </row>
    <row r="5" spans="1:34" ht="16.5" thickBot="1" x14ac:dyDescent="0.3">
      <c r="A5">
        <v>132174</v>
      </c>
      <c r="B5" t="s">
        <v>262</v>
      </c>
      <c r="C5" s="5">
        <v>36399</v>
      </c>
      <c r="D5" s="1" t="str">
        <f t="shared" si="0"/>
        <v>27-8-1999</v>
      </c>
      <c r="E5" s="4" t="s">
        <v>17</v>
      </c>
      <c r="F5" s="3">
        <v>5</v>
      </c>
      <c r="G5" s="4" t="s">
        <v>20</v>
      </c>
      <c r="H5" t="str">
        <f t="shared" si="1"/>
        <v>5H</v>
      </c>
      <c r="I5" t="str">
        <f t="shared" si="2"/>
        <v xml:space="preserve">132174: { naam: "Anne ter Welle", geboortedatum: "27-8-1999", profiel: "havo-emcm", jaren: { schooljaar: "2014-2015", leerjaar: "5", klas: "H5H3", docenten: { docent: "", vak: ""}, klasgenoten: { leerling: "127198" } } }, </v>
      </c>
      <c r="J5" s="2" t="str">
        <f t="shared" si="3"/>
        <v>132174 Anne ter Welle            (H5H3)</v>
      </c>
      <c r="P5" t="str">
        <f t="shared" si="4"/>
        <v xml:space="preserve">"132174": { </v>
      </c>
      <c r="Q5" t="str">
        <f t="shared" si="5"/>
        <v xml:space="preserve">"klas": "H5H3", </v>
      </c>
      <c r="R5" t="str">
        <f t="shared" si="6"/>
        <v xml:space="preserve">"klaskort": "5H", </v>
      </c>
      <c r="S5" t="str">
        <f t="shared" si="7"/>
        <v xml:space="preserve">"leerlingdropdown": "132174 Anne ter Welle            (H5H3)", </v>
      </c>
      <c r="T5" t="str">
        <f t="shared" si="8"/>
        <v xml:space="preserve">"naam": "Anne ter Welle" }, </v>
      </c>
      <c r="V5" t="str">
        <f t="shared" si="9"/>
        <v xml:space="preserve">"132174": { "klas": "H5H3", "klaskort": "5H", "leerlingdropdown": "132174 Anne ter Welle            (H5H3)", "naam": "Anne ter Welle" }, </v>
      </c>
      <c r="X5" t="str">
        <f t="shared" si="11"/>
        <v xml:space="preserve">"132174": { </v>
      </c>
      <c r="Y5" t="str">
        <f t="shared" si="12"/>
        <v xml:space="preserve">"leerlingNaam": "Anne ter Welle", </v>
      </c>
      <c r="Z5" t="str">
        <f t="shared" si="13"/>
        <v xml:space="preserve">"leerlingNummer": 132174, </v>
      </c>
      <c r="AA5" t="str">
        <f t="shared" si="14"/>
        <v xml:space="preserve">"leerlingKlas": "H5H3", </v>
      </c>
      <c r="AB5" t="str">
        <f t="shared" si="15"/>
        <v xml:space="preserve">"leerlingKlaskort": "5H", </v>
      </c>
      <c r="AC5" t="str">
        <f t="shared" si="16"/>
        <v xml:space="preserve">"leerlngProfiel": "havo-emcm", </v>
      </c>
      <c r="AD5" t="str">
        <f t="shared" si="17"/>
        <v xml:space="preserve">"leerlingGebdatum": "27-8-1999", </v>
      </c>
      <c r="AE5" t="str">
        <f t="shared" si="18"/>
        <v xml:space="preserve">"leerlingLeerjaar": 5 }, </v>
      </c>
      <c r="AF5" t="str">
        <f t="shared" si="19"/>
        <v xml:space="preserve">"132174": { "leerlingNaam": "Anne ter Welle", "leerlingNummer": 132174, "leerlingKlas": "H5H3", "leerlingKlaskort": "5H", "leerlngProfiel": "havo-emcm", "leerlingGebdatum": "27-8-1999", "leerlingLeerjaar": 5 }, </v>
      </c>
      <c r="AH5" s="10" t="str">
        <f t="shared" si="10"/>
        <v>&lt;option value='132174 Anne ter Welle            (H5H3)'&gt;132174 Anne ter Welle            (H5H3)&lt;/option&gt;</v>
      </c>
    </row>
    <row r="6" spans="1:34" ht="16.5" thickBot="1" x14ac:dyDescent="0.3">
      <c r="A6">
        <v>127198</v>
      </c>
      <c r="B6" t="s">
        <v>83</v>
      </c>
      <c r="C6" s="5">
        <v>36131</v>
      </c>
      <c r="D6" s="1" t="str">
        <f t="shared" si="0"/>
        <v>2-12-1998</v>
      </c>
      <c r="E6" s="4" t="s">
        <v>15</v>
      </c>
      <c r="F6" s="3">
        <v>5</v>
      </c>
      <c r="G6" s="4" t="s">
        <v>279</v>
      </c>
      <c r="H6" t="str">
        <f t="shared" si="1"/>
        <v>5H</v>
      </c>
      <c r="I6" t="str">
        <f t="shared" si="2"/>
        <v xml:space="preserve">127198: { naam: "Annouar Fawzi", geboortedatum: "2-12-1998", profiel: "havo-em", jaren: { schooljaar: "2014-2015", leerjaar: "5", klas: "H5H6", docenten: { docent: "", vak: ""}, klasgenoten: { leerling: "131984" } } }, </v>
      </c>
      <c r="J6" s="2" t="str">
        <f t="shared" si="3"/>
        <v>127198 Annouar Fawzi             (H5H6)</v>
      </c>
      <c r="P6" t="str">
        <f t="shared" si="4"/>
        <v xml:space="preserve">"127198": { </v>
      </c>
      <c r="Q6" t="str">
        <f t="shared" si="5"/>
        <v xml:space="preserve">"klas": "H5H6", </v>
      </c>
      <c r="R6" t="str">
        <f t="shared" si="6"/>
        <v xml:space="preserve">"klaskort": "5H", </v>
      </c>
      <c r="S6" t="str">
        <f t="shared" si="7"/>
        <v xml:space="preserve">"leerlingdropdown": "127198 Annouar Fawzi             (H5H6)", </v>
      </c>
      <c r="T6" t="str">
        <f t="shared" si="8"/>
        <v xml:space="preserve">"naam": "Annouar Fawzi" }, </v>
      </c>
      <c r="V6" t="str">
        <f t="shared" si="9"/>
        <v xml:space="preserve">"127198": { "klas": "H5H6", "klaskort": "5H", "leerlingdropdown": "127198 Annouar Fawzi             (H5H6)", "naam": "Annouar Fawzi" }, </v>
      </c>
      <c r="X6" t="str">
        <f t="shared" si="11"/>
        <v xml:space="preserve">"127198": { </v>
      </c>
      <c r="Y6" t="str">
        <f t="shared" si="12"/>
        <v xml:space="preserve">"leerlingNaam": "Annouar Fawzi", </v>
      </c>
      <c r="Z6" t="str">
        <f t="shared" si="13"/>
        <v xml:space="preserve">"leerlingNummer": 127198, </v>
      </c>
      <c r="AA6" t="str">
        <f t="shared" si="14"/>
        <v xml:space="preserve">"leerlingKlas": "H5H6", </v>
      </c>
      <c r="AB6" t="str">
        <f t="shared" si="15"/>
        <v xml:space="preserve">"leerlingKlaskort": "5H", </v>
      </c>
      <c r="AC6" t="str">
        <f t="shared" si="16"/>
        <v xml:space="preserve">"leerlngProfiel": "havo-em", </v>
      </c>
      <c r="AD6" t="str">
        <f t="shared" si="17"/>
        <v xml:space="preserve">"leerlingGebdatum": "2-12-1998", </v>
      </c>
      <c r="AE6" t="str">
        <f t="shared" si="18"/>
        <v xml:space="preserve">"leerlingLeerjaar": 5 }, </v>
      </c>
      <c r="AF6" t="str">
        <f t="shared" si="19"/>
        <v xml:space="preserve">"127198": { "leerlingNaam": "Annouar Fawzi", "leerlingNummer": 127198, "leerlingKlas": "H5H6", "leerlingKlaskort": "5H", "leerlngProfiel": "havo-em", "leerlingGebdatum": "2-12-1998", "leerlingLeerjaar": 5 }, </v>
      </c>
      <c r="AH6" s="10" t="str">
        <f t="shared" si="10"/>
        <v>&lt;option value='127198 Annouar Fawzi             (H5H6)'&gt;127198 Annouar Fawzi             (H5H6)&lt;/option&gt;</v>
      </c>
    </row>
    <row r="7" spans="1:34" ht="16.5" thickBot="1" x14ac:dyDescent="0.3">
      <c r="A7">
        <v>131984</v>
      </c>
      <c r="B7" t="s">
        <v>116</v>
      </c>
      <c r="C7" s="5">
        <v>36195</v>
      </c>
      <c r="D7" s="1" t="str">
        <f t="shared" si="0"/>
        <v>4-2-1999</v>
      </c>
      <c r="E7" s="4" t="s">
        <v>15</v>
      </c>
      <c r="F7" s="3">
        <v>5</v>
      </c>
      <c r="G7" s="4" t="s">
        <v>22</v>
      </c>
      <c r="H7" t="str">
        <f t="shared" si="1"/>
        <v>5H</v>
      </c>
      <c r="I7" t="str">
        <f t="shared" si="2"/>
        <v xml:space="preserve">131984: { naam: "Barry Hoogeveen", geboortedatum: "4-2-1999", profiel: "havo-em", jaren: { schooljaar: "2014-2015", leerjaar: "5", klas: "H5H4", docenten: { docent: "", vak: ""}, klasgenoten: { leerling: "128649" } } }, </v>
      </c>
      <c r="J7" s="2" t="str">
        <f t="shared" si="3"/>
        <v>131984 Barry Hoogeveen           (H5H4)</v>
      </c>
      <c r="P7" t="str">
        <f t="shared" si="4"/>
        <v xml:space="preserve">"131984": { </v>
      </c>
      <c r="Q7" t="str">
        <f t="shared" si="5"/>
        <v xml:space="preserve">"klas": "H5H4", </v>
      </c>
      <c r="R7" t="str">
        <f t="shared" si="6"/>
        <v xml:space="preserve">"klaskort": "5H", </v>
      </c>
      <c r="S7" t="str">
        <f t="shared" si="7"/>
        <v xml:space="preserve">"leerlingdropdown": "131984 Barry Hoogeveen           (H5H4)", </v>
      </c>
      <c r="T7" t="str">
        <f t="shared" si="8"/>
        <v xml:space="preserve">"naam": "Barry Hoogeveen" }, </v>
      </c>
      <c r="V7" t="str">
        <f t="shared" si="9"/>
        <v xml:space="preserve">"131984": { "klas": "H5H4", "klaskort": "5H", "leerlingdropdown": "131984 Barry Hoogeveen           (H5H4)", "naam": "Barry Hoogeveen" }, </v>
      </c>
      <c r="X7" t="str">
        <f t="shared" si="11"/>
        <v xml:space="preserve">"131984": { </v>
      </c>
      <c r="Y7" t="str">
        <f t="shared" si="12"/>
        <v xml:space="preserve">"leerlingNaam": "Barry Hoogeveen", </v>
      </c>
      <c r="Z7" t="str">
        <f t="shared" si="13"/>
        <v xml:space="preserve">"leerlingNummer": 131984, </v>
      </c>
      <c r="AA7" t="str">
        <f t="shared" si="14"/>
        <v xml:space="preserve">"leerlingKlas": "H5H4", </v>
      </c>
      <c r="AB7" t="str">
        <f t="shared" si="15"/>
        <v xml:space="preserve">"leerlingKlaskort": "5H", </v>
      </c>
      <c r="AC7" t="str">
        <f t="shared" si="16"/>
        <v xml:space="preserve">"leerlngProfiel": "havo-em", </v>
      </c>
      <c r="AD7" t="str">
        <f t="shared" si="17"/>
        <v xml:space="preserve">"leerlingGebdatum": "4-2-1999", </v>
      </c>
      <c r="AE7" t="str">
        <f t="shared" si="18"/>
        <v xml:space="preserve">"leerlingLeerjaar": 5 }, </v>
      </c>
      <c r="AF7" t="str">
        <f t="shared" si="19"/>
        <v xml:space="preserve">"131984": { "leerlingNaam": "Barry Hoogeveen", "leerlingNummer": 131984, "leerlingKlas": "H5H4", "leerlingKlaskort": "5H", "leerlngProfiel": "havo-em", "leerlingGebdatum": "4-2-1999", "leerlingLeerjaar": 5 }, </v>
      </c>
      <c r="AH7" s="10" t="str">
        <f t="shared" si="10"/>
        <v>&lt;option value='131984 Barry Hoogeveen           (H5H4)'&gt;131984 Barry Hoogeveen           (H5H4)&lt;/option&gt;</v>
      </c>
    </row>
    <row r="8" spans="1:34" ht="16.5" thickBot="1" x14ac:dyDescent="0.3">
      <c r="A8">
        <v>128649</v>
      </c>
      <c r="B8" t="s">
        <v>142</v>
      </c>
      <c r="C8" s="5">
        <v>35748</v>
      </c>
      <c r="D8" s="1" t="str">
        <f t="shared" si="0"/>
        <v>14-11-1997</v>
      </c>
      <c r="E8" s="4" t="s">
        <v>19</v>
      </c>
      <c r="F8" s="3">
        <v>5</v>
      </c>
      <c r="G8" s="4" t="s">
        <v>279</v>
      </c>
      <c r="H8" t="str">
        <f t="shared" si="1"/>
        <v>5H</v>
      </c>
      <c r="I8" t="str">
        <f t="shared" si="2"/>
        <v xml:space="preserve">128649: { naam: "Bart Klein Gunnewiek", geboortedatum: "14-11-1997", profiel: "havo-ng", jaren: { schooljaar: "2014-2015", leerjaar: "5", klas: "H5H6", docenten: { docent: "", vak: ""}, klasgenoten: { leerling: "131994" } } }, </v>
      </c>
      <c r="J8" s="2" t="str">
        <f t="shared" si="3"/>
        <v>128649 Bart Klein Gunnewiek      (H5H6)</v>
      </c>
      <c r="P8" t="str">
        <f t="shared" si="4"/>
        <v xml:space="preserve">"128649": { </v>
      </c>
      <c r="Q8" t="str">
        <f t="shared" si="5"/>
        <v xml:space="preserve">"klas": "H5H6", </v>
      </c>
      <c r="R8" t="str">
        <f t="shared" si="6"/>
        <v xml:space="preserve">"klaskort": "5H", </v>
      </c>
      <c r="S8" t="str">
        <f t="shared" si="7"/>
        <v xml:space="preserve">"leerlingdropdown": "128649 Bart Klein Gunnewiek      (H5H6)", </v>
      </c>
      <c r="T8" t="str">
        <f t="shared" si="8"/>
        <v xml:space="preserve">"naam": "Bart Klein Gunnewiek" }, </v>
      </c>
      <c r="V8" t="str">
        <f t="shared" si="9"/>
        <v xml:space="preserve">"128649": { "klas": "H5H6", "klaskort": "5H", "leerlingdropdown": "128649 Bart Klein Gunnewiek      (H5H6)", "naam": "Bart Klein Gunnewiek" }, </v>
      </c>
      <c r="X8" t="str">
        <f t="shared" si="11"/>
        <v xml:space="preserve">"128649": { </v>
      </c>
      <c r="Y8" t="str">
        <f t="shared" si="12"/>
        <v xml:space="preserve">"leerlingNaam": "Bart Klein Gunnewiek", </v>
      </c>
      <c r="Z8" t="str">
        <f t="shared" si="13"/>
        <v xml:space="preserve">"leerlingNummer": 128649, </v>
      </c>
      <c r="AA8" t="str">
        <f t="shared" si="14"/>
        <v xml:space="preserve">"leerlingKlas": "H5H6", </v>
      </c>
      <c r="AB8" t="str">
        <f t="shared" si="15"/>
        <v xml:space="preserve">"leerlingKlaskort": "5H", </v>
      </c>
      <c r="AC8" t="str">
        <f t="shared" si="16"/>
        <v xml:space="preserve">"leerlngProfiel": "havo-ng", </v>
      </c>
      <c r="AD8" t="str">
        <f t="shared" si="17"/>
        <v xml:space="preserve">"leerlingGebdatum": "14-11-1997", </v>
      </c>
      <c r="AE8" t="str">
        <f t="shared" si="18"/>
        <v xml:space="preserve">"leerlingLeerjaar": 5 }, </v>
      </c>
      <c r="AF8" t="str">
        <f t="shared" si="19"/>
        <v xml:space="preserve">"128649": { "leerlingNaam": "Bart Klein Gunnewiek", "leerlingNummer": 128649, "leerlingKlas": "H5H6", "leerlingKlaskort": "5H", "leerlngProfiel": "havo-ng", "leerlingGebdatum": "14-11-1997", "leerlingLeerjaar": 5 }, </v>
      </c>
      <c r="AH8" s="10" t="str">
        <f t="shared" si="10"/>
        <v>&lt;option value='128649 Bart Klein Gunnewiek      (H5H6)'&gt;128649 Bart Klein Gunnewiek      (H5H6)&lt;/option&gt;</v>
      </c>
    </row>
    <row r="9" spans="1:34" ht="16.5" thickBot="1" x14ac:dyDescent="0.3">
      <c r="A9">
        <v>131994</v>
      </c>
      <c r="B9" t="s">
        <v>112</v>
      </c>
      <c r="C9" s="5">
        <v>36361</v>
      </c>
      <c r="D9" s="1" t="str">
        <f t="shared" si="0"/>
        <v>20-7-1999</v>
      </c>
      <c r="E9" s="4" t="s">
        <v>29</v>
      </c>
      <c r="F9" s="3">
        <v>5</v>
      </c>
      <c r="G9" s="4" t="s">
        <v>22</v>
      </c>
      <c r="H9" t="str">
        <f t="shared" si="1"/>
        <v>5H</v>
      </c>
      <c r="I9" t="str">
        <f t="shared" si="2"/>
        <v xml:space="preserve">131994: { naam: "Bart ter Hofte", geboortedatum: "20-7-1999", profiel: "havo-nt", jaren: { schooljaar: "2014-2015", leerjaar: "5", klas: "H5H4", docenten: { docent: "", vak: ""}, klasgenoten: { leerling: "132124" } } }, </v>
      </c>
      <c r="J9" s="2" t="str">
        <f t="shared" si="3"/>
        <v>131994 Bart ter Hofte            (H5H4)</v>
      </c>
      <c r="P9" t="str">
        <f t="shared" si="4"/>
        <v xml:space="preserve">"131994": { </v>
      </c>
      <c r="Q9" t="str">
        <f t="shared" si="5"/>
        <v xml:space="preserve">"klas": "H5H4", </v>
      </c>
      <c r="R9" t="str">
        <f t="shared" si="6"/>
        <v xml:space="preserve">"klaskort": "5H", </v>
      </c>
      <c r="S9" t="str">
        <f t="shared" si="7"/>
        <v xml:space="preserve">"leerlingdropdown": "131994 Bart ter Hofte            (H5H4)", </v>
      </c>
      <c r="T9" t="str">
        <f t="shared" si="8"/>
        <v xml:space="preserve">"naam": "Bart ter Hofte" }, </v>
      </c>
      <c r="V9" t="str">
        <f t="shared" si="9"/>
        <v xml:space="preserve">"131994": { "klas": "H5H4", "klaskort": "5H", "leerlingdropdown": "131994 Bart ter Hofte            (H5H4)", "naam": "Bart ter Hofte" }, </v>
      </c>
      <c r="X9" t="str">
        <f t="shared" si="11"/>
        <v xml:space="preserve">"131994": { </v>
      </c>
      <c r="Y9" t="str">
        <f t="shared" si="12"/>
        <v xml:space="preserve">"leerlingNaam": "Bart ter Hofte", </v>
      </c>
      <c r="Z9" t="str">
        <f t="shared" si="13"/>
        <v xml:space="preserve">"leerlingNummer": 131994, </v>
      </c>
      <c r="AA9" t="str">
        <f t="shared" si="14"/>
        <v xml:space="preserve">"leerlingKlas": "H5H4", </v>
      </c>
      <c r="AB9" t="str">
        <f t="shared" si="15"/>
        <v xml:space="preserve">"leerlingKlaskort": "5H", </v>
      </c>
      <c r="AC9" t="str">
        <f t="shared" si="16"/>
        <v xml:space="preserve">"leerlngProfiel": "havo-nt", </v>
      </c>
      <c r="AD9" t="str">
        <f t="shared" si="17"/>
        <v xml:space="preserve">"leerlingGebdatum": "20-7-1999", </v>
      </c>
      <c r="AE9" t="str">
        <f t="shared" si="18"/>
        <v xml:space="preserve">"leerlingLeerjaar": 5 }, </v>
      </c>
      <c r="AF9" t="str">
        <f t="shared" si="19"/>
        <v xml:space="preserve">"131994": { "leerlingNaam": "Bart ter Hofte", "leerlingNummer": 131994, "leerlingKlas": "H5H4", "leerlingKlaskort": "5H", "leerlngProfiel": "havo-nt", "leerlingGebdatum": "20-7-1999", "leerlingLeerjaar": 5 }, </v>
      </c>
      <c r="AH9" s="10" t="str">
        <f t="shared" si="10"/>
        <v>&lt;option value='131994 Bart ter Hofte            (H5H4)'&gt;131994 Bart ter Hofte            (H5H4)&lt;/option&gt;</v>
      </c>
    </row>
    <row r="10" spans="1:34" ht="16.5" thickBot="1" x14ac:dyDescent="0.3">
      <c r="A10">
        <v>132124</v>
      </c>
      <c r="B10" t="s">
        <v>219</v>
      </c>
      <c r="C10" s="5">
        <v>36193</v>
      </c>
      <c r="D10" s="1" t="str">
        <f t="shared" si="0"/>
        <v>2-2-1999</v>
      </c>
      <c r="E10" s="4" t="s">
        <v>15</v>
      </c>
      <c r="F10" s="3">
        <v>5</v>
      </c>
      <c r="G10" s="4" t="s">
        <v>20</v>
      </c>
      <c r="H10" t="str">
        <f t="shared" si="1"/>
        <v>5H</v>
      </c>
      <c r="I10" t="str">
        <f t="shared" si="2"/>
        <v xml:space="preserve">132124: { naam: "Bas Schäperclaus", geboortedatum: "2-2-1999", profiel: "havo-em", jaren: { schooljaar: "2014-2015", leerjaar: "5", klas: "H5H3", docenten: { docent: "", vak: ""}, klasgenoten: { leerling: "117851" } } }, </v>
      </c>
      <c r="J10" s="2" t="str">
        <f t="shared" si="3"/>
        <v>132124 Bas Schäperclaus          (H5H3)</v>
      </c>
      <c r="P10" t="str">
        <f t="shared" si="4"/>
        <v xml:space="preserve">"132124": { </v>
      </c>
      <c r="Q10" t="str">
        <f t="shared" si="5"/>
        <v xml:space="preserve">"klas": "H5H3", </v>
      </c>
      <c r="R10" t="str">
        <f t="shared" si="6"/>
        <v xml:space="preserve">"klaskort": "5H", </v>
      </c>
      <c r="S10" t="str">
        <f t="shared" si="7"/>
        <v xml:space="preserve">"leerlingdropdown": "132124 Bas Schäperclaus          (H5H3)", </v>
      </c>
      <c r="T10" t="str">
        <f t="shared" si="8"/>
        <v xml:space="preserve">"naam": "Bas Schäperclaus" }, </v>
      </c>
      <c r="V10" t="str">
        <f t="shared" si="9"/>
        <v xml:space="preserve">"132124": { "klas": "H5H3", "klaskort": "5H", "leerlingdropdown": "132124 Bas Schäperclaus          (H5H3)", "naam": "Bas Schäperclaus" }, </v>
      </c>
      <c r="X10" t="str">
        <f t="shared" si="11"/>
        <v xml:space="preserve">"132124": { </v>
      </c>
      <c r="Y10" t="str">
        <f t="shared" si="12"/>
        <v xml:space="preserve">"leerlingNaam": "Bas Schäperclaus", </v>
      </c>
      <c r="Z10" t="str">
        <f t="shared" si="13"/>
        <v xml:space="preserve">"leerlingNummer": 132124, </v>
      </c>
      <c r="AA10" t="str">
        <f t="shared" si="14"/>
        <v xml:space="preserve">"leerlingKlas": "H5H3", </v>
      </c>
      <c r="AB10" t="str">
        <f t="shared" si="15"/>
        <v xml:space="preserve">"leerlingKlaskort": "5H", </v>
      </c>
      <c r="AC10" t="str">
        <f t="shared" si="16"/>
        <v xml:space="preserve">"leerlngProfiel": "havo-em", </v>
      </c>
      <c r="AD10" t="str">
        <f t="shared" si="17"/>
        <v xml:space="preserve">"leerlingGebdatum": "2-2-1999", </v>
      </c>
      <c r="AE10" t="str">
        <f t="shared" si="18"/>
        <v xml:space="preserve">"leerlingLeerjaar": 5 }, </v>
      </c>
      <c r="AF10" t="str">
        <f t="shared" si="19"/>
        <v xml:space="preserve">"132124": { "leerlingNaam": "Bas Schäperclaus", "leerlingNummer": 132124, "leerlingKlas": "H5H3", "leerlingKlaskort": "5H", "leerlngProfiel": "havo-em", "leerlingGebdatum": "2-2-1999", "leerlingLeerjaar": 5 }, </v>
      </c>
      <c r="AH10" s="10" t="str">
        <f t="shared" si="10"/>
        <v>&lt;option value='132124 Bas Schäperclaus          (H5H3)'&gt;132124 Bas Schäperclaus          (H5H3)&lt;/option&gt;</v>
      </c>
    </row>
    <row r="11" spans="1:34" ht="16.5" thickBot="1" x14ac:dyDescent="0.3">
      <c r="A11">
        <v>117851</v>
      </c>
      <c r="B11" t="s">
        <v>126</v>
      </c>
      <c r="C11" s="5">
        <v>35770</v>
      </c>
      <c r="D11" s="1" t="str">
        <f t="shared" si="0"/>
        <v>6-12-1997</v>
      </c>
      <c r="E11" s="4" t="s">
        <v>15</v>
      </c>
      <c r="F11" s="3">
        <v>5</v>
      </c>
      <c r="G11" s="4" t="s">
        <v>20</v>
      </c>
      <c r="H11" t="str">
        <f t="shared" si="1"/>
        <v>5H</v>
      </c>
      <c r="I11" t="str">
        <f t="shared" si="2"/>
        <v xml:space="preserve">117851: { naam: "Bas ter Huurne", geboortedatum: "6-12-1997", profiel: "havo-em", jaren: { schooljaar: "2014-2015", leerjaar: "5", klas: "H5H3", docenten: { docent: "", vak: ""}, klasgenoten: { leerling: "128251" } } }, </v>
      </c>
      <c r="J11" s="2" t="str">
        <f t="shared" si="3"/>
        <v>117851 Bas ter Huurne            (H5H3)</v>
      </c>
      <c r="P11" t="str">
        <f t="shared" si="4"/>
        <v xml:space="preserve">"117851": { </v>
      </c>
      <c r="Q11" t="str">
        <f t="shared" si="5"/>
        <v xml:space="preserve">"klas": "H5H3", </v>
      </c>
      <c r="R11" t="str">
        <f t="shared" si="6"/>
        <v xml:space="preserve">"klaskort": "5H", </v>
      </c>
      <c r="S11" t="str">
        <f t="shared" si="7"/>
        <v xml:space="preserve">"leerlingdropdown": "117851 Bas ter Huurne            (H5H3)", </v>
      </c>
      <c r="T11" t="str">
        <f t="shared" si="8"/>
        <v xml:space="preserve">"naam": "Bas ter Huurne" }, </v>
      </c>
      <c r="V11" t="str">
        <f t="shared" si="9"/>
        <v xml:space="preserve">"117851": { "klas": "H5H3", "klaskort": "5H", "leerlingdropdown": "117851 Bas ter Huurne            (H5H3)", "naam": "Bas ter Huurne" }, </v>
      </c>
      <c r="X11" t="str">
        <f t="shared" si="11"/>
        <v xml:space="preserve">"117851": { </v>
      </c>
      <c r="Y11" t="str">
        <f t="shared" si="12"/>
        <v xml:space="preserve">"leerlingNaam": "Bas ter Huurne", </v>
      </c>
      <c r="Z11" t="str">
        <f t="shared" si="13"/>
        <v xml:space="preserve">"leerlingNummer": 117851, </v>
      </c>
      <c r="AA11" t="str">
        <f t="shared" si="14"/>
        <v xml:space="preserve">"leerlingKlas": "H5H3", </v>
      </c>
      <c r="AB11" t="str">
        <f t="shared" si="15"/>
        <v xml:space="preserve">"leerlingKlaskort": "5H", </v>
      </c>
      <c r="AC11" t="str">
        <f t="shared" si="16"/>
        <v xml:space="preserve">"leerlngProfiel": "havo-em", </v>
      </c>
      <c r="AD11" t="str">
        <f t="shared" si="17"/>
        <v xml:space="preserve">"leerlingGebdatum": "6-12-1997", </v>
      </c>
      <c r="AE11" t="str">
        <f t="shared" si="18"/>
        <v xml:space="preserve">"leerlingLeerjaar": 5 }, </v>
      </c>
      <c r="AF11" t="str">
        <f t="shared" si="19"/>
        <v xml:space="preserve">"117851": { "leerlingNaam": "Bas ter Huurne", "leerlingNummer": 117851, "leerlingKlas": "H5H3", "leerlingKlaskort": "5H", "leerlngProfiel": "havo-em", "leerlingGebdatum": "6-12-1997", "leerlingLeerjaar": 5 }, </v>
      </c>
      <c r="AH11" s="10" t="str">
        <f t="shared" si="10"/>
        <v>&lt;option value='117851 Bas ter Huurne            (H5H3)'&gt;117851 Bas ter Huurne            (H5H3)&lt;/option&gt;</v>
      </c>
    </row>
    <row r="12" spans="1:34" ht="16.5" thickBot="1" x14ac:dyDescent="0.3">
      <c r="A12">
        <v>128251</v>
      </c>
      <c r="B12" t="s">
        <v>49</v>
      </c>
      <c r="C12" s="5">
        <v>35906</v>
      </c>
      <c r="D12" s="1" t="str">
        <f t="shared" si="0"/>
        <v>21-4-1998</v>
      </c>
      <c r="E12" s="4" t="s">
        <v>15</v>
      </c>
      <c r="F12" s="3">
        <v>5</v>
      </c>
      <c r="G12" s="4" t="s">
        <v>279</v>
      </c>
      <c r="H12" t="str">
        <f t="shared" si="1"/>
        <v>5H</v>
      </c>
      <c r="I12" t="str">
        <f t="shared" si="2"/>
        <v xml:space="preserve">128251: { naam: "Beau Bos", geboortedatum: "21-4-1998", profiel: "havo-em", jaren: { schooljaar: "2014-2015", leerjaar: "5", klas: "H5H6", docenten: { docent: "", vak: ""}, klasgenoten: { leerling: "127951" } } }, </v>
      </c>
      <c r="J12" s="2" t="str">
        <f t="shared" si="3"/>
        <v>128251 Beau Bos                  (H5H6)</v>
      </c>
      <c r="P12" t="str">
        <f t="shared" si="4"/>
        <v xml:space="preserve">"128251": { </v>
      </c>
      <c r="Q12" t="str">
        <f t="shared" si="5"/>
        <v xml:space="preserve">"klas": "H5H6", </v>
      </c>
      <c r="R12" t="str">
        <f t="shared" si="6"/>
        <v xml:space="preserve">"klaskort": "5H", </v>
      </c>
      <c r="S12" t="str">
        <f t="shared" si="7"/>
        <v xml:space="preserve">"leerlingdropdown": "128251 Beau Bos                  (H5H6)", </v>
      </c>
      <c r="T12" t="str">
        <f t="shared" si="8"/>
        <v xml:space="preserve">"naam": "Beau Bos" }, </v>
      </c>
      <c r="V12" t="str">
        <f t="shared" si="9"/>
        <v xml:space="preserve">"128251": { "klas": "H5H6", "klaskort": "5H", "leerlingdropdown": "128251 Beau Bos                  (H5H6)", "naam": "Beau Bos" }, </v>
      </c>
      <c r="X12" t="str">
        <f t="shared" si="11"/>
        <v xml:space="preserve">"128251": { </v>
      </c>
      <c r="Y12" t="str">
        <f t="shared" si="12"/>
        <v xml:space="preserve">"leerlingNaam": "Beau Bos", </v>
      </c>
      <c r="Z12" t="str">
        <f t="shared" si="13"/>
        <v xml:space="preserve">"leerlingNummer": 128251, </v>
      </c>
      <c r="AA12" t="str">
        <f t="shared" si="14"/>
        <v xml:space="preserve">"leerlingKlas": "H5H6", </v>
      </c>
      <c r="AB12" t="str">
        <f t="shared" si="15"/>
        <v xml:space="preserve">"leerlingKlaskort": "5H", </v>
      </c>
      <c r="AC12" t="str">
        <f t="shared" si="16"/>
        <v xml:space="preserve">"leerlngProfiel": "havo-em", </v>
      </c>
      <c r="AD12" t="str">
        <f t="shared" si="17"/>
        <v xml:space="preserve">"leerlingGebdatum": "21-4-1998", </v>
      </c>
      <c r="AE12" t="str">
        <f t="shared" si="18"/>
        <v xml:space="preserve">"leerlingLeerjaar": 5 }, </v>
      </c>
      <c r="AF12" t="str">
        <f t="shared" si="19"/>
        <v xml:space="preserve">"128251": { "leerlingNaam": "Beau Bos", "leerlingNummer": 128251, "leerlingKlas": "H5H6", "leerlingKlaskort": "5H", "leerlngProfiel": "havo-em", "leerlingGebdatum": "21-4-1998", "leerlingLeerjaar": 5 }, </v>
      </c>
      <c r="AH12" s="10" t="str">
        <f t="shared" si="10"/>
        <v>&lt;option value='128251 Beau Bos                  (H5H6)'&gt;128251 Beau Bos                  (H5H6)&lt;/option&gt;</v>
      </c>
    </row>
    <row r="13" spans="1:34" ht="16.5" thickBot="1" x14ac:dyDescent="0.3">
      <c r="A13">
        <v>127951</v>
      </c>
      <c r="B13" t="s">
        <v>143</v>
      </c>
      <c r="C13" s="5">
        <v>35865</v>
      </c>
      <c r="D13" s="1" t="str">
        <f t="shared" si="0"/>
        <v>11-3-1998</v>
      </c>
      <c r="E13" s="4" t="s">
        <v>19</v>
      </c>
      <c r="F13" s="3">
        <v>5</v>
      </c>
      <c r="G13" s="4" t="s">
        <v>279</v>
      </c>
      <c r="H13" t="str">
        <f t="shared" si="1"/>
        <v>5H</v>
      </c>
      <c r="I13" t="str">
        <f t="shared" si="2"/>
        <v xml:space="preserve">127951: { naam: "Bente Klein Gunnewiek", geboortedatum: "11-3-1998", profiel: "havo-ng", jaren: { schooljaar: "2014-2015", leerjaar: "5", klas: "H5H6", docenten: { docent: "", vak: ""}, klasgenoten: { leerling: "132311" } } }, </v>
      </c>
      <c r="J13" s="2" t="str">
        <f t="shared" si="3"/>
        <v>127951 Bente Klein Gunnewiek     (H5H6)</v>
      </c>
      <c r="P13" t="str">
        <f t="shared" si="4"/>
        <v xml:space="preserve">"127951": { </v>
      </c>
      <c r="Q13" t="str">
        <f t="shared" si="5"/>
        <v xml:space="preserve">"klas": "H5H6", </v>
      </c>
      <c r="R13" t="str">
        <f t="shared" si="6"/>
        <v xml:space="preserve">"klaskort": "5H", </v>
      </c>
      <c r="S13" t="str">
        <f t="shared" si="7"/>
        <v xml:space="preserve">"leerlingdropdown": "127951 Bente Klein Gunnewiek     (H5H6)", </v>
      </c>
      <c r="T13" t="str">
        <f t="shared" si="8"/>
        <v xml:space="preserve">"naam": "Bente Klein Gunnewiek" }, </v>
      </c>
      <c r="V13" t="str">
        <f t="shared" si="9"/>
        <v xml:space="preserve">"127951": { "klas": "H5H6", "klaskort": "5H", "leerlingdropdown": "127951 Bente Klein Gunnewiek     (H5H6)", "naam": "Bente Klein Gunnewiek" }, </v>
      </c>
      <c r="X13" t="str">
        <f t="shared" si="11"/>
        <v xml:space="preserve">"127951": { </v>
      </c>
      <c r="Y13" t="str">
        <f t="shared" si="12"/>
        <v xml:space="preserve">"leerlingNaam": "Bente Klein Gunnewiek", </v>
      </c>
      <c r="Z13" t="str">
        <f t="shared" si="13"/>
        <v xml:space="preserve">"leerlingNummer": 127951, </v>
      </c>
      <c r="AA13" t="str">
        <f t="shared" si="14"/>
        <v xml:space="preserve">"leerlingKlas": "H5H6", </v>
      </c>
      <c r="AB13" t="str">
        <f t="shared" si="15"/>
        <v xml:space="preserve">"leerlingKlaskort": "5H", </v>
      </c>
      <c r="AC13" t="str">
        <f t="shared" si="16"/>
        <v xml:space="preserve">"leerlngProfiel": "havo-ng", </v>
      </c>
      <c r="AD13" t="str">
        <f t="shared" si="17"/>
        <v xml:space="preserve">"leerlingGebdatum": "11-3-1998", </v>
      </c>
      <c r="AE13" t="str">
        <f t="shared" si="18"/>
        <v xml:space="preserve">"leerlingLeerjaar": 5 }, </v>
      </c>
      <c r="AF13" t="str">
        <f t="shared" si="19"/>
        <v xml:space="preserve">"127951": { "leerlingNaam": "Bente Klein Gunnewiek", "leerlingNummer": 127951, "leerlingKlas": "H5H6", "leerlingKlaskort": "5H", "leerlngProfiel": "havo-ng", "leerlingGebdatum": "11-3-1998", "leerlingLeerjaar": 5 }, </v>
      </c>
      <c r="AH13" s="10" t="str">
        <f t="shared" si="10"/>
        <v>&lt;option value='127951 Bente Klein Gunnewiek     (H5H6)'&gt;127951 Bente Klein Gunnewiek     (H5H6)&lt;/option&gt;</v>
      </c>
    </row>
    <row r="14" spans="1:34" ht="16.5" thickBot="1" x14ac:dyDescent="0.3">
      <c r="A14">
        <v>132311</v>
      </c>
      <c r="B14" t="s">
        <v>201</v>
      </c>
      <c r="C14" s="5">
        <v>36683</v>
      </c>
      <c r="D14" s="1" t="str">
        <f t="shared" si="0"/>
        <v>6-6-2000</v>
      </c>
      <c r="E14" s="4" t="s">
        <v>19</v>
      </c>
      <c r="F14" s="3">
        <v>5</v>
      </c>
      <c r="G14" s="4" t="s">
        <v>279</v>
      </c>
      <c r="H14" t="str">
        <f t="shared" si="1"/>
        <v>5H</v>
      </c>
      <c r="I14" t="str">
        <f t="shared" si="2"/>
        <v xml:space="preserve">132311: { naam: "Bianca ten Pierik", geboortedatum: "6-6-2000", profiel: "havo-ng", jaren: { schooljaar: "2014-2015", leerjaar: "5", klas: "H5H6", docenten: { docent: "", vak: ""}, klasgenoten: { leerling: "128666" } } }, </v>
      </c>
      <c r="J14" s="2" t="str">
        <f t="shared" si="3"/>
        <v>132311 Bianca ten Pierik         (H5H6)</v>
      </c>
      <c r="P14" t="str">
        <f t="shared" si="4"/>
        <v xml:space="preserve">"132311": { </v>
      </c>
      <c r="Q14" t="str">
        <f t="shared" si="5"/>
        <v xml:space="preserve">"klas": "H5H6", </v>
      </c>
      <c r="R14" t="str">
        <f t="shared" si="6"/>
        <v xml:space="preserve">"klaskort": "5H", </v>
      </c>
      <c r="S14" t="str">
        <f t="shared" si="7"/>
        <v xml:space="preserve">"leerlingdropdown": "132311 Bianca ten Pierik         (H5H6)", </v>
      </c>
      <c r="T14" t="str">
        <f t="shared" si="8"/>
        <v xml:space="preserve">"naam": "Bianca ten Pierik" }, </v>
      </c>
      <c r="V14" t="str">
        <f t="shared" si="9"/>
        <v xml:space="preserve">"132311": { "klas": "H5H6", "klaskort": "5H", "leerlingdropdown": "132311 Bianca ten Pierik         (H5H6)", "naam": "Bianca ten Pierik" }, </v>
      </c>
      <c r="X14" t="str">
        <f t="shared" si="11"/>
        <v xml:space="preserve">"132311": { </v>
      </c>
      <c r="Y14" t="str">
        <f t="shared" si="12"/>
        <v xml:space="preserve">"leerlingNaam": "Bianca ten Pierik", </v>
      </c>
      <c r="Z14" t="str">
        <f t="shared" si="13"/>
        <v xml:space="preserve">"leerlingNummer": 132311, </v>
      </c>
      <c r="AA14" t="str">
        <f t="shared" si="14"/>
        <v xml:space="preserve">"leerlingKlas": "H5H6", </v>
      </c>
      <c r="AB14" t="str">
        <f t="shared" si="15"/>
        <v xml:space="preserve">"leerlingKlaskort": "5H", </v>
      </c>
      <c r="AC14" t="str">
        <f t="shared" si="16"/>
        <v xml:space="preserve">"leerlngProfiel": "havo-ng", </v>
      </c>
      <c r="AD14" t="str">
        <f t="shared" si="17"/>
        <v xml:space="preserve">"leerlingGebdatum": "6-6-2000", </v>
      </c>
      <c r="AE14" t="str">
        <f t="shared" si="18"/>
        <v xml:space="preserve">"leerlingLeerjaar": 5 }, </v>
      </c>
      <c r="AF14" t="str">
        <f t="shared" si="19"/>
        <v xml:space="preserve">"132311": { "leerlingNaam": "Bianca ten Pierik", "leerlingNummer": 132311, "leerlingKlas": "H5H6", "leerlingKlaskort": "5H", "leerlngProfiel": "havo-ng", "leerlingGebdatum": "6-6-2000", "leerlingLeerjaar": 5 }, </v>
      </c>
      <c r="AH14" s="10" t="str">
        <f t="shared" si="10"/>
        <v>&lt;option value='132311 Bianca ten Pierik         (H5H6)'&gt;132311 Bianca ten Pierik         (H5H6)&lt;/option&gt;</v>
      </c>
    </row>
    <row r="15" spans="1:34" ht="16.5" thickBot="1" x14ac:dyDescent="0.3">
      <c r="A15">
        <v>128666</v>
      </c>
      <c r="B15" t="s">
        <v>273</v>
      </c>
      <c r="C15" s="5">
        <v>35802</v>
      </c>
      <c r="D15" s="1" t="str">
        <f t="shared" si="0"/>
        <v>7-1-1998</v>
      </c>
      <c r="E15" s="4" t="s">
        <v>19</v>
      </c>
      <c r="F15" s="3">
        <v>5</v>
      </c>
      <c r="G15" s="4" t="s">
        <v>16</v>
      </c>
      <c r="H15" t="str">
        <f t="shared" si="1"/>
        <v>5H</v>
      </c>
      <c r="I15" t="str">
        <f t="shared" si="2"/>
        <v xml:space="preserve">128666: { naam: "Bo Wonnink", geboortedatum: "7-1-1998", profiel: "havo-ng", jaren: { schooljaar: "2014-2015", leerjaar: "5", klas: "H5H1", docenten: { docent: "", vak: ""}, klasgenoten: { leerling: "131956" } } }, </v>
      </c>
      <c r="J15" s="2" t="str">
        <f t="shared" si="3"/>
        <v>128666 Bo Wonnink                (H5H1)</v>
      </c>
      <c r="P15" t="str">
        <f t="shared" si="4"/>
        <v xml:space="preserve">"128666": { </v>
      </c>
      <c r="Q15" t="str">
        <f t="shared" si="5"/>
        <v xml:space="preserve">"klas": "H5H1", </v>
      </c>
      <c r="R15" t="str">
        <f t="shared" si="6"/>
        <v xml:space="preserve">"klaskort": "5H", </v>
      </c>
      <c r="S15" t="str">
        <f t="shared" si="7"/>
        <v xml:space="preserve">"leerlingdropdown": "128666 Bo Wonnink                (H5H1)", </v>
      </c>
      <c r="T15" t="str">
        <f t="shared" si="8"/>
        <v xml:space="preserve">"naam": "Bo Wonnink" }, </v>
      </c>
      <c r="V15" t="str">
        <f t="shared" si="9"/>
        <v xml:space="preserve">"128666": { "klas": "H5H1", "klaskort": "5H", "leerlingdropdown": "128666 Bo Wonnink                (H5H1)", "naam": "Bo Wonnink" }, </v>
      </c>
      <c r="X15" t="str">
        <f t="shared" si="11"/>
        <v xml:space="preserve">"128666": { </v>
      </c>
      <c r="Y15" t="str">
        <f t="shared" si="12"/>
        <v xml:space="preserve">"leerlingNaam": "Bo Wonnink", </v>
      </c>
      <c r="Z15" t="str">
        <f t="shared" si="13"/>
        <v xml:space="preserve">"leerlingNummer": 128666, </v>
      </c>
      <c r="AA15" t="str">
        <f t="shared" si="14"/>
        <v xml:space="preserve">"leerlingKlas": "H5H1", </v>
      </c>
      <c r="AB15" t="str">
        <f t="shared" si="15"/>
        <v xml:space="preserve">"leerlingKlaskort": "5H", </v>
      </c>
      <c r="AC15" t="str">
        <f t="shared" si="16"/>
        <v xml:space="preserve">"leerlngProfiel": "havo-ng", </v>
      </c>
      <c r="AD15" t="str">
        <f t="shared" si="17"/>
        <v xml:space="preserve">"leerlingGebdatum": "7-1-1998", </v>
      </c>
      <c r="AE15" t="str">
        <f t="shared" si="18"/>
        <v xml:space="preserve">"leerlingLeerjaar": 5 }, </v>
      </c>
      <c r="AF15" t="str">
        <f t="shared" si="19"/>
        <v xml:space="preserve">"128666": { "leerlingNaam": "Bo Wonnink", "leerlingNummer": 128666, "leerlingKlas": "H5H1", "leerlingKlaskort": "5H", "leerlngProfiel": "havo-ng", "leerlingGebdatum": "7-1-1998", "leerlingLeerjaar": 5 }, </v>
      </c>
      <c r="AH15" s="10" t="str">
        <f t="shared" si="10"/>
        <v>&lt;option value='128666 Bo Wonnink                (H5H1)'&gt;128666 Bo Wonnink                (H5H1)&lt;/option&gt;</v>
      </c>
    </row>
    <row r="16" spans="1:34" ht="16.5" thickBot="1" x14ac:dyDescent="0.3">
      <c r="A16">
        <v>131956</v>
      </c>
      <c r="B16" t="s">
        <v>138</v>
      </c>
      <c r="C16" s="5">
        <v>36427</v>
      </c>
      <c r="D16" s="1" t="str">
        <f t="shared" si="0"/>
        <v>24-9-1999</v>
      </c>
      <c r="E16" s="4" t="s">
        <v>15</v>
      </c>
      <c r="F16" s="3">
        <v>5</v>
      </c>
      <c r="G16" s="4" t="s">
        <v>279</v>
      </c>
      <c r="H16" t="str">
        <f t="shared" si="1"/>
        <v>5H</v>
      </c>
      <c r="I16" t="str">
        <f t="shared" si="2"/>
        <v xml:space="preserve">131956: { naam: "Buck Keizers", geboortedatum: "24-9-1999", profiel: "havo-em", jaren: { schooljaar: "2014-2015", leerjaar: "5", klas: "H5H6", docenten: { docent: "", vak: ""}, klasgenoten: { leerling: "119322" } } }, </v>
      </c>
      <c r="J16" s="2" t="str">
        <f t="shared" si="3"/>
        <v>131956 Buck Keizers              (H5H6)</v>
      </c>
      <c r="P16" t="str">
        <f t="shared" si="4"/>
        <v xml:space="preserve">"131956": { </v>
      </c>
      <c r="Q16" t="str">
        <f t="shared" si="5"/>
        <v xml:space="preserve">"klas": "H5H6", </v>
      </c>
      <c r="R16" t="str">
        <f t="shared" si="6"/>
        <v xml:space="preserve">"klaskort": "5H", </v>
      </c>
      <c r="S16" t="str">
        <f t="shared" si="7"/>
        <v xml:space="preserve">"leerlingdropdown": "131956 Buck Keizers              (H5H6)", </v>
      </c>
      <c r="T16" t="str">
        <f t="shared" si="8"/>
        <v xml:space="preserve">"naam": "Buck Keizers" }, </v>
      </c>
      <c r="V16" t="str">
        <f t="shared" si="9"/>
        <v xml:space="preserve">"131956": { "klas": "H5H6", "klaskort": "5H", "leerlingdropdown": "131956 Buck Keizers              (H5H6)", "naam": "Buck Keizers" }, </v>
      </c>
      <c r="X16" t="str">
        <f t="shared" si="11"/>
        <v xml:space="preserve">"131956": { </v>
      </c>
      <c r="Y16" t="str">
        <f t="shared" si="12"/>
        <v xml:space="preserve">"leerlingNaam": "Buck Keizers", </v>
      </c>
      <c r="Z16" t="str">
        <f t="shared" si="13"/>
        <v xml:space="preserve">"leerlingNummer": 131956, </v>
      </c>
      <c r="AA16" t="str">
        <f t="shared" si="14"/>
        <v xml:space="preserve">"leerlingKlas": "H5H6", </v>
      </c>
      <c r="AB16" t="str">
        <f t="shared" si="15"/>
        <v xml:space="preserve">"leerlingKlaskort": "5H", </v>
      </c>
      <c r="AC16" t="str">
        <f t="shared" si="16"/>
        <v xml:space="preserve">"leerlngProfiel": "havo-em", </v>
      </c>
      <c r="AD16" t="str">
        <f t="shared" si="17"/>
        <v xml:space="preserve">"leerlingGebdatum": "24-9-1999", </v>
      </c>
      <c r="AE16" t="str">
        <f t="shared" si="18"/>
        <v xml:space="preserve">"leerlingLeerjaar": 5 }, </v>
      </c>
      <c r="AF16" t="str">
        <f t="shared" si="19"/>
        <v xml:space="preserve">"131956": { "leerlingNaam": "Buck Keizers", "leerlingNummer": 131956, "leerlingKlas": "H5H6", "leerlingKlaskort": "5H", "leerlngProfiel": "havo-em", "leerlingGebdatum": "24-9-1999", "leerlingLeerjaar": 5 }, </v>
      </c>
      <c r="AH16" s="10" t="str">
        <f t="shared" si="10"/>
        <v>&lt;option value='131956 Buck Keizers              (H5H6)'&gt;131956 Buck Keizers              (H5H6)&lt;/option&gt;</v>
      </c>
    </row>
    <row r="17" spans="1:34" ht="16.5" thickBot="1" x14ac:dyDescent="0.3">
      <c r="A17">
        <v>119322</v>
      </c>
      <c r="B17" t="s">
        <v>214</v>
      </c>
      <c r="C17" s="5">
        <v>35558</v>
      </c>
      <c r="D17" s="1" t="str">
        <f t="shared" si="0"/>
        <v>8-5-1997</v>
      </c>
      <c r="E17" s="4" t="s">
        <v>17</v>
      </c>
      <c r="F17" s="3">
        <v>5</v>
      </c>
      <c r="G17" s="4" t="s">
        <v>20</v>
      </c>
      <c r="H17" t="str">
        <f t="shared" si="1"/>
        <v>5H</v>
      </c>
      <c r="I17" t="str">
        <f t="shared" si="2"/>
        <v xml:space="preserve">119322: { naam: "Carlijn Ruijs", geboortedatum: "8-5-1997", profiel: "havo-emcm", jaren: { schooljaar: "2014-2015", leerjaar: "5", klas: "H5H3", docenten: { docent: "", vak: ""}, klasgenoten: { leerling: "132166" } } }, </v>
      </c>
      <c r="J17" s="2" t="str">
        <f t="shared" si="3"/>
        <v>119322 Carlijn Ruijs             (H5H3)</v>
      </c>
      <c r="P17" t="str">
        <f t="shared" si="4"/>
        <v xml:space="preserve">"119322": { </v>
      </c>
      <c r="Q17" t="str">
        <f t="shared" si="5"/>
        <v xml:space="preserve">"klas": "H5H3", </v>
      </c>
      <c r="R17" t="str">
        <f t="shared" si="6"/>
        <v xml:space="preserve">"klaskort": "5H", </v>
      </c>
      <c r="S17" t="str">
        <f t="shared" si="7"/>
        <v xml:space="preserve">"leerlingdropdown": "119322 Carlijn Ruijs             (H5H3)", </v>
      </c>
      <c r="T17" t="str">
        <f t="shared" si="8"/>
        <v xml:space="preserve">"naam": "Carlijn Ruijs" }, </v>
      </c>
      <c r="V17" t="str">
        <f t="shared" si="9"/>
        <v xml:space="preserve">"119322": { "klas": "H5H3", "klaskort": "5H", "leerlingdropdown": "119322 Carlijn Ruijs             (H5H3)", "naam": "Carlijn Ruijs" }, </v>
      </c>
      <c r="X17" t="str">
        <f t="shared" si="11"/>
        <v xml:space="preserve">"119322": { </v>
      </c>
      <c r="Y17" t="str">
        <f t="shared" si="12"/>
        <v xml:space="preserve">"leerlingNaam": "Carlijn Ruijs", </v>
      </c>
      <c r="Z17" t="str">
        <f t="shared" si="13"/>
        <v xml:space="preserve">"leerlingNummer": 119322, </v>
      </c>
      <c r="AA17" t="str">
        <f t="shared" si="14"/>
        <v xml:space="preserve">"leerlingKlas": "H5H3", </v>
      </c>
      <c r="AB17" t="str">
        <f t="shared" si="15"/>
        <v xml:space="preserve">"leerlingKlaskort": "5H", </v>
      </c>
      <c r="AC17" t="str">
        <f t="shared" si="16"/>
        <v xml:space="preserve">"leerlngProfiel": "havo-emcm", </v>
      </c>
      <c r="AD17" t="str">
        <f t="shared" si="17"/>
        <v xml:space="preserve">"leerlingGebdatum": "8-5-1997", </v>
      </c>
      <c r="AE17" t="str">
        <f t="shared" si="18"/>
        <v xml:space="preserve">"leerlingLeerjaar": 5 }, </v>
      </c>
      <c r="AF17" t="str">
        <f t="shared" si="19"/>
        <v xml:space="preserve">"119322": { "leerlingNaam": "Carlijn Ruijs", "leerlingNummer": 119322, "leerlingKlas": "H5H3", "leerlingKlaskort": "5H", "leerlngProfiel": "havo-emcm", "leerlingGebdatum": "8-5-1997", "leerlingLeerjaar": 5 }, </v>
      </c>
      <c r="AH17" s="10" t="str">
        <f t="shared" si="10"/>
        <v>&lt;option value='119322 Carlijn Ruijs             (H5H3)'&gt;119322 Carlijn Ruijs             (H5H3)&lt;/option&gt;</v>
      </c>
    </row>
    <row r="18" spans="1:34" ht="16.5" thickBot="1" x14ac:dyDescent="0.3">
      <c r="A18">
        <v>132166</v>
      </c>
      <c r="B18" t="s">
        <v>265</v>
      </c>
      <c r="C18" s="5">
        <v>36173</v>
      </c>
      <c r="D18" s="1" t="str">
        <f t="shared" si="0"/>
        <v>13-1-1999</v>
      </c>
      <c r="E18" s="4" t="s">
        <v>11</v>
      </c>
      <c r="F18" s="3">
        <v>5</v>
      </c>
      <c r="G18" s="4" t="s">
        <v>12</v>
      </c>
      <c r="H18" t="str">
        <f t="shared" si="1"/>
        <v>5H</v>
      </c>
      <c r="I18" t="str">
        <f t="shared" si="2"/>
        <v xml:space="preserve">132166: { naam: "Carmen Westendorp", geboortedatum: "13-1-1999", profiel: "havo-ntng", jaren: { schooljaar: "2014-2015", leerjaar: "5", klas: "H5H5", docenten: { docent: "", vak: ""}, klasgenoten: { leerling: "132353" } } }, </v>
      </c>
      <c r="J18" s="2" t="str">
        <f t="shared" si="3"/>
        <v>132166 Carmen Westendorp         (H5H5)</v>
      </c>
      <c r="P18" t="str">
        <f t="shared" si="4"/>
        <v xml:space="preserve">"132166": { </v>
      </c>
      <c r="Q18" t="str">
        <f t="shared" si="5"/>
        <v xml:space="preserve">"klas": "H5H5", </v>
      </c>
      <c r="R18" t="str">
        <f t="shared" si="6"/>
        <v xml:space="preserve">"klaskort": "5H", </v>
      </c>
      <c r="S18" t="str">
        <f t="shared" si="7"/>
        <v xml:space="preserve">"leerlingdropdown": "132166 Carmen Westendorp         (H5H5)", </v>
      </c>
      <c r="T18" t="str">
        <f t="shared" si="8"/>
        <v xml:space="preserve">"naam": "Carmen Westendorp" }, </v>
      </c>
      <c r="V18" t="str">
        <f t="shared" si="9"/>
        <v xml:space="preserve">"132166": { "klas": "H5H5", "klaskort": "5H", "leerlingdropdown": "132166 Carmen Westendorp         (H5H5)", "naam": "Carmen Westendorp" }, </v>
      </c>
      <c r="X18" t="str">
        <f t="shared" si="11"/>
        <v xml:space="preserve">"132166": { </v>
      </c>
      <c r="Y18" t="str">
        <f t="shared" si="12"/>
        <v xml:space="preserve">"leerlingNaam": "Carmen Westendorp", </v>
      </c>
      <c r="Z18" t="str">
        <f t="shared" si="13"/>
        <v xml:space="preserve">"leerlingNummer": 132166, </v>
      </c>
      <c r="AA18" t="str">
        <f t="shared" si="14"/>
        <v xml:space="preserve">"leerlingKlas": "H5H5", </v>
      </c>
      <c r="AB18" t="str">
        <f t="shared" si="15"/>
        <v xml:space="preserve">"leerlingKlaskort": "5H", </v>
      </c>
      <c r="AC18" t="str">
        <f t="shared" si="16"/>
        <v xml:space="preserve">"leerlngProfiel": "havo-ntng", </v>
      </c>
      <c r="AD18" t="str">
        <f t="shared" si="17"/>
        <v xml:space="preserve">"leerlingGebdatum": "13-1-1999", </v>
      </c>
      <c r="AE18" t="str">
        <f t="shared" si="18"/>
        <v xml:space="preserve">"leerlingLeerjaar": 5 }, </v>
      </c>
      <c r="AF18" t="str">
        <f t="shared" si="19"/>
        <v xml:space="preserve">"132166": { "leerlingNaam": "Carmen Westendorp", "leerlingNummer": 132166, "leerlingKlas": "H5H5", "leerlingKlaskort": "5H", "leerlngProfiel": "havo-ntng", "leerlingGebdatum": "13-1-1999", "leerlingLeerjaar": 5 }, </v>
      </c>
      <c r="AH18" s="10" t="str">
        <f t="shared" si="10"/>
        <v>&lt;option value='132166 Carmen Westendorp         (H5H5)'&gt;132166 Carmen Westendorp         (H5H5)&lt;/option&gt;</v>
      </c>
    </row>
    <row r="19" spans="1:34" ht="16.5" thickBot="1" x14ac:dyDescent="0.3">
      <c r="A19">
        <v>132353</v>
      </c>
      <c r="B19" t="s">
        <v>141</v>
      </c>
      <c r="C19" s="5">
        <v>36034</v>
      </c>
      <c r="D19" s="1" t="str">
        <f t="shared" si="0"/>
        <v>27-8-1998</v>
      </c>
      <c r="E19" s="4" t="s">
        <v>15</v>
      </c>
      <c r="F19" s="3">
        <v>5</v>
      </c>
      <c r="G19" s="4" t="s">
        <v>22</v>
      </c>
      <c r="H19" t="str">
        <f t="shared" si="1"/>
        <v>5H</v>
      </c>
      <c r="I19" t="str">
        <f t="shared" si="2"/>
        <v xml:space="preserve">132353: { naam: "Cas Klaver", geboortedatum: "27-8-1998", profiel: "havo-em", jaren: { schooljaar: "2014-2015", leerjaar: "5", klas: "H5H4", docenten: { docent: "", vak: ""}, klasgenoten: { leerling: "127092" } } }, </v>
      </c>
      <c r="J19" s="2" t="str">
        <f t="shared" si="3"/>
        <v>132353 Cas Klaver                (H5H4)</v>
      </c>
      <c r="P19" t="str">
        <f t="shared" si="4"/>
        <v xml:space="preserve">"132353": { </v>
      </c>
      <c r="Q19" t="str">
        <f t="shared" si="5"/>
        <v xml:space="preserve">"klas": "H5H4", </v>
      </c>
      <c r="R19" t="str">
        <f t="shared" si="6"/>
        <v xml:space="preserve">"klaskort": "5H", </v>
      </c>
      <c r="S19" t="str">
        <f t="shared" si="7"/>
        <v xml:space="preserve">"leerlingdropdown": "132353 Cas Klaver                (H5H4)", </v>
      </c>
      <c r="T19" t="str">
        <f t="shared" si="8"/>
        <v xml:space="preserve">"naam": "Cas Klaver" }, </v>
      </c>
      <c r="V19" t="str">
        <f t="shared" si="9"/>
        <v xml:space="preserve">"132353": { "klas": "H5H4", "klaskort": "5H", "leerlingdropdown": "132353 Cas Klaver                (H5H4)", "naam": "Cas Klaver" }, </v>
      </c>
      <c r="X19" t="str">
        <f t="shared" si="11"/>
        <v xml:space="preserve">"132353": { </v>
      </c>
      <c r="Y19" t="str">
        <f t="shared" si="12"/>
        <v xml:space="preserve">"leerlingNaam": "Cas Klaver", </v>
      </c>
      <c r="Z19" t="str">
        <f t="shared" si="13"/>
        <v xml:space="preserve">"leerlingNummer": 132353, </v>
      </c>
      <c r="AA19" t="str">
        <f t="shared" si="14"/>
        <v xml:space="preserve">"leerlingKlas": "H5H4", </v>
      </c>
      <c r="AB19" t="str">
        <f t="shared" si="15"/>
        <v xml:space="preserve">"leerlingKlaskort": "5H", </v>
      </c>
      <c r="AC19" t="str">
        <f t="shared" si="16"/>
        <v xml:space="preserve">"leerlngProfiel": "havo-em", </v>
      </c>
      <c r="AD19" t="str">
        <f t="shared" si="17"/>
        <v xml:space="preserve">"leerlingGebdatum": "27-8-1998", </v>
      </c>
      <c r="AE19" t="str">
        <f t="shared" si="18"/>
        <v xml:space="preserve">"leerlingLeerjaar": 5 }, </v>
      </c>
      <c r="AF19" t="str">
        <f t="shared" si="19"/>
        <v xml:space="preserve">"132353": { "leerlingNaam": "Cas Klaver", "leerlingNummer": 132353, "leerlingKlas": "H5H4", "leerlingKlaskort": "5H", "leerlngProfiel": "havo-em", "leerlingGebdatum": "27-8-1998", "leerlingLeerjaar": 5 }, </v>
      </c>
      <c r="AH19" s="10" t="str">
        <f t="shared" si="10"/>
        <v>&lt;option value='132353 Cas Klaver                (H5H4)'&gt;132353 Cas Klaver                (H5H4)&lt;/option&gt;</v>
      </c>
    </row>
    <row r="20" spans="1:34" ht="16.5" thickBot="1" x14ac:dyDescent="0.3">
      <c r="A20">
        <v>127092</v>
      </c>
      <c r="B20" t="s">
        <v>224</v>
      </c>
      <c r="C20" s="5">
        <v>35807</v>
      </c>
      <c r="D20" s="1" t="str">
        <f t="shared" si="0"/>
        <v>12-1-1998</v>
      </c>
      <c r="E20" s="4" t="s">
        <v>17</v>
      </c>
      <c r="F20" s="3">
        <v>5</v>
      </c>
      <c r="G20" s="4" t="s">
        <v>7</v>
      </c>
      <c r="H20" t="str">
        <f t="shared" si="1"/>
        <v>5H</v>
      </c>
      <c r="I20" t="str">
        <f t="shared" si="2"/>
        <v xml:space="preserve">127092: { naam: "Charlotte Scholten", geboortedatum: "12-1-1998", profiel: "havo-emcm", jaren: { schooljaar: "2014-2015", leerjaar: "5", klas: "H5H2", docenten: { docent: "", vak: ""}, klasgenoten: { leerling: "132000" } } }, </v>
      </c>
      <c r="J20" s="2" t="str">
        <f t="shared" si="3"/>
        <v>127092 Charlotte Scholten        (H5H2)</v>
      </c>
      <c r="P20" t="str">
        <f t="shared" si="4"/>
        <v xml:space="preserve">"127092": { </v>
      </c>
      <c r="Q20" t="str">
        <f t="shared" si="5"/>
        <v xml:space="preserve">"klas": "H5H2", </v>
      </c>
      <c r="R20" t="str">
        <f t="shared" si="6"/>
        <v xml:space="preserve">"klaskort": "5H", </v>
      </c>
      <c r="S20" t="str">
        <f t="shared" si="7"/>
        <v xml:space="preserve">"leerlingdropdown": "127092 Charlotte Scholten        (H5H2)", </v>
      </c>
      <c r="T20" t="str">
        <f t="shared" si="8"/>
        <v xml:space="preserve">"naam": "Charlotte Scholten" }, </v>
      </c>
      <c r="V20" t="str">
        <f t="shared" si="9"/>
        <v xml:space="preserve">"127092": { "klas": "H5H2", "klaskort": "5H", "leerlingdropdown": "127092 Charlotte Scholten        (H5H2)", "naam": "Charlotte Scholten" }, </v>
      </c>
      <c r="X20" t="str">
        <f t="shared" si="11"/>
        <v xml:space="preserve">"127092": { </v>
      </c>
      <c r="Y20" t="str">
        <f t="shared" si="12"/>
        <v xml:space="preserve">"leerlingNaam": "Charlotte Scholten", </v>
      </c>
      <c r="Z20" t="str">
        <f t="shared" si="13"/>
        <v xml:space="preserve">"leerlingNummer": 127092, </v>
      </c>
      <c r="AA20" t="str">
        <f t="shared" si="14"/>
        <v xml:space="preserve">"leerlingKlas": "H5H2", </v>
      </c>
      <c r="AB20" t="str">
        <f t="shared" si="15"/>
        <v xml:space="preserve">"leerlingKlaskort": "5H", </v>
      </c>
      <c r="AC20" t="str">
        <f t="shared" si="16"/>
        <v xml:space="preserve">"leerlngProfiel": "havo-emcm", </v>
      </c>
      <c r="AD20" t="str">
        <f t="shared" si="17"/>
        <v xml:space="preserve">"leerlingGebdatum": "12-1-1998", </v>
      </c>
      <c r="AE20" t="str">
        <f t="shared" si="18"/>
        <v xml:space="preserve">"leerlingLeerjaar": 5 }, </v>
      </c>
      <c r="AF20" t="str">
        <f t="shared" si="19"/>
        <v xml:space="preserve">"127092": { "leerlingNaam": "Charlotte Scholten", "leerlingNummer": 127092, "leerlingKlas": "H5H2", "leerlingKlaskort": "5H", "leerlngProfiel": "havo-emcm", "leerlingGebdatum": "12-1-1998", "leerlingLeerjaar": 5 }, </v>
      </c>
      <c r="AH20" s="10" t="str">
        <f t="shared" si="10"/>
        <v>&lt;option value='127092 Charlotte Scholten        (H5H2)'&gt;127092 Charlotte Scholten        (H5H2)&lt;/option&gt;</v>
      </c>
    </row>
    <row r="21" spans="1:34" ht="16.5" thickBot="1" x14ac:dyDescent="0.3">
      <c r="A21">
        <v>132000</v>
      </c>
      <c r="B21" t="s">
        <v>257</v>
      </c>
      <c r="C21" s="5">
        <v>36355</v>
      </c>
      <c r="D21" s="1" t="str">
        <f t="shared" si="0"/>
        <v>14-7-1999</v>
      </c>
      <c r="E21" s="4" t="s">
        <v>15</v>
      </c>
      <c r="F21" s="3">
        <v>5</v>
      </c>
      <c r="G21" s="4" t="s">
        <v>20</v>
      </c>
      <c r="H21" t="str">
        <f t="shared" si="1"/>
        <v>5H</v>
      </c>
      <c r="I21" t="str">
        <f t="shared" si="2"/>
        <v xml:space="preserve">132000: { naam: "Chiel Vossebeld", geboortedatum: "14-7-1999", profiel: "havo-em", jaren: { schooljaar: "2014-2015", leerjaar: "5", klas: "H5H3", docenten: { docent: "", vak: ""}, klasgenoten: { leerling: "132278" } } }, </v>
      </c>
      <c r="J21" s="2" t="str">
        <f t="shared" si="3"/>
        <v>132000 Chiel Vossebeld           (H5H3)</v>
      </c>
      <c r="P21" t="str">
        <f t="shared" si="4"/>
        <v xml:space="preserve">"132000": { </v>
      </c>
      <c r="Q21" t="str">
        <f t="shared" si="5"/>
        <v xml:space="preserve">"klas": "H5H3", </v>
      </c>
      <c r="R21" t="str">
        <f t="shared" si="6"/>
        <v xml:space="preserve">"klaskort": "5H", </v>
      </c>
      <c r="S21" t="str">
        <f t="shared" si="7"/>
        <v xml:space="preserve">"leerlingdropdown": "132000 Chiel Vossebeld           (H5H3)", </v>
      </c>
      <c r="T21" t="str">
        <f t="shared" si="8"/>
        <v xml:space="preserve">"naam": "Chiel Vossebeld" }, </v>
      </c>
      <c r="V21" t="str">
        <f t="shared" si="9"/>
        <v xml:space="preserve">"132000": { "klas": "H5H3", "klaskort": "5H", "leerlingdropdown": "132000 Chiel Vossebeld           (H5H3)", "naam": "Chiel Vossebeld" }, </v>
      </c>
      <c r="X21" t="str">
        <f t="shared" si="11"/>
        <v xml:space="preserve">"132000": { </v>
      </c>
      <c r="Y21" t="str">
        <f t="shared" si="12"/>
        <v xml:space="preserve">"leerlingNaam": "Chiel Vossebeld", </v>
      </c>
      <c r="Z21" t="str">
        <f t="shared" si="13"/>
        <v xml:space="preserve">"leerlingNummer": 132000, </v>
      </c>
      <c r="AA21" t="str">
        <f t="shared" si="14"/>
        <v xml:space="preserve">"leerlingKlas": "H5H3", </v>
      </c>
      <c r="AB21" t="str">
        <f t="shared" si="15"/>
        <v xml:space="preserve">"leerlingKlaskort": "5H", </v>
      </c>
      <c r="AC21" t="str">
        <f t="shared" si="16"/>
        <v xml:space="preserve">"leerlngProfiel": "havo-em", </v>
      </c>
      <c r="AD21" t="str">
        <f t="shared" si="17"/>
        <v xml:space="preserve">"leerlingGebdatum": "14-7-1999", </v>
      </c>
      <c r="AE21" t="str">
        <f t="shared" si="18"/>
        <v xml:space="preserve">"leerlingLeerjaar": 5 }, </v>
      </c>
      <c r="AF21" t="str">
        <f t="shared" si="19"/>
        <v xml:space="preserve">"132000": { "leerlingNaam": "Chiel Vossebeld", "leerlingNummer": 132000, "leerlingKlas": "H5H3", "leerlingKlaskort": "5H", "leerlngProfiel": "havo-em", "leerlingGebdatum": "14-7-1999", "leerlingLeerjaar": 5 }, </v>
      </c>
      <c r="AH21" s="10" t="str">
        <f t="shared" si="10"/>
        <v>&lt;option value='132000 Chiel Vossebeld           (H5H3)'&gt;132000 Chiel Vossebeld           (H5H3)&lt;/option&gt;</v>
      </c>
    </row>
    <row r="22" spans="1:34" ht="16.5" thickBot="1" x14ac:dyDescent="0.3">
      <c r="A22">
        <v>132278</v>
      </c>
      <c r="B22" t="s">
        <v>206</v>
      </c>
      <c r="C22" s="5">
        <v>36176</v>
      </c>
      <c r="D22" s="1" t="str">
        <f t="shared" si="0"/>
        <v>16-1-1999</v>
      </c>
      <c r="E22" s="4" t="s">
        <v>11</v>
      </c>
      <c r="F22" s="3">
        <v>5</v>
      </c>
      <c r="G22" s="4" t="s">
        <v>12</v>
      </c>
      <c r="H22" t="str">
        <f t="shared" si="1"/>
        <v>5H</v>
      </c>
      <c r="I22" t="str">
        <f t="shared" si="2"/>
        <v xml:space="preserve">132278: { naam: "Claudia Remmelink", geboortedatum: "16-1-1999", profiel: "havo-ntng", jaren: { schooljaar: "2014-2015", leerjaar: "5", klas: "H5H5", docenten: { docent: "", vak: ""}, klasgenoten: { leerling: "132194" } } }, </v>
      </c>
      <c r="J22" s="2" t="str">
        <f t="shared" si="3"/>
        <v>132278 Claudia Remmelink         (H5H5)</v>
      </c>
      <c r="P22" t="str">
        <f t="shared" si="4"/>
        <v xml:space="preserve">"132278": { </v>
      </c>
      <c r="Q22" t="str">
        <f t="shared" si="5"/>
        <v xml:space="preserve">"klas": "H5H5", </v>
      </c>
      <c r="R22" t="str">
        <f t="shared" si="6"/>
        <v xml:space="preserve">"klaskort": "5H", </v>
      </c>
      <c r="S22" t="str">
        <f t="shared" si="7"/>
        <v xml:space="preserve">"leerlingdropdown": "132278 Claudia Remmelink         (H5H5)", </v>
      </c>
      <c r="T22" t="str">
        <f t="shared" si="8"/>
        <v xml:space="preserve">"naam": "Claudia Remmelink" }, </v>
      </c>
      <c r="V22" t="str">
        <f t="shared" si="9"/>
        <v xml:space="preserve">"132278": { "klas": "H5H5", "klaskort": "5H", "leerlingdropdown": "132278 Claudia Remmelink         (H5H5)", "naam": "Claudia Remmelink" }, </v>
      </c>
      <c r="X22" t="str">
        <f t="shared" si="11"/>
        <v xml:space="preserve">"132278": { </v>
      </c>
      <c r="Y22" t="str">
        <f t="shared" si="12"/>
        <v xml:space="preserve">"leerlingNaam": "Claudia Remmelink", </v>
      </c>
      <c r="Z22" t="str">
        <f t="shared" si="13"/>
        <v xml:space="preserve">"leerlingNummer": 132278, </v>
      </c>
      <c r="AA22" t="str">
        <f t="shared" si="14"/>
        <v xml:space="preserve">"leerlingKlas": "H5H5", </v>
      </c>
      <c r="AB22" t="str">
        <f t="shared" si="15"/>
        <v xml:space="preserve">"leerlingKlaskort": "5H", </v>
      </c>
      <c r="AC22" t="str">
        <f t="shared" si="16"/>
        <v xml:space="preserve">"leerlngProfiel": "havo-ntng", </v>
      </c>
      <c r="AD22" t="str">
        <f t="shared" si="17"/>
        <v xml:space="preserve">"leerlingGebdatum": "16-1-1999", </v>
      </c>
      <c r="AE22" t="str">
        <f t="shared" si="18"/>
        <v xml:space="preserve">"leerlingLeerjaar": 5 }, </v>
      </c>
      <c r="AF22" t="str">
        <f t="shared" si="19"/>
        <v xml:space="preserve">"132278": { "leerlingNaam": "Claudia Remmelink", "leerlingNummer": 132278, "leerlingKlas": "H5H5", "leerlingKlaskort": "5H", "leerlngProfiel": "havo-ntng", "leerlingGebdatum": "16-1-1999", "leerlingLeerjaar": 5 }, </v>
      </c>
      <c r="AH22" s="10" t="str">
        <f t="shared" si="10"/>
        <v>&lt;option value='132278 Claudia Remmelink         (H5H5)'&gt;132278 Claudia Remmelink         (H5H5)&lt;/option&gt;</v>
      </c>
    </row>
    <row r="23" spans="1:34" ht="16.5" thickBot="1" x14ac:dyDescent="0.3">
      <c r="A23">
        <v>132194</v>
      </c>
      <c r="B23" t="s">
        <v>193</v>
      </c>
      <c r="C23" s="5">
        <v>36422</v>
      </c>
      <c r="D23" s="1" t="str">
        <f t="shared" si="0"/>
        <v>19-9-1999</v>
      </c>
      <c r="E23" s="4" t="s">
        <v>15</v>
      </c>
      <c r="F23" s="3">
        <v>5</v>
      </c>
      <c r="G23" s="4" t="s">
        <v>279</v>
      </c>
      <c r="H23" t="str">
        <f t="shared" si="1"/>
        <v>5H</v>
      </c>
      <c r="I23" t="str">
        <f t="shared" si="2"/>
        <v xml:space="preserve">132194: { naam: "Daan Olde Engberink", geboortedatum: "19-9-1999", profiel: "havo-em", jaren: { schooljaar: "2014-2015", leerjaar: "5", klas: "H5H6", docenten: { docent: "", vak: ""}, klasgenoten: { leerling: "132258" } } }, </v>
      </c>
      <c r="J23" s="2" t="str">
        <f t="shared" si="3"/>
        <v>132194 Daan Olde Engberink       (H5H6)</v>
      </c>
      <c r="P23" t="str">
        <f t="shared" si="4"/>
        <v xml:space="preserve">"132194": { </v>
      </c>
      <c r="Q23" t="str">
        <f t="shared" si="5"/>
        <v xml:space="preserve">"klas": "H5H6", </v>
      </c>
      <c r="R23" t="str">
        <f t="shared" si="6"/>
        <v xml:space="preserve">"klaskort": "5H", </v>
      </c>
      <c r="S23" t="str">
        <f t="shared" si="7"/>
        <v xml:space="preserve">"leerlingdropdown": "132194 Daan Olde Engberink       (H5H6)", </v>
      </c>
      <c r="T23" t="str">
        <f t="shared" si="8"/>
        <v xml:space="preserve">"naam": "Daan Olde Engberink" }, </v>
      </c>
      <c r="V23" t="str">
        <f t="shared" si="9"/>
        <v xml:space="preserve">"132194": { "klas": "H5H6", "klaskort": "5H", "leerlingdropdown": "132194 Daan Olde Engberink       (H5H6)", "naam": "Daan Olde Engberink" }, </v>
      </c>
      <c r="X23" t="str">
        <f t="shared" si="11"/>
        <v xml:space="preserve">"132194": { </v>
      </c>
      <c r="Y23" t="str">
        <f t="shared" si="12"/>
        <v xml:space="preserve">"leerlingNaam": "Daan Olde Engberink", </v>
      </c>
      <c r="Z23" t="str">
        <f t="shared" si="13"/>
        <v xml:space="preserve">"leerlingNummer": 132194, </v>
      </c>
      <c r="AA23" t="str">
        <f t="shared" si="14"/>
        <v xml:space="preserve">"leerlingKlas": "H5H6", </v>
      </c>
      <c r="AB23" t="str">
        <f t="shared" si="15"/>
        <v xml:space="preserve">"leerlingKlaskort": "5H", </v>
      </c>
      <c r="AC23" t="str">
        <f t="shared" si="16"/>
        <v xml:space="preserve">"leerlngProfiel": "havo-em", </v>
      </c>
      <c r="AD23" t="str">
        <f t="shared" si="17"/>
        <v xml:space="preserve">"leerlingGebdatum": "19-9-1999", </v>
      </c>
      <c r="AE23" t="str">
        <f t="shared" si="18"/>
        <v xml:space="preserve">"leerlingLeerjaar": 5 }, </v>
      </c>
      <c r="AF23" t="str">
        <f t="shared" si="19"/>
        <v xml:space="preserve">"132194": { "leerlingNaam": "Daan Olde Engberink", "leerlingNummer": 132194, "leerlingKlas": "H5H6", "leerlingKlaskort": "5H", "leerlngProfiel": "havo-em", "leerlingGebdatum": "19-9-1999", "leerlingLeerjaar": 5 }, </v>
      </c>
      <c r="AH23" s="10" t="str">
        <f t="shared" si="10"/>
        <v>&lt;option value='132194 Daan Olde Engberink       (H5H6)'&gt;132194 Daan Olde Engberink       (H5H6)&lt;/option&gt;</v>
      </c>
    </row>
    <row r="24" spans="1:34" ht="16.5" thickBot="1" x14ac:dyDescent="0.3">
      <c r="A24">
        <v>132258</v>
      </c>
      <c r="B24" t="s">
        <v>198</v>
      </c>
      <c r="C24" s="5">
        <v>36244</v>
      </c>
      <c r="D24" s="1" t="str">
        <f t="shared" si="0"/>
        <v>25-3-1999</v>
      </c>
      <c r="E24" s="4" t="s">
        <v>11</v>
      </c>
      <c r="F24" s="3">
        <v>5</v>
      </c>
      <c r="G24" s="4" t="s">
        <v>12</v>
      </c>
      <c r="H24" t="str">
        <f t="shared" si="1"/>
        <v>5H</v>
      </c>
      <c r="I24" t="str">
        <f t="shared" si="2"/>
        <v xml:space="preserve">132258: { naam: "Daisy Overdreef", geboortedatum: "25-3-1999", profiel: "havo-ntng", jaren: { schooljaar: "2014-2015", leerjaar: "5", klas: "H5H5", docenten: { docent: "", vak: ""}, klasgenoten: { leerling: "128023" } } }, </v>
      </c>
      <c r="J24" s="2" t="str">
        <f t="shared" si="3"/>
        <v>132258 Daisy Overdreef           (H5H5)</v>
      </c>
      <c r="P24" t="str">
        <f t="shared" si="4"/>
        <v xml:space="preserve">"132258": { </v>
      </c>
      <c r="Q24" t="str">
        <f t="shared" si="5"/>
        <v xml:space="preserve">"klas": "H5H5", </v>
      </c>
      <c r="R24" t="str">
        <f t="shared" si="6"/>
        <v xml:space="preserve">"klaskort": "5H", </v>
      </c>
      <c r="S24" t="str">
        <f t="shared" si="7"/>
        <v xml:space="preserve">"leerlingdropdown": "132258 Daisy Overdreef           (H5H5)", </v>
      </c>
      <c r="T24" t="str">
        <f t="shared" si="8"/>
        <v xml:space="preserve">"naam": "Daisy Overdreef" }, </v>
      </c>
      <c r="V24" t="str">
        <f t="shared" si="9"/>
        <v xml:space="preserve">"132258": { "klas": "H5H5", "klaskort": "5H", "leerlingdropdown": "132258 Daisy Overdreef           (H5H5)", "naam": "Daisy Overdreef" }, </v>
      </c>
      <c r="X24" t="str">
        <f t="shared" si="11"/>
        <v xml:space="preserve">"132258": { </v>
      </c>
      <c r="Y24" t="str">
        <f t="shared" si="12"/>
        <v xml:space="preserve">"leerlingNaam": "Daisy Overdreef", </v>
      </c>
      <c r="Z24" t="str">
        <f t="shared" si="13"/>
        <v xml:space="preserve">"leerlingNummer": 132258, </v>
      </c>
      <c r="AA24" t="str">
        <f t="shared" si="14"/>
        <v xml:space="preserve">"leerlingKlas": "H5H5", </v>
      </c>
      <c r="AB24" t="str">
        <f t="shared" si="15"/>
        <v xml:space="preserve">"leerlingKlaskort": "5H", </v>
      </c>
      <c r="AC24" t="str">
        <f t="shared" si="16"/>
        <v xml:space="preserve">"leerlngProfiel": "havo-ntng", </v>
      </c>
      <c r="AD24" t="str">
        <f t="shared" si="17"/>
        <v xml:space="preserve">"leerlingGebdatum": "25-3-1999", </v>
      </c>
      <c r="AE24" t="str">
        <f t="shared" si="18"/>
        <v xml:space="preserve">"leerlingLeerjaar": 5 }, </v>
      </c>
      <c r="AF24" t="str">
        <f t="shared" si="19"/>
        <v xml:space="preserve">"132258": { "leerlingNaam": "Daisy Overdreef", "leerlingNummer": 132258, "leerlingKlas": "H5H5", "leerlingKlaskort": "5H", "leerlngProfiel": "havo-ntng", "leerlingGebdatum": "25-3-1999", "leerlingLeerjaar": 5 }, </v>
      </c>
      <c r="AH24" s="10" t="str">
        <f t="shared" si="10"/>
        <v>&lt;option value='132258 Daisy Overdreef           (H5H5)'&gt;132258 Daisy Overdreef           (H5H5)&lt;/option&gt;</v>
      </c>
    </row>
    <row r="25" spans="1:34" ht="16.5" thickBot="1" x14ac:dyDescent="0.3">
      <c r="A25">
        <v>128023</v>
      </c>
      <c r="B25" t="s">
        <v>64</v>
      </c>
      <c r="C25" s="5">
        <v>35876</v>
      </c>
      <c r="D25" s="1" t="str">
        <f t="shared" si="0"/>
        <v>22-3-1998</v>
      </c>
      <c r="E25" s="4" t="s">
        <v>29</v>
      </c>
      <c r="F25" s="3">
        <v>5</v>
      </c>
      <c r="G25" s="4" t="s">
        <v>12</v>
      </c>
      <c r="H25" t="str">
        <f t="shared" si="1"/>
        <v>5H</v>
      </c>
      <c r="I25" t="str">
        <f t="shared" si="2"/>
        <v xml:space="preserve">128023: { naam: "Dani Bultman", geboortedatum: "22-3-1998", profiel: "havo-nt", jaren: { schooljaar: "2014-2015", leerjaar: "5", klas: "H5H5", docenten: { docent: "", vak: ""}, klasgenoten: { leerling: "131996" } } }, </v>
      </c>
      <c r="J25" s="2" t="str">
        <f t="shared" si="3"/>
        <v>128023 Dani Bultman              (H5H5)</v>
      </c>
      <c r="P25" t="str">
        <f t="shared" si="4"/>
        <v xml:space="preserve">"128023": { </v>
      </c>
      <c r="Q25" t="str">
        <f t="shared" si="5"/>
        <v xml:space="preserve">"klas": "H5H5", </v>
      </c>
      <c r="R25" t="str">
        <f t="shared" si="6"/>
        <v xml:space="preserve">"klaskort": "5H", </v>
      </c>
      <c r="S25" t="str">
        <f t="shared" si="7"/>
        <v xml:space="preserve">"leerlingdropdown": "128023 Dani Bultman              (H5H5)", </v>
      </c>
      <c r="T25" t="str">
        <f t="shared" si="8"/>
        <v xml:space="preserve">"naam": "Dani Bultman" }, </v>
      </c>
      <c r="V25" t="str">
        <f t="shared" si="9"/>
        <v xml:space="preserve">"128023": { "klas": "H5H5", "klaskort": "5H", "leerlingdropdown": "128023 Dani Bultman              (H5H5)", "naam": "Dani Bultman" }, </v>
      </c>
      <c r="X25" t="str">
        <f t="shared" si="11"/>
        <v xml:space="preserve">"128023": { </v>
      </c>
      <c r="Y25" t="str">
        <f t="shared" si="12"/>
        <v xml:space="preserve">"leerlingNaam": "Dani Bultman", </v>
      </c>
      <c r="Z25" t="str">
        <f t="shared" si="13"/>
        <v xml:space="preserve">"leerlingNummer": 128023, </v>
      </c>
      <c r="AA25" t="str">
        <f t="shared" si="14"/>
        <v xml:space="preserve">"leerlingKlas": "H5H5", </v>
      </c>
      <c r="AB25" t="str">
        <f t="shared" si="15"/>
        <v xml:space="preserve">"leerlingKlaskort": "5H", </v>
      </c>
      <c r="AC25" t="str">
        <f t="shared" si="16"/>
        <v xml:space="preserve">"leerlngProfiel": "havo-nt", </v>
      </c>
      <c r="AD25" t="str">
        <f t="shared" si="17"/>
        <v xml:space="preserve">"leerlingGebdatum": "22-3-1998", </v>
      </c>
      <c r="AE25" t="str">
        <f t="shared" si="18"/>
        <v xml:space="preserve">"leerlingLeerjaar": 5 }, </v>
      </c>
      <c r="AF25" t="str">
        <f t="shared" si="19"/>
        <v xml:space="preserve">"128023": { "leerlingNaam": "Dani Bultman", "leerlingNummer": 128023, "leerlingKlas": "H5H5", "leerlingKlaskort": "5H", "leerlngProfiel": "havo-nt", "leerlingGebdatum": "22-3-1998", "leerlingLeerjaar": 5 }, </v>
      </c>
      <c r="AH25" s="10" t="str">
        <f t="shared" si="10"/>
        <v>&lt;option value='128023 Dani Bultman              (H5H5)'&gt;128023 Dani Bultman              (H5H5)&lt;/option&gt;</v>
      </c>
    </row>
    <row r="26" spans="1:34" ht="16.5" thickBot="1" x14ac:dyDescent="0.3">
      <c r="A26">
        <v>131996</v>
      </c>
      <c r="B26" t="s">
        <v>158</v>
      </c>
      <c r="C26" s="5">
        <v>36459</v>
      </c>
      <c r="D26" s="1" t="str">
        <f t="shared" si="0"/>
        <v>26-10-1999</v>
      </c>
      <c r="E26" s="4" t="s">
        <v>11</v>
      </c>
      <c r="F26" s="3">
        <v>5</v>
      </c>
      <c r="G26" s="4" t="s">
        <v>12</v>
      </c>
      <c r="H26" t="str">
        <f t="shared" si="1"/>
        <v>5H</v>
      </c>
      <c r="I26" t="str">
        <f t="shared" si="2"/>
        <v xml:space="preserve">131996: { naam: "Daphne Laarveld", geboortedatum: "26-10-1999", profiel: "havo-ntng", jaren: { schooljaar: "2014-2015", leerjaar: "5", klas: "H5H5", docenten: { docent: "", vak: ""}, klasgenoten: { leerling: "121034" } } }, </v>
      </c>
      <c r="J26" s="2" t="str">
        <f t="shared" si="3"/>
        <v>131996 Daphne Laarveld           (H5H5)</v>
      </c>
      <c r="P26" t="str">
        <f t="shared" si="4"/>
        <v xml:space="preserve">"131996": { </v>
      </c>
      <c r="Q26" t="str">
        <f t="shared" si="5"/>
        <v xml:space="preserve">"klas": "H5H5", </v>
      </c>
      <c r="R26" t="str">
        <f t="shared" si="6"/>
        <v xml:space="preserve">"klaskort": "5H", </v>
      </c>
      <c r="S26" t="str">
        <f t="shared" si="7"/>
        <v xml:space="preserve">"leerlingdropdown": "131996 Daphne Laarveld           (H5H5)", </v>
      </c>
      <c r="T26" t="str">
        <f t="shared" si="8"/>
        <v xml:space="preserve">"naam": "Daphne Laarveld" }, </v>
      </c>
      <c r="V26" t="str">
        <f t="shared" si="9"/>
        <v xml:space="preserve">"131996": { "klas": "H5H5", "klaskort": "5H", "leerlingdropdown": "131996 Daphne Laarveld           (H5H5)", "naam": "Daphne Laarveld" }, </v>
      </c>
      <c r="X26" t="str">
        <f t="shared" si="11"/>
        <v xml:space="preserve">"131996": { </v>
      </c>
      <c r="Y26" t="str">
        <f t="shared" si="12"/>
        <v xml:space="preserve">"leerlingNaam": "Daphne Laarveld", </v>
      </c>
      <c r="Z26" t="str">
        <f t="shared" si="13"/>
        <v xml:space="preserve">"leerlingNummer": 131996, </v>
      </c>
      <c r="AA26" t="str">
        <f t="shared" si="14"/>
        <v xml:space="preserve">"leerlingKlas": "H5H5", </v>
      </c>
      <c r="AB26" t="str">
        <f t="shared" si="15"/>
        <v xml:space="preserve">"leerlingKlaskort": "5H", </v>
      </c>
      <c r="AC26" t="str">
        <f t="shared" si="16"/>
        <v xml:space="preserve">"leerlngProfiel": "havo-ntng", </v>
      </c>
      <c r="AD26" t="str">
        <f t="shared" si="17"/>
        <v xml:space="preserve">"leerlingGebdatum": "26-10-1999", </v>
      </c>
      <c r="AE26" t="str">
        <f t="shared" si="18"/>
        <v xml:space="preserve">"leerlingLeerjaar": 5 }, </v>
      </c>
      <c r="AF26" t="str">
        <f t="shared" si="19"/>
        <v xml:space="preserve">"131996": { "leerlingNaam": "Daphne Laarveld", "leerlingNummer": 131996, "leerlingKlas": "H5H5", "leerlingKlaskort": "5H", "leerlngProfiel": "havo-ntng", "leerlingGebdatum": "26-10-1999", "leerlingLeerjaar": 5 }, </v>
      </c>
      <c r="AH26" s="10" t="str">
        <f t="shared" si="10"/>
        <v>&lt;option value='131996 Daphne Laarveld           (H5H5)'&gt;131996 Daphne Laarveld           (H5H5)&lt;/option&gt;</v>
      </c>
    </row>
    <row r="27" spans="1:34" ht="16.5" thickBot="1" x14ac:dyDescent="0.3">
      <c r="A27">
        <v>121034</v>
      </c>
      <c r="B27" t="s">
        <v>152</v>
      </c>
      <c r="C27" s="5">
        <v>35675</v>
      </c>
      <c r="D27" s="1" t="str">
        <f t="shared" si="0"/>
        <v>2-9-1997</v>
      </c>
      <c r="E27" s="4" t="s">
        <v>19</v>
      </c>
      <c r="F27" s="3">
        <v>5</v>
      </c>
      <c r="G27" s="4" t="s">
        <v>12</v>
      </c>
      <c r="H27" t="str">
        <f t="shared" si="1"/>
        <v>5H</v>
      </c>
      <c r="I27" t="str">
        <f t="shared" si="2"/>
        <v xml:space="preserve">121034: { naam: "Denise Kranenburg", geboortedatum: "2-9-1997", profiel: "havo-ng", jaren: { schooljaar: "2014-2015", leerjaar: "5", klas: "H5H5", docenten: { docent: "", vak: ""}, klasgenoten: { leerling: "127460" } } }, </v>
      </c>
      <c r="J27" s="2" t="str">
        <f t="shared" si="3"/>
        <v>121034 Denise Kranenburg         (H5H5)</v>
      </c>
      <c r="P27" t="str">
        <f t="shared" si="4"/>
        <v xml:space="preserve">"121034": { </v>
      </c>
      <c r="Q27" t="str">
        <f t="shared" si="5"/>
        <v xml:space="preserve">"klas": "H5H5", </v>
      </c>
      <c r="R27" t="str">
        <f t="shared" si="6"/>
        <v xml:space="preserve">"klaskort": "5H", </v>
      </c>
      <c r="S27" t="str">
        <f t="shared" si="7"/>
        <v xml:space="preserve">"leerlingdropdown": "121034 Denise Kranenburg         (H5H5)", </v>
      </c>
      <c r="T27" t="str">
        <f t="shared" si="8"/>
        <v xml:space="preserve">"naam": "Denise Kranenburg" }, </v>
      </c>
      <c r="V27" t="str">
        <f t="shared" si="9"/>
        <v xml:space="preserve">"121034": { "klas": "H5H5", "klaskort": "5H", "leerlingdropdown": "121034 Denise Kranenburg         (H5H5)", "naam": "Denise Kranenburg" }, </v>
      </c>
      <c r="X27" t="str">
        <f t="shared" si="11"/>
        <v xml:space="preserve">"121034": { </v>
      </c>
      <c r="Y27" t="str">
        <f t="shared" si="12"/>
        <v xml:space="preserve">"leerlingNaam": "Denise Kranenburg", </v>
      </c>
      <c r="Z27" t="str">
        <f t="shared" si="13"/>
        <v xml:space="preserve">"leerlingNummer": 121034, </v>
      </c>
      <c r="AA27" t="str">
        <f t="shared" si="14"/>
        <v xml:space="preserve">"leerlingKlas": "H5H5", </v>
      </c>
      <c r="AB27" t="str">
        <f t="shared" si="15"/>
        <v xml:space="preserve">"leerlingKlaskort": "5H", </v>
      </c>
      <c r="AC27" t="str">
        <f t="shared" si="16"/>
        <v xml:space="preserve">"leerlngProfiel": "havo-ng", </v>
      </c>
      <c r="AD27" t="str">
        <f t="shared" si="17"/>
        <v xml:space="preserve">"leerlingGebdatum": "2-9-1997", </v>
      </c>
      <c r="AE27" t="str">
        <f t="shared" si="18"/>
        <v xml:space="preserve">"leerlingLeerjaar": 5 }, </v>
      </c>
      <c r="AF27" t="str">
        <f t="shared" si="19"/>
        <v xml:space="preserve">"121034": { "leerlingNaam": "Denise Kranenburg", "leerlingNummer": 121034, "leerlingKlas": "H5H5", "leerlingKlaskort": "5H", "leerlngProfiel": "havo-ng", "leerlingGebdatum": "2-9-1997", "leerlingLeerjaar": 5 }, </v>
      </c>
      <c r="AH27" s="10" t="str">
        <f t="shared" si="10"/>
        <v>&lt;option value='121034 Denise Kranenburg         (H5H5)'&gt;121034 Denise Kranenburg         (H5H5)&lt;/option&gt;</v>
      </c>
    </row>
    <row r="28" spans="1:34" ht="16.5" thickBot="1" x14ac:dyDescent="0.3">
      <c r="A28">
        <v>127460</v>
      </c>
      <c r="B28" t="s">
        <v>220</v>
      </c>
      <c r="C28" s="5">
        <v>35902</v>
      </c>
      <c r="D28" s="1" t="str">
        <f t="shared" si="0"/>
        <v>17-4-1998</v>
      </c>
      <c r="E28" s="4" t="s">
        <v>15</v>
      </c>
      <c r="F28" s="3">
        <v>5</v>
      </c>
      <c r="G28" s="4" t="s">
        <v>279</v>
      </c>
      <c r="H28" t="str">
        <f t="shared" si="1"/>
        <v>5H</v>
      </c>
      <c r="I28" t="str">
        <f t="shared" si="2"/>
        <v xml:space="preserve">127460: { naam: "Dennis Schepers", geboortedatum: "17-4-1998", profiel: "havo-em", jaren: { schooljaar: "2014-2015", leerjaar: "5", klas: "H5H6", docenten: { docent: "", vak: ""}, klasgenoten: { leerling: "131981" } } }, </v>
      </c>
      <c r="J28" s="2" t="str">
        <f t="shared" si="3"/>
        <v>127460 Dennis Schepers           (H5H6)</v>
      </c>
      <c r="P28" t="str">
        <f t="shared" si="4"/>
        <v xml:space="preserve">"127460": { </v>
      </c>
      <c r="Q28" t="str">
        <f t="shared" si="5"/>
        <v xml:space="preserve">"klas": "H5H6", </v>
      </c>
      <c r="R28" t="str">
        <f t="shared" si="6"/>
        <v xml:space="preserve">"klaskort": "5H", </v>
      </c>
      <c r="S28" t="str">
        <f t="shared" si="7"/>
        <v xml:space="preserve">"leerlingdropdown": "127460 Dennis Schepers           (H5H6)", </v>
      </c>
      <c r="T28" t="str">
        <f t="shared" si="8"/>
        <v xml:space="preserve">"naam": "Dennis Schepers" }, </v>
      </c>
      <c r="V28" t="str">
        <f t="shared" si="9"/>
        <v xml:space="preserve">"127460": { "klas": "H5H6", "klaskort": "5H", "leerlingdropdown": "127460 Dennis Schepers           (H5H6)", "naam": "Dennis Schepers" }, </v>
      </c>
      <c r="X28" t="str">
        <f t="shared" si="11"/>
        <v xml:space="preserve">"127460": { </v>
      </c>
      <c r="Y28" t="str">
        <f t="shared" si="12"/>
        <v xml:space="preserve">"leerlingNaam": "Dennis Schepers", </v>
      </c>
      <c r="Z28" t="str">
        <f t="shared" si="13"/>
        <v xml:space="preserve">"leerlingNummer": 127460, </v>
      </c>
      <c r="AA28" t="str">
        <f t="shared" si="14"/>
        <v xml:space="preserve">"leerlingKlas": "H5H6", </v>
      </c>
      <c r="AB28" t="str">
        <f t="shared" si="15"/>
        <v xml:space="preserve">"leerlingKlaskort": "5H", </v>
      </c>
      <c r="AC28" t="str">
        <f t="shared" si="16"/>
        <v xml:space="preserve">"leerlngProfiel": "havo-em", </v>
      </c>
      <c r="AD28" t="str">
        <f t="shared" si="17"/>
        <v xml:space="preserve">"leerlingGebdatum": "17-4-1998", </v>
      </c>
      <c r="AE28" t="str">
        <f t="shared" si="18"/>
        <v xml:space="preserve">"leerlingLeerjaar": 5 }, </v>
      </c>
      <c r="AF28" t="str">
        <f t="shared" si="19"/>
        <v xml:space="preserve">"127460": { "leerlingNaam": "Dennis Schepers", "leerlingNummer": 127460, "leerlingKlas": "H5H6", "leerlingKlaskort": "5H", "leerlngProfiel": "havo-em", "leerlingGebdatum": "17-4-1998", "leerlingLeerjaar": 5 }, </v>
      </c>
      <c r="AH28" s="10" t="str">
        <f t="shared" si="10"/>
        <v>&lt;option value='127460 Dennis Schepers           (H5H6)'&gt;127460 Dennis Schepers           (H5H6)&lt;/option&gt;</v>
      </c>
    </row>
    <row r="29" spans="1:34" ht="16.5" thickBot="1" x14ac:dyDescent="0.3">
      <c r="A29">
        <v>131981</v>
      </c>
      <c r="B29" t="s">
        <v>122</v>
      </c>
      <c r="C29" s="5">
        <v>36323</v>
      </c>
      <c r="D29" s="1" t="str">
        <f t="shared" si="0"/>
        <v>12-6-1999</v>
      </c>
      <c r="E29" s="4" t="s">
        <v>17</v>
      </c>
      <c r="F29" s="3">
        <v>5</v>
      </c>
      <c r="G29" s="4" t="s">
        <v>279</v>
      </c>
      <c r="H29" t="str">
        <f t="shared" si="1"/>
        <v>5H</v>
      </c>
      <c r="I29" t="str">
        <f t="shared" si="2"/>
        <v xml:space="preserve">131981: { naam: "Diandra Huizing", geboortedatum: "12-6-1999", profiel: "havo-emcm", jaren: { schooljaar: "2014-2015", leerjaar: "5", klas: "H5H6", docenten: { docent: "", vak: ""}, klasgenoten: { leerling: "131774" } } }, </v>
      </c>
      <c r="J29" s="2" t="str">
        <f t="shared" si="3"/>
        <v>131981 Diandra Huizing           (H5H6)</v>
      </c>
      <c r="P29" t="str">
        <f t="shared" si="4"/>
        <v xml:space="preserve">"131981": { </v>
      </c>
      <c r="Q29" t="str">
        <f t="shared" si="5"/>
        <v xml:space="preserve">"klas": "H5H6", </v>
      </c>
      <c r="R29" t="str">
        <f t="shared" si="6"/>
        <v xml:space="preserve">"klaskort": "5H", </v>
      </c>
      <c r="S29" t="str">
        <f t="shared" si="7"/>
        <v xml:space="preserve">"leerlingdropdown": "131981 Diandra Huizing           (H5H6)", </v>
      </c>
      <c r="T29" t="str">
        <f t="shared" si="8"/>
        <v xml:space="preserve">"naam": "Diandra Huizing" }, </v>
      </c>
      <c r="V29" t="str">
        <f t="shared" si="9"/>
        <v xml:space="preserve">"131981": { "klas": "H5H6", "klaskort": "5H", "leerlingdropdown": "131981 Diandra Huizing           (H5H6)", "naam": "Diandra Huizing" }, </v>
      </c>
      <c r="X29" t="str">
        <f t="shared" si="11"/>
        <v xml:space="preserve">"131981": { </v>
      </c>
      <c r="Y29" t="str">
        <f t="shared" si="12"/>
        <v xml:space="preserve">"leerlingNaam": "Diandra Huizing", </v>
      </c>
      <c r="Z29" t="str">
        <f t="shared" si="13"/>
        <v xml:space="preserve">"leerlingNummer": 131981, </v>
      </c>
      <c r="AA29" t="str">
        <f t="shared" si="14"/>
        <v xml:space="preserve">"leerlingKlas": "H5H6", </v>
      </c>
      <c r="AB29" t="str">
        <f t="shared" si="15"/>
        <v xml:space="preserve">"leerlingKlaskort": "5H", </v>
      </c>
      <c r="AC29" t="str">
        <f t="shared" si="16"/>
        <v xml:space="preserve">"leerlngProfiel": "havo-emcm", </v>
      </c>
      <c r="AD29" t="str">
        <f t="shared" si="17"/>
        <v xml:space="preserve">"leerlingGebdatum": "12-6-1999", </v>
      </c>
      <c r="AE29" t="str">
        <f t="shared" si="18"/>
        <v xml:space="preserve">"leerlingLeerjaar": 5 }, </v>
      </c>
      <c r="AF29" t="str">
        <f t="shared" si="19"/>
        <v xml:space="preserve">"131981": { "leerlingNaam": "Diandra Huizing", "leerlingNummer": 131981, "leerlingKlas": "H5H6", "leerlingKlaskort": "5H", "leerlngProfiel": "havo-emcm", "leerlingGebdatum": "12-6-1999", "leerlingLeerjaar": 5 }, </v>
      </c>
      <c r="AH29" s="10" t="str">
        <f t="shared" si="10"/>
        <v>&lt;option value='131981 Diandra Huizing           (H5H6)'&gt;131981 Diandra Huizing           (H5H6)&lt;/option&gt;</v>
      </c>
    </row>
    <row r="30" spans="1:34" ht="16.5" thickBot="1" x14ac:dyDescent="0.3">
      <c r="A30">
        <v>131774</v>
      </c>
      <c r="B30" t="s">
        <v>258</v>
      </c>
      <c r="C30" s="5">
        <v>36229</v>
      </c>
      <c r="D30" s="1" t="str">
        <f t="shared" si="0"/>
        <v>10-3-1999</v>
      </c>
      <c r="E30" s="4" t="s">
        <v>29</v>
      </c>
      <c r="F30" s="3">
        <v>5</v>
      </c>
      <c r="G30" s="4" t="s">
        <v>22</v>
      </c>
      <c r="H30" t="str">
        <f t="shared" si="1"/>
        <v>5H</v>
      </c>
      <c r="I30" t="str">
        <f t="shared" si="2"/>
        <v xml:space="preserve">131774: { naam: "Dick Vreman", geboortedatum: "10-3-1999", profiel: "havo-nt", jaren: { schooljaar: "2014-2015", leerjaar: "5", klas: "H5H4", docenten: { docent: "", vak: ""}, klasgenoten: { leerling: "131866" } } }, </v>
      </c>
      <c r="J30" s="2" t="str">
        <f t="shared" si="3"/>
        <v>131774 Dick Vreman               (H5H4)</v>
      </c>
      <c r="P30" t="str">
        <f t="shared" si="4"/>
        <v xml:space="preserve">"131774": { </v>
      </c>
      <c r="Q30" t="str">
        <f t="shared" si="5"/>
        <v xml:space="preserve">"klas": "H5H4", </v>
      </c>
      <c r="R30" t="str">
        <f t="shared" si="6"/>
        <v xml:space="preserve">"klaskort": "5H", </v>
      </c>
      <c r="S30" t="str">
        <f t="shared" si="7"/>
        <v xml:space="preserve">"leerlingdropdown": "131774 Dick Vreman               (H5H4)", </v>
      </c>
      <c r="T30" t="str">
        <f t="shared" si="8"/>
        <v xml:space="preserve">"naam": "Dick Vreman" }, </v>
      </c>
      <c r="V30" t="str">
        <f t="shared" si="9"/>
        <v xml:space="preserve">"131774": { "klas": "H5H4", "klaskort": "5H", "leerlingdropdown": "131774 Dick Vreman               (H5H4)", "naam": "Dick Vreman" }, </v>
      </c>
      <c r="X30" t="str">
        <f t="shared" si="11"/>
        <v xml:space="preserve">"131774": { </v>
      </c>
      <c r="Y30" t="str">
        <f t="shared" si="12"/>
        <v xml:space="preserve">"leerlingNaam": "Dick Vreman", </v>
      </c>
      <c r="Z30" t="str">
        <f t="shared" si="13"/>
        <v xml:space="preserve">"leerlingNummer": 131774, </v>
      </c>
      <c r="AA30" t="str">
        <f t="shared" si="14"/>
        <v xml:space="preserve">"leerlingKlas": "H5H4", </v>
      </c>
      <c r="AB30" t="str">
        <f t="shared" si="15"/>
        <v xml:space="preserve">"leerlingKlaskort": "5H", </v>
      </c>
      <c r="AC30" t="str">
        <f t="shared" si="16"/>
        <v xml:space="preserve">"leerlngProfiel": "havo-nt", </v>
      </c>
      <c r="AD30" t="str">
        <f t="shared" si="17"/>
        <v xml:space="preserve">"leerlingGebdatum": "10-3-1999", </v>
      </c>
      <c r="AE30" t="str">
        <f t="shared" si="18"/>
        <v xml:space="preserve">"leerlingLeerjaar": 5 }, </v>
      </c>
      <c r="AF30" t="str">
        <f t="shared" si="19"/>
        <v xml:space="preserve">"131774": { "leerlingNaam": "Dick Vreman", "leerlingNummer": 131774, "leerlingKlas": "H5H4", "leerlingKlaskort": "5H", "leerlngProfiel": "havo-nt", "leerlingGebdatum": "10-3-1999", "leerlingLeerjaar": 5 }, </v>
      </c>
      <c r="AH30" s="10" t="str">
        <f t="shared" si="10"/>
        <v>&lt;option value='131774 Dick Vreman               (H5H4)'&gt;131774 Dick Vreman               (H5H4)&lt;/option&gt;</v>
      </c>
    </row>
    <row r="31" spans="1:34" ht="16.5" thickBot="1" x14ac:dyDescent="0.3">
      <c r="A31">
        <v>131866</v>
      </c>
      <c r="B31" t="s">
        <v>200</v>
      </c>
      <c r="C31" s="5">
        <v>36379</v>
      </c>
      <c r="D31" s="1" t="str">
        <f t="shared" si="0"/>
        <v>7-8-1999</v>
      </c>
      <c r="E31" s="4" t="s">
        <v>17</v>
      </c>
      <c r="F31" s="3">
        <v>5</v>
      </c>
      <c r="G31" s="4" t="s">
        <v>7</v>
      </c>
      <c r="H31" t="str">
        <f t="shared" si="1"/>
        <v>5H</v>
      </c>
      <c r="I31" t="str">
        <f t="shared" si="2"/>
        <v xml:space="preserve">131866: { naam: "Diede Penterman", geboortedatum: "7-8-1999", profiel: "havo-emcm", jaren: { schooljaar: "2014-2015", leerjaar: "5", klas: "H5H2", docenten: { docent: "", vak: ""}, klasgenoten: { leerling: "131974" } } }, </v>
      </c>
      <c r="J31" s="2" t="str">
        <f t="shared" si="3"/>
        <v>131866 Diede Penterman           (H5H2)</v>
      </c>
      <c r="P31" t="str">
        <f t="shared" si="4"/>
        <v xml:space="preserve">"131866": { </v>
      </c>
      <c r="Q31" t="str">
        <f t="shared" si="5"/>
        <v xml:space="preserve">"klas": "H5H2", </v>
      </c>
      <c r="R31" t="str">
        <f t="shared" si="6"/>
        <v xml:space="preserve">"klaskort": "5H", </v>
      </c>
      <c r="S31" t="str">
        <f t="shared" si="7"/>
        <v xml:space="preserve">"leerlingdropdown": "131866 Diede Penterman           (H5H2)", </v>
      </c>
      <c r="T31" t="str">
        <f t="shared" si="8"/>
        <v xml:space="preserve">"naam": "Diede Penterman" }, </v>
      </c>
      <c r="V31" t="str">
        <f t="shared" si="9"/>
        <v xml:space="preserve">"131866": { "klas": "H5H2", "klaskort": "5H", "leerlingdropdown": "131866 Diede Penterman           (H5H2)", "naam": "Diede Penterman" }, </v>
      </c>
      <c r="X31" t="str">
        <f t="shared" si="11"/>
        <v xml:space="preserve">"131866": { </v>
      </c>
      <c r="Y31" t="str">
        <f t="shared" si="12"/>
        <v xml:space="preserve">"leerlingNaam": "Diede Penterman", </v>
      </c>
      <c r="Z31" t="str">
        <f t="shared" si="13"/>
        <v xml:space="preserve">"leerlingNummer": 131866, </v>
      </c>
      <c r="AA31" t="str">
        <f t="shared" si="14"/>
        <v xml:space="preserve">"leerlingKlas": "H5H2", </v>
      </c>
      <c r="AB31" t="str">
        <f t="shared" si="15"/>
        <v xml:space="preserve">"leerlingKlaskort": "5H", </v>
      </c>
      <c r="AC31" t="str">
        <f t="shared" si="16"/>
        <v xml:space="preserve">"leerlngProfiel": "havo-emcm", </v>
      </c>
      <c r="AD31" t="str">
        <f t="shared" si="17"/>
        <v xml:space="preserve">"leerlingGebdatum": "7-8-1999", </v>
      </c>
      <c r="AE31" t="str">
        <f t="shared" si="18"/>
        <v xml:space="preserve">"leerlingLeerjaar": 5 }, </v>
      </c>
      <c r="AF31" t="str">
        <f t="shared" si="19"/>
        <v xml:space="preserve">"131866": { "leerlingNaam": "Diede Penterman", "leerlingNummer": 131866, "leerlingKlas": "H5H2", "leerlingKlaskort": "5H", "leerlngProfiel": "havo-emcm", "leerlingGebdatum": "7-8-1999", "leerlingLeerjaar": 5 }, </v>
      </c>
      <c r="AH31" s="10" t="str">
        <f t="shared" si="10"/>
        <v>&lt;option value='131866 Diede Penterman           (H5H2)'&gt;131866 Diede Penterman           (H5H2)&lt;/option&gt;</v>
      </c>
    </row>
    <row r="32" spans="1:34" ht="16.5" thickBot="1" x14ac:dyDescent="0.3">
      <c r="A32">
        <v>131974</v>
      </c>
      <c r="B32" t="s">
        <v>59</v>
      </c>
      <c r="C32" s="5">
        <v>36468</v>
      </c>
      <c r="D32" s="1" t="str">
        <f t="shared" si="0"/>
        <v>4-11-1999</v>
      </c>
      <c r="E32" s="4" t="s">
        <v>19</v>
      </c>
      <c r="F32" s="3">
        <v>5</v>
      </c>
      <c r="G32" s="4" t="s">
        <v>279</v>
      </c>
      <c r="H32" t="str">
        <f t="shared" si="1"/>
        <v>5H</v>
      </c>
      <c r="I32" t="str">
        <f t="shared" si="2"/>
        <v xml:space="preserve">131974: { naam: "Dineke Brouwer", geboortedatum: "4-11-1999", profiel: "havo-ng", jaren: { schooljaar: "2014-2015", leerjaar: "5", klas: "H5H6", docenten: { docent: "", vak: ""}, klasgenoten: { leerling: "131997" } } }, </v>
      </c>
      <c r="J32" s="2" t="str">
        <f t="shared" si="3"/>
        <v>131974 Dineke Brouwer            (H5H6)</v>
      </c>
      <c r="P32" t="str">
        <f t="shared" si="4"/>
        <v xml:space="preserve">"131974": { </v>
      </c>
      <c r="Q32" t="str">
        <f t="shared" si="5"/>
        <v xml:space="preserve">"klas": "H5H6", </v>
      </c>
      <c r="R32" t="str">
        <f t="shared" si="6"/>
        <v xml:space="preserve">"klaskort": "5H", </v>
      </c>
      <c r="S32" t="str">
        <f t="shared" si="7"/>
        <v xml:space="preserve">"leerlingdropdown": "131974 Dineke Brouwer            (H5H6)", </v>
      </c>
      <c r="T32" t="str">
        <f t="shared" si="8"/>
        <v xml:space="preserve">"naam": "Dineke Brouwer" }, </v>
      </c>
      <c r="V32" t="str">
        <f t="shared" si="9"/>
        <v xml:space="preserve">"131974": { "klas": "H5H6", "klaskort": "5H", "leerlingdropdown": "131974 Dineke Brouwer            (H5H6)", "naam": "Dineke Brouwer" }, </v>
      </c>
      <c r="X32" t="str">
        <f t="shared" si="11"/>
        <v xml:space="preserve">"131974": { </v>
      </c>
      <c r="Y32" t="str">
        <f t="shared" si="12"/>
        <v xml:space="preserve">"leerlingNaam": "Dineke Brouwer", </v>
      </c>
      <c r="Z32" t="str">
        <f t="shared" si="13"/>
        <v xml:space="preserve">"leerlingNummer": 131974, </v>
      </c>
      <c r="AA32" t="str">
        <f t="shared" si="14"/>
        <v xml:space="preserve">"leerlingKlas": "H5H6", </v>
      </c>
      <c r="AB32" t="str">
        <f t="shared" si="15"/>
        <v xml:space="preserve">"leerlingKlaskort": "5H", </v>
      </c>
      <c r="AC32" t="str">
        <f t="shared" si="16"/>
        <v xml:space="preserve">"leerlngProfiel": "havo-ng", </v>
      </c>
      <c r="AD32" t="str">
        <f t="shared" si="17"/>
        <v xml:space="preserve">"leerlingGebdatum": "4-11-1999", </v>
      </c>
      <c r="AE32" t="str">
        <f t="shared" si="18"/>
        <v xml:space="preserve">"leerlingLeerjaar": 5 }, </v>
      </c>
      <c r="AF32" t="str">
        <f t="shared" si="19"/>
        <v xml:space="preserve">"131974": { "leerlingNaam": "Dineke Brouwer", "leerlingNummer": 131974, "leerlingKlas": "H5H6", "leerlingKlaskort": "5H", "leerlngProfiel": "havo-ng", "leerlingGebdatum": "4-11-1999", "leerlingLeerjaar": 5 }, </v>
      </c>
      <c r="AH32" s="10" t="str">
        <f t="shared" si="10"/>
        <v>&lt;option value='131974 Dineke Brouwer            (H5H6)'&gt;131974 Dineke Brouwer            (H5H6)&lt;/option&gt;</v>
      </c>
    </row>
    <row r="33" spans="1:34" ht="16.5" thickBot="1" x14ac:dyDescent="0.3">
      <c r="A33">
        <v>131997</v>
      </c>
      <c r="B33" t="s">
        <v>53</v>
      </c>
      <c r="C33" s="5">
        <v>36195</v>
      </c>
      <c r="D33" s="1" t="str">
        <f t="shared" si="0"/>
        <v>4-2-1999</v>
      </c>
      <c r="E33" s="4" t="s">
        <v>29</v>
      </c>
      <c r="F33" s="3">
        <v>5</v>
      </c>
      <c r="G33" s="4" t="s">
        <v>22</v>
      </c>
      <c r="H33" t="str">
        <f t="shared" si="1"/>
        <v>5H</v>
      </c>
      <c r="I33" t="str">
        <f t="shared" si="2"/>
        <v xml:space="preserve">131997: { naam: "Dirk ter Braack", geboortedatum: "4-2-1999", profiel: "havo-nt", jaren: { schooljaar: "2014-2015", leerjaar: "5", klas: "H5H4", docenten: { docent: "", vak: ""}, klasgenoten: { leerling: "132185" } } }, </v>
      </c>
      <c r="J33" s="2" t="str">
        <f t="shared" si="3"/>
        <v>131997 Dirk ter Braack           (H5H4)</v>
      </c>
      <c r="P33" t="str">
        <f t="shared" si="4"/>
        <v xml:space="preserve">"131997": { </v>
      </c>
      <c r="Q33" t="str">
        <f t="shared" si="5"/>
        <v xml:space="preserve">"klas": "H5H4", </v>
      </c>
      <c r="R33" t="str">
        <f t="shared" si="6"/>
        <v xml:space="preserve">"klaskort": "5H", </v>
      </c>
      <c r="S33" t="str">
        <f t="shared" si="7"/>
        <v xml:space="preserve">"leerlingdropdown": "131997 Dirk ter Braack           (H5H4)", </v>
      </c>
      <c r="T33" t="str">
        <f t="shared" si="8"/>
        <v xml:space="preserve">"naam": "Dirk ter Braack" }, </v>
      </c>
      <c r="V33" t="str">
        <f t="shared" si="9"/>
        <v xml:space="preserve">"131997": { "klas": "H5H4", "klaskort": "5H", "leerlingdropdown": "131997 Dirk ter Braack           (H5H4)", "naam": "Dirk ter Braack" }, </v>
      </c>
      <c r="X33" t="str">
        <f t="shared" si="11"/>
        <v xml:space="preserve">"131997": { </v>
      </c>
      <c r="Y33" t="str">
        <f t="shared" si="12"/>
        <v xml:space="preserve">"leerlingNaam": "Dirk ter Braack", </v>
      </c>
      <c r="Z33" t="str">
        <f t="shared" si="13"/>
        <v xml:space="preserve">"leerlingNummer": 131997, </v>
      </c>
      <c r="AA33" t="str">
        <f t="shared" si="14"/>
        <v xml:space="preserve">"leerlingKlas": "H5H4", </v>
      </c>
      <c r="AB33" t="str">
        <f t="shared" si="15"/>
        <v xml:space="preserve">"leerlingKlaskort": "5H", </v>
      </c>
      <c r="AC33" t="str">
        <f t="shared" si="16"/>
        <v xml:space="preserve">"leerlngProfiel": "havo-nt", </v>
      </c>
      <c r="AD33" t="str">
        <f t="shared" si="17"/>
        <v xml:space="preserve">"leerlingGebdatum": "4-2-1999", </v>
      </c>
      <c r="AE33" t="str">
        <f t="shared" si="18"/>
        <v xml:space="preserve">"leerlingLeerjaar": 5 }, </v>
      </c>
      <c r="AF33" t="str">
        <f t="shared" si="19"/>
        <v xml:space="preserve">"131997": { "leerlingNaam": "Dirk ter Braack", "leerlingNummer": 131997, "leerlingKlas": "H5H4", "leerlingKlaskort": "5H", "leerlngProfiel": "havo-nt", "leerlingGebdatum": "4-2-1999", "leerlingLeerjaar": 5 }, </v>
      </c>
      <c r="AH33" s="10" t="str">
        <f t="shared" si="10"/>
        <v>&lt;option value='131997 Dirk ter Braack           (H5H4)'&gt;131997 Dirk ter Braack           (H5H4)&lt;/option&gt;</v>
      </c>
    </row>
    <row r="34" spans="1:34" ht="16.5" thickBot="1" x14ac:dyDescent="0.3">
      <c r="A34">
        <v>132185</v>
      </c>
      <c r="B34" t="s">
        <v>88</v>
      </c>
      <c r="C34" s="5">
        <v>36486</v>
      </c>
      <c r="D34" s="1" t="str">
        <f t="shared" si="0"/>
        <v>22-11-1999</v>
      </c>
      <c r="E34" s="4" t="s">
        <v>15</v>
      </c>
      <c r="F34" s="3">
        <v>5</v>
      </c>
      <c r="G34" s="4" t="s">
        <v>20</v>
      </c>
      <c r="H34" t="str">
        <f t="shared" si="1"/>
        <v>5H</v>
      </c>
      <c r="I34" t="str">
        <f t="shared" si="2"/>
        <v xml:space="preserve">132185: { naam: "Duco van de Gevel", geboortedatum: "22-11-1999", profiel: "havo-em", jaren: { schooljaar: "2014-2015", leerjaar: "5", klas: "H5H3", docenten: { docent: "", vak: ""}, klasgenoten: { leerling: "128587" } } }, </v>
      </c>
      <c r="J34" s="2" t="str">
        <f t="shared" si="3"/>
        <v>132185 Duco van de Gevel         (H5H3)</v>
      </c>
      <c r="P34" t="str">
        <f t="shared" si="4"/>
        <v xml:space="preserve">"132185": { </v>
      </c>
      <c r="Q34" t="str">
        <f t="shared" si="5"/>
        <v xml:space="preserve">"klas": "H5H3", </v>
      </c>
      <c r="R34" t="str">
        <f t="shared" si="6"/>
        <v xml:space="preserve">"klaskort": "5H", </v>
      </c>
      <c r="S34" t="str">
        <f t="shared" si="7"/>
        <v xml:space="preserve">"leerlingdropdown": "132185 Duco van de Gevel         (H5H3)", </v>
      </c>
      <c r="T34" t="str">
        <f t="shared" si="8"/>
        <v xml:space="preserve">"naam": "Duco van de Gevel" }, </v>
      </c>
      <c r="V34" t="str">
        <f t="shared" si="9"/>
        <v xml:space="preserve">"132185": { "klas": "H5H3", "klaskort": "5H", "leerlingdropdown": "132185 Duco van de Gevel         (H5H3)", "naam": "Duco van de Gevel" }, </v>
      </c>
      <c r="X34" t="str">
        <f t="shared" si="11"/>
        <v xml:space="preserve">"132185": { </v>
      </c>
      <c r="Y34" t="str">
        <f t="shared" si="12"/>
        <v xml:space="preserve">"leerlingNaam": "Duco van de Gevel", </v>
      </c>
      <c r="Z34" t="str">
        <f t="shared" si="13"/>
        <v xml:space="preserve">"leerlingNummer": 132185, </v>
      </c>
      <c r="AA34" t="str">
        <f t="shared" si="14"/>
        <v xml:space="preserve">"leerlingKlas": "H5H3", </v>
      </c>
      <c r="AB34" t="str">
        <f t="shared" si="15"/>
        <v xml:space="preserve">"leerlingKlaskort": "5H", </v>
      </c>
      <c r="AC34" t="str">
        <f t="shared" si="16"/>
        <v xml:space="preserve">"leerlngProfiel": "havo-em", </v>
      </c>
      <c r="AD34" t="str">
        <f t="shared" si="17"/>
        <v xml:space="preserve">"leerlingGebdatum": "22-11-1999", </v>
      </c>
      <c r="AE34" t="str">
        <f t="shared" si="18"/>
        <v xml:space="preserve">"leerlingLeerjaar": 5 }, </v>
      </c>
      <c r="AF34" t="str">
        <f t="shared" si="19"/>
        <v xml:space="preserve">"132185": { "leerlingNaam": "Duco van de Gevel", "leerlingNummer": 132185, "leerlingKlas": "H5H3", "leerlingKlaskort": "5H", "leerlngProfiel": "havo-em", "leerlingGebdatum": "22-11-1999", "leerlingLeerjaar": 5 }, </v>
      </c>
      <c r="AH34" s="10" t="str">
        <f t="shared" si="10"/>
        <v>&lt;option value='132185 Duco van de Gevel         (H5H3)'&gt;132185 Duco van de Gevel         (H5H3)&lt;/option&gt;</v>
      </c>
    </row>
    <row r="35" spans="1:34" ht="16.5" thickBot="1" x14ac:dyDescent="0.3">
      <c r="A35">
        <v>128587</v>
      </c>
      <c r="B35" t="s">
        <v>84</v>
      </c>
      <c r="C35" s="5">
        <v>35964</v>
      </c>
      <c r="D35" s="1" t="str">
        <f t="shared" si="0"/>
        <v>18-6-1998</v>
      </c>
      <c r="E35" s="4" t="s">
        <v>19</v>
      </c>
      <c r="F35" s="3">
        <v>5</v>
      </c>
      <c r="G35" s="4" t="s">
        <v>16</v>
      </c>
      <c r="H35" t="str">
        <f t="shared" si="1"/>
        <v>5H</v>
      </c>
      <c r="I35" t="str">
        <f t="shared" si="2"/>
        <v xml:space="preserve">128587: { naam: "Dyenna Forkink", geboortedatum: "18-6-1998", profiel: "havo-ng", jaren: { schooljaar: "2014-2015", leerjaar: "5", klas: "H5H1", docenten: { docent: "", vak: ""}, klasgenoten: { leerling: "132246" } } }, </v>
      </c>
      <c r="J35" s="2" t="str">
        <f t="shared" si="3"/>
        <v>128587 Dyenna Forkink            (H5H1)</v>
      </c>
      <c r="P35" t="str">
        <f t="shared" si="4"/>
        <v xml:space="preserve">"128587": { </v>
      </c>
      <c r="Q35" t="str">
        <f t="shared" si="5"/>
        <v xml:space="preserve">"klas": "H5H1", </v>
      </c>
      <c r="R35" t="str">
        <f t="shared" si="6"/>
        <v xml:space="preserve">"klaskort": "5H", </v>
      </c>
      <c r="S35" t="str">
        <f t="shared" si="7"/>
        <v xml:space="preserve">"leerlingdropdown": "128587 Dyenna Forkink            (H5H1)", </v>
      </c>
      <c r="T35" t="str">
        <f t="shared" si="8"/>
        <v xml:space="preserve">"naam": "Dyenna Forkink" }, </v>
      </c>
      <c r="V35" t="str">
        <f t="shared" si="9"/>
        <v xml:space="preserve">"128587": { "klas": "H5H1", "klaskort": "5H", "leerlingdropdown": "128587 Dyenna Forkink            (H5H1)", "naam": "Dyenna Forkink" }, </v>
      </c>
      <c r="X35" t="str">
        <f t="shared" si="11"/>
        <v xml:space="preserve">"128587": { </v>
      </c>
      <c r="Y35" t="str">
        <f t="shared" si="12"/>
        <v xml:space="preserve">"leerlingNaam": "Dyenna Forkink", </v>
      </c>
      <c r="Z35" t="str">
        <f t="shared" si="13"/>
        <v xml:space="preserve">"leerlingNummer": 128587, </v>
      </c>
      <c r="AA35" t="str">
        <f t="shared" si="14"/>
        <v xml:space="preserve">"leerlingKlas": "H5H1", </v>
      </c>
      <c r="AB35" t="str">
        <f t="shared" si="15"/>
        <v xml:space="preserve">"leerlingKlaskort": "5H", </v>
      </c>
      <c r="AC35" t="str">
        <f t="shared" si="16"/>
        <v xml:space="preserve">"leerlngProfiel": "havo-ng", </v>
      </c>
      <c r="AD35" t="str">
        <f t="shared" si="17"/>
        <v xml:space="preserve">"leerlingGebdatum": "18-6-1998", </v>
      </c>
      <c r="AE35" t="str">
        <f t="shared" si="18"/>
        <v xml:space="preserve">"leerlingLeerjaar": 5 }, </v>
      </c>
      <c r="AF35" t="str">
        <f t="shared" si="19"/>
        <v xml:space="preserve">"128587": { "leerlingNaam": "Dyenna Forkink", "leerlingNummer": 128587, "leerlingKlas": "H5H1", "leerlingKlaskort": "5H", "leerlngProfiel": "havo-ng", "leerlingGebdatum": "18-6-1998", "leerlingLeerjaar": 5 }, </v>
      </c>
      <c r="AH35" s="10" t="str">
        <f t="shared" si="10"/>
        <v>&lt;option value='128587 Dyenna Forkink            (H5H1)'&gt;128587 Dyenna Forkink            (H5H1)&lt;/option&gt;</v>
      </c>
    </row>
    <row r="36" spans="1:34" ht="16.5" thickBot="1" x14ac:dyDescent="0.3">
      <c r="A36">
        <v>132246</v>
      </c>
      <c r="B36" t="s">
        <v>21</v>
      </c>
      <c r="C36" s="5">
        <v>36222</v>
      </c>
      <c r="D36" s="1" t="str">
        <f t="shared" si="0"/>
        <v>3-3-1999</v>
      </c>
      <c r="E36" s="4" t="s">
        <v>19</v>
      </c>
      <c r="F36" s="3">
        <v>5</v>
      </c>
      <c r="G36" s="4" t="s">
        <v>12</v>
      </c>
      <c r="H36" t="str">
        <f t="shared" si="1"/>
        <v>5H</v>
      </c>
      <c r="I36" t="str">
        <f t="shared" si="2"/>
        <v xml:space="preserve">132246: { naam: "Edye d' Angremond", geboortedatum: "3-3-1999", profiel: "havo-ng", jaren: { schooljaar: "2014-2015", leerjaar: "5", klas: "H5H5", docenten: { docent: "", vak: ""}, klasgenoten: { leerling: "132011" } } }, </v>
      </c>
      <c r="J36" s="2" t="str">
        <f t="shared" si="3"/>
        <v>132246 Edye d' Angremond         (H5H5)</v>
      </c>
      <c r="P36" t="str">
        <f t="shared" si="4"/>
        <v xml:space="preserve">"132246": { </v>
      </c>
      <c r="Q36" t="str">
        <f t="shared" si="5"/>
        <v xml:space="preserve">"klas": "H5H5", </v>
      </c>
      <c r="R36" t="str">
        <f t="shared" si="6"/>
        <v xml:space="preserve">"klaskort": "5H", </v>
      </c>
      <c r="S36" t="str">
        <f t="shared" si="7"/>
        <v xml:space="preserve">"leerlingdropdown": "132246 Edye d' Angremond         (H5H5)", </v>
      </c>
      <c r="T36" t="str">
        <f t="shared" si="8"/>
        <v xml:space="preserve">"naam": "Edye d' Angremond" }, </v>
      </c>
      <c r="V36" t="str">
        <f t="shared" si="9"/>
        <v xml:space="preserve">"132246": { "klas": "H5H5", "klaskort": "5H", "leerlingdropdown": "132246 Edye d' Angremond         (H5H5)", "naam": "Edye d' Angremond" }, </v>
      </c>
      <c r="X36" t="str">
        <f t="shared" si="11"/>
        <v xml:space="preserve">"132246": { </v>
      </c>
      <c r="Y36" t="str">
        <f t="shared" si="12"/>
        <v xml:space="preserve">"leerlingNaam": "Edye d' Angremond", </v>
      </c>
      <c r="Z36" t="str">
        <f t="shared" si="13"/>
        <v xml:space="preserve">"leerlingNummer": 132246, </v>
      </c>
      <c r="AA36" t="str">
        <f t="shared" si="14"/>
        <v xml:space="preserve">"leerlingKlas": "H5H5", </v>
      </c>
      <c r="AB36" t="str">
        <f t="shared" si="15"/>
        <v xml:space="preserve">"leerlingKlaskort": "5H", </v>
      </c>
      <c r="AC36" t="str">
        <f t="shared" si="16"/>
        <v xml:space="preserve">"leerlngProfiel": "havo-ng", </v>
      </c>
      <c r="AD36" t="str">
        <f t="shared" si="17"/>
        <v xml:space="preserve">"leerlingGebdatum": "3-3-1999", </v>
      </c>
      <c r="AE36" t="str">
        <f t="shared" si="18"/>
        <v xml:space="preserve">"leerlingLeerjaar": 5 }, </v>
      </c>
      <c r="AF36" t="str">
        <f t="shared" si="19"/>
        <v xml:space="preserve">"132246": { "leerlingNaam": "Edye d' Angremond", "leerlingNummer": 132246, "leerlingKlas": "H5H5", "leerlingKlaskort": "5H", "leerlngProfiel": "havo-ng", "leerlingGebdatum": "3-3-1999", "leerlingLeerjaar": 5 }, </v>
      </c>
      <c r="AH36" s="10" t="str">
        <f t="shared" si="10"/>
        <v>&lt;option value='132246 Edye d' Angremond         (H5H5)'&gt;132246 Edye d' Angremond         (H5H5)&lt;/option&gt;</v>
      </c>
    </row>
    <row r="37" spans="1:34" ht="16.5" thickBot="1" x14ac:dyDescent="0.3">
      <c r="A37">
        <v>132011</v>
      </c>
      <c r="B37" t="s">
        <v>183</v>
      </c>
      <c r="C37" s="5">
        <v>36300</v>
      </c>
      <c r="D37" s="1" t="str">
        <f t="shared" si="0"/>
        <v>20-5-1999</v>
      </c>
      <c r="E37" s="4" t="s">
        <v>19</v>
      </c>
      <c r="F37" s="3">
        <v>5</v>
      </c>
      <c r="G37" s="4" t="s">
        <v>16</v>
      </c>
      <c r="H37" t="str">
        <f t="shared" si="1"/>
        <v>5H</v>
      </c>
      <c r="I37" t="str">
        <f t="shared" si="2"/>
        <v xml:space="preserve">132011: { naam: "Ellemijn Morssinkhof", geboortedatum: "20-5-1999", profiel: "havo-ng", jaren: { schooljaar: "2014-2015", leerjaar: "5", klas: "H5H1", docenten: { docent: "", vak: ""}, klasgenoten: { leerling: "128050" } } }, </v>
      </c>
      <c r="J37" s="2" t="str">
        <f t="shared" si="3"/>
        <v>132011 Ellemijn Morssinkhof      (H5H1)</v>
      </c>
      <c r="P37" t="str">
        <f t="shared" si="4"/>
        <v xml:space="preserve">"132011": { </v>
      </c>
      <c r="Q37" t="str">
        <f t="shared" si="5"/>
        <v xml:space="preserve">"klas": "H5H1", </v>
      </c>
      <c r="R37" t="str">
        <f t="shared" si="6"/>
        <v xml:space="preserve">"klaskort": "5H", </v>
      </c>
      <c r="S37" t="str">
        <f t="shared" si="7"/>
        <v xml:space="preserve">"leerlingdropdown": "132011 Ellemijn Morssinkhof      (H5H1)", </v>
      </c>
      <c r="T37" t="str">
        <f t="shared" si="8"/>
        <v xml:space="preserve">"naam": "Ellemijn Morssinkhof" }, </v>
      </c>
      <c r="V37" t="str">
        <f t="shared" si="9"/>
        <v xml:space="preserve">"132011": { "klas": "H5H1", "klaskort": "5H", "leerlingdropdown": "132011 Ellemijn Morssinkhof      (H5H1)", "naam": "Ellemijn Morssinkhof" }, </v>
      </c>
      <c r="X37" t="str">
        <f t="shared" si="11"/>
        <v xml:space="preserve">"132011": { </v>
      </c>
      <c r="Y37" t="str">
        <f t="shared" si="12"/>
        <v xml:space="preserve">"leerlingNaam": "Ellemijn Morssinkhof", </v>
      </c>
      <c r="Z37" t="str">
        <f t="shared" si="13"/>
        <v xml:space="preserve">"leerlingNummer": 132011, </v>
      </c>
      <c r="AA37" t="str">
        <f t="shared" si="14"/>
        <v xml:space="preserve">"leerlingKlas": "H5H1", </v>
      </c>
      <c r="AB37" t="str">
        <f t="shared" si="15"/>
        <v xml:space="preserve">"leerlingKlaskort": "5H", </v>
      </c>
      <c r="AC37" t="str">
        <f t="shared" si="16"/>
        <v xml:space="preserve">"leerlngProfiel": "havo-ng", </v>
      </c>
      <c r="AD37" t="str">
        <f t="shared" si="17"/>
        <v xml:space="preserve">"leerlingGebdatum": "20-5-1999", </v>
      </c>
      <c r="AE37" t="str">
        <f t="shared" si="18"/>
        <v xml:space="preserve">"leerlingLeerjaar": 5 }, </v>
      </c>
      <c r="AF37" t="str">
        <f t="shared" si="19"/>
        <v xml:space="preserve">"132011": { "leerlingNaam": "Ellemijn Morssinkhof", "leerlingNummer": 132011, "leerlingKlas": "H5H1", "leerlingKlaskort": "5H", "leerlngProfiel": "havo-ng", "leerlingGebdatum": "20-5-1999", "leerlingLeerjaar": 5 }, </v>
      </c>
      <c r="AH37" s="10" t="str">
        <f t="shared" si="10"/>
        <v>&lt;option value='132011 Ellemijn Morssinkhof      (H5H1)'&gt;132011 Ellemijn Morssinkhof      (H5H1)&lt;/option&gt;</v>
      </c>
    </row>
    <row r="38" spans="1:34" ht="16.5" thickBot="1" x14ac:dyDescent="0.3">
      <c r="A38">
        <v>128050</v>
      </c>
      <c r="B38" t="s">
        <v>195</v>
      </c>
      <c r="C38" s="5">
        <v>35956</v>
      </c>
      <c r="D38" s="1" t="str">
        <f t="shared" si="0"/>
        <v>10-6-1998</v>
      </c>
      <c r="E38" s="4" t="s">
        <v>15</v>
      </c>
      <c r="F38" s="3">
        <v>5</v>
      </c>
      <c r="G38" s="4" t="s">
        <v>20</v>
      </c>
      <c r="H38" t="str">
        <f t="shared" si="1"/>
        <v>5H</v>
      </c>
      <c r="I38" t="str">
        <f t="shared" si="2"/>
        <v xml:space="preserve">128050: { naam: "Elmar Ordelman", geboortedatum: "10-6-1998", profiel: "havo-em", jaren: { schooljaar: "2014-2015", leerjaar: "5", klas: "H5H3", docenten: { docent: "", vak: ""}, klasgenoten: { leerling: "131924" } } }, </v>
      </c>
      <c r="J38" s="2" t="str">
        <f t="shared" si="3"/>
        <v>128050 Elmar Ordelman            (H5H3)</v>
      </c>
      <c r="P38" t="str">
        <f t="shared" si="4"/>
        <v xml:space="preserve">"128050": { </v>
      </c>
      <c r="Q38" t="str">
        <f t="shared" si="5"/>
        <v xml:space="preserve">"klas": "H5H3", </v>
      </c>
      <c r="R38" t="str">
        <f t="shared" si="6"/>
        <v xml:space="preserve">"klaskort": "5H", </v>
      </c>
      <c r="S38" t="str">
        <f t="shared" si="7"/>
        <v xml:space="preserve">"leerlingdropdown": "128050 Elmar Ordelman            (H5H3)", </v>
      </c>
      <c r="T38" t="str">
        <f t="shared" si="8"/>
        <v xml:space="preserve">"naam": "Elmar Ordelman" }, </v>
      </c>
      <c r="V38" t="str">
        <f t="shared" si="9"/>
        <v xml:space="preserve">"128050": { "klas": "H5H3", "klaskort": "5H", "leerlingdropdown": "128050 Elmar Ordelman            (H5H3)", "naam": "Elmar Ordelman" }, </v>
      </c>
      <c r="X38" t="str">
        <f t="shared" si="11"/>
        <v xml:space="preserve">"128050": { </v>
      </c>
      <c r="Y38" t="str">
        <f t="shared" si="12"/>
        <v xml:space="preserve">"leerlingNaam": "Elmar Ordelman", </v>
      </c>
      <c r="Z38" t="str">
        <f t="shared" si="13"/>
        <v xml:space="preserve">"leerlingNummer": 128050, </v>
      </c>
      <c r="AA38" t="str">
        <f t="shared" si="14"/>
        <v xml:space="preserve">"leerlingKlas": "H5H3", </v>
      </c>
      <c r="AB38" t="str">
        <f t="shared" si="15"/>
        <v xml:space="preserve">"leerlingKlaskort": "5H", </v>
      </c>
      <c r="AC38" t="str">
        <f t="shared" si="16"/>
        <v xml:space="preserve">"leerlngProfiel": "havo-em", </v>
      </c>
      <c r="AD38" t="str">
        <f t="shared" si="17"/>
        <v xml:space="preserve">"leerlingGebdatum": "10-6-1998", </v>
      </c>
      <c r="AE38" t="str">
        <f t="shared" si="18"/>
        <v xml:space="preserve">"leerlingLeerjaar": 5 }, </v>
      </c>
      <c r="AF38" t="str">
        <f t="shared" si="19"/>
        <v xml:space="preserve">"128050": { "leerlingNaam": "Elmar Ordelman", "leerlingNummer": 128050, "leerlingKlas": "H5H3", "leerlingKlaskort": "5H", "leerlngProfiel": "havo-em", "leerlingGebdatum": "10-6-1998", "leerlingLeerjaar": 5 }, </v>
      </c>
      <c r="AH38" s="10" t="str">
        <f t="shared" si="10"/>
        <v>&lt;option value='128050 Elmar Ordelman            (H5H3)'&gt;128050 Elmar Ordelman            (H5H3)&lt;/option&gt;</v>
      </c>
    </row>
    <row r="39" spans="1:34" ht="16.5" thickBot="1" x14ac:dyDescent="0.3">
      <c r="A39">
        <v>131924</v>
      </c>
      <c r="B39" t="s">
        <v>194</v>
      </c>
      <c r="C39" s="5">
        <v>36161</v>
      </c>
      <c r="D39" s="1" t="str">
        <f t="shared" si="0"/>
        <v>1-1-1999</v>
      </c>
      <c r="E39" s="4" t="s">
        <v>15</v>
      </c>
      <c r="F39" s="3">
        <v>5</v>
      </c>
      <c r="G39" s="4" t="s">
        <v>22</v>
      </c>
      <c r="H39" t="str">
        <f t="shared" si="1"/>
        <v>5H</v>
      </c>
      <c r="I39" t="str">
        <f t="shared" si="2"/>
        <v xml:space="preserve">131924: { naam: "Erdinç Ömür", geboortedatum: "1-1-1999", profiel: "havo-em", jaren: { schooljaar: "2014-2015", leerjaar: "5", klas: "H5H4", docenten: { docent: "", vak: ""}, klasgenoten: { leerling: "132092" } } }, </v>
      </c>
      <c r="J39" s="2" t="str">
        <f t="shared" si="3"/>
        <v>131924 Erdinç Ömür               (H5H4)</v>
      </c>
      <c r="P39" t="str">
        <f t="shared" si="4"/>
        <v xml:space="preserve">"131924": { </v>
      </c>
      <c r="Q39" t="str">
        <f t="shared" si="5"/>
        <v xml:space="preserve">"klas": "H5H4", </v>
      </c>
      <c r="R39" t="str">
        <f t="shared" si="6"/>
        <v xml:space="preserve">"klaskort": "5H", </v>
      </c>
      <c r="S39" t="str">
        <f t="shared" si="7"/>
        <v xml:space="preserve">"leerlingdropdown": "131924 Erdinç Ömür               (H5H4)", </v>
      </c>
      <c r="T39" t="str">
        <f t="shared" si="8"/>
        <v xml:space="preserve">"naam": "Erdinç Ömür" }, </v>
      </c>
      <c r="V39" t="str">
        <f t="shared" si="9"/>
        <v xml:space="preserve">"131924": { "klas": "H5H4", "klaskort": "5H", "leerlingdropdown": "131924 Erdinç Ömür               (H5H4)", "naam": "Erdinç Ömür" }, </v>
      </c>
      <c r="X39" t="str">
        <f t="shared" si="11"/>
        <v xml:space="preserve">"131924": { </v>
      </c>
      <c r="Y39" t="str">
        <f t="shared" si="12"/>
        <v xml:space="preserve">"leerlingNaam": "Erdinç Ömür", </v>
      </c>
      <c r="Z39" t="str">
        <f t="shared" si="13"/>
        <v xml:space="preserve">"leerlingNummer": 131924, </v>
      </c>
      <c r="AA39" t="str">
        <f t="shared" si="14"/>
        <v xml:space="preserve">"leerlingKlas": "H5H4", </v>
      </c>
      <c r="AB39" t="str">
        <f t="shared" si="15"/>
        <v xml:space="preserve">"leerlingKlaskort": "5H", </v>
      </c>
      <c r="AC39" t="str">
        <f t="shared" si="16"/>
        <v xml:space="preserve">"leerlngProfiel": "havo-em", </v>
      </c>
      <c r="AD39" t="str">
        <f t="shared" si="17"/>
        <v xml:space="preserve">"leerlingGebdatum": "1-1-1999", </v>
      </c>
      <c r="AE39" t="str">
        <f t="shared" si="18"/>
        <v xml:space="preserve">"leerlingLeerjaar": 5 }, </v>
      </c>
      <c r="AF39" t="str">
        <f t="shared" si="19"/>
        <v xml:space="preserve">"131924": { "leerlingNaam": "Erdinç Ömür", "leerlingNummer": 131924, "leerlingKlas": "H5H4", "leerlingKlaskort": "5H", "leerlngProfiel": "havo-em", "leerlingGebdatum": "1-1-1999", "leerlingLeerjaar": 5 }, </v>
      </c>
      <c r="AH39" s="10" t="str">
        <f t="shared" si="10"/>
        <v>&lt;option value='131924 Erdinç Ömür               (H5H4)'&gt;131924 Erdinç Ömür               (H5H4)&lt;/option&gt;</v>
      </c>
    </row>
    <row r="40" spans="1:34" ht="16.5" thickBot="1" x14ac:dyDescent="0.3">
      <c r="A40">
        <v>132092</v>
      </c>
      <c r="B40" t="s">
        <v>72</v>
      </c>
      <c r="C40" s="5">
        <v>36481</v>
      </c>
      <c r="D40" s="1" t="str">
        <f t="shared" si="0"/>
        <v>17-11-1999</v>
      </c>
      <c r="E40" s="4" t="s">
        <v>6</v>
      </c>
      <c r="F40" s="3">
        <v>5</v>
      </c>
      <c r="G40" s="4" t="s">
        <v>7</v>
      </c>
      <c r="H40" t="str">
        <f t="shared" si="1"/>
        <v>5H</v>
      </c>
      <c r="I40" t="str">
        <f t="shared" si="2"/>
        <v xml:space="preserve">132092: { naam: "Esmee Dolphijn", geboortedatum: "17-11-1999", profiel: "havo-cm", jaren: { schooljaar: "2014-2015", leerjaar: "5", klas: "H5H2", docenten: { docent: "", vak: ""}, klasgenoten: { leerling: "134220" } } }, </v>
      </c>
      <c r="J40" s="2" t="str">
        <f t="shared" si="3"/>
        <v>132092 Esmee Dolphijn            (H5H2)</v>
      </c>
      <c r="P40" t="str">
        <f t="shared" si="4"/>
        <v xml:space="preserve">"132092": { </v>
      </c>
      <c r="Q40" t="str">
        <f t="shared" si="5"/>
        <v xml:space="preserve">"klas": "H5H2", </v>
      </c>
      <c r="R40" t="str">
        <f t="shared" si="6"/>
        <v xml:space="preserve">"klaskort": "5H", </v>
      </c>
      <c r="S40" t="str">
        <f t="shared" si="7"/>
        <v xml:space="preserve">"leerlingdropdown": "132092 Esmee Dolphijn            (H5H2)", </v>
      </c>
      <c r="T40" t="str">
        <f t="shared" si="8"/>
        <v xml:space="preserve">"naam": "Esmee Dolphijn" }, </v>
      </c>
      <c r="V40" t="str">
        <f t="shared" si="9"/>
        <v xml:space="preserve">"132092": { "klas": "H5H2", "klaskort": "5H", "leerlingdropdown": "132092 Esmee Dolphijn            (H5H2)", "naam": "Esmee Dolphijn" }, </v>
      </c>
      <c r="X40" t="str">
        <f t="shared" si="11"/>
        <v xml:space="preserve">"132092": { </v>
      </c>
      <c r="Y40" t="str">
        <f t="shared" si="12"/>
        <v xml:space="preserve">"leerlingNaam": "Esmee Dolphijn", </v>
      </c>
      <c r="Z40" t="str">
        <f t="shared" si="13"/>
        <v xml:space="preserve">"leerlingNummer": 132092, </v>
      </c>
      <c r="AA40" t="str">
        <f t="shared" si="14"/>
        <v xml:space="preserve">"leerlingKlas": "H5H2", </v>
      </c>
      <c r="AB40" t="str">
        <f t="shared" si="15"/>
        <v xml:space="preserve">"leerlingKlaskort": "5H", </v>
      </c>
      <c r="AC40" t="str">
        <f t="shared" si="16"/>
        <v xml:space="preserve">"leerlngProfiel": "havo-cm", </v>
      </c>
      <c r="AD40" t="str">
        <f t="shared" si="17"/>
        <v xml:space="preserve">"leerlingGebdatum": "17-11-1999", </v>
      </c>
      <c r="AE40" t="str">
        <f t="shared" si="18"/>
        <v xml:space="preserve">"leerlingLeerjaar": 5 }, </v>
      </c>
      <c r="AF40" t="str">
        <f t="shared" si="19"/>
        <v xml:space="preserve">"132092": { "leerlingNaam": "Esmee Dolphijn", "leerlingNummer": 132092, "leerlingKlas": "H5H2", "leerlingKlaskort": "5H", "leerlngProfiel": "havo-cm", "leerlingGebdatum": "17-11-1999", "leerlingLeerjaar": 5 }, </v>
      </c>
      <c r="AH40" s="10" t="str">
        <f t="shared" si="10"/>
        <v>&lt;option value='132092 Esmee Dolphijn            (H5H2)'&gt;132092 Esmee Dolphijn            (H5H2)&lt;/option&gt;</v>
      </c>
    </row>
    <row r="41" spans="1:34" ht="16.5" thickBot="1" x14ac:dyDescent="0.3">
      <c r="A41">
        <v>134220</v>
      </c>
      <c r="B41" t="s">
        <v>99</v>
      </c>
      <c r="C41" s="5">
        <v>35864</v>
      </c>
      <c r="D41" s="1" t="str">
        <f t="shared" si="0"/>
        <v>10-3-1998</v>
      </c>
      <c r="E41" s="4" t="s">
        <v>11</v>
      </c>
      <c r="F41" s="3">
        <v>5</v>
      </c>
      <c r="G41" s="4" t="s">
        <v>22</v>
      </c>
      <c r="H41" t="str">
        <f t="shared" si="1"/>
        <v>5H</v>
      </c>
      <c r="I41" t="e">
        <f>+A41&amp;": { naam: """&amp;B41&amp;""", geboortedatum: """&amp;D41&amp;""", profiel: """&amp;E41&amp;""", jaren: { schooljaar: ""2014-2015"", leerjaar: """&amp;F41&amp;""", klas: """&amp;G41&amp;""", docenten: { docent: """", vak: """"}, klasgenoten: { leerling: """&amp;#REF!&amp;""" } } }, "</f>
        <v>#REF!</v>
      </c>
      <c r="J41" s="2" t="str">
        <f t="shared" si="3"/>
        <v>134220 Esmee Haasdijk            (H5H4)</v>
      </c>
      <c r="P41" t="str">
        <f t="shared" si="4"/>
        <v xml:space="preserve">"134220": { </v>
      </c>
      <c r="Q41" t="str">
        <f t="shared" si="5"/>
        <v xml:space="preserve">"klas": "H5H4", </v>
      </c>
      <c r="R41" t="str">
        <f t="shared" si="6"/>
        <v xml:space="preserve">"klaskort": "5H", </v>
      </c>
      <c r="S41" t="str">
        <f t="shared" si="7"/>
        <v xml:space="preserve">"leerlingdropdown": "134220 Esmee Haasdijk            (H5H4)", </v>
      </c>
      <c r="T41" t="str">
        <f>"""naam"": """&amp;+B41&amp;""" } } }"</f>
        <v>"naam": "Esmee Haasdijk" } } }</v>
      </c>
      <c r="V41" t="str">
        <f t="shared" si="9"/>
        <v>"134220": { "klas": "H5H4", "klaskort": "5H", "leerlingdropdown": "134220 Esmee Haasdijk            (H5H4)", "naam": "Esmee Haasdijk" } } }</v>
      </c>
      <c r="X41" t="str">
        <f t="shared" si="11"/>
        <v xml:space="preserve">"134220": { </v>
      </c>
      <c r="Y41" t="str">
        <f t="shared" si="12"/>
        <v xml:space="preserve">"leerlingNaam": "Esmee Haasdijk", </v>
      </c>
      <c r="Z41" t="str">
        <f t="shared" si="13"/>
        <v xml:space="preserve">"leerlingNummer": 134220, </v>
      </c>
      <c r="AA41" t="str">
        <f t="shared" si="14"/>
        <v xml:space="preserve">"leerlingKlas": "H5H4", </v>
      </c>
      <c r="AB41" t="str">
        <f t="shared" si="15"/>
        <v xml:space="preserve">"leerlingKlaskort": "5H", </v>
      </c>
      <c r="AC41" t="str">
        <f t="shared" si="16"/>
        <v xml:space="preserve">"leerlngProfiel": "havo-ntng", </v>
      </c>
      <c r="AD41" t="str">
        <f t="shared" si="17"/>
        <v xml:space="preserve">"leerlingGebdatum": "10-3-1998", </v>
      </c>
      <c r="AE41" t="str">
        <f t="shared" si="18"/>
        <v xml:space="preserve">"leerlingLeerjaar": 5 }, </v>
      </c>
      <c r="AF41" t="str">
        <f t="shared" si="19"/>
        <v xml:space="preserve">"134220": { "leerlingNaam": "Esmee Haasdijk", "leerlingNummer": 134220, "leerlingKlas": "H5H4", "leerlingKlaskort": "5H", "leerlngProfiel": "havo-ntng", "leerlingGebdatum": "10-3-1998", "leerlingLeerjaar": 5 }, </v>
      </c>
      <c r="AH41" s="10" t="str">
        <f t="shared" si="10"/>
        <v>&lt;option value='134220 Esmee Haasdijk            (H5H4)'&gt;134220 Esmee Haasdijk            (H5H4)&lt;/option&gt;</v>
      </c>
    </row>
    <row r="42" spans="1:34" ht="16.5" thickBot="1" x14ac:dyDescent="0.3">
      <c r="A42">
        <v>132240</v>
      </c>
      <c r="B42" t="s">
        <v>127</v>
      </c>
      <c r="C42" s="5">
        <v>36228</v>
      </c>
      <c r="D42" s="1" t="str">
        <f t="shared" si="0"/>
        <v>9-3-1999</v>
      </c>
      <c r="E42" s="4" t="s">
        <v>15</v>
      </c>
      <c r="F42" s="3">
        <v>5</v>
      </c>
      <c r="G42" s="4" t="s">
        <v>20</v>
      </c>
      <c r="H42" t="str">
        <f t="shared" si="1"/>
        <v>5H</v>
      </c>
      <c r="I42" t="str">
        <f t="shared" ref="I42:I105" si="20">+A42&amp;": { naam: """&amp;B42&amp;""", geboortedatum: """&amp;D42&amp;""", profiel: """&amp;E42&amp;""", jaren: { schooljaar: ""2014-2015"", leerjaar: """&amp;F42&amp;""", klas: """&amp;G42&amp;""", docenten: { docent: """", vak: """"}, klasgenoten: { leerling: """&amp;A43&amp;""" } } }, "</f>
        <v xml:space="preserve">132240: { naam: "Evelien ter Huurne", geboortedatum: "9-3-1999", profiel: "havo-em", jaren: { schooljaar: "2014-2015", leerjaar: "5", klas: "H5H3", docenten: { docent: "", vak: ""}, klasgenoten: { leerling: "132289" } } }, </v>
      </c>
      <c r="J42" s="2" t="str">
        <f t="shared" si="3"/>
        <v>132240 Evelien ter Huurne        (H5H3)</v>
      </c>
      <c r="P42" t="str">
        <f t="shared" si="4"/>
        <v xml:space="preserve">"132240": { </v>
      </c>
      <c r="Q42" t="str">
        <f t="shared" si="5"/>
        <v xml:space="preserve">"klas": "H5H3", </v>
      </c>
      <c r="R42" t="str">
        <f t="shared" si="6"/>
        <v xml:space="preserve">"klaskort": "5H", </v>
      </c>
      <c r="S42" t="str">
        <f t="shared" si="7"/>
        <v xml:space="preserve">"leerlingdropdown": "132240 Evelien ter Huurne        (H5H3)", </v>
      </c>
      <c r="T42" t="str">
        <f t="shared" ref="T42:T105" si="21">"""naam"": """&amp;+B42&amp;""" }, "</f>
        <v xml:space="preserve">"naam": "Evelien ter Huurne" }, </v>
      </c>
      <c r="V42" t="str">
        <f t="shared" si="9"/>
        <v xml:space="preserve">"132240": { "klas": "H5H3", "klaskort": "5H", "leerlingdropdown": "132240 Evelien ter Huurne        (H5H3)", "naam": "Evelien ter Huurne" }, </v>
      </c>
      <c r="X42" t="str">
        <f t="shared" si="11"/>
        <v xml:space="preserve">"132240": { </v>
      </c>
      <c r="Y42" t="str">
        <f t="shared" si="12"/>
        <v xml:space="preserve">"leerlingNaam": "Evelien ter Huurne", </v>
      </c>
      <c r="Z42" t="str">
        <f t="shared" si="13"/>
        <v xml:space="preserve">"leerlingNummer": 132240, </v>
      </c>
      <c r="AA42" t="str">
        <f t="shared" si="14"/>
        <v xml:space="preserve">"leerlingKlas": "H5H3", </v>
      </c>
      <c r="AB42" t="str">
        <f t="shared" si="15"/>
        <v xml:space="preserve">"leerlingKlaskort": "5H", </v>
      </c>
      <c r="AC42" t="str">
        <f t="shared" si="16"/>
        <v xml:space="preserve">"leerlngProfiel": "havo-em", </v>
      </c>
      <c r="AD42" t="str">
        <f t="shared" si="17"/>
        <v xml:space="preserve">"leerlingGebdatum": "9-3-1999", </v>
      </c>
      <c r="AE42" t="str">
        <f t="shared" si="18"/>
        <v xml:space="preserve">"leerlingLeerjaar": 5 }, </v>
      </c>
      <c r="AF42" t="str">
        <f t="shared" si="19"/>
        <v xml:space="preserve">"132240": { "leerlingNaam": "Evelien ter Huurne", "leerlingNummer": 132240, "leerlingKlas": "H5H3", "leerlingKlaskort": "5H", "leerlngProfiel": "havo-em", "leerlingGebdatum": "9-3-1999", "leerlingLeerjaar": 5 }, </v>
      </c>
      <c r="AH42" s="10" t="str">
        <f t="shared" si="10"/>
        <v>&lt;option value='132240 Evelien ter Huurne        (H5H3)'&gt;132240 Evelien ter Huurne        (H5H3)&lt;/option&gt;</v>
      </c>
    </row>
    <row r="43" spans="1:34" ht="16.5" thickBot="1" x14ac:dyDescent="0.3">
      <c r="A43">
        <v>132289</v>
      </c>
      <c r="B43" t="s">
        <v>238</v>
      </c>
      <c r="C43" s="5">
        <v>36205</v>
      </c>
      <c r="D43" s="1" t="str">
        <f t="shared" si="0"/>
        <v>14-2-1999</v>
      </c>
      <c r="E43" s="4" t="s">
        <v>11</v>
      </c>
      <c r="F43" s="3">
        <v>5</v>
      </c>
      <c r="G43" s="4" t="s">
        <v>12</v>
      </c>
      <c r="H43" t="str">
        <f t="shared" si="1"/>
        <v>5H</v>
      </c>
      <c r="I43" t="str">
        <f t="shared" si="20"/>
        <v xml:space="preserve">132289: { naam: "Famke Somsen", geboortedatum: "14-2-1999", profiel: "havo-ntng", jaren: { schooljaar: "2014-2015", leerjaar: "5", klas: "H5H5", docenten: { docent: "", vak: ""}, klasgenoten: { leerling: "132156" } } }, </v>
      </c>
      <c r="J43" s="2" t="str">
        <f t="shared" si="3"/>
        <v>132289 Famke Somsen              (H5H5)</v>
      </c>
      <c r="P43" t="str">
        <f t="shared" si="4"/>
        <v xml:space="preserve">"132289": { </v>
      </c>
      <c r="Q43" t="str">
        <f t="shared" si="5"/>
        <v xml:space="preserve">"klas": "H5H5", </v>
      </c>
      <c r="R43" t="str">
        <f t="shared" si="6"/>
        <v xml:space="preserve">"klaskort": "5H", </v>
      </c>
      <c r="S43" t="str">
        <f t="shared" si="7"/>
        <v xml:space="preserve">"leerlingdropdown": "132289 Famke Somsen              (H5H5)", </v>
      </c>
      <c r="T43" t="str">
        <f t="shared" si="21"/>
        <v xml:space="preserve">"naam": "Famke Somsen" }, </v>
      </c>
      <c r="V43" t="str">
        <f t="shared" si="9"/>
        <v xml:space="preserve">"132289": { "klas": "H5H5", "klaskort": "5H", "leerlingdropdown": "132289 Famke Somsen              (H5H5)", "naam": "Famke Somsen" }, </v>
      </c>
      <c r="X43" t="str">
        <f t="shared" si="11"/>
        <v xml:space="preserve">"132289": { </v>
      </c>
      <c r="Y43" t="str">
        <f t="shared" si="12"/>
        <v xml:space="preserve">"leerlingNaam": "Famke Somsen", </v>
      </c>
      <c r="Z43" t="str">
        <f t="shared" si="13"/>
        <v xml:space="preserve">"leerlingNummer": 132289, </v>
      </c>
      <c r="AA43" t="str">
        <f t="shared" si="14"/>
        <v xml:space="preserve">"leerlingKlas": "H5H5", </v>
      </c>
      <c r="AB43" t="str">
        <f t="shared" si="15"/>
        <v xml:space="preserve">"leerlingKlaskort": "5H", </v>
      </c>
      <c r="AC43" t="str">
        <f t="shared" si="16"/>
        <v xml:space="preserve">"leerlngProfiel": "havo-ntng", </v>
      </c>
      <c r="AD43" t="str">
        <f t="shared" si="17"/>
        <v xml:space="preserve">"leerlingGebdatum": "14-2-1999", </v>
      </c>
      <c r="AE43" t="str">
        <f t="shared" si="18"/>
        <v xml:space="preserve">"leerlingLeerjaar": 5 }, </v>
      </c>
      <c r="AF43" t="str">
        <f t="shared" si="19"/>
        <v xml:space="preserve">"132289": { "leerlingNaam": "Famke Somsen", "leerlingNummer": 132289, "leerlingKlas": "H5H5", "leerlingKlaskort": "5H", "leerlngProfiel": "havo-ntng", "leerlingGebdatum": "14-2-1999", "leerlingLeerjaar": 5 }, </v>
      </c>
      <c r="AH43" s="10" t="str">
        <f t="shared" si="10"/>
        <v>&lt;option value='132289 Famke Somsen              (H5H5)'&gt;132289 Famke Somsen              (H5H5)&lt;/option&gt;</v>
      </c>
    </row>
    <row r="44" spans="1:34" ht="16.5" thickBot="1" x14ac:dyDescent="0.3">
      <c r="A44">
        <v>132156</v>
      </c>
      <c r="B44" t="s">
        <v>178</v>
      </c>
      <c r="C44" s="5">
        <v>36351</v>
      </c>
      <c r="D44" s="1" t="str">
        <f t="shared" si="0"/>
        <v>10-7-1999</v>
      </c>
      <c r="E44" s="4" t="s">
        <v>19</v>
      </c>
      <c r="F44" s="3">
        <v>5</v>
      </c>
      <c r="G44" s="4" t="s">
        <v>7</v>
      </c>
      <c r="H44" t="str">
        <f t="shared" si="1"/>
        <v>5H</v>
      </c>
      <c r="I44" t="str">
        <f t="shared" si="20"/>
        <v xml:space="preserve">132156: { naam: "Felicia van Mast", geboortedatum: "10-7-1999", profiel: "havo-ng", jaren: { schooljaar: "2014-2015", leerjaar: "5", klas: "H5H2", docenten: { docent: "", vak: ""}, klasgenoten: { leerling: "131930" } } }, </v>
      </c>
      <c r="J44" s="2" t="str">
        <f t="shared" si="3"/>
        <v>132156 Felicia van Mast          (H5H2)</v>
      </c>
      <c r="P44" t="str">
        <f t="shared" si="4"/>
        <v xml:space="preserve">"132156": { </v>
      </c>
      <c r="Q44" t="str">
        <f t="shared" si="5"/>
        <v xml:space="preserve">"klas": "H5H2", </v>
      </c>
      <c r="R44" t="str">
        <f t="shared" si="6"/>
        <v xml:space="preserve">"klaskort": "5H", </v>
      </c>
      <c r="S44" t="str">
        <f t="shared" si="7"/>
        <v xml:space="preserve">"leerlingdropdown": "132156 Felicia van Mast          (H5H2)", </v>
      </c>
      <c r="T44" t="str">
        <f t="shared" si="21"/>
        <v xml:space="preserve">"naam": "Felicia van Mast" }, </v>
      </c>
      <c r="V44" t="str">
        <f t="shared" si="9"/>
        <v xml:space="preserve">"132156": { "klas": "H5H2", "klaskort": "5H", "leerlingdropdown": "132156 Felicia van Mast          (H5H2)", "naam": "Felicia van Mast" }, </v>
      </c>
      <c r="X44" t="str">
        <f t="shared" si="11"/>
        <v xml:space="preserve">"132156": { </v>
      </c>
      <c r="Y44" t="str">
        <f t="shared" si="12"/>
        <v xml:space="preserve">"leerlingNaam": "Felicia van Mast", </v>
      </c>
      <c r="Z44" t="str">
        <f t="shared" si="13"/>
        <v xml:space="preserve">"leerlingNummer": 132156, </v>
      </c>
      <c r="AA44" t="str">
        <f t="shared" si="14"/>
        <v xml:space="preserve">"leerlingKlas": "H5H2", </v>
      </c>
      <c r="AB44" t="str">
        <f t="shared" si="15"/>
        <v xml:space="preserve">"leerlingKlaskort": "5H", </v>
      </c>
      <c r="AC44" t="str">
        <f t="shared" si="16"/>
        <v xml:space="preserve">"leerlngProfiel": "havo-ng", </v>
      </c>
      <c r="AD44" t="str">
        <f t="shared" si="17"/>
        <v xml:space="preserve">"leerlingGebdatum": "10-7-1999", </v>
      </c>
      <c r="AE44" t="str">
        <f t="shared" si="18"/>
        <v xml:space="preserve">"leerlingLeerjaar": 5 }, </v>
      </c>
      <c r="AF44" t="str">
        <f t="shared" si="19"/>
        <v xml:space="preserve">"132156": { "leerlingNaam": "Felicia van Mast", "leerlingNummer": 132156, "leerlingKlas": "H5H2", "leerlingKlaskort": "5H", "leerlngProfiel": "havo-ng", "leerlingGebdatum": "10-7-1999", "leerlingLeerjaar": 5 }, </v>
      </c>
      <c r="AH44" s="10" t="str">
        <f t="shared" si="10"/>
        <v>&lt;option value='132156 Felicia van Mast          (H5H2)'&gt;132156 Felicia van Mast          (H5H2)&lt;/option&gt;</v>
      </c>
    </row>
    <row r="45" spans="1:34" ht="16.5" thickBot="1" x14ac:dyDescent="0.3">
      <c r="A45">
        <v>131930</v>
      </c>
      <c r="B45" t="s">
        <v>228</v>
      </c>
      <c r="C45" s="5">
        <v>36391</v>
      </c>
      <c r="D45" s="1" t="str">
        <f t="shared" si="0"/>
        <v>19-8-1999</v>
      </c>
      <c r="E45" s="4" t="s">
        <v>11</v>
      </c>
      <c r="F45" s="3">
        <v>5</v>
      </c>
      <c r="G45" s="4" t="s">
        <v>12</v>
      </c>
      <c r="H45" t="str">
        <f t="shared" si="1"/>
        <v>5H</v>
      </c>
      <c r="I45" t="str">
        <f t="shared" si="20"/>
        <v xml:space="preserve">131930: { naam: "Fleur Semmekrot", geboortedatum: "19-8-1999", profiel: "havo-ntng", jaren: { schooljaar: "2014-2015", leerjaar: "5", klas: "H5H5", docenten: { docent: "", vak: ""}, klasgenoten: { leerling: "131961" } } }, </v>
      </c>
      <c r="J45" s="2" t="str">
        <f t="shared" si="3"/>
        <v>131930 Fleur Semmekrot           (H5H5)</v>
      </c>
      <c r="P45" t="str">
        <f t="shared" si="4"/>
        <v xml:space="preserve">"131930": { </v>
      </c>
      <c r="Q45" t="str">
        <f t="shared" si="5"/>
        <v xml:space="preserve">"klas": "H5H5", </v>
      </c>
      <c r="R45" t="str">
        <f t="shared" si="6"/>
        <v xml:space="preserve">"klaskort": "5H", </v>
      </c>
      <c r="S45" t="str">
        <f t="shared" si="7"/>
        <v xml:space="preserve">"leerlingdropdown": "131930 Fleur Semmekrot           (H5H5)", </v>
      </c>
      <c r="T45" t="str">
        <f t="shared" si="21"/>
        <v xml:space="preserve">"naam": "Fleur Semmekrot" }, </v>
      </c>
      <c r="V45" t="str">
        <f t="shared" si="9"/>
        <v xml:space="preserve">"131930": { "klas": "H5H5", "klaskort": "5H", "leerlingdropdown": "131930 Fleur Semmekrot           (H5H5)", "naam": "Fleur Semmekrot" }, </v>
      </c>
      <c r="X45" t="str">
        <f t="shared" si="11"/>
        <v xml:space="preserve">"131930": { </v>
      </c>
      <c r="Y45" t="str">
        <f t="shared" si="12"/>
        <v xml:space="preserve">"leerlingNaam": "Fleur Semmekrot", </v>
      </c>
      <c r="Z45" t="str">
        <f t="shared" si="13"/>
        <v xml:space="preserve">"leerlingNummer": 131930, </v>
      </c>
      <c r="AA45" t="str">
        <f t="shared" si="14"/>
        <v xml:space="preserve">"leerlingKlas": "H5H5", </v>
      </c>
      <c r="AB45" t="str">
        <f t="shared" si="15"/>
        <v xml:space="preserve">"leerlingKlaskort": "5H", </v>
      </c>
      <c r="AC45" t="str">
        <f t="shared" si="16"/>
        <v xml:space="preserve">"leerlngProfiel": "havo-ntng", </v>
      </c>
      <c r="AD45" t="str">
        <f t="shared" si="17"/>
        <v xml:space="preserve">"leerlingGebdatum": "19-8-1999", </v>
      </c>
      <c r="AE45" t="str">
        <f t="shared" si="18"/>
        <v xml:space="preserve">"leerlingLeerjaar": 5 }, </v>
      </c>
      <c r="AF45" t="str">
        <f t="shared" si="19"/>
        <v xml:space="preserve">"131930": { "leerlingNaam": "Fleur Semmekrot", "leerlingNummer": 131930, "leerlingKlas": "H5H5", "leerlingKlaskort": "5H", "leerlngProfiel": "havo-ntng", "leerlingGebdatum": "19-8-1999", "leerlingLeerjaar": 5 }, </v>
      </c>
      <c r="AH45" s="10" t="str">
        <f t="shared" si="10"/>
        <v>&lt;option value='131930 Fleur Semmekrot           (H5H5)'&gt;131930 Fleur Semmekrot           (H5H5)&lt;/option&gt;</v>
      </c>
    </row>
    <row r="46" spans="1:34" ht="16.5" thickBot="1" x14ac:dyDescent="0.3">
      <c r="A46">
        <v>131961</v>
      </c>
      <c r="B46" t="s">
        <v>165</v>
      </c>
      <c r="C46" s="5">
        <v>36149</v>
      </c>
      <c r="D46" s="1" t="str">
        <f t="shared" si="0"/>
        <v>20-12-1998</v>
      </c>
      <c r="E46" s="4" t="s">
        <v>17</v>
      </c>
      <c r="F46" s="3">
        <v>5</v>
      </c>
      <c r="G46" s="4" t="s">
        <v>20</v>
      </c>
      <c r="H46" t="str">
        <f t="shared" si="1"/>
        <v>5H</v>
      </c>
      <c r="I46" t="str">
        <f t="shared" si="20"/>
        <v xml:space="preserve">131961: { naam: "Floortje Leusink", geboortedatum: "20-12-1998", profiel: "havo-emcm", jaren: { schooljaar: "2014-2015", leerjaar: "5", klas: "H5H3", docenten: { docent: "", vak: ""}, klasgenoten: { leerling: "131978" } } }, </v>
      </c>
      <c r="J46" s="2" t="str">
        <f t="shared" si="3"/>
        <v>131961 Floortje Leusink          (H5H3)</v>
      </c>
      <c r="P46" t="str">
        <f t="shared" si="4"/>
        <v xml:space="preserve">"131961": { </v>
      </c>
      <c r="Q46" t="str">
        <f t="shared" si="5"/>
        <v xml:space="preserve">"klas": "H5H3", </v>
      </c>
      <c r="R46" t="str">
        <f t="shared" si="6"/>
        <v xml:space="preserve">"klaskort": "5H", </v>
      </c>
      <c r="S46" t="str">
        <f t="shared" si="7"/>
        <v xml:space="preserve">"leerlingdropdown": "131961 Floortje Leusink          (H5H3)", </v>
      </c>
      <c r="T46" t="str">
        <f t="shared" si="21"/>
        <v xml:space="preserve">"naam": "Floortje Leusink" }, </v>
      </c>
      <c r="V46" t="str">
        <f t="shared" si="9"/>
        <v xml:space="preserve">"131961": { "klas": "H5H3", "klaskort": "5H", "leerlingdropdown": "131961 Floortje Leusink          (H5H3)", "naam": "Floortje Leusink" }, </v>
      </c>
      <c r="X46" t="str">
        <f t="shared" si="11"/>
        <v xml:space="preserve">"131961": { </v>
      </c>
      <c r="Y46" t="str">
        <f t="shared" si="12"/>
        <v xml:space="preserve">"leerlingNaam": "Floortje Leusink", </v>
      </c>
      <c r="Z46" t="str">
        <f t="shared" si="13"/>
        <v xml:space="preserve">"leerlingNummer": 131961, </v>
      </c>
      <c r="AA46" t="str">
        <f t="shared" si="14"/>
        <v xml:space="preserve">"leerlingKlas": "H5H3", </v>
      </c>
      <c r="AB46" t="str">
        <f t="shared" si="15"/>
        <v xml:space="preserve">"leerlingKlaskort": "5H", </v>
      </c>
      <c r="AC46" t="str">
        <f t="shared" si="16"/>
        <v xml:space="preserve">"leerlngProfiel": "havo-emcm", </v>
      </c>
      <c r="AD46" t="str">
        <f t="shared" si="17"/>
        <v xml:space="preserve">"leerlingGebdatum": "20-12-1998", </v>
      </c>
      <c r="AE46" t="str">
        <f t="shared" si="18"/>
        <v xml:space="preserve">"leerlingLeerjaar": 5 }, </v>
      </c>
      <c r="AF46" t="str">
        <f t="shared" si="19"/>
        <v xml:space="preserve">"131961": { "leerlingNaam": "Floortje Leusink", "leerlingNummer": 131961, "leerlingKlas": "H5H3", "leerlingKlaskort": "5H", "leerlngProfiel": "havo-emcm", "leerlingGebdatum": "20-12-1998", "leerlingLeerjaar": 5 }, </v>
      </c>
      <c r="AH46" s="10" t="str">
        <f t="shared" si="10"/>
        <v>&lt;option value='131961 Floortje Leusink          (H5H3)'&gt;131961 Floortje Leusink          (H5H3)&lt;/option&gt;</v>
      </c>
    </row>
    <row r="47" spans="1:34" ht="16.5" thickBot="1" x14ac:dyDescent="0.3">
      <c r="A47">
        <v>131978</v>
      </c>
      <c r="B47" t="s">
        <v>78</v>
      </c>
      <c r="C47" s="5">
        <v>36181</v>
      </c>
      <c r="D47" s="1" t="str">
        <f t="shared" si="0"/>
        <v>21-1-1999</v>
      </c>
      <c r="E47" s="4" t="s">
        <v>29</v>
      </c>
      <c r="F47" s="3">
        <v>5</v>
      </c>
      <c r="G47" s="4" t="s">
        <v>22</v>
      </c>
      <c r="H47" t="str">
        <f t="shared" si="1"/>
        <v>5H</v>
      </c>
      <c r="I47" t="str">
        <f t="shared" si="20"/>
        <v xml:space="preserve">131978: { naam: "Floris Eijsink", geboortedatum: "21-1-1999", profiel: "havo-nt", jaren: { schooljaar: "2014-2015", leerjaar: "5", klas: "H5H4", docenten: { docent: "", vak: ""}, klasgenoten: { leerling: "131954" } } }, </v>
      </c>
      <c r="J47" s="2" t="str">
        <f t="shared" si="3"/>
        <v>131978 Floris Eijsink            (H5H4)</v>
      </c>
      <c r="P47" t="str">
        <f t="shared" si="4"/>
        <v xml:space="preserve">"131978": { </v>
      </c>
      <c r="Q47" t="str">
        <f t="shared" si="5"/>
        <v xml:space="preserve">"klas": "H5H4", </v>
      </c>
      <c r="R47" t="str">
        <f t="shared" si="6"/>
        <v xml:space="preserve">"klaskort": "5H", </v>
      </c>
      <c r="S47" t="str">
        <f t="shared" si="7"/>
        <v xml:space="preserve">"leerlingdropdown": "131978 Floris Eijsink            (H5H4)", </v>
      </c>
      <c r="T47" t="str">
        <f t="shared" si="21"/>
        <v xml:space="preserve">"naam": "Floris Eijsink" }, </v>
      </c>
      <c r="V47" t="str">
        <f t="shared" si="9"/>
        <v xml:space="preserve">"131978": { "klas": "H5H4", "klaskort": "5H", "leerlingdropdown": "131978 Floris Eijsink            (H5H4)", "naam": "Floris Eijsink" }, </v>
      </c>
      <c r="X47" t="str">
        <f t="shared" si="11"/>
        <v xml:space="preserve">"131978": { </v>
      </c>
      <c r="Y47" t="str">
        <f t="shared" si="12"/>
        <v xml:space="preserve">"leerlingNaam": "Floris Eijsink", </v>
      </c>
      <c r="Z47" t="str">
        <f t="shared" si="13"/>
        <v xml:space="preserve">"leerlingNummer": 131978, </v>
      </c>
      <c r="AA47" t="str">
        <f t="shared" si="14"/>
        <v xml:space="preserve">"leerlingKlas": "H5H4", </v>
      </c>
      <c r="AB47" t="str">
        <f t="shared" si="15"/>
        <v xml:space="preserve">"leerlingKlaskort": "5H", </v>
      </c>
      <c r="AC47" t="str">
        <f t="shared" si="16"/>
        <v xml:space="preserve">"leerlngProfiel": "havo-nt", </v>
      </c>
      <c r="AD47" t="str">
        <f t="shared" si="17"/>
        <v xml:space="preserve">"leerlingGebdatum": "21-1-1999", </v>
      </c>
      <c r="AE47" t="str">
        <f t="shared" si="18"/>
        <v xml:space="preserve">"leerlingLeerjaar": 5 }, </v>
      </c>
      <c r="AF47" t="str">
        <f t="shared" si="19"/>
        <v xml:space="preserve">"131978": { "leerlingNaam": "Floris Eijsink", "leerlingNummer": 131978, "leerlingKlas": "H5H4", "leerlingKlaskort": "5H", "leerlngProfiel": "havo-nt", "leerlingGebdatum": "21-1-1999", "leerlingLeerjaar": 5 }, </v>
      </c>
      <c r="AH47" s="10" t="str">
        <f t="shared" si="10"/>
        <v>&lt;option value='131978 Floris Eijsink            (H5H4)'&gt;131978 Floris Eijsink            (H5H4)&lt;/option&gt;</v>
      </c>
    </row>
    <row r="48" spans="1:34" ht="16.5" thickBot="1" x14ac:dyDescent="0.3">
      <c r="A48">
        <v>131954</v>
      </c>
      <c r="B48" t="s">
        <v>187</v>
      </c>
      <c r="C48" s="5">
        <v>36322</v>
      </c>
      <c r="D48" s="1" t="str">
        <f t="shared" si="0"/>
        <v>11-6-1999</v>
      </c>
      <c r="E48" s="4" t="s">
        <v>15</v>
      </c>
      <c r="F48" s="3">
        <v>5</v>
      </c>
      <c r="G48" s="4" t="s">
        <v>20</v>
      </c>
      <c r="H48" t="str">
        <f t="shared" si="1"/>
        <v>5H</v>
      </c>
      <c r="I48" t="str">
        <f t="shared" si="20"/>
        <v xml:space="preserve">131954: { naam: "Gijs Natter", geboortedatum: "11-6-1999", profiel: "havo-em", jaren: { schooljaar: "2014-2015", leerjaar: "5", klas: "H5H3", docenten: { docent: "", vak: ""}, klasgenoten: { leerling: "133631" } } }, </v>
      </c>
      <c r="J48" s="2" t="str">
        <f t="shared" si="3"/>
        <v>131954 Gijs Natter               (H5H3)</v>
      </c>
      <c r="P48" t="str">
        <f t="shared" si="4"/>
        <v xml:space="preserve">"131954": { </v>
      </c>
      <c r="Q48" t="str">
        <f t="shared" si="5"/>
        <v xml:space="preserve">"klas": "H5H3", </v>
      </c>
      <c r="R48" t="str">
        <f t="shared" si="6"/>
        <v xml:space="preserve">"klaskort": "5H", </v>
      </c>
      <c r="S48" t="str">
        <f t="shared" si="7"/>
        <v xml:space="preserve">"leerlingdropdown": "131954 Gijs Natter               (H5H3)", </v>
      </c>
      <c r="T48" t="str">
        <f t="shared" si="21"/>
        <v xml:space="preserve">"naam": "Gijs Natter" }, </v>
      </c>
      <c r="V48" t="str">
        <f t="shared" si="9"/>
        <v xml:space="preserve">"131954": { "klas": "H5H3", "klaskort": "5H", "leerlingdropdown": "131954 Gijs Natter               (H5H3)", "naam": "Gijs Natter" }, </v>
      </c>
      <c r="X48" t="str">
        <f t="shared" si="11"/>
        <v xml:space="preserve">"131954": { </v>
      </c>
      <c r="Y48" t="str">
        <f t="shared" si="12"/>
        <v xml:space="preserve">"leerlingNaam": "Gijs Natter", </v>
      </c>
      <c r="Z48" t="str">
        <f t="shared" si="13"/>
        <v xml:space="preserve">"leerlingNummer": 131954, </v>
      </c>
      <c r="AA48" t="str">
        <f t="shared" si="14"/>
        <v xml:space="preserve">"leerlingKlas": "H5H3", </v>
      </c>
      <c r="AB48" t="str">
        <f t="shared" si="15"/>
        <v xml:space="preserve">"leerlingKlaskort": "5H", </v>
      </c>
      <c r="AC48" t="str">
        <f t="shared" si="16"/>
        <v xml:space="preserve">"leerlngProfiel": "havo-em", </v>
      </c>
      <c r="AD48" t="str">
        <f t="shared" si="17"/>
        <v xml:space="preserve">"leerlingGebdatum": "11-6-1999", </v>
      </c>
      <c r="AE48" t="str">
        <f t="shared" si="18"/>
        <v xml:space="preserve">"leerlingLeerjaar": 5 }, </v>
      </c>
      <c r="AF48" t="str">
        <f t="shared" si="19"/>
        <v xml:space="preserve">"131954": { "leerlingNaam": "Gijs Natter", "leerlingNummer": 131954, "leerlingKlas": "H5H3", "leerlingKlaskort": "5H", "leerlngProfiel": "havo-em", "leerlingGebdatum": "11-6-1999", "leerlingLeerjaar": 5 }, </v>
      </c>
      <c r="AH48" s="10" t="str">
        <f t="shared" si="10"/>
        <v>&lt;option value='131954 Gijs Natter               (H5H3)'&gt;131954 Gijs Natter               (H5H3)&lt;/option&gt;</v>
      </c>
    </row>
    <row r="49" spans="1:34" ht="16.5" thickBot="1" x14ac:dyDescent="0.3">
      <c r="A49">
        <v>133631</v>
      </c>
      <c r="B49" t="s">
        <v>253</v>
      </c>
      <c r="C49" s="5">
        <v>36116</v>
      </c>
      <c r="D49" s="1" t="str">
        <f t="shared" si="0"/>
        <v>17-11-1998</v>
      </c>
      <c r="E49" s="4" t="s">
        <v>19</v>
      </c>
      <c r="F49" s="3">
        <v>5</v>
      </c>
      <c r="G49" s="4" t="s">
        <v>16</v>
      </c>
      <c r="H49" t="str">
        <f t="shared" si="1"/>
        <v>5H</v>
      </c>
      <c r="I49" t="str">
        <f t="shared" si="20"/>
        <v xml:space="preserve">133631: { naam: "Hananja Verbaan", geboortedatum: "17-11-1998", profiel: "havo-ng", jaren: { schooljaar: "2014-2015", leerjaar: "5", klas: "H5H1", docenten: { docent: "", vak: ""}, klasgenoten: { leerling: "127443" } } }, </v>
      </c>
      <c r="J49" s="2" t="str">
        <f t="shared" si="3"/>
        <v>133631 Hananja Verbaan           (H5H1)</v>
      </c>
      <c r="P49" t="str">
        <f t="shared" si="4"/>
        <v xml:space="preserve">"133631": { </v>
      </c>
      <c r="Q49" t="str">
        <f t="shared" si="5"/>
        <v xml:space="preserve">"klas": "H5H1", </v>
      </c>
      <c r="R49" t="str">
        <f t="shared" si="6"/>
        <v xml:space="preserve">"klaskort": "5H", </v>
      </c>
      <c r="S49" t="str">
        <f t="shared" si="7"/>
        <v xml:space="preserve">"leerlingdropdown": "133631 Hananja Verbaan           (H5H1)", </v>
      </c>
      <c r="T49" t="str">
        <f t="shared" si="21"/>
        <v xml:space="preserve">"naam": "Hananja Verbaan" }, </v>
      </c>
      <c r="V49" t="str">
        <f t="shared" si="9"/>
        <v xml:space="preserve">"133631": { "klas": "H5H1", "klaskort": "5H", "leerlingdropdown": "133631 Hananja Verbaan           (H5H1)", "naam": "Hananja Verbaan" }, </v>
      </c>
      <c r="X49" t="str">
        <f t="shared" si="11"/>
        <v xml:space="preserve">"133631": { </v>
      </c>
      <c r="Y49" t="str">
        <f t="shared" si="12"/>
        <v xml:space="preserve">"leerlingNaam": "Hananja Verbaan", </v>
      </c>
      <c r="Z49" t="str">
        <f t="shared" si="13"/>
        <v xml:space="preserve">"leerlingNummer": 133631, </v>
      </c>
      <c r="AA49" t="str">
        <f t="shared" si="14"/>
        <v xml:space="preserve">"leerlingKlas": "H5H1", </v>
      </c>
      <c r="AB49" t="str">
        <f t="shared" si="15"/>
        <v xml:space="preserve">"leerlingKlaskort": "5H", </v>
      </c>
      <c r="AC49" t="str">
        <f t="shared" si="16"/>
        <v xml:space="preserve">"leerlngProfiel": "havo-ng", </v>
      </c>
      <c r="AD49" t="str">
        <f t="shared" si="17"/>
        <v xml:space="preserve">"leerlingGebdatum": "17-11-1998", </v>
      </c>
      <c r="AE49" t="str">
        <f t="shared" si="18"/>
        <v xml:space="preserve">"leerlingLeerjaar": 5 }, </v>
      </c>
      <c r="AF49" t="str">
        <f t="shared" si="19"/>
        <v xml:space="preserve">"133631": { "leerlingNaam": "Hananja Verbaan", "leerlingNummer": 133631, "leerlingKlas": "H5H1", "leerlingKlaskort": "5H", "leerlngProfiel": "havo-ng", "leerlingGebdatum": "17-11-1998", "leerlingLeerjaar": 5 }, </v>
      </c>
      <c r="AH49" s="10" t="str">
        <f t="shared" si="10"/>
        <v>&lt;option value='133631 Hananja Verbaan           (H5H1)'&gt;133631 Hananja Verbaan           (H5H1)&lt;/option&gt;</v>
      </c>
    </row>
    <row r="50" spans="1:34" ht="16.5" thickBot="1" x14ac:dyDescent="0.3">
      <c r="A50">
        <v>127443</v>
      </c>
      <c r="B50" t="s">
        <v>244</v>
      </c>
      <c r="C50" s="5">
        <v>35872</v>
      </c>
      <c r="D50" s="1" t="str">
        <f t="shared" si="0"/>
        <v>18-3-1998</v>
      </c>
      <c r="E50" s="4" t="s">
        <v>19</v>
      </c>
      <c r="F50" s="3">
        <v>5</v>
      </c>
      <c r="G50" s="4" t="s">
        <v>16</v>
      </c>
      <c r="H50" t="str">
        <f t="shared" si="1"/>
        <v>5H</v>
      </c>
      <c r="I50" t="str">
        <f t="shared" si="20"/>
        <v xml:space="preserve">127443: { naam: "Hanne Tetteroo", geboortedatum: "18-3-1998", profiel: "havo-ng", jaren: { schooljaar: "2014-2015", leerjaar: "5", klas: "H5H1", docenten: { docent: "", vak: ""}, klasgenoten: { leerling: "132250" } } }, </v>
      </c>
      <c r="J50" s="2" t="str">
        <f t="shared" si="3"/>
        <v>127443 Hanne Tetteroo            (H5H1)</v>
      </c>
      <c r="P50" t="str">
        <f t="shared" si="4"/>
        <v xml:space="preserve">"127443": { </v>
      </c>
      <c r="Q50" t="str">
        <f t="shared" si="5"/>
        <v xml:space="preserve">"klas": "H5H1", </v>
      </c>
      <c r="R50" t="str">
        <f t="shared" si="6"/>
        <v xml:space="preserve">"klaskort": "5H", </v>
      </c>
      <c r="S50" t="str">
        <f t="shared" si="7"/>
        <v xml:space="preserve">"leerlingdropdown": "127443 Hanne Tetteroo            (H5H1)", </v>
      </c>
      <c r="T50" t="str">
        <f t="shared" si="21"/>
        <v xml:space="preserve">"naam": "Hanne Tetteroo" }, </v>
      </c>
      <c r="V50" t="str">
        <f t="shared" si="9"/>
        <v xml:space="preserve">"127443": { "klas": "H5H1", "klaskort": "5H", "leerlingdropdown": "127443 Hanne Tetteroo            (H5H1)", "naam": "Hanne Tetteroo" }, </v>
      </c>
      <c r="X50" t="str">
        <f t="shared" si="11"/>
        <v xml:space="preserve">"127443": { </v>
      </c>
      <c r="Y50" t="str">
        <f t="shared" si="12"/>
        <v xml:space="preserve">"leerlingNaam": "Hanne Tetteroo", </v>
      </c>
      <c r="Z50" t="str">
        <f t="shared" si="13"/>
        <v xml:space="preserve">"leerlingNummer": 127443, </v>
      </c>
      <c r="AA50" t="str">
        <f t="shared" si="14"/>
        <v xml:space="preserve">"leerlingKlas": "H5H1", </v>
      </c>
      <c r="AB50" t="str">
        <f t="shared" si="15"/>
        <v xml:space="preserve">"leerlingKlaskort": "5H", </v>
      </c>
      <c r="AC50" t="str">
        <f t="shared" si="16"/>
        <v xml:space="preserve">"leerlngProfiel": "havo-ng", </v>
      </c>
      <c r="AD50" t="str">
        <f t="shared" si="17"/>
        <v xml:space="preserve">"leerlingGebdatum": "18-3-1998", </v>
      </c>
      <c r="AE50" t="str">
        <f t="shared" si="18"/>
        <v xml:space="preserve">"leerlingLeerjaar": 5 }, </v>
      </c>
      <c r="AF50" t="str">
        <f t="shared" si="19"/>
        <v xml:space="preserve">"127443": { "leerlingNaam": "Hanne Tetteroo", "leerlingNummer": 127443, "leerlingKlas": "H5H1", "leerlingKlaskort": "5H", "leerlngProfiel": "havo-ng", "leerlingGebdatum": "18-3-1998", "leerlingLeerjaar": 5 }, </v>
      </c>
      <c r="AH50" s="10" t="str">
        <f t="shared" si="10"/>
        <v>&lt;option value='127443 Hanne Tetteroo            (H5H1)'&gt;127443 Hanne Tetteroo            (H5H1)&lt;/option&gt;</v>
      </c>
    </row>
    <row r="51" spans="1:34" ht="16.5" thickBot="1" x14ac:dyDescent="0.3">
      <c r="A51">
        <v>132250</v>
      </c>
      <c r="B51" t="s">
        <v>50</v>
      </c>
      <c r="C51" s="5">
        <v>36413</v>
      </c>
      <c r="D51" s="1" t="str">
        <f t="shared" si="0"/>
        <v>10-9-1999</v>
      </c>
      <c r="E51" s="4" t="s">
        <v>15</v>
      </c>
      <c r="F51" s="3">
        <v>5</v>
      </c>
      <c r="G51" s="4" t="s">
        <v>20</v>
      </c>
      <c r="H51" t="str">
        <f t="shared" si="1"/>
        <v>5H</v>
      </c>
      <c r="I51" t="str">
        <f t="shared" si="20"/>
        <v xml:space="preserve">132250: { naam: "Hilke Bos", geboortedatum: "10-9-1999", profiel: "havo-em", jaren: { schooljaar: "2014-2015", leerjaar: "5", klas: "H5H3", docenten: { docent: "", vak: ""}, klasgenoten: { leerling: "128504" } } }, </v>
      </c>
      <c r="J51" s="2" t="str">
        <f t="shared" si="3"/>
        <v>132250 Hilke Bos                 (H5H3)</v>
      </c>
      <c r="P51" t="str">
        <f t="shared" si="4"/>
        <v xml:space="preserve">"132250": { </v>
      </c>
      <c r="Q51" t="str">
        <f t="shared" si="5"/>
        <v xml:space="preserve">"klas": "H5H3", </v>
      </c>
      <c r="R51" t="str">
        <f t="shared" si="6"/>
        <v xml:space="preserve">"klaskort": "5H", </v>
      </c>
      <c r="S51" t="str">
        <f t="shared" si="7"/>
        <v xml:space="preserve">"leerlingdropdown": "132250 Hilke Bos                 (H5H3)", </v>
      </c>
      <c r="T51" t="str">
        <f t="shared" si="21"/>
        <v xml:space="preserve">"naam": "Hilke Bos" }, </v>
      </c>
      <c r="V51" t="str">
        <f t="shared" si="9"/>
        <v xml:space="preserve">"132250": { "klas": "H5H3", "klaskort": "5H", "leerlingdropdown": "132250 Hilke Bos                 (H5H3)", "naam": "Hilke Bos" }, </v>
      </c>
      <c r="X51" t="str">
        <f t="shared" si="11"/>
        <v xml:space="preserve">"132250": { </v>
      </c>
      <c r="Y51" t="str">
        <f t="shared" si="12"/>
        <v xml:space="preserve">"leerlingNaam": "Hilke Bos", </v>
      </c>
      <c r="Z51" t="str">
        <f t="shared" si="13"/>
        <v xml:space="preserve">"leerlingNummer": 132250, </v>
      </c>
      <c r="AA51" t="str">
        <f t="shared" si="14"/>
        <v xml:space="preserve">"leerlingKlas": "H5H3", </v>
      </c>
      <c r="AB51" t="str">
        <f t="shared" si="15"/>
        <v xml:space="preserve">"leerlingKlaskort": "5H", </v>
      </c>
      <c r="AC51" t="str">
        <f t="shared" si="16"/>
        <v xml:space="preserve">"leerlngProfiel": "havo-em", </v>
      </c>
      <c r="AD51" t="str">
        <f t="shared" si="17"/>
        <v xml:space="preserve">"leerlingGebdatum": "10-9-1999", </v>
      </c>
      <c r="AE51" t="str">
        <f t="shared" si="18"/>
        <v xml:space="preserve">"leerlingLeerjaar": 5 }, </v>
      </c>
      <c r="AF51" t="str">
        <f t="shared" si="19"/>
        <v xml:space="preserve">"132250": { "leerlingNaam": "Hilke Bos", "leerlingNummer": 132250, "leerlingKlas": "H5H3", "leerlingKlaskort": "5H", "leerlngProfiel": "havo-em", "leerlingGebdatum": "10-9-1999", "leerlingLeerjaar": 5 }, </v>
      </c>
      <c r="AH51" s="10" t="str">
        <f t="shared" si="10"/>
        <v>&lt;option value='132250 Hilke Bos                 (H5H3)'&gt;132250 Hilke Bos                 (H5H3)&lt;/option&gt;</v>
      </c>
    </row>
    <row r="52" spans="1:34" ht="16.5" thickBot="1" x14ac:dyDescent="0.3">
      <c r="A52">
        <v>128504</v>
      </c>
      <c r="B52" t="s">
        <v>131</v>
      </c>
      <c r="C52" s="5">
        <v>35826</v>
      </c>
      <c r="D52" s="1" t="str">
        <f t="shared" si="0"/>
        <v>31-1-1998</v>
      </c>
      <c r="E52" s="4" t="s">
        <v>15</v>
      </c>
      <c r="F52" s="3">
        <v>5</v>
      </c>
      <c r="G52" s="4" t="s">
        <v>20</v>
      </c>
      <c r="H52" t="str">
        <f t="shared" si="1"/>
        <v>5H</v>
      </c>
      <c r="I52" t="str">
        <f t="shared" si="20"/>
        <v xml:space="preserve">128504: { naam: "Hugo Jager", geboortedatum: "31-1-1998", profiel: "havo-em", jaren: { schooljaar: "2014-2015", leerjaar: "5", klas: "H5H3", docenten: { docent: "", vak: ""}, klasgenoten: { leerling: "131896" } } }, </v>
      </c>
      <c r="J52" s="2" t="str">
        <f t="shared" si="3"/>
        <v>128504 Hugo Jager                (H5H3)</v>
      </c>
      <c r="P52" t="str">
        <f t="shared" si="4"/>
        <v xml:space="preserve">"128504": { </v>
      </c>
      <c r="Q52" t="str">
        <f t="shared" si="5"/>
        <v xml:space="preserve">"klas": "H5H3", </v>
      </c>
      <c r="R52" t="str">
        <f t="shared" si="6"/>
        <v xml:space="preserve">"klaskort": "5H", </v>
      </c>
      <c r="S52" t="str">
        <f t="shared" si="7"/>
        <v xml:space="preserve">"leerlingdropdown": "128504 Hugo Jager                (H5H3)", </v>
      </c>
      <c r="T52" t="str">
        <f t="shared" si="21"/>
        <v xml:space="preserve">"naam": "Hugo Jager" }, </v>
      </c>
      <c r="V52" t="str">
        <f t="shared" si="9"/>
        <v xml:space="preserve">"128504": { "klas": "H5H3", "klaskort": "5H", "leerlingdropdown": "128504 Hugo Jager                (H5H3)", "naam": "Hugo Jager" }, </v>
      </c>
      <c r="X52" t="str">
        <f t="shared" si="11"/>
        <v xml:space="preserve">"128504": { </v>
      </c>
      <c r="Y52" t="str">
        <f t="shared" si="12"/>
        <v xml:space="preserve">"leerlingNaam": "Hugo Jager", </v>
      </c>
      <c r="Z52" t="str">
        <f t="shared" si="13"/>
        <v xml:space="preserve">"leerlingNummer": 128504, </v>
      </c>
      <c r="AA52" t="str">
        <f t="shared" si="14"/>
        <v xml:space="preserve">"leerlingKlas": "H5H3", </v>
      </c>
      <c r="AB52" t="str">
        <f t="shared" si="15"/>
        <v xml:space="preserve">"leerlingKlaskort": "5H", </v>
      </c>
      <c r="AC52" t="str">
        <f t="shared" si="16"/>
        <v xml:space="preserve">"leerlngProfiel": "havo-em", </v>
      </c>
      <c r="AD52" t="str">
        <f t="shared" si="17"/>
        <v xml:space="preserve">"leerlingGebdatum": "31-1-1998", </v>
      </c>
      <c r="AE52" t="str">
        <f t="shared" si="18"/>
        <v xml:space="preserve">"leerlingLeerjaar": 5 }, </v>
      </c>
      <c r="AF52" t="str">
        <f t="shared" si="19"/>
        <v xml:space="preserve">"128504": { "leerlingNaam": "Hugo Jager", "leerlingNummer": 128504, "leerlingKlas": "H5H3", "leerlingKlaskort": "5H", "leerlngProfiel": "havo-em", "leerlingGebdatum": "31-1-1998", "leerlingLeerjaar": 5 }, </v>
      </c>
      <c r="AH52" s="10" t="str">
        <f t="shared" si="10"/>
        <v>&lt;option value='128504 Hugo Jager                (H5H3)'&gt;128504 Hugo Jager                (H5H3)&lt;/option&gt;</v>
      </c>
    </row>
    <row r="53" spans="1:34" ht="16.5" thickBot="1" x14ac:dyDescent="0.3">
      <c r="A53">
        <v>131896</v>
      </c>
      <c r="B53" t="s">
        <v>149</v>
      </c>
      <c r="C53" s="5">
        <v>36072</v>
      </c>
      <c r="D53" s="1" t="str">
        <f t="shared" si="0"/>
        <v>4-10-1998</v>
      </c>
      <c r="E53" s="4" t="s">
        <v>15</v>
      </c>
      <c r="F53" s="3">
        <v>5</v>
      </c>
      <c r="G53" s="4" t="s">
        <v>20</v>
      </c>
      <c r="H53" t="str">
        <f t="shared" si="1"/>
        <v>5H</v>
      </c>
      <c r="I53" t="str">
        <f t="shared" si="20"/>
        <v xml:space="preserve">131896: { naam: "Idse Konings", geboortedatum: "4-10-1998", profiel: "havo-em", jaren: { schooljaar: "2014-2015", leerjaar: "5", klas: "H5H3", docenten: { docent: "", vak: ""}, klasgenoten: { leerling: "132113" } } }, </v>
      </c>
      <c r="J53" s="2" t="str">
        <f t="shared" si="3"/>
        <v>131896 Idse Konings              (H5H3)</v>
      </c>
      <c r="P53" t="str">
        <f t="shared" si="4"/>
        <v xml:space="preserve">"131896": { </v>
      </c>
      <c r="Q53" t="str">
        <f t="shared" si="5"/>
        <v xml:space="preserve">"klas": "H5H3", </v>
      </c>
      <c r="R53" t="str">
        <f t="shared" si="6"/>
        <v xml:space="preserve">"klaskort": "5H", </v>
      </c>
      <c r="S53" t="str">
        <f t="shared" si="7"/>
        <v xml:space="preserve">"leerlingdropdown": "131896 Idse Konings              (H5H3)", </v>
      </c>
      <c r="T53" t="str">
        <f t="shared" si="21"/>
        <v xml:space="preserve">"naam": "Idse Konings" }, </v>
      </c>
      <c r="V53" t="str">
        <f t="shared" si="9"/>
        <v xml:space="preserve">"131896": { "klas": "H5H3", "klaskort": "5H", "leerlingdropdown": "131896 Idse Konings              (H5H3)", "naam": "Idse Konings" }, </v>
      </c>
      <c r="X53" t="str">
        <f t="shared" si="11"/>
        <v xml:space="preserve">"131896": { </v>
      </c>
      <c r="Y53" t="str">
        <f t="shared" si="12"/>
        <v xml:space="preserve">"leerlingNaam": "Idse Konings", </v>
      </c>
      <c r="Z53" t="str">
        <f t="shared" si="13"/>
        <v xml:space="preserve">"leerlingNummer": 131896, </v>
      </c>
      <c r="AA53" t="str">
        <f t="shared" si="14"/>
        <v xml:space="preserve">"leerlingKlas": "H5H3", </v>
      </c>
      <c r="AB53" t="str">
        <f t="shared" si="15"/>
        <v xml:space="preserve">"leerlingKlaskort": "5H", </v>
      </c>
      <c r="AC53" t="str">
        <f t="shared" si="16"/>
        <v xml:space="preserve">"leerlngProfiel": "havo-em", </v>
      </c>
      <c r="AD53" t="str">
        <f t="shared" si="17"/>
        <v xml:space="preserve">"leerlingGebdatum": "4-10-1998", </v>
      </c>
      <c r="AE53" t="str">
        <f t="shared" si="18"/>
        <v xml:space="preserve">"leerlingLeerjaar": 5 }, </v>
      </c>
      <c r="AF53" t="str">
        <f t="shared" si="19"/>
        <v xml:space="preserve">"131896": { "leerlingNaam": "Idse Konings", "leerlingNummer": 131896, "leerlingKlas": "H5H3", "leerlingKlaskort": "5H", "leerlngProfiel": "havo-em", "leerlingGebdatum": "4-10-1998", "leerlingLeerjaar": 5 }, </v>
      </c>
      <c r="AH53" s="10" t="str">
        <f t="shared" si="10"/>
        <v>&lt;option value='131896 Idse Konings              (H5H3)'&gt;131896 Idse Konings              (H5H3)&lt;/option&gt;</v>
      </c>
    </row>
    <row r="54" spans="1:34" ht="16.5" thickBot="1" x14ac:dyDescent="0.3">
      <c r="A54">
        <v>132113</v>
      </c>
      <c r="B54" t="s">
        <v>162</v>
      </c>
      <c r="C54" s="5">
        <v>36423</v>
      </c>
      <c r="D54" s="1" t="str">
        <f t="shared" si="0"/>
        <v>20-9-1999</v>
      </c>
      <c r="E54" s="4" t="s">
        <v>17</v>
      </c>
      <c r="F54" s="3">
        <v>5</v>
      </c>
      <c r="G54" s="4" t="s">
        <v>279</v>
      </c>
      <c r="H54" t="str">
        <f t="shared" si="1"/>
        <v>5H</v>
      </c>
      <c r="I54" t="str">
        <f t="shared" si="20"/>
        <v xml:space="preserve">132113: { naam: "Ilse Lankheet", geboortedatum: "20-9-1999", profiel: "havo-emcm", jaren: { schooljaar: "2014-2015", leerjaar: "5", klas: "H5H6", docenten: { docent: "", vak: ""}, klasgenoten: { leerling: "132392" } } }, </v>
      </c>
      <c r="J54" s="2" t="str">
        <f t="shared" si="3"/>
        <v>132113 Ilse Lankheet             (H5H6)</v>
      </c>
      <c r="P54" t="str">
        <f t="shared" si="4"/>
        <v xml:space="preserve">"132113": { </v>
      </c>
      <c r="Q54" t="str">
        <f t="shared" si="5"/>
        <v xml:space="preserve">"klas": "H5H6", </v>
      </c>
      <c r="R54" t="str">
        <f t="shared" si="6"/>
        <v xml:space="preserve">"klaskort": "5H", </v>
      </c>
      <c r="S54" t="str">
        <f t="shared" si="7"/>
        <v xml:space="preserve">"leerlingdropdown": "132113 Ilse Lankheet             (H5H6)", </v>
      </c>
      <c r="T54" t="str">
        <f t="shared" si="21"/>
        <v xml:space="preserve">"naam": "Ilse Lankheet" }, </v>
      </c>
      <c r="V54" t="str">
        <f t="shared" si="9"/>
        <v xml:space="preserve">"132113": { "klas": "H5H6", "klaskort": "5H", "leerlingdropdown": "132113 Ilse Lankheet             (H5H6)", "naam": "Ilse Lankheet" }, </v>
      </c>
      <c r="X54" t="str">
        <f t="shared" si="11"/>
        <v xml:space="preserve">"132113": { </v>
      </c>
      <c r="Y54" t="str">
        <f t="shared" si="12"/>
        <v xml:space="preserve">"leerlingNaam": "Ilse Lankheet", </v>
      </c>
      <c r="Z54" t="str">
        <f t="shared" si="13"/>
        <v xml:space="preserve">"leerlingNummer": 132113, </v>
      </c>
      <c r="AA54" t="str">
        <f t="shared" si="14"/>
        <v xml:space="preserve">"leerlingKlas": "H5H6", </v>
      </c>
      <c r="AB54" t="str">
        <f t="shared" si="15"/>
        <v xml:space="preserve">"leerlingKlaskort": "5H", </v>
      </c>
      <c r="AC54" t="str">
        <f t="shared" si="16"/>
        <v xml:space="preserve">"leerlngProfiel": "havo-emcm", </v>
      </c>
      <c r="AD54" t="str">
        <f t="shared" si="17"/>
        <v xml:space="preserve">"leerlingGebdatum": "20-9-1999", </v>
      </c>
      <c r="AE54" t="str">
        <f t="shared" si="18"/>
        <v xml:space="preserve">"leerlingLeerjaar": 5 }, </v>
      </c>
      <c r="AF54" t="str">
        <f t="shared" si="19"/>
        <v xml:space="preserve">"132113": { "leerlingNaam": "Ilse Lankheet", "leerlingNummer": 132113, "leerlingKlas": "H5H6", "leerlingKlaskort": "5H", "leerlngProfiel": "havo-emcm", "leerlingGebdatum": "20-9-1999", "leerlingLeerjaar": 5 }, </v>
      </c>
      <c r="AH54" s="10" t="str">
        <f t="shared" si="10"/>
        <v>&lt;option value='132113 Ilse Lankheet             (H5H6)'&gt;132113 Ilse Lankheet             (H5H6)&lt;/option&gt;</v>
      </c>
    </row>
    <row r="55" spans="1:34" ht="16.5" thickBot="1" x14ac:dyDescent="0.3">
      <c r="A55">
        <v>132392</v>
      </c>
      <c r="B55" t="s">
        <v>105</v>
      </c>
      <c r="C55" s="5">
        <v>35644</v>
      </c>
      <c r="D55" s="1" t="str">
        <f t="shared" si="0"/>
        <v>2-8-1997</v>
      </c>
      <c r="E55" s="4" t="s">
        <v>11</v>
      </c>
      <c r="F55" s="3">
        <v>5</v>
      </c>
      <c r="G55" s="4" t="s">
        <v>22</v>
      </c>
      <c r="H55" t="str">
        <f t="shared" si="1"/>
        <v>5H</v>
      </c>
      <c r="I55" t="str">
        <f t="shared" si="20"/>
        <v xml:space="preserve">132392: { naam: "Ivo Hemmink", geboortedatum: "2-8-1997", profiel: "havo-ntng", jaren: { schooljaar: "2014-2015", leerjaar: "5", klas: "H5H4", docenten: { docent: "", vak: ""}, klasgenoten: { leerling: "132172" } } }, </v>
      </c>
      <c r="J55" s="2" t="str">
        <f t="shared" si="3"/>
        <v>132392 Ivo Hemmink               (H5H4)</v>
      </c>
      <c r="P55" t="str">
        <f t="shared" si="4"/>
        <v xml:space="preserve">"132392": { </v>
      </c>
      <c r="Q55" t="str">
        <f t="shared" si="5"/>
        <v xml:space="preserve">"klas": "H5H4", </v>
      </c>
      <c r="R55" t="str">
        <f t="shared" si="6"/>
        <v xml:space="preserve">"klaskort": "5H", </v>
      </c>
      <c r="S55" t="str">
        <f t="shared" si="7"/>
        <v xml:space="preserve">"leerlingdropdown": "132392 Ivo Hemmink               (H5H4)", </v>
      </c>
      <c r="T55" t="str">
        <f t="shared" si="21"/>
        <v xml:space="preserve">"naam": "Ivo Hemmink" }, </v>
      </c>
      <c r="V55" t="str">
        <f t="shared" si="9"/>
        <v xml:space="preserve">"132392": { "klas": "H5H4", "klaskort": "5H", "leerlingdropdown": "132392 Ivo Hemmink               (H5H4)", "naam": "Ivo Hemmink" }, </v>
      </c>
      <c r="X55" t="str">
        <f t="shared" si="11"/>
        <v xml:space="preserve">"132392": { </v>
      </c>
      <c r="Y55" t="str">
        <f t="shared" si="12"/>
        <v xml:space="preserve">"leerlingNaam": "Ivo Hemmink", </v>
      </c>
      <c r="Z55" t="str">
        <f t="shared" si="13"/>
        <v xml:space="preserve">"leerlingNummer": 132392, </v>
      </c>
      <c r="AA55" t="str">
        <f t="shared" si="14"/>
        <v xml:space="preserve">"leerlingKlas": "H5H4", </v>
      </c>
      <c r="AB55" t="str">
        <f t="shared" si="15"/>
        <v xml:space="preserve">"leerlingKlaskort": "5H", </v>
      </c>
      <c r="AC55" t="str">
        <f t="shared" si="16"/>
        <v xml:space="preserve">"leerlngProfiel": "havo-ntng", </v>
      </c>
      <c r="AD55" t="str">
        <f t="shared" si="17"/>
        <v xml:space="preserve">"leerlingGebdatum": "2-8-1997", </v>
      </c>
      <c r="AE55" t="str">
        <f t="shared" si="18"/>
        <v xml:space="preserve">"leerlingLeerjaar": 5 }, </v>
      </c>
      <c r="AF55" t="str">
        <f t="shared" si="19"/>
        <v xml:space="preserve">"132392": { "leerlingNaam": "Ivo Hemmink", "leerlingNummer": 132392, "leerlingKlas": "H5H4", "leerlingKlaskort": "5H", "leerlngProfiel": "havo-ntng", "leerlingGebdatum": "2-8-1997", "leerlingLeerjaar": 5 }, </v>
      </c>
      <c r="AH55" s="10" t="str">
        <f t="shared" si="10"/>
        <v>&lt;option value='132392 Ivo Hemmink               (H5H4)'&gt;132392 Ivo Hemmink               (H5H4)&lt;/option&gt;</v>
      </c>
    </row>
    <row r="56" spans="1:34" ht="16.5" thickBot="1" x14ac:dyDescent="0.3">
      <c r="A56">
        <v>132172</v>
      </c>
      <c r="B56" t="s">
        <v>80</v>
      </c>
      <c r="C56" s="5">
        <v>36154</v>
      </c>
      <c r="D56" s="1" t="str">
        <f t="shared" si="0"/>
        <v>25-12-1998</v>
      </c>
      <c r="E56" s="4" t="s">
        <v>19</v>
      </c>
      <c r="F56" s="3">
        <v>5</v>
      </c>
      <c r="G56" s="4" t="s">
        <v>16</v>
      </c>
      <c r="H56" t="str">
        <f t="shared" si="1"/>
        <v>5H</v>
      </c>
      <c r="I56" t="str">
        <f t="shared" si="20"/>
        <v xml:space="preserve">132172: { naam: "Jasmijn Ellenbroek", geboortedatum: "25-12-1998", profiel: "havo-ng", jaren: { schooljaar: "2014-2015", leerjaar: "5", klas: "H5H1", docenten: { docent: "", vak: ""}, klasgenoten: { leerling: "132155" } } }, </v>
      </c>
      <c r="J56" s="2" t="str">
        <f t="shared" si="3"/>
        <v>132172 Jasmijn Ellenbroek        (H5H1)</v>
      </c>
      <c r="P56" t="str">
        <f t="shared" si="4"/>
        <v xml:space="preserve">"132172": { </v>
      </c>
      <c r="Q56" t="str">
        <f t="shared" si="5"/>
        <v xml:space="preserve">"klas": "H5H1", </v>
      </c>
      <c r="R56" t="str">
        <f t="shared" si="6"/>
        <v xml:space="preserve">"klaskort": "5H", </v>
      </c>
      <c r="S56" t="str">
        <f t="shared" si="7"/>
        <v xml:space="preserve">"leerlingdropdown": "132172 Jasmijn Ellenbroek        (H5H1)", </v>
      </c>
      <c r="T56" t="str">
        <f t="shared" si="21"/>
        <v xml:space="preserve">"naam": "Jasmijn Ellenbroek" }, </v>
      </c>
      <c r="V56" t="str">
        <f t="shared" si="9"/>
        <v xml:space="preserve">"132172": { "klas": "H5H1", "klaskort": "5H", "leerlingdropdown": "132172 Jasmijn Ellenbroek        (H5H1)", "naam": "Jasmijn Ellenbroek" }, </v>
      </c>
      <c r="X56" t="str">
        <f t="shared" si="11"/>
        <v xml:space="preserve">"132172": { </v>
      </c>
      <c r="Y56" t="str">
        <f t="shared" si="12"/>
        <v xml:space="preserve">"leerlingNaam": "Jasmijn Ellenbroek", </v>
      </c>
      <c r="Z56" t="str">
        <f t="shared" si="13"/>
        <v xml:space="preserve">"leerlingNummer": 132172, </v>
      </c>
      <c r="AA56" t="str">
        <f t="shared" si="14"/>
        <v xml:space="preserve">"leerlingKlas": "H5H1", </v>
      </c>
      <c r="AB56" t="str">
        <f t="shared" si="15"/>
        <v xml:space="preserve">"leerlingKlaskort": "5H", </v>
      </c>
      <c r="AC56" t="str">
        <f t="shared" si="16"/>
        <v xml:space="preserve">"leerlngProfiel": "havo-ng", </v>
      </c>
      <c r="AD56" t="str">
        <f t="shared" si="17"/>
        <v xml:space="preserve">"leerlingGebdatum": "25-12-1998", </v>
      </c>
      <c r="AE56" t="str">
        <f t="shared" si="18"/>
        <v xml:space="preserve">"leerlingLeerjaar": 5 }, </v>
      </c>
      <c r="AF56" t="str">
        <f t="shared" si="19"/>
        <v xml:space="preserve">"132172": { "leerlingNaam": "Jasmijn Ellenbroek", "leerlingNummer": 132172, "leerlingKlas": "H5H1", "leerlingKlaskort": "5H", "leerlngProfiel": "havo-ng", "leerlingGebdatum": "25-12-1998", "leerlingLeerjaar": 5 }, </v>
      </c>
      <c r="AH56" s="10" t="str">
        <f t="shared" si="10"/>
        <v>&lt;option value='132172 Jasmijn Ellenbroek        (H5H1)'&gt;132172 Jasmijn Ellenbroek        (H5H1)&lt;/option&gt;</v>
      </c>
    </row>
    <row r="57" spans="1:34" ht="16.5" thickBot="1" x14ac:dyDescent="0.3">
      <c r="A57">
        <v>132155</v>
      </c>
      <c r="B57" t="s">
        <v>184</v>
      </c>
      <c r="C57" s="5">
        <v>36388</v>
      </c>
      <c r="D57" s="1" t="str">
        <f t="shared" si="0"/>
        <v>16-8-1999</v>
      </c>
      <c r="E57" s="4" t="s">
        <v>11</v>
      </c>
      <c r="F57" s="3">
        <v>5</v>
      </c>
      <c r="G57" s="4" t="s">
        <v>12</v>
      </c>
      <c r="H57" t="str">
        <f t="shared" si="1"/>
        <v>5H</v>
      </c>
      <c r="I57" t="str">
        <f t="shared" si="20"/>
        <v xml:space="preserve">132155: { naam: "Jelle Mört", geboortedatum: "16-8-1999", profiel: "havo-ntng", jaren: { schooljaar: "2014-2015", leerjaar: "5", klas: "H5H5", docenten: { docent: "", vak: ""}, klasgenoten: { leerling: "132286" } } }, </v>
      </c>
      <c r="J57" s="2" t="str">
        <f t="shared" si="3"/>
        <v>132155 Jelle Mört                (H5H5)</v>
      </c>
      <c r="P57" t="str">
        <f t="shared" si="4"/>
        <v xml:space="preserve">"132155": { </v>
      </c>
      <c r="Q57" t="str">
        <f t="shared" si="5"/>
        <v xml:space="preserve">"klas": "H5H5", </v>
      </c>
      <c r="R57" t="str">
        <f t="shared" si="6"/>
        <v xml:space="preserve">"klaskort": "5H", </v>
      </c>
      <c r="S57" t="str">
        <f t="shared" si="7"/>
        <v xml:space="preserve">"leerlingdropdown": "132155 Jelle Mört                (H5H5)", </v>
      </c>
      <c r="T57" t="str">
        <f t="shared" si="21"/>
        <v xml:space="preserve">"naam": "Jelle Mört" }, </v>
      </c>
      <c r="V57" t="str">
        <f t="shared" si="9"/>
        <v xml:space="preserve">"132155": { "klas": "H5H5", "klaskort": "5H", "leerlingdropdown": "132155 Jelle Mört                (H5H5)", "naam": "Jelle Mört" }, </v>
      </c>
      <c r="X57" t="str">
        <f t="shared" si="11"/>
        <v xml:space="preserve">"132155": { </v>
      </c>
      <c r="Y57" t="str">
        <f t="shared" si="12"/>
        <v xml:space="preserve">"leerlingNaam": "Jelle Mört", </v>
      </c>
      <c r="Z57" t="str">
        <f t="shared" si="13"/>
        <v xml:space="preserve">"leerlingNummer": 132155, </v>
      </c>
      <c r="AA57" t="str">
        <f t="shared" si="14"/>
        <v xml:space="preserve">"leerlingKlas": "H5H5", </v>
      </c>
      <c r="AB57" t="str">
        <f t="shared" si="15"/>
        <v xml:space="preserve">"leerlingKlaskort": "5H", </v>
      </c>
      <c r="AC57" t="str">
        <f t="shared" si="16"/>
        <v xml:space="preserve">"leerlngProfiel": "havo-ntng", </v>
      </c>
      <c r="AD57" t="str">
        <f t="shared" si="17"/>
        <v xml:space="preserve">"leerlingGebdatum": "16-8-1999", </v>
      </c>
      <c r="AE57" t="str">
        <f t="shared" si="18"/>
        <v xml:space="preserve">"leerlingLeerjaar": 5 }, </v>
      </c>
      <c r="AF57" t="str">
        <f t="shared" si="19"/>
        <v xml:space="preserve">"132155": { "leerlingNaam": "Jelle Mört", "leerlingNummer": 132155, "leerlingKlas": "H5H5", "leerlingKlaskort": "5H", "leerlngProfiel": "havo-ntng", "leerlingGebdatum": "16-8-1999", "leerlingLeerjaar": 5 }, </v>
      </c>
      <c r="AH57" s="10" t="str">
        <f t="shared" si="10"/>
        <v>&lt;option value='132155 Jelle Mört                (H5H5)'&gt;132155 Jelle Mört                (H5H5)&lt;/option&gt;</v>
      </c>
    </row>
    <row r="58" spans="1:34" ht="16.5" thickBot="1" x14ac:dyDescent="0.3">
      <c r="A58">
        <v>132286</v>
      </c>
      <c r="B58" t="s">
        <v>28</v>
      </c>
      <c r="C58" s="5">
        <v>36267</v>
      </c>
      <c r="D58" s="1" t="str">
        <f t="shared" si="0"/>
        <v>17-4-1999</v>
      </c>
      <c r="E58" s="4" t="s">
        <v>29</v>
      </c>
      <c r="F58" s="3">
        <v>5</v>
      </c>
      <c r="G58" s="4" t="s">
        <v>22</v>
      </c>
      <c r="H58" t="str">
        <f t="shared" si="1"/>
        <v>5H</v>
      </c>
      <c r="I58" t="str">
        <f t="shared" si="20"/>
        <v xml:space="preserve">132286: { naam: "Jelte Bakker", geboortedatum: "17-4-1999", profiel: "havo-nt", jaren: { schooljaar: "2014-2015", leerjaar: "5", klas: "H5H4", docenten: { docent: "", vak: ""}, klasgenoten: { leerling: "132089" } } }, </v>
      </c>
      <c r="J58" s="2" t="str">
        <f t="shared" si="3"/>
        <v>132286 Jelte Bakker              (H5H4)</v>
      </c>
      <c r="P58" t="str">
        <f t="shared" si="4"/>
        <v xml:space="preserve">"132286": { </v>
      </c>
      <c r="Q58" t="str">
        <f t="shared" si="5"/>
        <v xml:space="preserve">"klas": "H5H4", </v>
      </c>
      <c r="R58" t="str">
        <f t="shared" si="6"/>
        <v xml:space="preserve">"klaskort": "5H", </v>
      </c>
      <c r="S58" t="str">
        <f t="shared" si="7"/>
        <v xml:space="preserve">"leerlingdropdown": "132286 Jelte Bakker              (H5H4)", </v>
      </c>
      <c r="T58" t="str">
        <f t="shared" si="21"/>
        <v xml:space="preserve">"naam": "Jelte Bakker" }, </v>
      </c>
      <c r="V58" t="str">
        <f t="shared" si="9"/>
        <v xml:space="preserve">"132286": { "klas": "H5H4", "klaskort": "5H", "leerlingdropdown": "132286 Jelte Bakker              (H5H4)", "naam": "Jelte Bakker" }, </v>
      </c>
      <c r="X58" t="str">
        <f t="shared" si="11"/>
        <v xml:space="preserve">"132286": { </v>
      </c>
      <c r="Y58" t="str">
        <f t="shared" si="12"/>
        <v xml:space="preserve">"leerlingNaam": "Jelte Bakker", </v>
      </c>
      <c r="Z58" t="str">
        <f t="shared" si="13"/>
        <v xml:space="preserve">"leerlingNummer": 132286, </v>
      </c>
      <c r="AA58" t="str">
        <f t="shared" si="14"/>
        <v xml:space="preserve">"leerlingKlas": "H5H4", </v>
      </c>
      <c r="AB58" t="str">
        <f t="shared" si="15"/>
        <v xml:space="preserve">"leerlingKlaskort": "5H", </v>
      </c>
      <c r="AC58" t="str">
        <f t="shared" si="16"/>
        <v xml:space="preserve">"leerlngProfiel": "havo-nt", </v>
      </c>
      <c r="AD58" t="str">
        <f t="shared" si="17"/>
        <v xml:space="preserve">"leerlingGebdatum": "17-4-1999", </v>
      </c>
      <c r="AE58" t="str">
        <f t="shared" si="18"/>
        <v xml:space="preserve">"leerlingLeerjaar": 5 }, </v>
      </c>
      <c r="AF58" t="str">
        <f t="shared" si="19"/>
        <v xml:space="preserve">"132286": { "leerlingNaam": "Jelte Bakker", "leerlingNummer": 132286, "leerlingKlas": "H5H4", "leerlingKlaskort": "5H", "leerlngProfiel": "havo-nt", "leerlingGebdatum": "17-4-1999", "leerlingLeerjaar": 5 }, </v>
      </c>
      <c r="AH58" s="10" t="str">
        <f t="shared" si="10"/>
        <v>&lt;option value='132286 Jelte Bakker              (H5H4)'&gt;132286 Jelte Bakker              (H5H4)&lt;/option&gt;</v>
      </c>
    </row>
    <row r="59" spans="1:34" ht="16.5" thickBot="1" x14ac:dyDescent="0.3">
      <c r="A59">
        <v>132089</v>
      </c>
      <c r="B59" t="s">
        <v>217</v>
      </c>
      <c r="C59" s="5">
        <v>36329</v>
      </c>
      <c r="D59" s="1" t="str">
        <f t="shared" si="0"/>
        <v>18-6-1999</v>
      </c>
      <c r="E59" s="4" t="s">
        <v>11</v>
      </c>
      <c r="F59" s="3">
        <v>5</v>
      </c>
      <c r="G59" s="4" t="s">
        <v>22</v>
      </c>
      <c r="H59" t="str">
        <f t="shared" si="1"/>
        <v>5H</v>
      </c>
      <c r="I59" t="str">
        <f t="shared" si="20"/>
        <v xml:space="preserve">132089: { naam: "Jennifer Sasse", geboortedatum: "18-6-1999", profiel: "havo-ntng", jaren: { schooljaar: "2014-2015", leerjaar: "5", klas: "H5H4", docenten: { docent: "", vak: ""}, klasgenoten: { leerling: "127032" } } }, </v>
      </c>
      <c r="J59" s="2" t="str">
        <f t="shared" si="3"/>
        <v>132089 Jennifer Sasse            (H5H4)</v>
      </c>
      <c r="P59" t="str">
        <f t="shared" si="4"/>
        <v xml:space="preserve">"132089": { </v>
      </c>
      <c r="Q59" t="str">
        <f t="shared" si="5"/>
        <v xml:space="preserve">"klas": "H5H4", </v>
      </c>
      <c r="R59" t="str">
        <f t="shared" si="6"/>
        <v xml:space="preserve">"klaskort": "5H", </v>
      </c>
      <c r="S59" t="str">
        <f t="shared" si="7"/>
        <v xml:space="preserve">"leerlingdropdown": "132089 Jennifer Sasse            (H5H4)", </v>
      </c>
      <c r="T59" t="str">
        <f t="shared" si="21"/>
        <v xml:space="preserve">"naam": "Jennifer Sasse" }, </v>
      </c>
      <c r="V59" t="str">
        <f t="shared" si="9"/>
        <v xml:space="preserve">"132089": { "klas": "H5H4", "klaskort": "5H", "leerlingdropdown": "132089 Jennifer Sasse            (H5H4)", "naam": "Jennifer Sasse" }, </v>
      </c>
      <c r="X59" t="str">
        <f t="shared" si="11"/>
        <v xml:space="preserve">"132089": { </v>
      </c>
      <c r="Y59" t="str">
        <f t="shared" si="12"/>
        <v xml:space="preserve">"leerlingNaam": "Jennifer Sasse", </v>
      </c>
      <c r="Z59" t="str">
        <f t="shared" si="13"/>
        <v xml:space="preserve">"leerlingNummer": 132089, </v>
      </c>
      <c r="AA59" t="str">
        <f t="shared" si="14"/>
        <v xml:space="preserve">"leerlingKlas": "H5H4", </v>
      </c>
      <c r="AB59" t="str">
        <f t="shared" si="15"/>
        <v xml:space="preserve">"leerlingKlaskort": "5H", </v>
      </c>
      <c r="AC59" t="str">
        <f t="shared" si="16"/>
        <v xml:space="preserve">"leerlngProfiel": "havo-ntng", </v>
      </c>
      <c r="AD59" t="str">
        <f t="shared" si="17"/>
        <v xml:space="preserve">"leerlingGebdatum": "18-6-1999", </v>
      </c>
      <c r="AE59" t="str">
        <f t="shared" si="18"/>
        <v xml:space="preserve">"leerlingLeerjaar": 5 }, </v>
      </c>
      <c r="AF59" t="str">
        <f t="shared" si="19"/>
        <v xml:space="preserve">"132089": { "leerlingNaam": "Jennifer Sasse", "leerlingNummer": 132089, "leerlingKlas": "H5H4", "leerlingKlaskort": "5H", "leerlngProfiel": "havo-ntng", "leerlingGebdatum": "18-6-1999", "leerlingLeerjaar": 5 }, </v>
      </c>
      <c r="AH59" s="10" t="str">
        <f t="shared" si="10"/>
        <v>&lt;option value='132089 Jennifer Sasse            (H5H4)'&gt;132089 Jennifer Sasse            (H5H4)&lt;/option&gt;</v>
      </c>
    </row>
    <row r="60" spans="1:34" ht="16.5" thickBot="1" x14ac:dyDescent="0.3">
      <c r="A60">
        <v>127032</v>
      </c>
      <c r="B60" t="s">
        <v>212</v>
      </c>
      <c r="C60" s="5">
        <v>35705</v>
      </c>
      <c r="D60" s="1" t="str">
        <f t="shared" si="0"/>
        <v>2-10-1997</v>
      </c>
      <c r="E60" s="4" t="s">
        <v>15</v>
      </c>
      <c r="F60" s="3">
        <v>5</v>
      </c>
      <c r="G60" s="4" t="s">
        <v>279</v>
      </c>
      <c r="H60" t="str">
        <f t="shared" si="1"/>
        <v>5H</v>
      </c>
      <c r="I60" t="str">
        <f t="shared" si="20"/>
        <v xml:space="preserve">127032: { naam: "Jesper Ros", geboortedatum: "2-10-1997", profiel: "havo-em", jaren: { schooljaar: "2014-2015", leerjaar: "5", klas: "H5H6", docenten: { docent: "", vak: ""}, klasgenoten: { leerling: "128770" } } }, </v>
      </c>
      <c r="J60" s="2" t="str">
        <f t="shared" si="3"/>
        <v>127032 Jesper Ros                (H5H6)</v>
      </c>
      <c r="P60" t="str">
        <f t="shared" si="4"/>
        <v xml:space="preserve">"127032": { </v>
      </c>
      <c r="Q60" t="str">
        <f t="shared" si="5"/>
        <v xml:space="preserve">"klas": "H5H6", </v>
      </c>
      <c r="R60" t="str">
        <f t="shared" si="6"/>
        <v xml:space="preserve">"klaskort": "5H", </v>
      </c>
      <c r="S60" t="str">
        <f t="shared" si="7"/>
        <v xml:space="preserve">"leerlingdropdown": "127032 Jesper Ros                (H5H6)", </v>
      </c>
      <c r="T60" t="str">
        <f t="shared" si="21"/>
        <v xml:space="preserve">"naam": "Jesper Ros" }, </v>
      </c>
      <c r="V60" t="str">
        <f t="shared" si="9"/>
        <v xml:space="preserve">"127032": { "klas": "H5H6", "klaskort": "5H", "leerlingdropdown": "127032 Jesper Ros                (H5H6)", "naam": "Jesper Ros" }, </v>
      </c>
      <c r="X60" t="str">
        <f t="shared" si="11"/>
        <v xml:space="preserve">"127032": { </v>
      </c>
      <c r="Y60" t="str">
        <f t="shared" si="12"/>
        <v xml:space="preserve">"leerlingNaam": "Jesper Ros", </v>
      </c>
      <c r="Z60" t="str">
        <f t="shared" si="13"/>
        <v xml:space="preserve">"leerlingNummer": 127032, </v>
      </c>
      <c r="AA60" t="str">
        <f t="shared" si="14"/>
        <v xml:space="preserve">"leerlingKlas": "H5H6", </v>
      </c>
      <c r="AB60" t="str">
        <f t="shared" si="15"/>
        <v xml:space="preserve">"leerlingKlaskort": "5H", </v>
      </c>
      <c r="AC60" t="str">
        <f t="shared" si="16"/>
        <v xml:space="preserve">"leerlngProfiel": "havo-em", </v>
      </c>
      <c r="AD60" t="str">
        <f t="shared" si="17"/>
        <v xml:space="preserve">"leerlingGebdatum": "2-10-1997", </v>
      </c>
      <c r="AE60" t="str">
        <f t="shared" si="18"/>
        <v xml:space="preserve">"leerlingLeerjaar": 5 }, </v>
      </c>
      <c r="AF60" t="str">
        <f t="shared" si="19"/>
        <v xml:space="preserve">"127032": { "leerlingNaam": "Jesper Ros", "leerlingNummer": 127032, "leerlingKlas": "H5H6", "leerlingKlaskort": "5H", "leerlngProfiel": "havo-em", "leerlingGebdatum": "2-10-1997", "leerlingLeerjaar": 5 }, </v>
      </c>
      <c r="AH60" s="10" t="str">
        <f t="shared" si="10"/>
        <v>&lt;option value='127032 Jesper Ros                (H5H6)'&gt;127032 Jesper Ros                (H5H6)&lt;/option&gt;</v>
      </c>
    </row>
    <row r="61" spans="1:34" ht="16.5" thickBot="1" x14ac:dyDescent="0.3">
      <c r="A61">
        <v>128770</v>
      </c>
      <c r="B61" t="s">
        <v>27</v>
      </c>
      <c r="C61" s="5">
        <v>35736</v>
      </c>
      <c r="D61" s="1" t="str">
        <f t="shared" si="0"/>
        <v>2-11-1997</v>
      </c>
      <c r="E61" s="4" t="s">
        <v>19</v>
      </c>
      <c r="F61" s="3">
        <v>5</v>
      </c>
      <c r="G61" s="4" t="s">
        <v>16</v>
      </c>
      <c r="H61" t="str">
        <f t="shared" si="1"/>
        <v>5H</v>
      </c>
      <c r="I61" t="str">
        <f t="shared" si="20"/>
        <v xml:space="preserve">128770: { naam: "Jesse Baak", geboortedatum: "2-11-1997", profiel: "havo-ng", jaren: { schooljaar: "2014-2015", leerjaar: "5", klas: "H5H1", docenten: { docent: "", vak: ""}, klasgenoten: { leerling: "132007" } } }, </v>
      </c>
      <c r="J61" s="2" t="str">
        <f t="shared" si="3"/>
        <v>128770 Jesse Baak                (H5H1)</v>
      </c>
      <c r="P61" t="str">
        <f t="shared" si="4"/>
        <v xml:space="preserve">"128770": { </v>
      </c>
      <c r="Q61" t="str">
        <f t="shared" si="5"/>
        <v xml:space="preserve">"klas": "H5H1", </v>
      </c>
      <c r="R61" t="str">
        <f t="shared" si="6"/>
        <v xml:space="preserve">"klaskort": "5H", </v>
      </c>
      <c r="S61" t="str">
        <f t="shared" si="7"/>
        <v xml:space="preserve">"leerlingdropdown": "128770 Jesse Baak                (H5H1)", </v>
      </c>
      <c r="T61" t="str">
        <f t="shared" si="21"/>
        <v xml:space="preserve">"naam": "Jesse Baak" }, </v>
      </c>
      <c r="V61" t="str">
        <f t="shared" si="9"/>
        <v xml:space="preserve">"128770": { "klas": "H5H1", "klaskort": "5H", "leerlingdropdown": "128770 Jesse Baak                (H5H1)", "naam": "Jesse Baak" }, </v>
      </c>
      <c r="X61" t="str">
        <f t="shared" si="11"/>
        <v xml:space="preserve">"128770": { </v>
      </c>
      <c r="Y61" t="str">
        <f t="shared" si="12"/>
        <v xml:space="preserve">"leerlingNaam": "Jesse Baak", </v>
      </c>
      <c r="Z61" t="str">
        <f t="shared" si="13"/>
        <v xml:space="preserve">"leerlingNummer": 128770, </v>
      </c>
      <c r="AA61" t="str">
        <f t="shared" si="14"/>
        <v xml:space="preserve">"leerlingKlas": "H5H1", </v>
      </c>
      <c r="AB61" t="str">
        <f t="shared" si="15"/>
        <v xml:space="preserve">"leerlingKlaskort": "5H", </v>
      </c>
      <c r="AC61" t="str">
        <f t="shared" si="16"/>
        <v xml:space="preserve">"leerlngProfiel": "havo-ng", </v>
      </c>
      <c r="AD61" t="str">
        <f t="shared" si="17"/>
        <v xml:space="preserve">"leerlingGebdatum": "2-11-1997", </v>
      </c>
      <c r="AE61" t="str">
        <f t="shared" si="18"/>
        <v xml:space="preserve">"leerlingLeerjaar": 5 }, </v>
      </c>
      <c r="AF61" t="str">
        <f t="shared" si="19"/>
        <v xml:space="preserve">"128770": { "leerlingNaam": "Jesse Baak", "leerlingNummer": 128770, "leerlingKlas": "H5H1", "leerlingKlaskort": "5H", "leerlngProfiel": "havo-ng", "leerlingGebdatum": "2-11-1997", "leerlingLeerjaar": 5 }, </v>
      </c>
      <c r="AH61" s="10" t="str">
        <f t="shared" si="10"/>
        <v>&lt;option value='128770 Jesse Baak                (H5H1)'&gt;128770 Jesse Baak                (H5H1)&lt;/option&gt;</v>
      </c>
    </row>
    <row r="62" spans="1:34" ht="16.5" thickBot="1" x14ac:dyDescent="0.3">
      <c r="A62">
        <v>132007</v>
      </c>
      <c r="B62" t="s">
        <v>269</v>
      </c>
      <c r="C62" s="5">
        <v>36254</v>
      </c>
      <c r="D62" s="1" t="str">
        <f t="shared" si="0"/>
        <v>4-4-1999</v>
      </c>
      <c r="E62" s="4" t="s">
        <v>15</v>
      </c>
      <c r="F62" s="3">
        <v>5</v>
      </c>
      <c r="G62" s="4" t="s">
        <v>20</v>
      </c>
      <c r="H62" t="str">
        <f t="shared" si="1"/>
        <v>5H</v>
      </c>
      <c r="I62" t="str">
        <f t="shared" si="20"/>
        <v xml:space="preserve">132007: { naam: "Jochem Wissink", geboortedatum: "4-4-1999", profiel: "havo-em", jaren: { schooljaar: "2014-2015", leerjaar: "5", klas: "H5H3", docenten: { docent: "", vak: ""}, klasgenoten: { leerling: "132201" } } }, </v>
      </c>
      <c r="J62" s="2" t="str">
        <f t="shared" si="3"/>
        <v>132007 Jochem Wissink            (H5H3)</v>
      </c>
      <c r="P62" t="str">
        <f t="shared" si="4"/>
        <v xml:space="preserve">"132007": { </v>
      </c>
      <c r="Q62" t="str">
        <f t="shared" si="5"/>
        <v xml:space="preserve">"klas": "H5H3", </v>
      </c>
      <c r="R62" t="str">
        <f t="shared" si="6"/>
        <v xml:space="preserve">"klaskort": "5H", </v>
      </c>
      <c r="S62" t="str">
        <f t="shared" si="7"/>
        <v xml:space="preserve">"leerlingdropdown": "132007 Jochem Wissink            (H5H3)", </v>
      </c>
      <c r="T62" t="str">
        <f t="shared" si="21"/>
        <v xml:space="preserve">"naam": "Jochem Wissink" }, </v>
      </c>
      <c r="V62" t="str">
        <f t="shared" si="9"/>
        <v xml:space="preserve">"132007": { "klas": "H5H3", "klaskort": "5H", "leerlingdropdown": "132007 Jochem Wissink            (H5H3)", "naam": "Jochem Wissink" }, </v>
      </c>
      <c r="X62" t="str">
        <f t="shared" si="11"/>
        <v xml:space="preserve">"132007": { </v>
      </c>
      <c r="Y62" t="str">
        <f t="shared" si="12"/>
        <v xml:space="preserve">"leerlingNaam": "Jochem Wissink", </v>
      </c>
      <c r="Z62" t="str">
        <f t="shared" si="13"/>
        <v xml:space="preserve">"leerlingNummer": 132007, </v>
      </c>
      <c r="AA62" t="str">
        <f t="shared" si="14"/>
        <v xml:space="preserve">"leerlingKlas": "H5H3", </v>
      </c>
      <c r="AB62" t="str">
        <f t="shared" si="15"/>
        <v xml:space="preserve">"leerlingKlaskort": "5H", </v>
      </c>
      <c r="AC62" t="str">
        <f t="shared" si="16"/>
        <v xml:space="preserve">"leerlngProfiel": "havo-em", </v>
      </c>
      <c r="AD62" t="str">
        <f t="shared" si="17"/>
        <v xml:space="preserve">"leerlingGebdatum": "4-4-1999", </v>
      </c>
      <c r="AE62" t="str">
        <f t="shared" si="18"/>
        <v xml:space="preserve">"leerlingLeerjaar": 5 }, </v>
      </c>
      <c r="AF62" t="str">
        <f t="shared" si="19"/>
        <v xml:space="preserve">"132007": { "leerlingNaam": "Jochem Wissink", "leerlingNummer": 132007, "leerlingKlas": "H5H3", "leerlingKlaskort": "5H", "leerlngProfiel": "havo-em", "leerlingGebdatum": "4-4-1999", "leerlingLeerjaar": 5 }, </v>
      </c>
      <c r="AH62" s="10" t="str">
        <f t="shared" si="10"/>
        <v>&lt;option value='132007 Jochem Wissink            (H5H3)'&gt;132007 Jochem Wissink            (H5H3)&lt;/option&gt;</v>
      </c>
    </row>
    <row r="63" spans="1:34" ht="16.5" thickBot="1" x14ac:dyDescent="0.3">
      <c r="A63">
        <v>132201</v>
      </c>
      <c r="B63" t="s">
        <v>66</v>
      </c>
      <c r="C63" s="5">
        <v>36108</v>
      </c>
      <c r="D63" s="1" t="str">
        <f t="shared" si="0"/>
        <v>9-11-1998</v>
      </c>
      <c r="E63" s="4" t="s">
        <v>19</v>
      </c>
      <c r="F63" s="3">
        <v>5</v>
      </c>
      <c r="G63" s="4" t="s">
        <v>279</v>
      </c>
      <c r="H63" t="str">
        <f t="shared" si="1"/>
        <v>5H</v>
      </c>
      <c r="I63" t="str">
        <f t="shared" si="20"/>
        <v xml:space="preserve">132201: { naam: "Jolijn Bussink", geboortedatum: "9-11-1998", profiel: "havo-ng", jaren: { schooljaar: "2014-2015", leerjaar: "5", klas: "H5H6", docenten: { docent: "", vak: ""}, klasgenoten: { leerling: "127712" } } }, </v>
      </c>
      <c r="J63" s="2" t="str">
        <f t="shared" si="3"/>
        <v>132201 Jolijn Bussink            (H5H6)</v>
      </c>
      <c r="P63" t="str">
        <f t="shared" si="4"/>
        <v xml:space="preserve">"132201": { </v>
      </c>
      <c r="Q63" t="str">
        <f t="shared" si="5"/>
        <v xml:space="preserve">"klas": "H5H6", </v>
      </c>
      <c r="R63" t="str">
        <f t="shared" si="6"/>
        <v xml:space="preserve">"klaskort": "5H", </v>
      </c>
      <c r="S63" t="str">
        <f t="shared" si="7"/>
        <v xml:space="preserve">"leerlingdropdown": "132201 Jolijn Bussink            (H5H6)", </v>
      </c>
      <c r="T63" t="str">
        <f t="shared" si="21"/>
        <v xml:space="preserve">"naam": "Jolijn Bussink" }, </v>
      </c>
      <c r="V63" t="str">
        <f t="shared" si="9"/>
        <v xml:space="preserve">"132201": { "klas": "H5H6", "klaskort": "5H", "leerlingdropdown": "132201 Jolijn Bussink            (H5H6)", "naam": "Jolijn Bussink" }, </v>
      </c>
      <c r="X63" t="str">
        <f t="shared" si="11"/>
        <v xml:space="preserve">"132201": { </v>
      </c>
      <c r="Y63" t="str">
        <f t="shared" si="12"/>
        <v xml:space="preserve">"leerlingNaam": "Jolijn Bussink", </v>
      </c>
      <c r="Z63" t="str">
        <f t="shared" si="13"/>
        <v xml:space="preserve">"leerlingNummer": 132201, </v>
      </c>
      <c r="AA63" t="str">
        <f t="shared" si="14"/>
        <v xml:space="preserve">"leerlingKlas": "H5H6", </v>
      </c>
      <c r="AB63" t="str">
        <f t="shared" si="15"/>
        <v xml:space="preserve">"leerlingKlaskort": "5H", </v>
      </c>
      <c r="AC63" t="str">
        <f t="shared" si="16"/>
        <v xml:space="preserve">"leerlngProfiel": "havo-ng", </v>
      </c>
      <c r="AD63" t="str">
        <f t="shared" si="17"/>
        <v xml:space="preserve">"leerlingGebdatum": "9-11-1998", </v>
      </c>
      <c r="AE63" t="str">
        <f t="shared" si="18"/>
        <v xml:space="preserve">"leerlingLeerjaar": 5 }, </v>
      </c>
      <c r="AF63" t="str">
        <f t="shared" si="19"/>
        <v xml:space="preserve">"132201": { "leerlingNaam": "Jolijn Bussink", "leerlingNummer": 132201, "leerlingKlas": "H5H6", "leerlingKlaskort": "5H", "leerlngProfiel": "havo-ng", "leerlingGebdatum": "9-11-1998", "leerlingLeerjaar": 5 }, </v>
      </c>
      <c r="AH63" s="10" t="str">
        <f t="shared" si="10"/>
        <v>&lt;option value='132201 Jolijn Bussink            (H5H6)'&gt;132201 Jolijn Bussink            (H5H6)&lt;/option&gt;</v>
      </c>
    </row>
    <row r="64" spans="1:34" ht="16.5" thickBot="1" x14ac:dyDescent="0.3">
      <c r="A64">
        <v>127712</v>
      </c>
      <c r="B64" t="s">
        <v>210</v>
      </c>
      <c r="C64" s="5">
        <v>36045</v>
      </c>
      <c r="D64" s="1" t="str">
        <f t="shared" si="0"/>
        <v>7-9-1998</v>
      </c>
      <c r="E64" s="4" t="s">
        <v>19</v>
      </c>
      <c r="F64" s="3">
        <v>5</v>
      </c>
      <c r="G64" s="4" t="s">
        <v>16</v>
      </c>
      <c r="H64" t="str">
        <f t="shared" si="1"/>
        <v>5H</v>
      </c>
      <c r="I64" t="str">
        <f t="shared" si="20"/>
        <v xml:space="preserve">127712: { naam: "Jolisa Rodriguez Cobos", geboortedatum: "7-9-1998", profiel: "havo-ng", jaren: { schooljaar: "2014-2015", leerjaar: "5", klas: "H5H1", docenten: { docent: "", vak: ""}, klasgenoten: { leerling: "131906" } } }, </v>
      </c>
      <c r="J64" s="2" t="str">
        <f t="shared" si="3"/>
        <v>127712 Jolisa Rodriguez Cobos    (H5H1)</v>
      </c>
      <c r="P64" t="str">
        <f t="shared" si="4"/>
        <v xml:space="preserve">"127712": { </v>
      </c>
      <c r="Q64" t="str">
        <f t="shared" si="5"/>
        <v xml:space="preserve">"klas": "H5H1", </v>
      </c>
      <c r="R64" t="str">
        <f t="shared" si="6"/>
        <v xml:space="preserve">"klaskort": "5H", </v>
      </c>
      <c r="S64" t="str">
        <f t="shared" si="7"/>
        <v xml:space="preserve">"leerlingdropdown": "127712 Jolisa Rodriguez Cobos    (H5H1)", </v>
      </c>
      <c r="T64" t="str">
        <f t="shared" si="21"/>
        <v xml:space="preserve">"naam": "Jolisa Rodriguez Cobos" }, </v>
      </c>
      <c r="V64" t="str">
        <f t="shared" si="9"/>
        <v xml:space="preserve">"127712": { "klas": "H5H1", "klaskort": "5H", "leerlingdropdown": "127712 Jolisa Rodriguez Cobos    (H5H1)", "naam": "Jolisa Rodriguez Cobos" }, </v>
      </c>
      <c r="X64" t="str">
        <f t="shared" si="11"/>
        <v xml:space="preserve">"127712": { </v>
      </c>
      <c r="Y64" t="str">
        <f t="shared" si="12"/>
        <v xml:space="preserve">"leerlingNaam": "Jolisa Rodriguez Cobos", </v>
      </c>
      <c r="Z64" t="str">
        <f t="shared" si="13"/>
        <v xml:space="preserve">"leerlingNummer": 127712, </v>
      </c>
      <c r="AA64" t="str">
        <f t="shared" si="14"/>
        <v xml:space="preserve">"leerlingKlas": "H5H1", </v>
      </c>
      <c r="AB64" t="str">
        <f t="shared" si="15"/>
        <v xml:space="preserve">"leerlingKlaskort": "5H", </v>
      </c>
      <c r="AC64" t="str">
        <f t="shared" si="16"/>
        <v xml:space="preserve">"leerlngProfiel": "havo-ng", </v>
      </c>
      <c r="AD64" t="str">
        <f t="shared" si="17"/>
        <v xml:space="preserve">"leerlingGebdatum": "7-9-1998", </v>
      </c>
      <c r="AE64" t="str">
        <f t="shared" si="18"/>
        <v xml:space="preserve">"leerlingLeerjaar": 5 }, </v>
      </c>
      <c r="AF64" t="str">
        <f t="shared" si="19"/>
        <v xml:space="preserve">"127712": { "leerlingNaam": "Jolisa Rodriguez Cobos", "leerlingNummer": 127712, "leerlingKlas": "H5H1", "leerlingKlaskort": "5H", "leerlngProfiel": "havo-ng", "leerlingGebdatum": "7-9-1998", "leerlingLeerjaar": 5 }, </v>
      </c>
      <c r="AH64" s="10" t="str">
        <f t="shared" si="10"/>
        <v>&lt;option value='127712 Jolisa Rodriguez Cobos    (H5H1)'&gt;127712 Jolisa Rodriguez Cobos    (H5H1)&lt;/option&gt;</v>
      </c>
    </row>
    <row r="65" spans="1:34" ht="16.5" thickBot="1" x14ac:dyDescent="0.3">
      <c r="A65">
        <v>131906</v>
      </c>
      <c r="B65" t="s">
        <v>182</v>
      </c>
      <c r="C65" s="5">
        <v>36227</v>
      </c>
      <c r="D65" s="1" t="str">
        <f t="shared" si="0"/>
        <v>8-3-1999</v>
      </c>
      <c r="E65" s="4" t="s">
        <v>19</v>
      </c>
      <c r="F65" s="3">
        <v>5</v>
      </c>
      <c r="G65" s="4" t="s">
        <v>12</v>
      </c>
      <c r="H65" t="str">
        <f t="shared" si="1"/>
        <v>5H</v>
      </c>
      <c r="I65" t="str">
        <f t="shared" si="20"/>
        <v xml:space="preserve">131906: { naam: "Joost Morsinkhof", geboortedatum: "8-3-1999", profiel: "havo-ng", jaren: { schooljaar: "2014-2015", leerjaar: "5", klas: "H5H5", docenten: { docent: "", vak: ""}, klasgenoten: { leerling: "127481" } } }, </v>
      </c>
      <c r="J65" s="2" t="str">
        <f t="shared" si="3"/>
        <v>131906 Joost Morsinkhof          (H5H5)</v>
      </c>
      <c r="P65" t="str">
        <f t="shared" si="4"/>
        <v xml:space="preserve">"131906": { </v>
      </c>
      <c r="Q65" t="str">
        <f t="shared" si="5"/>
        <v xml:space="preserve">"klas": "H5H5", </v>
      </c>
      <c r="R65" t="str">
        <f t="shared" si="6"/>
        <v xml:space="preserve">"klaskort": "5H", </v>
      </c>
      <c r="S65" t="str">
        <f t="shared" si="7"/>
        <v xml:space="preserve">"leerlingdropdown": "131906 Joost Morsinkhof          (H5H5)", </v>
      </c>
      <c r="T65" t="str">
        <f t="shared" si="21"/>
        <v xml:space="preserve">"naam": "Joost Morsinkhof" }, </v>
      </c>
      <c r="V65" t="str">
        <f t="shared" si="9"/>
        <v xml:space="preserve">"131906": { "klas": "H5H5", "klaskort": "5H", "leerlingdropdown": "131906 Joost Morsinkhof          (H5H5)", "naam": "Joost Morsinkhof" }, </v>
      </c>
      <c r="X65" t="str">
        <f t="shared" si="11"/>
        <v xml:space="preserve">"131906": { </v>
      </c>
      <c r="Y65" t="str">
        <f t="shared" si="12"/>
        <v xml:space="preserve">"leerlingNaam": "Joost Morsinkhof", </v>
      </c>
      <c r="Z65" t="str">
        <f t="shared" si="13"/>
        <v xml:space="preserve">"leerlingNummer": 131906, </v>
      </c>
      <c r="AA65" t="str">
        <f t="shared" si="14"/>
        <v xml:space="preserve">"leerlingKlas": "H5H5", </v>
      </c>
      <c r="AB65" t="str">
        <f t="shared" si="15"/>
        <v xml:space="preserve">"leerlingKlaskort": "5H", </v>
      </c>
      <c r="AC65" t="str">
        <f t="shared" si="16"/>
        <v xml:space="preserve">"leerlngProfiel": "havo-ng", </v>
      </c>
      <c r="AD65" t="str">
        <f t="shared" si="17"/>
        <v xml:space="preserve">"leerlingGebdatum": "8-3-1999", </v>
      </c>
      <c r="AE65" t="str">
        <f t="shared" si="18"/>
        <v xml:space="preserve">"leerlingLeerjaar": 5 }, </v>
      </c>
      <c r="AF65" t="str">
        <f t="shared" si="19"/>
        <v xml:space="preserve">"131906": { "leerlingNaam": "Joost Morsinkhof", "leerlingNummer": 131906, "leerlingKlas": "H5H5", "leerlingKlaskort": "5H", "leerlngProfiel": "havo-ng", "leerlingGebdatum": "8-3-1999", "leerlingLeerjaar": 5 }, </v>
      </c>
      <c r="AH65" s="10" t="str">
        <f t="shared" si="10"/>
        <v>&lt;option value='131906 Joost Morsinkhof          (H5H5)'&gt;131906 Joost Morsinkhof          (H5H5)&lt;/option&gt;</v>
      </c>
    </row>
    <row r="66" spans="1:34" ht="16.5" thickBot="1" x14ac:dyDescent="0.3">
      <c r="A66">
        <v>127481</v>
      </c>
      <c r="B66" t="s">
        <v>235</v>
      </c>
      <c r="C66" s="5">
        <v>36041</v>
      </c>
      <c r="D66" s="1" t="str">
        <f t="shared" ref="D66:D129" si="22">+DAY(C66)&amp;"-"&amp;MONTH(C66)&amp;"-"&amp;YEAR(C66)</f>
        <v>3-9-1998</v>
      </c>
      <c r="E66" s="4" t="s">
        <v>11</v>
      </c>
      <c r="F66" s="3">
        <v>5</v>
      </c>
      <c r="G66" s="4" t="s">
        <v>12</v>
      </c>
      <c r="H66" t="str">
        <f t="shared" ref="H66:H129" si="23">+MID(G66,2,2)</f>
        <v>5H</v>
      </c>
      <c r="I66" t="str">
        <f t="shared" si="20"/>
        <v xml:space="preserve">127481: { naam: "Joppe Smit", geboortedatum: "3-9-1998", profiel: "havo-ntng", jaren: { schooljaar: "2014-2015", leerjaar: "5", klas: "H5H5", docenten: { docent: "", vak: ""}, klasgenoten: { leerling: "131935" } } }, </v>
      </c>
      <c r="J66" s="2" t="str">
        <f t="shared" ref="J66:J129" si="24">RIGHT(" "&amp;A66,6)&amp;" "&amp;LEFT(B66&amp;"                         ",25)&amp;" ("&amp;G66&amp;")"</f>
        <v>127481 Joppe Smit                (H5H5)</v>
      </c>
      <c r="P66" t="str">
        <f t="shared" ref="P66:P129" si="25">""""&amp;A66&amp;""": { "</f>
        <v xml:space="preserve">"127481": { </v>
      </c>
      <c r="Q66" t="str">
        <f t="shared" ref="Q66:Q129" si="26">"""klas"": """&amp;+G66&amp;""", "</f>
        <v xml:space="preserve">"klas": "H5H5", </v>
      </c>
      <c r="R66" t="str">
        <f t="shared" ref="R66:R129" si="27">"""klaskort"": """&amp;+H66&amp;""", "</f>
        <v xml:space="preserve">"klaskort": "5H", </v>
      </c>
      <c r="S66" t="str">
        <f t="shared" ref="S66:S129" si="28">"""leerlingdropdown"": """&amp;+J66&amp;""", "</f>
        <v xml:space="preserve">"leerlingdropdown": "127481 Joppe Smit                (H5H5)", </v>
      </c>
      <c r="T66" t="str">
        <f t="shared" si="21"/>
        <v xml:space="preserve">"naam": "Joppe Smit" }, </v>
      </c>
      <c r="V66" t="str">
        <f t="shared" ref="V66:V129" si="29">P66&amp;Q66&amp;R66&amp;S66&amp;T66</f>
        <v xml:space="preserve">"127481": { "klas": "H5H5", "klaskort": "5H", "leerlingdropdown": "127481 Joppe Smit                (H5H5)", "naam": "Joppe Smit" }, </v>
      </c>
      <c r="X66" t="str">
        <f t="shared" si="11"/>
        <v xml:space="preserve">"127481": { </v>
      </c>
      <c r="Y66" t="str">
        <f t="shared" si="12"/>
        <v xml:space="preserve">"leerlingNaam": "Joppe Smit", </v>
      </c>
      <c r="Z66" t="str">
        <f t="shared" si="13"/>
        <v xml:space="preserve">"leerlingNummer": 127481, </v>
      </c>
      <c r="AA66" t="str">
        <f t="shared" si="14"/>
        <v xml:space="preserve">"leerlingKlas": "H5H5", </v>
      </c>
      <c r="AB66" t="str">
        <f t="shared" si="15"/>
        <v xml:space="preserve">"leerlingKlaskort": "5H", </v>
      </c>
      <c r="AC66" t="str">
        <f t="shared" si="16"/>
        <v xml:space="preserve">"leerlngProfiel": "havo-ntng", </v>
      </c>
      <c r="AD66" t="str">
        <f t="shared" si="17"/>
        <v xml:space="preserve">"leerlingGebdatum": "3-9-1998", </v>
      </c>
      <c r="AE66" t="str">
        <f t="shared" si="18"/>
        <v xml:space="preserve">"leerlingLeerjaar": 5 }, </v>
      </c>
      <c r="AF66" t="str">
        <f t="shared" si="19"/>
        <v xml:space="preserve">"127481": { "leerlingNaam": "Joppe Smit", "leerlingNummer": 127481, "leerlingKlas": "H5H5", "leerlingKlaskort": "5H", "leerlngProfiel": "havo-ntng", "leerlingGebdatum": "3-9-1998", "leerlingLeerjaar": 5 }, </v>
      </c>
      <c r="AH66" s="10" t="str">
        <f t="shared" ref="AH66:AH129" si="30">"&lt;option value='"&amp;J66&amp;"'&gt;"&amp;J66&amp;"&lt;/option&gt;"</f>
        <v>&lt;option value='127481 Joppe Smit                (H5H5)'&gt;127481 Joppe Smit                (H5H5)&lt;/option&gt;</v>
      </c>
    </row>
    <row r="67" spans="1:34" ht="16.5" thickBot="1" x14ac:dyDescent="0.3">
      <c r="A67">
        <v>131935</v>
      </c>
      <c r="B67" t="s">
        <v>96</v>
      </c>
      <c r="C67" s="5">
        <v>36291</v>
      </c>
      <c r="D67" s="1" t="str">
        <f t="shared" si="22"/>
        <v>11-5-1999</v>
      </c>
      <c r="E67" s="4" t="s">
        <v>19</v>
      </c>
      <c r="F67" s="3">
        <v>5</v>
      </c>
      <c r="G67" s="4" t="s">
        <v>16</v>
      </c>
      <c r="H67" t="str">
        <f t="shared" si="23"/>
        <v>5H</v>
      </c>
      <c r="I67" t="str">
        <f t="shared" si="20"/>
        <v xml:space="preserve">131935: { naam: "Joris Gröniger", geboortedatum: "11-5-1999", profiel: "havo-ng", jaren: { schooljaar: "2014-2015", leerjaar: "5", klas: "H5H1", docenten: { docent: "", vak: ""}, klasgenoten: { leerling: "127881" } } }, </v>
      </c>
      <c r="J67" s="2" t="str">
        <f t="shared" si="24"/>
        <v>131935 Joris Gröniger            (H5H1)</v>
      </c>
      <c r="P67" t="str">
        <f t="shared" si="25"/>
        <v xml:space="preserve">"131935": { </v>
      </c>
      <c r="Q67" t="str">
        <f t="shared" si="26"/>
        <v xml:space="preserve">"klas": "H5H1", </v>
      </c>
      <c r="R67" t="str">
        <f t="shared" si="27"/>
        <v xml:space="preserve">"klaskort": "5H", </v>
      </c>
      <c r="S67" t="str">
        <f t="shared" si="28"/>
        <v xml:space="preserve">"leerlingdropdown": "131935 Joris Gröniger            (H5H1)", </v>
      </c>
      <c r="T67" t="str">
        <f t="shared" si="21"/>
        <v xml:space="preserve">"naam": "Joris Gröniger" }, </v>
      </c>
      <c r="V67" t="str">
        <f t="shared" si="29"/>
        <v xml:space="preserve">"131935": { "klas": "H5H1", "klaskort": "5H", "leerlingdropdown": "131935 Joris Gröniger            (H5H1)", "naam": "Joris Gröniger" }, </v>
      </c>
      <c r="X67" t="str">
        <f t="shared" ref="X67:X130" si="31">""""&amp;A67&amp;""": { "</f>
        <v xml:space="preserve">"131935": { </v>
      </c>
      <c r="Y67" t="str">
        <f t="shared" ref="Y67:Y130" si="32">"""leerlingNaam"": """&amp;+B67&amp;""", "</f>
        <v xml:space="preserve">"leerlingNaam": "Joris Gröniger", </v>
      </c>
      <c r="Z67" t="str">
        <f t="shared" ref="Z67:Z130" si="33">"""leerlingNummer"": "&amp;+A67&amp;", "</f>
        <v xml:space="preserve">"leerlingNummer": 131935, </v>
      </c>
      <c r="AA67" t="str">
        <f t="shared" ref="AA67:AA130" si="34">"""leerlingKlas"": """&amp;+G67&amp;""", "</f>
        <v xml:space="preserve">"leerlingKlas": "H5H1", </v>
      </c>
      <c r="AB67" t="str">
        <f t="shared" ref="AB67:AB130" si="35">"""leerlingKlaskort"": """&amp;+H67&amp;""", "</f>
        <v xml:space="preserve">"leerlingKlaskort": "5H", </v>
      </c>
      <c r="AC67" t="str">
        <f t="shared" ref="AC67:AC130" si="36">"""leerlngProfiel"": """&amp;+E67&amp;""", "</f>
        <v xml:space="preserve">"leerlngProfiel": "havo-ng", </v>
      </c>
      <c r="AD67" t="str">
        <f t="shared" ref="AD67:AD130" si="37">"""leerlingGebdatum"": """&amp;+D67&amp;""", "</f>
        <v xml:space="preserve">"leerlingGebdatum": "11-5-1999", </v>
      </c>
      <c r="AE67" t="str">
        <f t="shared" ref="AE67:AE130" si="38">"""leerlingLeerjaar"": "&amp;+F67&amp;" }, "</f>
        <v xml:space="preserve">"leerlingLeerjaar": 5 }, </v>
      </c>
      <c r="AF67" t="str">
        <f t="shared" ref="AF67:AF130" si="39">X67&amp;Y67&amp;Z67&amp;AA67&amp;AB67&amp;AC67&amp;AD67&amp;AE67</f>
        <v xml:space="preserve">"131935": { "leerlingNaam": "Joris Gröniger", "leerlingNummer": 131935, "leerlingKlas": "H5H1", "leerlingKlaskort": "5H", "leerlngProfiel": "havo-ng", "leerlingGebdatum": "11-5-1999", "leerlingLeerjaar": 5 }, </v>
      </c>
      <c r="AH67" s="10" t="str">
        <f t="shared" si="30"/>
        <v>&lt;option value='131935 Joris Gröniger            (H5H1)'&gt;131935 Joris Gröniger            (H5H1)&lt;/option&gt;</v>
      </c>
    </row>
    <row r="68" spans="1:34" ht="16.5" thickBot="1" x14ac:dyDescent="0.3">
      <c r="A68">
        <v>127881</v>
      </c>
      <c r="B68" t="s">
        <v>100</v>
      </c>
      <c r="C68" s="5">
        <v>35791</v>
      </c>
      <c r="D68" s="1" t="str">
        <f t="shared" si="22"/>
        <v>27-12-1997</v>
      </c>
      <c r="E68" s="4" t="s">
        <v>15</v>
      </c>
      <c r="F68" s="3">
        <v>5</v>
      </c>
      <c r="G68" s="4" t="s">
        <v>279</v>
      </c>
      <c r="H68" t="str">
        <f t="shared" si="23"/>
        <v>5H</v>
      </c>
      <c r="I68" t="str">
        <f t="shared" si="20"/>
        <v xml:space="preserve">127881: { naam: "Joris Hackmann", geboortedatum: "27-12-1997", profiel: "havo-em", jaren: { schooljaar: "2014-2015", leerjaar: "5", klas: "H5H6", docenten: { docent: "", vak: ""}, klasgenoten: { leerling: "128690" } } }, </v>
      </c>
      <c r="J68" s="2" t="str">
        <f t="shared" si="24"/>
        <v>127881 Joris Hackmann            (H5H6)</v>
      </c>
      <c r="P68" t="str">
        <f t="shared" si="25"/>
        <v xml:space="preserve">"127881": { </v>
      </c>
      <c r="Q68" t="str">
        <f t="shared" si="26"/>
        <v xml:space="preserve">"klas": "H5H6", </v>
      </c>
      <c r="R68" t="str">
        <f t="shared" si="27"/>
        <v xml:space="preserve">"klaskort": "5H", </v>
      </c>
      <c r="S68" t="str">
        <f t="shared" si="28"/>
        <v xml:space="preserve">"leerlingdropdown": "127881 Joris Hackmann            (H5H6)", </v>
      </c>
      <c r="T68" t="str">
        <f t="shared" si="21"/>
        <v xml:space="preserve">"naam": "Joris Hackmann" }, </v>
      </c>
      <c r="V68" t="str">
        <f t="shared" si="29"/>
        <v xml:space="preserve">"127881": { "klas": "H5H6", "klaskort": "5H", "leerlingdropdown": "127881 Joris Hackmann            (H5H6)", "naam": "Joris Hackmann" }, </v>
      </c>
      <c r="X68" t="str">
        <f t="shared" si="31"/>
        <v xml:space="preserve">"127881": { </v>
      </c>
      <c r="Y68" t="str">
        <f t="shared" si="32"/>
        <v xml:space="preserve">"leerlingNaam": "Joris Hackmann", </v>
      </c>
      <c r="Z68" t="str">
        <f t="shared" si="33"/>
        <v xml:space="preserve">"leerlingNummer": 127881, </v>
      </c>
      <c r="AA68" t="str">
        <f t="shared" si="34"/>
        <v xml:space="preserve">"leerlingKlas": "H5H6", </v>
      </c>
      <c r="AB68" t="str">
        <f t="shared" si="35"/>
        <v xml:space="preserve">"leerlingKlaskort": "5H", </v>
      </c>
      <c r="AC68" t="str">
        <f t="shared" si="36"/>
        <v xml:space="preserve">"leerlngProfiel": "havo-em", </v>
      </c>
      <c r="AD68" t="str">
        <f t="shared" si="37"/>
        <v xml:space="preserve">"leerlingGebdatum": "27-12-1997", </v>
      </c>
      <c r="AE68" t="str">
        <f t="shared" si="38"/>
        <v xml:space="preserve">"leerlingLeerjaar": 5 }, </v>
      </c>
      <c r="AF68" t="str">
        <f t="shared" si="39"/>
        <v xml:space="preserve">"127881": { "leerlingNaam": "Joris Hackmann", "leerlingNummer": 127881, "leerlingKlas": "H5H6", "leerlingKlaskort": "5H", "leerlngProfiel": "havo-em", "leerlingGebdatum": "27-12-1997", "leerlingLeerjaar": 5 }, </v>
      </c>
      <c r="AH68" s="10" t="str">
        <f t="shared" si="30"/>
        <v>&lt;option value='127881 Joris Hackmann            (H5H6)'&gt;127881 Joris Hackmann            (H5H6)&lt;/option&gt;</v>
      </c>
    </row>
    <row r="69" spans="1:34" ht="16.5" thickBot="1" x14ac:dyDescent="0.3">
      <c r="A69">
        <v>128690</v>
      </c>
      <c r="B69" t="s">
        <v>272</v>
      </c>
      <c r="C69" s="5">
        <v>36055</v>
      </c>
      <c r="D69" s="1" t="str">
        <f t="shared" si="22"/>
        <v>17-9-1998</v>
      </c>
      <c r="E69" s="4" t="s">
        <v>19</v>
      </c>
      <c r="F69" s="3">
        <v>5</v>
      </c>
      <c r="G69" s="4" t="s">
        <v>16</v>
      </c>
      <c r="H69" t="str">
        <f t="shared" si="23"/>
        <v>5H</v>
      </c>
      <c r="I69" t="str">
        <f t="shared" si="20"/>
        <v xml:space="preserve">128690: { naam: "Julia Wolters", geboortedatum: "17-9-1998", profiel: "havo-ng", jaren: { schooljaar: "2014-2015", leerjaar: "5", klas: "H5H1", docenten: { docent: "", vak: ""}, klasgenoten: { leerling: "132312" } } }, </v>
      </c>
      <c r="J69" s="2" t="str">
        <f t="shared" si="24"/>
        <v>128690 Julia Wolters             (H5H1)</v>
      </c>
      <c r="P69" t="str">
        <f t="shared" si="25"/>
        <v xml:space="preserve">"128690": { </v>
      </c>
      <c r="Q69" t="str">
        <f t="shared" si="26"/>
        <v xml:space="preserve">"klas": "H5H1", </v>
      </c>
      <c r="R69" t="str">
        <f t="shared" si="27"/>
        <v xml:space="preserve">"klaskort": "5H", </v>
      </c>
      <c r="S69" t="str">
        <f t="shared" si="28"/>
        <v xml:space="preserve">"leerlingdropdown": "128690 Julia Wolters             (H5H1)", </v>
      </c>
      <c r="T69" t="str">
        <f t="shared" si="21"/>
        <v xml:space="preserve">"naam": "Julia Wolters" }, </v>
      </c>
      <c r="V69" t="str">
        <f t="shared" si="29"/>
        <v xml:space="preserve">"128690": { "klas": "H5H1", "klaskort": "5H", "leerlingdropdown": "128690 Julia Wolters             (H5H1)", "naam": "Julia Wolters" }, </v>
      </c>
      <c r="X69" t="str">
        <f t="shared" si="31"/>
        <v xml:space="preserve">"128690": { </v>
      </c>
      <c r="Y69" t="str">
        <f t="shared" si="32"/>
        <v xml:space="preserve">"leerlingNaam": "Julia Wolters", </v>
      </c>
      <c r="Z69" t="str">
        <f t="shared" si="33"/>
        <v xml:space="preserve">"leerlingNummer": 128690, </v>
      </c>
      <c r="AA69" t="str">
        <f t="shared" si="34"/>
        <v xml:space="preserve">"leerlingKlas": "H5H1", </v>
      </c>
      <c r="AB69" t="str">
        <f t="shared" si="35"/>
        <v xml:space="preserve">"leerlingKlaskort": "5H", </v>
      </c>
      <c r="AC69" t="str">
        <f t="shared" si="36"/>
        <v xml:space="preserve">"leerlngProfiel": "havo-ng", </v>
      </c>
      <c r="AD69" t="str">
        <f t="shared" si="37"/>
        <v xml:space="preserve">"leerlingGebdatum": "17-9-1998", </v>
      </c>
      <c r="AE69" t="str">
        <f t="shared" si="38"/>
        <v xml:space="preserve">"leerlingLeerjaar": 5 }, </v>
      </c>
      <c r="AF69" t="str">
        <f t="shared" si="39"/>
        <v xml:space="preserve">"128690": { "leerlingNaam": "Julia Wolters", "leerlingNummer": 128690, "leerlingKlas": "H5H1", "leerlingKlaskort": "5H", "leerlngProfiel": "havo-ng", "leerlingGebdatum": "17-9-1998", "leerlingLeerjaar": 5 }, </v>
      </c>
      <c r="AH69" s="10" t="str">
        <f t="shared" si="30"/>
        <v>&lt;option value='128690 Julia Wolters             (H5H1)'&gt;128690 Julia Wolters             (H5H1)&lt;/option&gt;</v>
      </c>
    </row>
    <row r="70" spans="1:34" ht="16.5" thickBot="1" x14ac:dyDescent="0.3">
      <c r="A70">
        <v>132312</v>
      </c>
      <c r="B70" t="s">
        <v>48</v>
      </c>
      <c r="C70" s="5">
        <v>36254</v>
      </c>
      <c r="D70" s="1" t="str">
        <f t="shared" si="22"/>
        <v>4-4-1999</v>
      </c>
      <c r="E70" s="4" t="s">
        <v>11</v>
      </c>
      <c r="F70" s="3">
        <v>5</v>
      </c>
      <c r="G70" s="4" t="s">
        <v>12</v>
      </c>
      <c r="H70" t="str">
        <f t="shared" si="23"/>
        <v>5H</v>
      </c>
      <c r="I70" t="str">
        <f t="shared" si="20"/>
        <v xml:space="preserve">132312: { naam: "Justin Boomers", geboortedatum: "4-4-1999", profiel: "havo-ntng", jaren: { schooljaar: "2014-2015", leerjaar: "5", klas: "H5H5", docenten: { docent: "", vak: ""}, klasgenoten: { leerling: "128217" } } }, </v>
      </c>
      <c r="J70" s="2" t="str">
        <f t="shared" si="24"/>
        <v>132312 Justin Boomers            (H5H5)</v>
      </c>
      <c r="P70" t="str">
        <f t="shared" si="25"/>
        <v xml:space="preserve">"132312": { </v>
      </c>
      <c r="Q70" t="str">
        <f t="shared" si="26"/>
        <v xml:space="preserve">"klas": "H5H5", </v>
      </c>
      <c r="R70" t="str">
        <f t="shared" si="27"/>
        <v xml:space="preserve">"klaskort": "5H", </v>
      </c>
      <c r="S70" t="str">
        <f t="shared" si="28"/>
        <v xml:space="preserve">"leerlingdropdown": "132312 Justin Boomers            (H5H5)", </v>
      </c>
      <c r="T70" t="str">
        <f t="shared" si="21"/>
        <v xml:space="preserve">"naam": "Justin Boomers" }, </v>
      </c>
      <c r="V70" t="str">
        <f t="shared" si="29"/>
        <v xml:space="preserve">"132312": { "klas": "H5H5", "klaskort": "5H", "leerlingdropdown": "132312 Justin Boomers            (H5H5)", "naam": "Justin Boomers" }, </v>
      </c>
      <c r="X70" t="str">
        <f t="shared" si="31"/>
        <v xml:space="preserve">"132312": { </v>
      </c>
      <c r="Y70" t="str">
        <f t="shared" si="32"/>
        <v xml:space="preserve">"leerlingNaam": "Justin Boomers", </v>
      </c>
      <c r="Z70" t="str">
        <f t="shared" si="33"/>
        <v xml:space="preserve">"leerlingNummer": 132312, </v>
      </c>
      <c r="AA70" t="str">
        <f t="shared" si="34"/>
        <v xml:space="preserve">"leerlingKlas": "H5H5", </v>
      </c>
      <c r="AB70" t="str">
        <f t="shared" si="35"/>
        <v xml:space="preserve">"leerlingKlaskort": "5H", </v>
      </c>
      <c r="AC70" t="str">
        <f t="shared" si="36"/>
        <v xml:space="preserve">"leerlngProfiel": "havo-ntng", </v>
      </c>
      <c r="AD70" t="str">
        <f t="shared" si="37"/>
        <v xml:space="preserve">"leerlingGebdatum": "4-4-1999", </v>
      </c>
      <c r="AE70" t="str">
        <f t="shared" si="38"/>
        <v xml:space="preserve">"leerlingLeerjaar": 5 }, </v>
      </c>
      <c r="AF70" t="str">
        <f t="shared" si="39"/>
        <v xml:space="preserve">"132312": { "leerlingNaam": "Justin Boomers", "leerlingNummer": 132312, "leerlingKlas": "H5H5", "leerlingKlaskort": "5H", "leerlngProfiel": "havo-ntng", "leerlingGebdatum": "4-4-1999", "leerlingLeerjaar": 5 }, </v>
      </c>
      <c r="AH70" s="10" t="str">
        <f t="shared" si="30"/>
        <v>&lt;option value='132312 Justin Boomers            (H5H5)'&gt;132312 Justin Boomers            (H5H5)&lt;/option&gt;</v>
      </c>
    </row>
    <row r="71" spans="1:34" ht="16.5" thickBot="1" x14ac:dyDescent="0.3">
      <c r="A71">
        <v>128217</v>
      </c>
      <c r="B71" t="s">
        <v>128</v>
      </c>
      <c r="C71" s="5">
        <v>35681</v>
      </c>
      <c r="D71" s="1" t="str">
        <f t="shared" si="22"/>
        <v>8-9-1997</v>
      </c>
      <c r="E71" s="4" t="s">
        <v>19</v>
      </c>
      <c r="F71" s="3">
        <v>5</v>
      </c>
      <c r="G71" s="4" t="s">
        <v>12</v>
      </c>
      <c r="H71" t="str">
        <f t="shared" si="23"/>
        <v>5H</v>
      </c>
      <c r="I71" t="str">
        <f t="shared" si="20"/>
        <v xml:space="preserve">128217: { naam: "Justin ter Huurne", geboortedatum: "8-9-1997", profiel: "havo-ng", jaren: { schooljaar: "2014-2015", leerjaar: "5", klas: "H5H5", docenten: { docent: "", vak: ""}, klasgenoten: { leerling: "131848" } } }, </v>
      </c>
      <c r="J71" s="2" t="str">
        <f t="shared" si="24"/>
        <v>128217 Justin ter Huurne         (H5H5)</v>
      </c>
      <c r="P71" t="str">
        <f t="shared" si="25"/>
        <v xml:space="preserve">"128217": { </v>
      </c>
      <c r="Q71" t="str">
        <f t="shared" si="26"/>
        <v xml:space="preserve">"klas": "H5H5", </v>
      </c>
      <c r="R71" t="str">
        <f t="shared" si="27"/>
        <v xml:space="preserve">"klaskort": "5H", </v>
      </c>
      <c r="S71" t="str">
        <f t="shared" si="28"/>
        <v xml:space="preserve">"leerlingdropdown": "128217 Justin ter Huurne         (H5H5)", </v>
      </c>
      <c r="T71" t="str">
        <f t="shared" si="21"/>
        <v xml:space="preserve">"naam": "Justin ter Huurne" }, </v>
      </c>
      <c r="V71" t="str">
        <f t="shared" si="29"/>
        <v xml:space="preserve">"128217": { "klas": "H5H5", "klaskort": "5H", "leerlingdropdown": "128217 Justin ter Huurne         (H5H5)", "naam": "Justin ter Huurne" }, </v>
      </c>
      <c r="X71" t="str">
        <f t="shared" si="31"/>
        <v xml:space="preserve">"128217": { </v>
      </c>
      <c r="Y71" t="str">
        <f t="shared" si="32"/>
        <v xml:space="preserve">"leerlingNaam": "Justin ter Huurne", </v>
      </c>
      <c r="Z71" t="str">
        <f t="shared" si="33"/>
        <v xml:space="preserve">"leerlingNummer": 128217, </v>
      </c>
      <c r="AA71" t="str">
        <f t="shared" si="34"/>
        <v xml:space="preserve">"leerlingKlas": "H5H5", </v>
      </c>
      <c r="AB71" t="str">
        <f t="shared" si="35"/>
        <v xml:space="preserve">"leerlingKlaskort": "5H", </v>
      </c>
      <c r="AC71" t="str">
        <f t="shared" si="36"/>
        <v xml:space="preserve">"leerlngProfiel": "havo-ng", </v>
      </c>
      <c r="AD71" t="str">
        <f t="shared" si="37"/>
        <v xml:space="preserve">"leerlingGebdatum": "8-9-1997", </v>
      </c>
      <c r="AE71" t="str">
        <f t="shared" si="38"/>
        <v xml:space="preserve">"leerlingLeerjaar": 5 }, </v>
      </c>
      <c r="AF71" t="str">
        <f t="shared" si="39"/>
        <v xml:space="preserve">"128217": { "leerlingNaam": "Justin ter Huurne", "leerlingNummer": 128217, "leerlingKlas": "H5H5", "leerlingKlaskort": "5H", "leerlngProfiel": "havo-ng", "leerlingGebdatum": "8-9-1997", "leerlingLeerjaar": 5 }, </v>
      </c>
      <c r="AH71" s="10" t="str">
        <f t="shared" si="30"/>
        <v>&lt;option value='128217 Justin ter Huurne         (H5H5)'&gt;128217 Justin ter Huurne         (H5H5)&lt;/option&gt;</v>
      </c>
    </row>
    <row r="72" spans="1:34" ht="16.5" thickBot="1" x14ac:dyDescent="0.3">
      <c r="A72">
        <v>131848</v>
      </c>
      <c r="B72" t="s">
        <v>60</v>
      </c>
      <c r="C72" s="5">
        <v>36123</v>
      </c>
      <c r="D72" s="1" t="str">
        <f t="shared" si="22"/>
        <v>24-11-1998</v>
      </c>
      <c r="E72" s="4" t="s">
        <v>11</v>
      </c>
      <c r="F72" s="3">
        <v>5</v>
      </c>
      <c r="G72" s="4" t="s">
        <v>12</v>
      </c>
      <c r="H72" t="str">
        <f t="shared" si="23"/>
        <v>5H</v>
      </c>
      <c r="I72" t="str">
        <f t="shared" si="20"/>
        <v xml:space="preserve">131848: { naam: "Kelsey Bruins", geboortedatum: "24-11-1998", profiel: "havo-ntng", jaren: { schooljaar: "2014-2015", leerjaar: "5", klas: "H5H5", docenten: { docent: "", vak: ""}, klasgenoten: { leerling: "128636" } } }, </v>
      </c>
      <c r="J72" s="2" t="str">
        <f t="shared" si="24"/>
        <v>131848 Kelsey Bruins             (H5H5)</v>
      </c>
      <c r="P72" t="str">
        <f t="shared" si="25"/>
        <v xml:space="preserve">"131848": { </v>
      </c>
      <c r="Q72" t="str">
        <f t="shared" si="26"/>
        <v xml:space="preserve">"klas": "H5H5", </v>
      </c>
      <c r="R72" t="str">
        <f t="shared" si="27"/>
        <v xml:space="preserve">"klaskort": "5H", </v>
      </c>
      <c r="S72" t="str">
        <f t="shared" si="28"/>
        <v xml:space="preserve">"leerlingdropdown": "131848 Kelsey Bruins             (H5H5)", </v>
      </c>
      <c r="T72" t="str">
        <f t="shared" si="21"/>
        <v xml:space="preserve">"naam": "Kelsey Bruins" }, </v>
      </c>
      <c r="V72" t="str">
        <f t="shared" si="29"/>
        <v xml:space="preserve">"131848": { "klas": "H5H5", "klaskort": "5H", "leerlingdropdown": "131848 Kelsey Bruins             (H5H5)", "naam": "Kelsey Bruins" }, </v>
      </c>
      <c r="X72" t="str">
        <f t="shared" si="31"/>
        <v xml:space="preserve">"131848": { </v>
      </c>
      <c r="Y72" t="str">
        <f t="shared" si="32"/>
        <v xml:space="preserve">"leerlingNaam": "Kelsey Bruins", </v>
      </c>
      <c r="Z72" t="str">
        <f t="shared" si="33"/>
        <v xml:space="preserve">"leerlingNummer": 131848, </v>
      </c>
      <c r="AA72" t="str">
        <f t="shared" si="34"/>
        <v xml:space="preserve">"leerlingKlas": "H5H5", </v>
      </c>
      <c r="AB72" t="str">
        <f t="shared" si="35"/>
        <v xml:space="preserve">"leerlingKlaskort": "5H", </v>
      </c>
      <c r="AC72" t="str">
        <f t="shared" si="36"/>
        <v xml:space="preserve">"leerlngProfiel": "havo-ntng", </v>
      </c>
      <c r="AD72" t="str">
        <f t="shared" si="37"/>
        <v xml:space="preserve">"leerlingGebdatum": "24-11-1998", </v>
      </c>
      <c r="AE72" t="str">
        <f t="shared" si="38"/>
        <v xml:space="preserve">"leerlingLeerjaar": 5 }, </v>
      </c>
      <c r="AF72" t="str">
        <f t="shared" si="39"/>
        <v xml:space="preserve">"131848": { "leerlingNaam": "Kelsey Bruins", "leerlingNummer": 131848, "leerlingKlas": "H5H5", "leerlingKlaskort": "5H", "leerlngProfiel": "havo-ntng", "leerlingGebdatum": "24-11-1998", "leerlingLeerjaar": 5 }, </v>
      </c>
      <c r="AH72" s="10" t="str">
        <f t="shared" si="30"/>
        <v>&lt;option value='131848 Kelsey Bruins             (H5H5)'&gt;131848 Kelsey Bruins             (H5H5)&lt;/option&gt;</v>
      </c>
    </row>
    <row r="73" spans="1:34" ht="16.5" thickBot="1" x14ac:dyDescent="0.3">
      <c r="A73">
        <v>128636</v>
      </c>
      <c r="B73" t="s">
        <v>34</v>
      </c>
      <c r="C73" s="5">
        <v>35962</v>
      </c>
      <c r="D73" s="1" t="str">
        <f t="shared" si="22"/>
        <v>16-6-1998</v>
      </c>
      <c r="E73" s="4" t="s">
        <v>15</v>
      </c>
      <c r="F73" s="3">
        <v>5</v>
      </c>
      <c r="G73" s="4" t="s">
        <v>20</v>
      </c>
      <c r="H73" t="str">
        <f t="shared" si="23"/>
        <v>5H</v>
      </c>
      <c r="I73" t="str">
        <f t="shared" si="20"/>
        <v xml:space="preserve">128636: { naam: "Kevin Bekenkamp", geboortedatum: "16-6-1998", profiel: "havo-em", jaren: { schooljaar: "2014-2015", leerjaar: "5", klas: "H5H3", docenten: { docent: "", vak: ""}, klasgenoten: { leerling: "127618" } } }, </v>
      </c>
      <c r="J73" s="2" t="str">
        <f t="shared" si="24"/>
        <v>128636 Kevin Bekenkamp           (H5H3)</v>
      </c>
      <c r="P73" t="str">
        <f t="shared" si="25"/>
        <v xml:space="preserve">"128636": { </v>
      </c>
      <c r="Q73" t="str">
        <f t="shared" si="26"/>
        <v xml:space="preserve">"klas": "H5H3", </v>
      </c>
      <c r="R73" t="str">
        <f t="shared" si="27"/>
        <v xml:space="preserve">"klaskort": "5H", </v>
      </c>
      <c r="S73" t="str">
        <f t="shared" si="28"/>
        <v xml:space="preserve">"leerlingdropdown": "128636 Kevin Bekenkamp           (H5H3)", </v>
      </c>
      <c r="T73" t="str">
        <f t="shared" si="21"/>
        <v xml:space="preserve">"naam": "Kevin Bekenkamp" }, </v>
      </c>
      <c r="V73" t="str">
        <f t="shared" si="29"/>
        <v xml:space="preserve">"128636": { "klas": "H5H3", "klaskort": "5H", "leerlingdropdown": "128636 Kevin Bekenkamp           (H5H3)", "naam": "Kevin Bekenkamp" }, </v>
      </c>
      <c r="X73" t="str">
        <f t="shared" si="31"/>
        <v xml:space="preserve">"128636": { </v>
      </c>
      <c r="Y73" t="str">
        <f t="shared" si="32"/>
        <v xml:space="preserve">"leerlingNaam": "Kevin Bekenkamp", </v>
      </c>
      <c r="Z73" t="str">
        <f t="shared" si="33"/>
        <v xml:space="preserve">"leerlingNummer": 128636, </v>
      </c>
      <c r="AA73" t="str">
        <f t="shared" si="34"/>
        <v xml:space="preserve">"leerlingKlas": "H5H3", </v>
      </c>
      <c r="AB73" t="str">
        <f t="shared" si="35"/>
        <v xml:space="preserve">"leerlingKlaskort": "5H", </v>
      </c>
      <c r="AC73" t="str">
        <f t="shared" si="36"/>
        <v xml:space="preserve">"leerlngProfiel": "havo-em", </v>
      </c>
      <c r="AD73" t="str">
        <f t="shared" si="37"/>
        <v xml:space="preserve">"leerlingGebdatum": "16-6-1998", </v>
      </c>
      <c r="AE73" t="str">
        <f t="shared" si="38"/>
        <v xml:space="preserve">"leerlingLeerjaar": 5 }, </v>
      </c>
      <c r="AF73" t="str">
        <f t="shared" si="39"/>
        <v xml:space="preserve">"128636": { "leerlingNaam": "Kevin Bekenkamp", "leerlingNummer": 128636, "leerlingKlas": "H5H3", "leerlingKlaskort": "5H", "leerlngProfiel": "havo-em", "leerlingGebdatum": "16-6-1998", "leerlingLeerjaar": 5 }, </v>
      </c>
      <c r="AH73" s="10" t="str">
        <f t="shared" si="30"/>
        <v>&lt;option value='128636 Kevin Bekenkamp           (H5H3)'&gt;128636 Kevin Bekenkamp           (H5H3)&lt;/option&gt;</v>
      </c>
    </row>
    <row r="74" spans="1:34" ht="16.5" thickBot="1" x14ac:dyDescent="0.3">
      <c r="A74">
        <v>127618</v>
      </c>
      <c r="B74" t="s">
        <v>267</v>
      </c>
      <c r="C74" s="5">
        <v>35704</v>
      </c>
      <c r="D74" s="1" t="str">
        <f t="shared" si="22"/>
        <v>1-10-1997</v>
      </c>
      <c r="E74" s="4" t="s">
        <v>29</v>
      </c>
      <c r="F74" s="3">
        <v>5</v>
      </c>
      <c r="G74" s="4" t="s">
        <v>22</v>
      </c>
      <c r="H74" t="str">
        <f t="shared" si="23"/>
        <v>5H</v>
      </c>
      <c r="I74" t="str">
        <f t="shared" si="20"/>
        <v xml:space="preserve">127618: { naam: "Kevin Wilders", geboortedatum: "1-10-1997", profiel: "havo-nt", jaren: { schooljaar: "2014-2015", leerjaar: "5", klas: "H5H4", docenten: { docent: "", vak: ""}, klasgenoten: { leerling: "132163" } } }, </v>
      </c>
      <c r="J74" s="2" t="str">
        <f t="shared" si="24"/>
        <v>127618 Kevin Wilders             (H5H4)</v>
      </c>
      <c r="P74" t="str">
        <f t="shared" si="25"/>
        <v xml:space="preserve">"127618": { </v>
      </c>
      <c r="Q74" t="str">
        <f t="shared" si="26"/>
        <v xml:space="preserve">"klas": "H5H4", </v>
      </c>
      <c r="R74" t="str">
        <f t="shared" si="27"/>
        <v xml:space="preserve">"klaskort": "5H", </v>
      </c>
      <c r="S74" t="str">
        <f t="shared" si="28"/>
        <v xml:space="preserve">"leerlingdropdown": "127618 Kevin Wilders             (H5H4)", </v>
      </c>
      <c r="T74" t="str">
        <f t="shared" si="21"/>
        <v xml:space="preserve">"naam": "Kevin Wilders" }, </v>
      </c>
      <c r="V74" t="str">
        <f t="shared" si="29"/>
        <v xml:space="preserve">"127618": { "klas": "H5H4", "klaskort": "5H", "leerlingdropdown": "127618 Kevin Wilders             (H5H4)", "naam": "Kevin Wilders" }, </v>
      </c>
      <c r="X74" t="str">
        <f t="shared" si="31"/>
        <v xml:space="preserve">"127618": { </v>
      </c>
      <c r="Y74" t="str">
        <f t="shared" si="32"/>
        <v xml:space="preserve">"leerlingNaam": "Kevin Wilders", </v>
      </c>
      <c r="Z74" t="str">
        <f t="shared" si="33"/>
        <v xml:space="preserve">"leerlingNummer": 127618, </v>
      </c>
      <c r="AA74" t="str">
        <f t="shared" si="34"/>
        <v xml:space="preserve">"leerlingKlas": "H5H4", </v>
      </c>
      <c r="AB74" t="str">
        <f t="shared" si="35"/>
        <v xml:space="preserve">"leerlingKlaskort": "5H", </v>
      </c>
      <c r="AC74" t="str">
        <f t="shared" si="36"/>
        <v xml:space="preserve">"leerlngProfiel": "havo-nt", </v>
      </c>
      <c r="AD74" t="str">
        <f t="shared" si="37"/>
        <v xml:space="preserve">"leerlingGebdatum": "1-10-1997", </v>
      </c>
      <c r="AE74" t="str">
        <f t="shared" si="38"/>
        <v xml:space="preserve">"leerlingLeerjaar": 5 }, </v>
      </c>
      <c r="AF74" t="str">
        <f t="shared" si="39"/>
        <v xml:space="preserve">"127618": { "leerlingNaam": "Kevin Wilders", "leerlingNummer": 127618, "leerlingKlas": "H5H4", "leerlingKlaskort": "5H", "leerlngProfiel": "havo-nt", "leerlingGebdatum": "1-10-1997", "leerlingLeerjaar": 5 }, </v>
      </c>
      <c r="AH74" s="10" t="str">
        <f t="shared" si="30"/>
        <v>&lt;option value='127618 Kevin Wilders             (H5H4)'&gt;127618 Kevin Wilders             (H5H4)&lt;/option&gt;</v>
      </c>
    </row>
    <row r="75" spans="1:34" ht="16.5" thickBot="1" x14ac:dyDescent="0.3">
      <c r="A75">
        <v>132163</v>
      </c>
      <c r="B75" t="s">
        <v>145</v>
      </c>
      <c r="C75" s="5">
        <v>36199</v>
      </c>
      <c r="D75" s="1" t="str">
        <f t="shared" si="22"/>
        <v>8-2-1999</v>
      </c>
      <c r="E75" s="4" t="s">
        <v>19</v>
      </c>
      <c r="F75" s="3">
        <v>5</v>
      </c>
      <c r="G75" s="4" t="s">
        <v>16</v>
      </c>
      <c r="H75" t="str">
        <f t="shared" si="23"/>
        <v>5H</v>
      </c>
      <c r="I75" t="str">
        <f t="shared" si="20"/>
        <v xml:space="preserve">132163: { naam: "Kim Knoef", geboortedatum: "8-2-1999", profiel: "havo-ng", jaren: { schooljaar: "2014-2015", leerjaar: "5", klas: "H5H1", docenten: { docent: "", vak: ""}, klasgenoten: { leerling: "131775" } } }, </v>
      </c>
      <c r="J75" s="2" t="str">
        <f t="shared" si="24"/>
        <v>132163 Kim Knoef                 (H5H1)</v>
      </c>
      <c r="P75" t="str">
        <f t="shared" si="25"/>
        <v xml:space="preserve">"132163": { </v>
      </c>
      <c r="Q75" t="str">
        <f t="shared" si="26"/>
        <v xml:space="preserve">"klas": "H5H1", </v>
      </c>
      <c r="R75" t="str">
        <f t="shared" si="27"/>
        <v xml:space="preserve">"klaskort": "5H", </v>
      </c>
      <c r="S75" t="str">
        <f t="shared" si="28"/>
        <v xml:space="preserve">"leerlingdropdown": "132163 Kim Knoef                 (H5H1)", </v>
      </c>
      <c r="T75" t="str">
        <f t="shared" si="21"/>
        <v xml:space="preserve">"naam": "Kim Knoef" }, </v>
      </c>
      <c r="V75" t="str">
        <f t="shared" si="29"/>
        <v xml:space="preserve">"132163": { "klas": "H5H1", "klaskort": "5H", "leerlingdropdown": "132163 Kim Knoef                 (H5H1)", "naam": "Kim Knoef" }, </v>
      </c>
      <c r="X75" t="str">
        <f t="shared" si="31"/>
        <v xml:space="preserve">"132163": { </v>
      </c>
      <c r="Y75" t="str">
        <f t="shared" si="32"/>
        <v xml:space="preserve">"leerlingNaam": "Kim Knoef", </v>
      </c>
      <c r="Z75" t="str">
        <f t="shared" si="33"/>
        <v xml:space="preserve">"leerlingNummer": 132163, </v>
      </c>
      <c r="AA75" t="str">
        <f t="shared" si="34"/>
        <v xml:space="preserve">"leerlingKlas": "H5H1", </v>
      </c>
      <c r="AB75" t="str">
        <f t="shared" si="35"/>
        <v xml:space="preserve">"leerlingKlaskort": "5H", </v>
      </c>
      <c r="AC75" t="str">
        <f t="shared" si="36"/>
        <v xml:space="preserve">"leerlngProfiel": "havo-ng", </v>
      </c>
      <c r="AD75" t="str">
        <f t="shared" si="37"/>
        <v xml:space="preserve">"leerlingGebdatum": "8-2-1999", </v>
      </c>
      <c r="AE75" t="str">
        <f t="shared" si="38"/>
        <v xml:space="preserve">"leerlingLeerjaar": 5 }, </v>
      </c>
      <c r="AF75" t="str">
        <f t="shared" si="39"/>
        <v xml:space="preserve">"132163": { "leerlingNaam": "Kim Knoef", "leerlingNummer": 132163, "leerlingKlas": "H5H1", "leerlingKlaskort": "5H", "leerlngProfiel": "havo-ng", "leerlingGebdatum": "8-2-1999", "leerlingLeerjaar": 5 }, </v>
      </c>
      <c r="AH75" s="10" t="str">
        <f t="shared" si="30"/>
        <v>&lt;option value='132163 Kim Knoef                 (H5H1)'&gt;132163 Kim Knoef                 (H5H1)&lt;/option&gt;</v>
      </c>
    </row>
    <row r="76" spans="1:34" ht="16.5" thickBot="1" x14ac:dyDescent="0.3">
      <c r="A76">
        <v>131775</v>
      </c>
      <c r="B76" t="s">
        <v>230</v>
      </c>
      <c r="C76" s="5">
        <v>36295</v>
      </c>
      <c r="D76" s="1" t="str">
        <f t="shared" si="22"/>
        <v>15-5-1999</v>
      </c>
      <c r="E76" s="4" t="s">
        <v>15</v>
      </c>
      <c r="F76" s="3">
        <v>5</v>
      </c>
      <c r="G76" s="4" t="s">
        <v>7</v>
      </c>
      <c r="H76" t="str">
        <f t="shared" si="23"/>
        <v>5H</v>
      </c>
      <c r="I76" t="str">
        <f t="shared" si="20"/>
        <v xml:space="preserve">131775: { naam: "Kim Siebum", geboortedatum: "15-5-1999", profiel: "havo-em", jaren: { schooljaar: "2014-2015", leerjaar: "5", klas: "H5H2", docenten: { docent: "", vak: ""}, klasgenoten: { leerling: "132189" } } }, </v>
      </c>
      <c r="J76" s="2" t="str">
        <f t="shared" si="24"/>
        <v>131775 Kim Siebum                (H5H2)</v>
      </c>
      <c r="P76" t="str">
        <f t="shared" si="25"/>
        <v xml:space="preserve">"131775": { </v>
      </c>
      <c r="Q76" t="str">
        <f t="shared" si="26"/>
        <v xml:space="preserve">"klas": "H5H2", </v>
      </c>
      <c r="R76" t="str">
        <f t="shared" si="27"/>
        <v xml:space="preserve">"klaskort": "5H", </v>
      </c>
      <c r="S76" t="str">
        <f t="shared" si="28"/>
        <v xml:space="preserve">"leerlingdropdown": "131775 Kim Siebum                (H5H2)", </v>
      </c>
      <c r="T76" t="str">
        <f t="shared" si="21"/>
        <v xml:space="preserve">"naam": "Kim Siebum" }, </v>
      </c>
      <c r="V76" t="str">
        <f t="shared" si="29"/>
        <v xml:space="preserve">"131775": { "klas": "H5H2", "klaskort": "5H", "leerlingdropdown": "131775 Kim Siebum                (H5H2)", "naam": "Kim Siebum" }, </v>
      </c>
      <c r="X76" t="str">
        <f t="shared" si="31"/>
        <v xml:space="preserve">"131775": { </v>
      </c>
      <c r="Y76" t="str">
        <f t="shared" si="32"/>
        <v xml:space="preserve">"leerlingNaam": "Kim Siebum", </v>
      </c>
      <c r="Z76" t="str">
        <f t="shared" si="33"/>
        <v xml:space="preserve">"leerlingNummer": 131775, </v>
      </c>
      <c r="AA76" t="str">
        <f t="shared" si="34"/>
        <v xml:space="preserve">"leerlingKlas": "H5H2", </v>
      </c>
      <c r="AB76" t="str">
        <f t="shared" si="35"/>
        <v xml:space="preserve">"leerlingKlaskort": "5H", </v>
      </c>
      <c r="AC76" t="str">
        <f t="shared" si="36"/>
        <v xml:space="preserve">"leerlngProfiel": "havo-em", </v>
      </c>
      <c r="AD76" t="str">
        <f t="shared" si="37"/>
        <v xml:space="preserve">"leerlingGebdatum": "15-5-1999", </v>
      </c>
      <c r="AE76" t="str">
        <f t="shared" si="38"/>
        <v xml:space="preserve">"leerlingLeerjaar": 5 }, </v>
      </c>
      <c r="AF76" t="str">
        <f t="shared" si="39"/>
        <v xml:space="preserve">"131775": { "leerlingNaam": "Kim Siebum", "leerlingNummer": 131775, "leerlingKlas": "H5H2", "leerlingKlaskort": "5H", "leerlngProfiel": "havo-em", "leerlingGebdatum": "15-5-1999", "leerlingLeerjaar": 5 }, </v>
      </c>
      <c r="AH76" s="10" t="str">
        <f t="shared" si="30"/>
        <v>&lt;option value='131775 Kim Siebum                (H5H2)'&gt;131775 Kim Siebum                (H5H2)&lt;/option&gt;</v>
      </c>
    </row>
    <row r="77" spans="1:34" ht="16.5" thickBot="1" x14ac:dyDescent="0.3">
      <c r="A77">
        <v>132189</v>
      </c>
      <c r="B77" t="s">
        <v>43</v>
      </c>
      <c r="C77" s="5">
        <v>36392</v>
      </c>
      <c r="D77" s="1" t="str">
        <f t="shared" si="22"/>
        <v>20-8-1999</v>
      </c>
      <c r="E77" s="4" t="s">
        <v>19</v>
      </c>
      <c r="F77" s="3">
        <v>5</v>
      </c>
      <c r="G77" s="4" t="s">
        <v>279</v>
      </c>
      <c r="H77" t="str">
        <f t="shared" si="23"/>
        <v>5H</v>
      </c>
      <c r="I77" t="str">
        <f t="shared" si="20"/>
        <v xml:space="preserve">132189: { naam: "Kirsten Boensma", geboortedatum: "20-8-1999", profiel: "havo-ng", jaren: { schooljaar: "2014-2015", leerjaar: "5", klas: "H5H6", docenten: { docent: "", vak: ""}, klasgenoten: { leerling: "131892" } } }, </v>
      </c>
      <c r="J77" s="2" t="str">
        <f t="shared" si="24"/>
        <v>132189 Kirsten Boensma           (H5H6)</v>
      </c>
      <c r="P77" t="str">
        <f t="shared" si="25"/>
        <v xml:space="preserve">"132189": { </v>
      </c>
      <c r="Q77" t="str">
        <f t="shared" si="26"/>
        <v xml:space="preserve">"klas": "H5H6", </v>
      </c>
      <c r="R77" t="str">
        <f t="shared" si="27"/>
        <v xml:space="preserve">"klaskort": "5H", </v>
      </c>
      <c r="S77" t="str">
        <f t="shared" si="28"/>
        <v xml:space="preserve">"leerlingdropdown": "132189 Kirsten Boensma           (H5H6)", </v>
      </c>
      <c r="T77" t="str">
        <f t="shared" si="21"/>
        <v xml:space="preserve">"naam": "Kirsten Boensma" }, </v>
      </c>
      <c r="V77" t="str">
        <f t="shared" si="29"/>
        <v xml:space="preserve">"132189": { "klas": "H5H6", "klaskort": "5H", "leerlingdropdown": "132189 Kirsten Boensma           (H5H6)", "naam": "Kirsten Boensma" }, </v>
      </c>
      <c r="X77" t="str">
        <f t="shared" si="31"/>
        <v xml:space="preserve">"132189": { </v>
      </c>
      <c r="Y77" t="str">
        <f t="shared" si="32"/>
        <v xml:space="preserve">"leerlingNaam": "Kirsten Boensma", </v>
      </c>
      <c r="Z77" t="str">
        <f t="shared" si="33"/>
        <v xml:space="preserve">"leerlingNummer": 132189, </v>
      </c>
      <c r="AA77" t="str">
        <f t="shared" si="34"/>
        <v xml:space="preserve">"leerlingKlas": "H5H6", </v>
      </c>
      <c r="AB77" t="str">
        <f t="shared" si="35"/>
        <v xml:space="preserve">"leerlingKlaskort": "5H", </v>
      </c>
      <c r="AC77" t="str">
        <f t="shared" si="36"/>
        <v xml:space="preserve">"leerlngProfiel": "havo-ng", </v>
      </c>
      <c r="AD77" t="str">
        <f t="shared" si="37"/>
        <v xml:space="preserve">"leerlingGebdatum": "20-8-1999", </v>
      </c>
      <c r="AE77" t="str">
        <f t="shared" si="38"/>
        <v xml:space="preserve">"leerlingLeerjaar": 5 }, </v>
      </c>
      <c r="AF77" t="str">
        <f t="shared" si="39"/>
        <v xml:space="preserve">"132189": { "leerlingNaam": "Kirsten Boensma", "leerlingNummer": 132189, "leerlingKlas": "H5H6", "leerlingKlaskort": "5H", "leerlngProfiel": "havo-ng", "leerlingGebdatum": "20-8-1999", "leerlingLeerjaar": 5 }, </v>
      </c>
      <c r="AH77" s="10" t="str">
        <f t="shared" si="30"/>
        <v>&lt;option value='132189 Kirsten Boensma           (H5H6)'&gt;132189 Kirsten Boensma           (H5H6)&lt;/option&gt;</v>
      </c>
    </row>
    <row r="78" spans="1:34" ht="16.5" thickBot="1" x14ac:dyDescent="0.3">
      <c r="A78">
        <v>131892</v>
      </c>
      <c r="B78" t="s">
        <v>218</v>
      </c>
      <c r="C78" s="5">
        <v>36394</v>
      </c>
      <c r="D78" s="1" t="str">
        <f t="shared" si="22"/>
        <v>22-8-1999</v>
      </c>
      <c r="E78" s="4" t="s">
        <v>19</v>
      </c>
      <c r="F78" s="3">
        <v>5</v>
      </c>
      <c r="G78" s="4" t="s">
        <v>16</v>
      </c>
      <c r="H78" t="str">
        <f t="shared" si="23"/>
        <v>5H</v>
      </c>
      <c r="I78" t="str">
        <f t="shared" si="20"/>
        <v xml:space="preserve">131892: { naam: "Kubra Satiroglu", geboortedatum: "22-8-1999", profiel: "havo-ng", jaren: { schooljaar: "2014-2015", leerjaar: "5", klas: "H5H1", docenten: { docent: "", vak: ""}, klasgenoten: { leerling: "131998" } } }, </v>
      </c>
      <c r="J78" s="2" t="str">
        <f t="shared" si="24"/>
        <v>131892 Kubra Satiroglu           (H5H1)</v>
      </c>
      <c r="P78" t="str">
        <f t="shared" si="25"/>
        <v xml:space="preserve">"131892": { </v>
      </c>
      <c r="Q78" t="str">
        <f t="shared" si="26"/>
        <v xml:space="preserve">"klas": "H5H1", </v>
      </c>
      <c r="R78" t="str">
        <f t="shared" si="27"/>
        <v xml:space="preserve">"klaskort": "5H", </v>
      </c>
      <c r="S78" t="str">
        <f t="shared" si="28"/>
        <v xml:space="preserve">"leerlingdropdown": "131892 Kubra Satiroglu           (H5H1)", </v>
      </c>
      <c r="T78" t="str">
        <f t="shared" si="21"/>
        <v xml:space="preserve">"naam": "Kubra Satiroglu" }, </v>
      </c>
      <c r="V78" t="str">
        <f t="shared" si="29"/>
        <v xml:space="preserve">"131892": { "klas": "H5H1", "klaskort": "5H", "leerlingdropdown": "131892 Kubra Satiroglu           (H5H1)", "naam": "Kubra Satiroglu" }, </v>
      </c>
      <c r="X78" t="str">
        <f t="shared" si="31"/>
        <v xml:space="preserve">"131892": { </v>
      </c>
      <c r="Y78" t="str">
        <f t="shared" si="32"/>
        <v xml:space="preserve">"leerlingNaam": "Kubra Satiroglu", </v>
      </c>
      <c r="Z78" t="str">
        <f t="shared" si="33"/>
        <v xml:space="preserve">"leerlingNummer": 131892, </v>
      </c>
      <c r="AA78" t="str">
        <f t="shared" si="34"/>
        <v xml:space="preserve">"leerlingKlas": "H5H1", </v>
      </c>
      <c r="AB78" t="str">
        <f t="shared" si="35"/>
        <v xml:space="preserve">"leerlingKlaskort": "5H", </v>
      </c>
      <c r="AC78" t="str">
        <f t="shared" si="36"/>
        <v xml:space="preserve">"leerlngProfiel": "havo-ng", </v>
      </c>
      <c r="AD78" t="str">
        <f t="shared" si="37"/>
        <v xml:space="preserve">"leerlingGebdatum": "22-8-1999", </v>
      </c>
      <c r="AE78" t="str">
        <f t="shared" si="38"/>
        <v xml:space="preserve">"leerlingLeerjaar": 5 }, </v>
      </c>
      <c r="AF78" t="str">
        <f t="shared" si="39"/>
        <v xml:space="preserve">"131892": { "leerlingNaam": "Kubra Satiroglu", "leerlingNummer": 131892, "leerlingKlas": "H5H1", "leerlingKlaskort": "5H", "leerlngProfiel": "havo-ng", "leerlingGebdatum": "22-8-1999", "leerlingLeerjaar": 5 }, </v>
      </c>
      <c r="AH78" s="10" t="str">
        <f t="shared" si="30"/>
        <v>&lt;option value='131892 Kubra Satiroglu           (H5H1)'&gt;131892 Kubra Satiroglu           (H5H1)&lt;/option&gt;</v>
      </c>
    </row>
    <row r="79" spans="1:34" ht="16.5" thickBot="1" x14ac:dyDescent="0.3">
      <c r="A79">
        <v>131998</v>
      </c>
      <c r="B79" t="s">
        <v>164</v>
      </c>
      <c r="C79" s="5">
        <v>36440</v>
      </c>
      <c r="D79" s="1" t="str">
        <f t="shared" si="22"/>
        <v>7-10-1999</v>
      </c>
      <c r="E79" s="4" t="s">
        <v>19</v>
      </c>
      <c r="F79" s="3">
        <v>5</v>
      </c>
      <c r="G79" s="4" t="s">
        <v>279</v>
      </c>
      <c r="H79" t="str">
        <f t="shared" si="23"/>
        <v>5H</v>
      </c>
      <c r="I79" t="str">
        <f t="shared" si="20"/>
        <v xml:space="preserve">131998: { naam: "Lacqesh Letsoin", geboortedatum: "7-10-1999", profiel: "havo-ng", jaren: { schooljaar: "2014-2015", leerjaar: "5", klas: "H5H6", docenten: { docent: "", vak: ""}, klasgenoten: { leerling: "132148" } } }, </v>
      </c>
      <c r="J79" s="2" t="str">
        <f t="shared" si="24"/>
        <v>131998 Lacqesh Letsoin           (H5H6)</v>
      </c>
      <c r="P79" t="str">
        <f t="shared" si="25"/>
        <v xml:space="preserve">"131998": { </v>
      </c>
      <c r="Q79" t="str">
        <f t="shared" si="26"/>
        <v xml:space="preserve">"klas": "H5H6", </v>
      </c>
      <c r="R79" t="str">
        <f t="shared" si="27"/>
        <v xml:space="preserve">"klaskort": "5H", </v>
      </c>
      <c r="S79" t="str">
        <f t="shared" si="28"/>
        <v xml:space="preserve">"leerlingdropdown": "131998 Lacqesh Letsoin           (H5H6)", </v>
      </c>
      <c r="T79" t="str">
        <f t="shared" si="21"/>
        <v xml:space="preserve">"naam": "Lacqesh Letsoin" }, </v>
      </c>
      <c r="V79" t="str">
        <f t="shared" si="29"/>
        <v xml:space="preserve">"131998": { "klas": "H5H6", "klaskort": "5H", "leerlingdropdown": "131998 Lacqesh Letsoin           (H5H6)", "naam": "Lacqesh Letsoin" }, </v>
      </c>
      <c r="X79" t="str">
        <f t="shared" si="31"/>
        <v xml:space="preserve">"131998": { </v>
      </c>
      <c r="Y79" t="str">
        <f t="shared" si="32"/>
        <v xml:space="preserve">"leerlingNaam": "Lacqesh Letsoin", </v>
      </c>
      <c r="Z79" t="str">
        <f t="shared" si="33"/>
        <v xml:space="preserve">"leerlingNummer": 131998, </v>
      </c>
      <c r="AA79" t="str">
        <f t="shared" si="34"/>
        <v xml:space="preserve">"leerlingKlas": "H5H6", </v>
      </c>
      <c r="AB79" t="str">
        <f t="shared" si="35"/>
        <v xml:space="preserve">"leerlingKlaskort": "5H", </v>
      </c>
      <c r="AC79" t="str">
        <f t="shared" si="36"/>
        <v xml:space="preserve">"leerlngProfiel": "havo-ng", </v>
      </c>
      <c r="AD79" t="str">
        <f t="shared" si="37"/>
        <v xml:space="preserve">"leerlingGebdatum": "7-10-1999", </v>
      </c>
      <c r="AE79" t="str">
        <f t="shared" si="38"/>
        <v xml:space="preserve">"leerlingLeerjaar": 5 }, </v>
      </c>
      <c r="AF79" t="str">
        <f t="shared" si="39"/>
        <v xml:space="preserve">"131998": { "leerlingNaam": "Lacqesh Letsoin", "leerlingNummer": 131998, "leerlingKlas": "H5H6", "leerlingKlaskort": "5H", "leerlngProfiel": "havo-ng", "leerlingGebdatum": "7-10-1999", "leerlingLeerjaar": 5 }, </v>
      </c>
      <c r="AH79" s="10" t="str">
        <f t="shared" si="30"/>
        <v>&lt;option value='131998 Lacqesh Letsoin           (H5H6)'&gt;131998 Lacqesh Letsoin           (H5H6)&lt;/option&gt;</v>
      </c>
    </row>
    <row r="80" spans="1:34" ht="16.5" thickBot="1" x14ac:dyDescent="0.3">
      <c r="A80">
        <v>132148</v>
      </c>
      <c r="B80" t="s">
        <v>71</v>
      </c>
      <c r="C80" s="5">
        <v>36082</v>
      </c>
      <c r="D80" s="1" t="str">
        <f t="shared" si="22"/>
        <v>14-10-1998</v>
      </c>
      <c r="E80" s="4" t="s">
        <v>6</v>
      </c>
      <c r="F80" s="3">
        <v>5</v>
      </c>
      <c r="G80" s="4" t="s">
        <v>7</v>
      </c>
      <c r="H80" t="str">
        <f t="shared" si="23"/>
        <v>5H</v>
      </c>
      <c r="I80" t="str">
        <f t="shared" si="20"/>
        <v xml:space="preserve">132148: { naam: "Landuan van Dijk", geboortedatum: "14-10-1998", profiel: "havo-cm", jaren: { schooljaar: "2014-2015", leerjaar: "5", klas: "H5H2", docenten: { docent: "", vak: ""}, klasgenoten: { leerling: "131881" } } }, </v>
      </c>
      <c r="J80" s="2" t="str">
        <f t="shared" si="24"/>
        <v>132148 Landuan van Dijk          (H5H2)</v>
      </c>
      <c r="P80" t="str">
        <f t="shared" si="25"/>
        <v xml:space="preserve">"132148": { </v>
      </c>
      <c r="Q80" t="str">
        <f t="shared" si="26"/>
        <v xml:space="preserve">"klas": "H5H2", </v>
      </c>
      <c r="R80" t="str">
        <f t="shared" si="27"/>
        <v xml:space="preserve">"klaskort": "5H", </v>
      </c>
      <c r="S80" t="str">
        <f t="shared" si="28"/>
        <v xml:space="preserve">"leerlingdropdown": "132148 Landuan van Dijk          (H5H2)", </v>
      </c>
      <c r="T80" t="str">
        <f t="shared" si="21"/>
        <v xml:space="preserve">"naam": "Landuan van Dijk" }, </v>
      </c>
      <c r="V80" t="str">
        <f t="shared" si="29"/>
        <v xml:space="preserve">"132148": { "klas": "H5H2", "klaskort": "5H", "leerlingdropdown": "132148 Landuan van Dijk          (H5H2)", "naam": "Landuan van Dijk" }, </v>
      </c>
      <c r="X80" t="str">
        <f t="shared" si="31"/>
        <v xml:space="preserve">"132148": { </v>
      </c>
      <c r="Y80" t="str">
        <f t="shared" si="32"/>
        <v xml:space="preserve">"leerlingNaam": "Landuan van Dijk", </v>
      </c>
      <c r="Z80" t="str">
        <f t="shared" si="33"/>
        <v xml:space="preserve">"leerlingNummer": 132148, </v>
      </c>
      <c r="AA80" t="str">
        <f t="shared" si="34"/>
        <v xml:space="preserve">"leerlingKlas": "H5H2", </v>
      </c>
      <c r="AB80" t="str">
        <f t="shared" si="35"/>
        <v xml:space="preserve">"leerlingKlaskort": "5H", </v>
      </c>
      <c r="AC80" t="str">
        <f t="shared" si="36"/>
        <v xml:space="preserve">"leerlngProfiel": "havo-cm", </v>
      </c>
      <c r="AD80" t="str">
        <f t="shared" si="37"/>
        <v xml:space="preserve">"leerlingGebdatum": "14-10-1998", </v>
      </c>
      <c r="AE80" t="str">
        <f t="shared" si="38"/>
        <v xml:space="preserve">"leerlingLeerjaar": 5 }, </v>
      </c>
      <c r="AF80" t="str">
        <f t="shared" si="39"/>
        <v xml:space="preserve">"132148": { "leerlingNaam": "Landuan van Dijk", "leerlingNummer": 132148, "leerlingKlas": "H5H2", "leerlingKlaskort": "5H", "leerlngProfiel": "havo-cm", "leerlingGebdatum": "14-10-1998", "leerlingLeerjaar": 5 }, </v>
      </c>
      <c r="AH80" s="10" t="str">
        <f t="shared" si="30"/>
        <v>&lt;option value='132148 Landuan van Dijk          (H5H2)'&gt;132148 Landuan van Dijk          (H5H2)&lt;/option&gt;</v>
      </c>
    </row>
    <row r="81" spans="1:34" ht="16.5" thickBot="1" x14ac:dyDescent="0.3">
      <c r="A81">
        <v>131881</v>
      </c>
      <c r="B81" t="s">
        <v>196</v>
      </c>
      <c r="C81" s="5">
        <v>36016</v>
      </c>
      <c r="D81" s="1" t="str">
        <f t="shared" si="22"/>
        <v>9-8-1998</v>
      </c>
      <c r="E81" s="4" t="s">
        <v>15</v>
      </c>
      <c r="F81" s="3">
        <v>5</v>
      </c>
      <c r="G81" s="4" t="s">
        <v>22</v>
      </c>
      <c r="H81" t="str">
        <f t="shared" si="23"/>
        <v>5H</v>
      </c>
      <c r="I81" t="str">
        <f t="shared" si="20"/>
        <v xml:space="preserve">131881: { naam: "Lars Ordelmans", geboortedatum: "9-8-1998", profiel: "havo-em", jaren: { schooljaar: "2014-2015", leerjaar: "5", klas: "H5H4", docenten: { docent: "", vak: ""}, klasgenoten: { leerling: "131955" } } }, </v>
      </c>
      <c r="J81" s="2" t="str">
        <f t="shared" si="24"/>
        <v>131881 Lars Ordelmans            (H5H4)</v>
      </c>
      <c r="P81" t="str">
        <f t="shared" si="25"/>
        <v xml:space="preserve">"131881": { </v>
      </c>
      <c r="Q81" t="str">
        <f t="shared" si="26"/>
        <v xml:space="preserve">"klas": "H5H4", </v>
      </c>
      <c r="R81" t="str">
        <f t="shared" si="27"/>
        <v xml:space="preserve">"klaskort": "5H", </v>
      </c>
      <c r="S81" t="str">
        <f t="shared" si="28"/>
        <v xml:space="preserve">"leerlingdropdown": "131881 Lars Ordelmans            (H5H4)", </v>
      </c>
      <c r="T81" t="str">
        <f t="shared" si="21"/>
        <v xml:space="preserve">"naam": "Lars Ordelmans" }, </v>
      </c>
      <c r="V81" t="str">
        <f t="shared" si="29"/>
        <v xml:space="preserve">"131881": { "klas": "H5H4", "klaskort": "5H", "leerlingdropdown": "131881 Lars Ordelmans            (H5H4)", "naam": "Lars Ordelmans" }, </v>
      </c>
      <c r="X81" t="str">
        <f t="shared" si="31"/>
        <v xml:space="preserve">"131881": { </v>
      </c>
      <c r="Y81" t="str">
        <f t="shared" si="32"/>
        <v xml:space="preserve">"leerlingNaam": "Lars Ordelmans", </v>
      </c>
      <c r="Z81" t="str">
        <f t="shared" si="33"/>
        <v xml:space="preserve">"leerlingNummer": 131881, </v>
      </c>
      <c r="AA81" t="str">
        <f t="shared" si="34"/>
        <v xml:space="preserve">"leerlingKlas": "H5H4", </v>
      </c>
      <c r="AB81" t="str">
        <f t="shared" si="35"/>
        <v xml:space="preserve">"leerlingKlaskort": "5H", </v>
      </c>
      <c r="AC81" t="str">
        <f t="shared" si="36"/>
        <v xml:space="preserve">"leerlngProfiel": "havo-em", </v>
      </c>
      <c r="AD81" t="str">
        <f t="shared" si="37"/>
        <v xml:space="preserve">"leerlingGebdatum": "9-8-1998", </v>
      </c>
      <c r="AE81" t="str">
        <f t="shared" si="38"/>
        <v xml:space="preserve">"leerlingLeerjaar": 5 }, </v>
      </c>
      <c r="AF81" t="str">
        <f t="shared" si="39"/>
        <v xml:space="preserve">"131881": { "leerlingNaam": "Lars Ordelmans", "leerlingNummer": 131881, "leerlingKlas": "H5H4", "leerlingKlaskort": "5H", "leerlngProfiel": "havo-em", "leerlingGebdatum": "9-8-1998", "leerlingLeerjaar": 5 }, </v>
      </c>
      <c r="AH81" s="10" t="str">
        <f t="shared" si="30"/>
        <v>&lt;option value='131881 Lars Ordelmans            (H5H4)'&gt;131881 Lars Ordelmans            (H5H4)&lt;/option&gt;</v>
      </c>
    </row>
    <row r="82" spans="1:34" ht="16.5" thickBot="1" x14ac:dyDescent="0.3">
      <c r="A82">
        <v>131955</v>
      </c>
      <c r="B82" t="s">
        <v>185</v>
      </c>
      <c r="C82" s="5">
        <v>36073</v>
      </c>
      <c r="D82" s="1" t="str">
        <f t="shared" si="22"/>
        <v>5-10-1998</v>
      </c>
      <c r="E82" s="4" t="s">
        <v>19</v>
      </c>
      <c r="F82" s="3">
        <v>5</v>
      </c>
      <c r="G82" s="4" t="s">
        <v>7</v>
      </c>
      <c r="H82" t="str">
        <f t="shared" si="23"/>
        <v>5H</v>
      </c>
      <c r="I82" t="str">
        <f t="shared" si="20"/>
        <v xml:space="preserve">131955: { naam: "Laura Mosselman", geboortedatum: "5-10-1998", profiel: "havo-ng", jaren: { schooljaar: "2014-2015", leerjaar: "5", klas: "H5H2", docenten: { docent: "", vak: ""}, klasgenoten: { leerling: "132263" } } }, </v>
      </c>
      <c r="J82" s="2" t="str">
        <f t="shared" si="24"/>
        <v>131955 Laura Mosselman           (H5H2)</v>
      </c>
      <c r="P82" t="str">
        <f t="shared" si="25"/>
        <v xml:space="preserve">"131955": { </v>
      </c>
      <c r="Q82" t="str">
        <f t="shared" si="26"/>
        <v xml:space="preserve">"klas": "H5H2", </v>
      </c>
      <c r="R82" t="str">
        <f t="shared" si="27"/>
        <v xml:space="preserve">"klaskort": "5H", </v>
      </c>
      <c r="S82" t="str">
        <f t="shared" si="28"/>
        <v xml:space="preserve">"leerlingdropdown": "131955 Laura Mosselman           (H5H2)", </v>
      </c>
      <c r="T82" t="str">
        <f t="shared" si="21"/>
        <v xml:space="preserve">"naam": "Laura Mosselman" }, </v>
      </c>
      <c r="V82" t="str">
        <f t="shared" si="29"/>
        <v xml:space="preserve">"131955": { "klas": "H5H2", "klaskort": "5H", "leerlingdropdown": "131955 Laura Mosselman           (H5H2)", "naam": "Laura Mosselman" }, </v>
      </c>
      <c r="X82" t="str">
        <f t="shared" si="31"/>
        <v xml:space="preserve">"131955": { </v>
      </c>
      <c r="Y82" t="str">
        <f t="shared" si="32"/>
        <v xml:space="preserve">"leerlingNaam": "Laura Mosselman", </v>
      </c>
      <c r="Z82" t="str">
        <f t="shared" si="33"/>
        <v xml:space="preserve">"leerlingNummer": 131955, </v>
      </c>
      <c r="AA82" t="str">
        <f t="shared" si="34"/>
        <v xml:space="preserve">"leerlingKlas": "H5H2", </v>
      </c>
      <c r="AB82" t="str">
        <f t="shared" si="35"/>
        <v xml:space="preserve">"leerlingKlaskort": "5H", </v>
      </c>
      <c r="AC82" t="str">
        <f t="shared" si="36"/>
        <v xml:space="preserve">"leerlngProfiel": "havo-ng", </v>
      </c>
      <c r="AD82" t="str">
        <f t="shared" si="37"/>
        <v xml:space="preserve">"leerlingGebdatum": "5-10-1998", </v>
      </c>
      <c r="AE82" t="str">
        <f t="shared" si="38"/>
        <v xml:space="preserve">"leerlingLeerjaar": 5 }, </v>
      </c>
      <c r="AF82" t="str">
        <f t="shared" si="39"/>
        <v xml:space="preserve">"131955": { "leerlingNaam": "Laura Mosselman", "leerlingNummer": 131955, "leerlingKlas": "H5H2", "leerlingKlaskort": "5H", "leerlngProfiel": "havo-ng", "leerlingGebdatum": "5-10-1998", "leerlingLeerjaar": 5 }, </v>
      </c>
      <c r="AH82" s="10" t="str">
        <f t="shared" si="30"/>
        <v>&lt;option value='131955 Laura Mosselman           (H5H2)'&gt;131955 Laura Mosselman           (H5H2)&lt;/option&gt;</v>
      </c>
    </row>
    <row r="83" spans="1:34" ht="16.5" thickBot="1" x14ac:dyDescent="0.3">
      <c r="A83">
        <v>132263</v>
      </c>
      <c r="B83" t="s">
        <v>30</v>
      </c>
      <c r="C83" s="5">
        <v>36089</v>
      </c>
      <c r="D83" s="1" t="str">
        <f t="shared" si="22"/>
        <v>21-10-1998</v>
      </c>
      <c r="E83" s="4" t="s">
        <v>19</v>
      </c>
      <c r="F83" s="3">
        <v>5</v>
      </c>
      <c r="G83" s="4" t="s">
        <v>16</v>
      </c>
      <c r="H83" t="str">
        <f t="shared" si="23"/>
        <v>5H</v>
      </c>
      <c r="I83" t="str">
        <f t="shared" si="20"/>
        <v xml:space="preserve">132263: { naam: "Laure Barts", geboortedatum: "21-10-1998", profiel: "havo-ng", jaren: { schooljaar: "2014-2015", leerjaar: "5", klas: "H5H1", docenten: { docent: "", vak: ""}, klasgenoten: { leerling: "131839" } } }, </v>
      </c>
      <c r="J83" s="2" t="str">
        <f t="shared" si="24"/>
        <v>132263 Laure Barts               (H5H1)</v>
      </c>
      <c r="P83" t="str">
        <f t="shared" si="25"/>
        <v xml:space="preserve">"132263": { </v>
      </c>
      <c r="Q83" t="str">
        <f t="shared" si="26"/>
        <v xml:space="preserve">"klas": "H5H1", </v>
      </c>
      <c r="R83" t="str">
        <f t="shared" si="27"/>
        <v xml:space="preserve">"klaskort": "5H", </v>
      </c>
      <c r="S83" t="str">
        <f t="shared" si="28"/>
        <v xml:space="preserve">"leerlingdropdown": "132263 Laure Barts               (H5H1)", </v>
      </c>
      <c r="T83" t="str">
        <f t="shared" si="21"/>
        <v xml:space="preserve">"naam": "Laure Barts" }, </v>
      </c>
      <c r="V83" t="str">
        <f t="shared" si="29"/>
        <v xml:space="preserve">"132263": { "klas": "H5H1", "klaskort": "5H", "leerlingdropdown": "132263 Laure Barts               (H5H1)", "naam": "Laure Barts" }, </v>
      </c>
      <c r="X83" t="str">
        <f t="shared" si="31"/>
        <v xml:space="preserve">"132263": { </v>
      </c>
      <c r="Y83" t="str">
        <f t="shared" si="32"/>
        <v xml:space="preserve">"leerlingNaam": "Laure Barts", </v>
      </c>
      <c r="Z83" t="str">
        <f t="shared" si="33"/>
        <v xml:space="preserve">"leerlingNummer": 132263, </v>
      </c>
      <c r="AA83" t="str">
        <f t="shared" si="34"/>
        <v xml:space="preserve">"leerlingKlas": "H5H1", </v>
      </c>
      <c r="AB83" t="str">
        <f t="shared" si="35"/>
        <v xml:space="preserve">"leerlingKlaskort": "5H", </v>
      </c>
      <c r="AC83" t="str">
        <f t="shared" si="36"/>
        <v xml:space="preserve">"leerlngProfiel": "havo-ng", </v>
      </c>
      <c r="AD83" t="str">
        <f t="shared" si="37"/>
        <v xml:space="preserve">"leerlingGebdatum": "21-10-1998", </v>
      </c>
      <c r="AE83" t="str">
        <f t="shared" si="38"/>
        <v xml:space="preserve">"leerlingLeerjaar": 5 }, </v>
      </c>
      <c r="AF83" t="str">
        <f t="shared" si="39"/>
        <v xml:space="preserve">"132263": { "leerlingNaam": "Laure Barts", "leerlingNummer": 132263, "leerlingKlas": "H5H1", "leerlingKlaskort": "5H", "leerlngProfiel": "havo-ng", "leerlingGebdatum": "21-10-1998", "leerlingLeerjaar": 5 }, </v>
      </c>
      <c r="AH83" s="10" t="str">
        <f t="shared" si="30"/>
        <v>&lt;option value='132263 Laure Barts               (H5H1)'&gt;132263 Laure Barts               (H5H1)&lt;/option&gt;</v>
      </c>
    </row>
    <row r="84" spans="1:34" ht="16.5" thickBot="1" x14ac:dyDescent="0.3">
      <c r="A84">
        <v>131839</v>
      </c>
      <c r="B84" t="s">
        <v>65</v>
      </c>
      <c r="C84" s="5">
        <v>36389</v>
      </c>
      <c r="D84" s="1" t="str">
        <f t="shared" si="22"/>
        <v>17-8-1999</v>
      </c>
      <c r="E84" s="4" t="s">
        <v>19</v>
      </c>
      <c r="F84" s="3">
        <v>5</v>
      </c>
      <c r="G84" s="4" t="s">
        <v>16</v>
      </c>
      <c r="H84" t="str">
        <f t="shared" si="23"/>
        <v>5H</v>
      </c>
      <c r="I84" t="str">
        <f t="shared" si="20"/>
        <v xml:space="preserve">131839: { naam: "Laurie Bunskock", geboortedatum: "17-8-1999", profiel: "havo-ng", jaren: { schooljaar: "2014-2015", leerjaar: "5", klas: "H5H1", docenten: { docent: "", vak: ""}, klasgenoten: { leerling: "132208" } } }, </v>
      </c>
      <c r="J84" s="2" t="str">
        <f t="shared" si="24"/>
        <v>131839 Laurie Bunskock           (H5H1)</v>
      </c>
      <c r="P84" t="str">
        <f t="shared" si="25"/>
        <v xml:space="preserve">"131839": { </v>
      </c>
      <c r="Q84" t="str">
        <f t="shared" si="26"/>
        <v xml:space="preserve">"klas": "H5H1", </v>
      </c>
      <c r="R84" t="str">
        <f t="shared" si="27"/>
        <v xml:space="preserve">"klaskort": "5H", </v>
      </c>
      <c r="S84" t="str">
        <f t="shared" si="28"/>
        <v xml:space="preserve">"leerlingdropdown": "131839 Laurie Bunskock           (H5H1)", </v>
      </c>
      <c r="T84" t="str">
        <f t="shared" si="21"/>
        <v xml:space="preserve">"naam": "Laurie Bunskock" }, </v>
      </c>
      <c r="V84" t="str">
        <f t="shared" si="29"/>
        <v xml:space="preserve">"131839": { "klas": "H5H1", "klaskort": "5H", "leerlingdropdown": "131839 Laurie Bunskock           (H5H1)", "naam": "Laurie Bunskock" }, </v>
      </c>
      <c r="X84" t="str">
        <f t="shared" si="31"/>
        <v xml:space="preserve">"131839": { </v>
      </c>
      <c r="Y84" t="str">
        <f t="shared" si="32"/>
        <v xml:space="preserve">"leerlingNaam": "Laurie Bunskock", </v>
      </c>
      <c r="Z84" t="str">
        <f t="shared" si="33"/>
        <v xml:space="preserve">"leerlingNummer": 131839, </v>
      </c>
      <c r="AA84" t="str">
        <f t="shared" si="34"/>
        <v xml:space="preserve">"leerlingKlas": "H5H1", </v>
      </c>
      <c r="AB84" t="str">
        <f t="shared" si="35"/>
        <v xml:space="preserve">"leerlingKlaskort": "5H", </v>
      </c>
      <c r="AC84" t="str">
        <f t="shared" si="36"/>
        <v xml:space="preserve">"leerlngProfiel": "havo-ng", </v>
      </c>
      <c r="AD84" t="str">
        <f t="shared" si="37"/>
        <v xml:space="preserve">"leerlingGebdatum": "17-8-1999", </v>
      </c>
      <c r="AE84" t="str">
        <f t="shared" si="38"/>
        <v xml:space="preserve">"leerlingLeerjaar": 5 }, </v>
      </c>
      <c r="AF84" t="str">
        <f t="shared" si="39"/>
        <v xml:space="preserve">"131839": { "leerlingNaam": "Laurie Bunskock", "leerlingNummer": 131839, "leerlingKlas": "H5H1", "leerlingKlaskort": "5H", "leerlngProfiel": "havo-ng", "leerlingGebdatum": "17-8-1999", "leerlingLeerjaar": 5 }, </v>
      </c>
      <c r="AH84" s="10" t="str">
        <f t="shared" si="30"/>
        <v>&lt;option value='131839 Laurie Bunskock           (H5H1)'&gt;131839 Laurie Bunskock           (H5H1)&lt;/option&gt;</v>
      </c>
    </row>
    <row r="85" spans="1:34" ht="16.5" thickBot="1" x14ac:dyDescent="0.3">
      <c r="A85">
        <v>132208</v>
      </c>
      <c r="B85" t="s">
        <v>86</v>
      </c>
      <c r="C85" s="5">
        <v>36385</v>
      </c>
      <c r="D85" s="1" t="str">
        <f t="shared" si="22"/>
        <v>13-8-1999</v>
      </c>
      <c r="E85" s="4" t="s">
        <v>19</v>
      </c>
      <c r="F85" s="3">
        <v>5</v>
      </c>
      <c r="G85" s="4" t="s">
        <v>16</v>
      </c>
      <c r="H85" t="str">
        <f t="shared" si="23"/>
        <v>5H</v>
      </c>
      <c r="I85" t="str">
        <f t="shared" si="20"/>
        <v xml:space="preserve">132208: { naam: "Leon Gering", geboortedatum: "13-8-1999", profiel: "havo-ng", jaren: { schooljaar: "2014-2015", leerjaar: "5", klas: "H5H1", docenten: { docent: "", vak: ""}, klasgenoten: { leerling: "127099" } } }, </v>
      </c>
      <c r="J85" s="2" t="str">
        <f t="shared" si="24"/>
        <v>132208 Leon Gering               (H5H1)</v>
      </c>
      <c r="P85" t="str">
        <f t="shared" si="25"/>
        <v xml:space="preserve">"132208": { </v>
      </c>
      <c r="Q85" t="str">
        <f t="shared" si="26"/>
        <v xml:space="preserve">"klas": "H5H1", </v>
      </c>
      <c r="R85" t="str">
        <f t="shared" si="27"/>
        <v xml:space="preserve">"klaskort": "5H", </v>
      </c>
      <c r="S85" t="str">
        <f t="shared" si="28"/>
        <v xml:space="preserve">"leerlingdropdown": "132208 Leon Gering               (H5H1)", </v>
      </c>
      <c r="T85" t="str">
        <f t="shared" si="21"/>
        <v xml:space="preserve">"naam": "Leon Gering" }, </v>
      </c>
      <c r="V85" t="str">
        <f t="shared" si="29"/>
        <v xml:space="preserve">"132208": { "klas": "H5H1", "klaskort": "5H", "leerlingdropdown": "132208 Leon Gering               (H5H1)", "naam": "Leon Gering" }, </v>
      </c>
      <c r="X85" t="str">
        <f t="shared" si="31"/>
        <v xml:space="preserve">"132208": { </v>
      </c>
      <c r="Y85" t="str">
        <f t="shared" si="32"/>
        <v xml:space="preserve">"leerlingNaam": "Leon Gering", </v>
      </c>
      <c r="Z85" t="str">
        <f t="shared" si="33"/>
        <v xml:space="preserve">"leerlingNummer": 132208, </v>
      </c>
      <c r="AA85" t="str">
        <f t="shared" si="34"/>
        <v xml:space="preserve">"leerlingKlas": "H5H1", </v>
      </c>
      <c r="AB85" t="str">
        <f t="shared" si="35"/>
        <v xml:space="preserve">"leerlingKlaskort": "5H", </v>
      </c>
      <c r="AC85" t="str">
        <f t="shared" si="36"/>
        <v xml:space="preserve">"leerlngProfiel": "havo-ng", </v>
      </c>
      <c r="AD85" t="str">
        <f t="shared" si="37"/>
        <v xml:space="preserve">"leerlingGebdatum": "13-8-1999", </v>
      </c>
      <c r="AE85" t="str">
        <f t="shared" si="38"/>
        <v xml:space="preserve">"leerlingLeerjaar": 5 }, </v>
      </c>
      <c r="AF85" t="str">
        <f t="shared" si="39"/>
        <v xml:space="preserve">"132208": { "leerlingNaam": "Leon Gering", "leerlingNummer": 132208, "leerlingKlas": "H5H1", "leerlingKlaskort": "5H", "leerlngProfiel": "havo-ng", "leerlingGebdatum": "13-8-1999", "leerlingLeerjaar": 5 }, </v>
      </c>
      <c r="AH85" s="10" t="str">
        <f t="shared" si="30"/>
        <v>&lt;option value='132208 Leon Gering               (H5H1)'&gt;132208 Leon Gering               (H5H1)&lt;/option&gt;</v>
      </c>
    </row>
    <row r="86" spans="1:34" ht="16.5" thickBot="1" x14ac:dyDescent="0.3">
      <c r="A86">
        <v>127099</v>
      </c>
      <c r="B86" t="s">
        <v>107</v>
      </c>
      <c r="C86" s="5">
        <v>35776</v>
      </c>
      <c r="D86" s="1" t="str">
        <f t="shared" si="22"/>
        <v>12-12-1997</v>
      </c>
      <c r="E86" s="4" t="s">
        <v>19</v>
      </c>
      <c r="F86" s="3">
        <v>5</v>
      </c>
      <c r="G86" s="4" t="s">
        <v>279</v>
      </c>
      <c r="H86" t="str">
        <f t="shared" si="23"/>
        <v>5H</v>
      </c>
      <c r="I86" t="str">
        <f t="shared" si="20"/>
        <v xml:space="preserve">127099: { naam: "Leon Heuzels", geboortedatum: "12-12-1997", profiel: "havo-ng", jaren: { schooljaar: "2014-2015", leerjaar: "5", klas: "H5H6", docenten: { docent: "", vak: ""}, klasgenoten: { leerling: "128423" } } }, </v>
      </c>
      <c r="J86" s="2" t="str">
        <f t="shared" si="24"/>
        <v>127099 Leon Heuzels              (H5H6)</v>
      </c>
      <c r="P86" t="str">
        <f t="shared" si="25"/>
        <v xml:space="preserve">"127099": { </v>
      </c>
      <c r="Q86" t="str">
        <f t="shared" si="26"/>
        <v xml:space="preserve">"klas": "H5H6", </v>
      </c>
      <c r="R86" t="str">
        <f t="shared" si="27"/>
        <v xml:space="preserve">"klaskort": "5H", </v>
      </c>
      <c r="S86" t="str">
        <f t="shared" si="28"/>
        <v xml:space="preserve">"leerlingdropdown": "127099 Leon Heuzels              (H5H6)", </v>
      </c>
      <c r="T86" t="str">
        <f t="shared" si="21"/>
        <v xml:space="preserve">"naam": "Leon Heuzels" }, </v>
      </c>
      <c r="V86" t="str">
        <f t="shared" si="29"/>
        <v xml:space="preserve">"127099": { "klas": "H5H6", "klaskort": "5H", "leerlingdropdown": "127099 Leon Heuzels              (H5H6)", "naam": "Leon Heuzels" }, </v>
      </c>
      <c r="X86" t="str">
        <f t="shared" si="31"/>
        <v xml:space="preserve">"127099": { </v>
      </c>
      <c r="Y86" t="str">
        <f t="shared" si="32"/>
        <v xml:space="preserve">"leerlingNaam": "Leon Heuzels", </v>
      </c>
      <c r="Z86" t="str">
        <f t="shared" si="33"/>
        <v xml:space="preserve">"leerlingNummer": 127099, </v>
      </c>
      <c r="AA86" t="str">
        <f t="shared" si="34"/>
        <v xml:space="preserve">"leerlingKlas": "H5H6", </v>
      </c>
      <c r="AB86" t="str">
        <f t="shared" si="35"/>
        <v xml:space="preserve">"leerlingKlaskort": "5H", </v>
      </c>
      <c r="AC86" t="str">
        <f t="shared" si="36"/>
        <v xml:space="preserve">"leerlngProfiel": "havo-ng", </v>
      </c>
      <c r="AD86" t="str">
        <f t="shared" si="37"/>
        <v xml:space="preserve">"leerlingGebdatum": "12-12-1997", </v>
      </c>
      <c r="AE86" t="str">
        <f t="shared" si="38"/>
        <v xml:space="preserve">"leerlingLeerjaar": 5 }, </v>
      </c>
      <c r="AF86" t="str">
        <f t="shared" si="39"/>
        <v xml:space="preserve">"127099": { "leerlingNaam": "Leon Heuzels", "leerlingNummer": 127099, "leerlingKlas": "H5H6", "leerlingKlaskort": "5H", "leerlngProfiel": "havo-ng", "leerlingGebdatum": "12-12-1997", "leerlingLeerjaar": 5 }, </v>
      </c>
      <c r="AH86" s="10" t="str">
        <f t="shared" si="30"/>
        <v>&lt;option value='127099 Leon Heuzels              (H5H6)'&gt;127099 Leon Heuzels              (H5H6)&lt;/option&gt;</v>
      </c>
    </row>
    <row r="87" spans="1:34" ht="16.5" thickBot="1" x14ac:dyDescent="0.3">
      <c r="A87">
        <v>128423</v>
      </c>
      <c r="B87" t="s">
        <v>271</v>
      </c>
      <c r="C87" s="5">
        <v>35847</v>
      </c>
      <c r="D87" s="1" t="str">
        <f t="shared" si="22"/>
        <v>21-2-1998</v>
      </c>
      <c r="E87" s="4" t="s">
        <v>19</v>
      </c>
      <c r="F87" s="3">
        <v>5</v>
      </c>
      <c r="G87" s="4" t="s">
        <v>16</v>
      </c>
      <c r="H87" t="str">
        <f t="shared" si="23"/>
        <v>5H</v>
      </c>
      <c r="I87" t="str">
        <f t="shared" si="20"/>
        <v xml:space="preserve">128423: { naam: "Linde Wolterink", geboortedatum: "21-2-1998", profiel: "havo-ng", jaren: { schooljaar: "2014-2015", leerjaar: "5", klas: "H5H1", docenten: { docent: "", vak: ""}, klasgenoten: { leerling: "132024" } } }, </v>
      </c>
      <c r="J87" s="2" t="str">
        <f t="shared" si="24"/>
        <v>128423 Linde Wolterink           (H5H1)</v>
      </c>
      <c r="P87" t="str">
        <f t="shared" si="25"/>
        <v xml:space="preserve">"128423": { </v>
      </c>
      <c r="Q87" t="str">
        <f t="shared" si="26"/>
        <v xml:space="preserve">"klas": "H5H1", </v>
      </c>
      <c r="R87" t="str">
        <f t="shared" si="27"/>
        <v xml:space="preserve">"klaskort": "5H", </v>
      </c>
      <c r="S87" t="str">
        <f t="shared" si="28"/>
        <v xml:space="preserve">"leerlingdropdown": "128423 Linde Wolterink           (H5H1)", </v>
      </c>
      <c r="T87" t="str">
        <f t="shared" si="21"/>
        <v xml:space="preserve">"naam": "Linde Wolterink" }, </v>
      </c>
      <c r="V87" t="str">
        <f t="shared" si="29"/>
        <v xml:space="preserve">"128423": { "klas": "H5H1", "klaskort": "5H", "leerlingdropdown": "128423 Linde Wolterink           (H5H1)", "naam": "Linde Wolterink" }, </v>
      </c>
      <c r="X87" t="str">
        <f t="shared" si="31"/>
        <v xml:space="preserve">"128423": { </v>
      </c>
      <c r="Y87" t="str">
        <f t="shared" si="32"/>
        <v xml:space="preserve">"leerlingNaam": "Linde Wolterink", </v>
      </c>
      <c r="Z87" t="str">
        <f t="shared" si="33"/>
        <v xml:space="preserve">"leerlingNummer": 128423, </v>
      </c>
      <c r="AA87" t="str">
        <f t="shared" si="34"/>
        <v xml:space="preserve">"leerlingKlas": "H5H1", </v>
      </c>
      <c r="AB87" t="str">
        <f t="shared" si="35"/>
        <v xml:space="preserve">"leerlingKlaskort": "5H", </v>
      </c>
      <c r="AC87" t="str">
        <f t="shared" si="36"/>
        <v xml:space="preserve">"leerlngProfiel": "havo-ng", </v>
      </c>
      <c r="AD87" t="str">
        <f t="shared" si="37"/>
        <v xml:space="preserve">"leerlingGebdatum": "21-2-1998", </v>
      </c>
      <c r="AE87" t="str">
        <f t="shared" si="38"/>
        <v xml:space="preserve">"leerlingLeerjaar": 5 }, </v>
      </c>
      <c r="AF87" t="str">
        <f t="shared" si="39"/>
        <v xml:space="preserve">"128423": { "leerlingNaam": "Linde Wolterink", "leerlingNummer": 128423, "leerlingKlas": "H5H1", "leerlingKlaskort": "5H", "leerlngProfiel": "havo-ng", "leerlingGebdatum": "21-2-1998", "leerlingLeerjaar": 5 }, </v>
      </c>
      <c r="AH87" s="10" t="str">
        <f t="shared" si="30"/>
        <v>&lt;option value='128423 Linde Wolterink           (H5H1)'&gt;128423 Linde Wolterink           (H5H1)&lt;/option&gt;</v>
      </c>
    </row>
    <row r="88" spans="1:34" ht="16.5" thickBot="1" x14ac:dyDescent="0.3">
      <c r="A88">
        <v>132024</v>
      </c>
      <c r="B88" t="s">
        <v>92</v>
      </c>
      <c r="C88" s="5">
        <v>36334</v>
      </c>
      <c r="D88" s="1" t="str">
        <f t="shared" si="22"/>
        <v>23-6-1999</v>
      </c>
      <c r="E88" s="4" t="s">
        <v>11</v>
      </c>
      <c r="F88" s="3">
        <v>5</v>
      </c>
      <c r="G88" s="4" t="s">
        <v>12</v>
      </c>
      <c r="H88" t="str">
        <f t="shared" si="23"/>
        <v>5H</v>
      </c>
      <c r="I88" t="str">
        <f t="shared" si="20"/>
        <v xml:space="preserve">132024: { naam: "Lisa van de Graaf", geboortedatum: "23-6-1999", profiel: "havo-ntng", jaren: { schooljaar: "2014-2015", leerjaar: "5", klas: "H5H5", docenten: { docent: "", vak: ""}, klasgenoten: { leerling: "131766" } } }, </v>
      </c>
      <c r="J88" s="2" t="str">
        <f t="shared" si="24"/>
        <v>132024 Lisa van de Graaf         (H5H5)</v>
      </c>
      <c r="P88" t="str">
        <f t="shared" si="25"/>
        <v xml:space="preserve">"132024": { </v>
      </c>
      <c r="Q88" t="str">
        <f t="shared" si="26"/>
        <v xml:space="preserve">"klas": "H5H5", </v>
      </c>
      <c r="R88" t="str">
        <f t="shared" si="27"/>
        <v xml:space="preserve">"klaskort": "5H", </v>
      </c>
      <c r="S88" t="str">
        <f t="shared" si="28"/>
        <v xml:space="preserve">"leerlingdropdown": "132024 Lisa van de Graaf         (H5H5)", </v>
      </c>
      <c r="T88" t="str">
        <f t="shared" si="21"/>
        <v xml:space="preserve">"naam": "Lisa van de Graaf" }, </v>
      </c>
      <c r="V88" t="str">
        <f t="shared" si="29"/>
        <v xml:space="preserve">"132024": { "klas": "H5H5", "klaskort": "5H", "leerlingdropdown": "132024 Lisa van de Graaf         (H5H5)", "naam": "Lisa van de Graaf" }, </v>
      </c>
      <c r="X88" t="str">
        <f t="shared" si="31"/>
        <v xml:space="preserve">"132024": { </v>
      </c>
      <c r="Y88" t="str">
        <f t="shared" si="32"/>
        <v xml:space="preserve">"leerlingNaam": "Lisa van de Graaf", </v>
      </c>
      <c r="Z88" t="str">
        <f t="shared" si="33"/>
        <v xml:space="preserve">"leerlingNummer": 132024, </v>
      </c>
      <c r="AA88" t="str">
        <f t="shared" si="34"/>
        <v xml:space="preserve">"leerlingKlas": "H5H5", </v>
      </c>
      <c r="AB88" t="str">
        <f t="shared" si="35"/>
        <v xml:space="preserve">"leerlingKlaskort": "5H", </v>
      </c>
      <c r="AC88" t="str">
        <f t="shared" si="36"/>
        <v xml:space="preserve">"leerlngProfiel": "havo-ntng", </v>
      </c>
      <c r="AD88" t="str">
        <f t="shared" si="37"/>
        <v xml:space="preserve">"leerlingGebdatum": "23-6-1999", </v>
      </c>
      <c r="AE88" t="str">
        <f t="shared" si="38"/>
        <v xml:space="preserve">"leerlingLeerjaar": 5 }, </v>
      </c>
      <c r="AF88" t="str">
        <f t="shared" si="39"/>
        <v xml:space="preserve">"132024": { "leerlingNaam": "Lisa van de Graaf", "leerlingNummer": 132024, "leerlingKlas": "H5H5", "leerlingKlaskort": "5H", "leerlngProfiel": "havo-ntng", "leerlingGebdatum": "23-6-1999", "leerlingLeerjaar": 5 }, </v>
      </c>
      <c r="AH88" s="10" t="str">
        <f t="shared" si="30"/>
        <v>&lt;option value='132024 Lisa van de Graaf         (H5H5)'&gt;132024 Lisa van de Graaf         (H5H5)&lt;/option&gt;</v>
      </c>
    </row>
    <row r="89" spans="1:34" ht="16.5" thickBot="1" x14ac:dyDescent="0.3">
      <c r="A89">
        <v>131766</v>
      </c>
      <c r="B89" t="s">
        <v>252</v>
      </c>
      <c r="C89" s="5">
        <v>36192</v>
      </c>
      <c r="D89" s="1" t="str">
        <f t="shared" si="22"/>
        <v>1-2-1999</v>
      </c>
      <c r="E89" s="4" t="s">
        <v>19</v>
      </c>
      <c r="F89" s="3">
        <v>5</v>
      </c>
      <c r="G89" s="4" t="s">
        <v>16</v>
      </c>
      <c r="H89" t="str">
        <f t="shared" si="23"/>
        <v>5H</v>
      </c>
      <c r="I89" t="str">
        <f t="shared" si="20"/>
        <v xml:space="preserve">131766: { naam: "Lisan Vennevertloo", geboortedatum: "1-2-1999", profiel: "havo-ng", jaren: { schooljaar: "2014-2015", leerjaar: "5", klas: "H5H1", docenten: { docent: "", vak: ""}, klasgenoten: { leerling: "127426" } } }, </v>
      </c>
      <c r="J89" s="2" t="str">
        <f t="shared" si="24"/>
        <v>131766 Lisan Vennevertloo        (H5H1)</v>
      </c>
      <c r="P89" t="str">
        <f t="shared" si="25"/>
        <v xml:space="preserve">"131766": { </v>
      </c>
      <c r="Q89" t="str">
        <f t="shared" si="26"/>
        <v xml:space="preserve">"klas": "H5H1", </v>
      </c>
      <c r="R89" t="str">
        <f t="shared" si="27"/>
        <v xml:space="preserve">"klaskort": "5H", </v>
      </c>
      <c r="S89" t="str">
        <f t="shared" si="28"/>
        <v xml:space="preserve">"leerlingdropdown": "131766 Lisan Vennevertloo        (H5H1)", </v>
      </c>
      <c r="T89" t="str">
        <f t="shared" si="21"/>
        <v xml:space="preserve">"naam": "Lisan Vennevertloo" }, </v>
      </c>
      <c r="V89" t="str">
        <f t="shared" si="29"/>
        <v xml:space="preserve">"131766": { "klas": "H5H1", "klaskort": "5H", "leerlingdropdown": "131766 Lisan Vennevertloo        (H5H1)", "naam": "Lisan Vennevertloo" }, </v>
      </c>
      <c r="X89" t="str">
        <f t="shared" si="31"/>
        <v xml:space="preserve">"131766": { </v>
      </c>
      <c r="Y89" t="str">
        <f t="shared" si="32"/>
        <v xml:space="preserve">"leerlingNaam": "Lisan Vennevertloo", </v>
      </c>
      <c r="Z89" t="str">
        <f t="shared" si="33"/>
        <v xml:space="preserve">"leerlingNummer": 131766, </v>
      </c>
      <c r="AA89" t="str">
        <f t="shared" si="34"/>
        <v xml:space="preserve">"leerlingKlas": "H5H1", </v>
      </c>
      <c r="AB89" t="str">
        <f t="shared" si="35"/>
        <v xml:space="preserve">"leerlingKlaskort": "5H", </v>
      </c>
      <c r="AC89" t="str">
        <f t="shared" si="36"/>
        <v xml:space="preserve">"leerlngProfiel": "havo-ng", </v>
      </c>
      <c r="AD89" t="str">
        <f t="shared" si="37"/>
        <v xml:space="preserve">"leerlingGebdatum": "1-2-1999", </v>
      </c>
      <c r="AE89" t="str">
        <f t="shared" si="38"/>
        <v xml:space="preserve">"leerlingLeerjaar": 5 }, </v>
      </c>
      <c r="AF89" t="str">
        <f t="shared" si="39"/>
        <v xml:space="preserve">"131766": { "leerlingNaam": "Lisan Vennevertloo", "leerlingNummer": 131766, "leerlingKlas": "H5H1", "leerlingKlaskort": "5H", "leerlngProfiel": "havo-ng", "leerlingGebdatum": "1-2-1999", "leerlingLeerjaar": 5 }, </v>
      </c>
      <c r="AH89" s="10" t="str">
        <f t="shared" si="30"/>
        <v>&lt;option value='131766 Lisan Vennevertloo        (H5H1)'&gt;131766 Lisan Vennevertloo        (H5H1)&lt;/option&gt;</v>
      </c>
    </row>
    <row r="90" spans="1:34" ht="16.5" thickBot="1" x14ac:dyDescent="0.3">
      <c r="A90">
        <v>127426</v>
      </c>
      <c r="B90" t="s">
        <v>204</v>
      </c>
      <c r="C90" s="5">
        <v>36063</v>
      </c>
      <c r="D90" s="1" t="str">
        <f t="shared" si="22"/>
        <v>25-9-1998</v>
      </c>
      <c r="E90" s="4" t="s">
        <v>11</v>
      </c>
      <c r="F90" s="3">
        <v>5</v>
      </c>
      <c r="G90" s="4" t="s">
        <v>12</v>
      </c>
      <c r="H90" t="str">
        <f t="shared" si="23"/>
        <v>5H</v>
      </c>
      <c r="I90" t="str">
        <f t="shared" si="20"/>
        <v xml:space="preserve">127426: { naam: "Lisanne Poth", geboortedatum: "25-9-1998", profiel: "havo-ntng", jaren: { schooljaar: "2014-2015", leerjaar: "5", klas: "H5H5", docenten: { docent: "", vak: ""}, klasgenoten: { leerling: "131947" } } }, </v>
      </c>
      <c r="J90" s="2" t="str">
        <f t="shared" si="24"/>
        <v>127426 Lisanne Poth              (H5H5)</v>
      </c>
      <c r="P90" t="str">
        <f t="shared" si="25"/>
        <v xml:space="preserve">"127426": { </v>
      </c>
      <c r="Q90" t="str">
        <f t="shared" si="26"/>
        <v xml:space="preserve">"klas": "H5H5", </v>
      </c>
      <c r="R90" t="str">
        <f t="shared" si="27"/>
        <v xml:space="preserve">"klaskort": "5H", </v>
      </c>
      <c r="S90" t="str">
        <f t="shared" si="28"/>
        <v xml:space="preserve">"leerlingdropdown": "127426 Lisanne Poth              (H5H5)", </v>
      </c>
      <c r="T90" t="str">
        <f t="shared" si="21"/>
        <v xml:space="preserve">"naam": "Lisanne Poth" }, </v>
      </c>
      <c r="V90" t="str">
        <f t="shared" si="29"/>
        <v xml:space="preserve">"127426": { "klas": "H5H5", "klaskort": "5H", "leerlingdropdown": "127426 Lisanne Poth              (H5H5)", "naam": "Lisanne Poth" }, </v>
      </c>
      <c r="X90" t="str">
        <f t="shared" si="31"/>
        <v xml:space="preserve">"127426": { </v>
      </c>
      <c r="Y90" t="str">
        <f t="shared" si="32"/>
        <v xml:space="preserve">"leerlingNaam": "Lisanne Poth", </v>
      </c>
      <c r="Z90" t="str">
        <f t="shared" si="33"/>
        <v xml:space="preserve">"leerlingNummer": 127426, </v>
      </c>
      <c r="AA90" t="str">
        <f t="shared" si="34"/>
        <v xml:space="preserve">"leerlingKlas": "H5H5", </v>
      </c>
      <c r="AB90" t="str">
        <f t="shared" si="35"/>
        <v xml:space="preserve">"leerlingKlaskort": "5H", </v>
      </c>
      <c r="AC90" t="str">
        <f t="shared" si="36"/>
        <v xml:space="preserve">"leerlngProfiel": "havo-ntng", </v>
      </c>
      <c r="AD90" t="str">
        <f t="shared" si="37"/>
        <v xml:space="preserve">"leerlingGebdatum": "25-9-1998", </v>
      </c>
      <c r="AE90" t="str">
        <f t="shared" si="38"/>
        <v xml:space="preserve">"leerlingLeerjaar": 5 }, </v>
      </c>
      <c r="AF90" t="str">
        <f t="shared" si="39"/>
        <v xml:space="preserve">"127426": { "leerlingNaam": "Lisanne Poth", "leerlingNummer": 127426, "leerlingKlas": "H5H5", "leerlingKlaskort": "5H", "leerlngProfiel": "havo-ntng", "leerlingGebdatum": "25-9-1998", "leerlingLeerjaar": 5 }, </v>
      </c>
      <c r="AH90" s="10" t="str">
        <f t="shared" si="30"/>
        <v>&lt;option value='127426 Lisanne Poth              (H5H5)'&gt;127426 Lisanne Poth              (H5H5)&lt;/option&gt;</v>
      </c>
    </row>
    <row r="91" spans="1:34" ht="16.5" thickBot="1" x14ac:dyDescent="0.3">
      <c r="A91">
        <v>131947</v>
      </c>
      <c r="B91" t="s">
        <v>233</v>
      </c>
      <c r="C91" s="5">
        <v>36092</v>
      </c>
      <c r="D91" s="1" t="str">
        <f t="shared" si="22"/>
        <v>24-10-1998</v>
      </c>
      <c r="E91" s="4" t="s">
        <v>19</v>
      </c>
      <c r="F91" s="3">
        <v>5</v>
      </c>
      <c r="G91" s="4" t="s">
        <v>16</v>
      </c>
      <c r="H91" t="str">
        <f t="shared" si="23"/>
        <v>5H</v>
      </c>
      <c r="I91" t="str">
        <f t="shared" si="20"/>
        <v xml:space="preserve">131947: { naam: "Lisanne Slijkhuis", geboortedatum: "24-10-1998", profiel: "havo-ng", jaren: { schooljaar: "2014-2015", leerjaar: "5", klas: "H5H1", docenten: { docent: "", vak: ""}, klasgenoten: { leerling: "131948" } } }, </v>
      </c>
      <c r="J91" s="2" t="str">
        <f t="shared" si="24"/>
        <v>131947 Lisanne Slijkhuis         (H5H1)</v>
      </c>
      <c r="P91" t="str">
        <f t="shared" si="25"/>
        <v xml:space="preserve">"131947": { </v>
      </c>
      <c r="Q91" t="str">
        <f t="shared" si="26"/>
        <v xml:space="preserve">"klas": "H5H1", </v>
      </c>
      <c r="R91" t="str">
        <f t="shared" si="27"/>
        <v xml:space="preserve">"klaskort": "5H", </v>
      </c>
      <c r="S91" t="str">
        <f t="shared" si="28"/>
        <v xml:space="preserve">"leerlingdropdown": "131947 Lisanne Slijkhuis         (H5H1)", </v>
      </c>
      <c r="T91" t="str">
        <f t="shared" si="21"/>
        <v xml:space="preserve">"naam": "Lisanne Slijkhuis" }, </v>
      </c>
      <c r="V91" t="str">
        <f t="shared" si="29"/>
        <v xml:space="preserve">"131947": { "klas": "H5H1", "klaskort": "5H", "leerlingdropdown": "131947 Lisanne Slijkhuis         (H5H1)", "naam": "Lisanne Slijkhuis" }, </v>
      </c>
      <c r="X91" t="str">
        <f t="shared" si="31"/>
        <v xml:space="preserve">"131947": { </v>
      </c>
      <c r="Y91" t="str">
        <f t="shared" si="32"/>
        <v xml:space="preserve">"leerlingNaam": "Lisanne Slijkhuis", </v>
      </c>
      <c r="Z91" t="str">
        <f t="shared" si="33"/>
        <v xml:space="preserve">"leerlingNummer": 131947, </v>
      </c>
      <c r="AA91" t="str">
        <f t="shared" si="34"/>
        <v xml:space="preserve">"leerlingKlas": "H5H1", </v>
      </c>
      <c r="AB91" t="str">
        <f t="shared" si="35"/>
        <v xml:space="preserve">"leerlingKlaskort": "5H", </v>
      </c>
      <c r="AC91" t="str">
        <f t="shared" si="36"/>
        <v xml:space="preserve">"leerlngProfiel": "havo-ng", </v>
      </c>
      <c r="AD91" t="str">
        <f t="shared" si="37"/>
        <v xml:space="preserve">"leerlingGebdatum": "24-10-1998", </v>
      </c>
      <c r="AE91" t="str">
        <f t="shared" si="38"/>
        <v xml:space="preserve">"leerlingLeerjaar": 5 }, </v>
      </c>
      <c r="AF91" t="str">
        <f t="shared" si="39"/>
        <v xml:space="preserve">"131947": { "leerlingNaam": "Lisanne Slijkhuis", "leerlingNummer": 131947, "leerlingKlas": "H5H1", "leerlingKlaskort": "5H", "leerlngProfiel": "havo-ng", "leerlingGebdatum": "24-10-1998", "leerlingLeerjaar": 5 }, </v>
      </c>
      <c r="AH91" s="10" t="str">
        <f t="shared" si="30"/>
        <v>&lt;option value='131947 Lisanne Slijkhuis         (H5H1)'&gt;131947 Lisanne Slijkhuis         (H5H1)&lt;/option&gt;</v>
      </c>
    </row>
    <row r="92" spans="1:34" ht="16.5" thickBot="1" x14ac:dyDescent="0.3">
      <c r="A92">
        <v>131948</v>
      </c>
      <c r="B92" t="s">
        <v>54</v>
      </c>
      <c r="C92" s="5">
        <v>36272</v>
      </c>
      <c r="D92" s="1" t="str">
        <f t="shared" si="22"/>
        <v>22-4-1999</v>
      </c>
      <c r="E92" s="4" t="s">
        <v>11</v>
      </c>
      <c r="F92" s="3">
        <v>5</v>
      </c>
      <c r="G92" s="4" t="s">
        <v>12</v>
      </c>
      <c r="H92" t="str">
        <f t="shared" si="23"/>
        <v>5H</v>
      </c>
      <c r="I92" t="str">
        <f t="shared" si="20"/>
        <v xml:space="preserve">131948: { naam: "Lisanne ter Braak", geboortedatum: "22-4-1999", profiel: "havo-ntng", jaren: { schooljaar: "2014-2015", leerjaar: "5", klas: "H5H5", docenten: { docent: "", vak: ""}, klasgenoten: { leerling: "132293" } } }, </v>
      </c>
      <c r="J92" s="2" t="str">
        <f t="shared" si="24"/>
        <v>131948 Lisanne ter Braak         (H5H5)</v>
      </c>
      <c r="P92" t="str">
        <f t="shared" si="25"/>
        <v xml:space="preserve">"131948": { </v>
      </c>
      <c r="Q92" t="str">
        <f t="shared" si="26"/>
        <v xml:space="preserve">"klas": "H5H5", </v>
      </c>
      <c r="R92" t="str">
        <f t="shared" si="27"/>
        <v xml:space="preserve">"klaskort": "5H", </v>
      </c>
      <c r="S92" t="str">
        <f t="shared" si="28"/>
        <v xml:space="preserve">"leerlingdropdown": "131948 Lisanne ter Braak         (H5H5)", </v>
      </c>
      <c r="T92" t="str">
        <f t="shared" si="21"/>
        <v xml:space="preserve">"naam": "Lisanne ter Braak" }, </v>
      </c>
      <c r="V92" t="str">
        <f t="shared" si="29"/>
        <v xml:space="preserve">"131948": { "klas": "H5H5", "klaskort": "5H", "leerlingdropdown": "131948 Lisanne ter Braak         (H5H5)", "naam": "Lisanne ter Braak" }, </v>
      </c>
      <c r="X92" t="str">
        <f t="shared" si="31"/>
        <v xml:space="preserve">"131948": { </v>
      </c>
      <c r="Y92" t="str">
        <f t="shared" si="32"/>
        <v xml:space="preserve">"leerlingNaam": "Lisanne ter Braak", </v>
      </c>
      <c r="Z92" t="str">
        <f t="shared" si="33"/>
        <v xml:space="preserve">"leerlingNummer": 131948, </v>
      </c>
      <c r="AA92" t="str">
        <f t="shared" si="34"/>
        <v xml:space="preserve">"leerlingKlas": "H5H5", </v>
      </c>
      <c r="AB92" t="str">
        <f t="shared" si="35"/>
        <v xml:space="preserve">"leerlingKlaskort": "5H", </v>
      </c>
      <c r="AC92" t="str">
        <f t="shared" si="36"/>
        <v xml:space="preserve">"leerlngProfiel": "havo-ntng", </v>
      </c>
      <c r="AD92" t="str">
        <f t="shared" si="37"/>
        <v xml:space="preserve">"leerlingGebdatum": "22-4-1999", </v>
      </c>
      <c r="AE92" t="str">
        <f t="shared" si="38"/>
        <v xml:space="preserve">"leerlingLeerjaar": 5 }, </v>
      </c>
      <c r="AF92" t="str">
        <f t="shared" si="39"/>
        <v xml:space="preserve">"131948": { "leerlingNaam": "Lisanne ter Braak", "leerlingNummer": 131948, "leerlingKlas": "H5H5", "leerlingKlaskort": "5H", "leerlngProfiel": "havo-ntng", "leerlingGebdatum": "22-4-1999", "leerlingLeerjaar": 5 }, </v>
      </c>
      <c r="AH92" s="10" t="str">
        <f t="shared" si="30"/>
        <v>&lt;option value='131948 Lisanne ter Braak         (H5H5)'&gt;131948 Lisanne ter Braak         (H5H5)&lt;/option&gt;</v>
      </c>
    </row>
    <row r="93" spans="1:34" ht="16.5" thickBot="1" x14ac:dyDescent="0.3">
      <c r="A93">
        <v>132293</v>
      </c>
      <c r="B93" t="s">
        <v>153</v>
      </c>
      <c r="C93" s="5">
        <v>36185</v>
      </c>
      <c r="D93" s="1" t="str">
        <f t="shared" si="22"/>
        <v>25-1-1999</v>
      </c>
      <c r="E93" s="4" t="s">
        <v>19</v>
      </c>
      <c r="F93" s="3">
        <v>5</v>
      </c>
      <c r="G93" s="4" t="s">
        <v>279</v>
      </c>
      <c r="H93" t="str">
        <f t="shared" si="23"/>
        <v>5H</v>
      </c>
      <c r="I93" t="str">
        <f t="shared" si="20"/>
        <v xml:space="preserve">132293: { naam: "Lisanne van Krimpen", geboortedatum: "25-1-1999", profiel: "havo-ng", jaren: { schooljaar: "2014-2015", leerjaar: "5", klas: "H5H6", docenten: { docent: "", vak: ""}, klasgenoten: { leerling: "131781" } } }, </v>
      </c>
      <c r="J93" s="2" t="str">
        <f t="shared" si="24"/>
        <v>132293 Lisanne van Krimpen       (H5H6)</v>
      </c>
      <c r="P93" t="str">
        <f t="shared" si="25"/>
        <v xml:space="preserve">"132293": { </v>
      </c>
      <c r="Q93" t="str">
        <f t="shared" si="26"/>
        <v xml:space="preserve">"klas": "H5H6", </v>
      </c>
      <c r="R93" t="str">
        <f t="shared" si="27"/>
        <v xml:space="preserve">"klaskort": "5H", </v>
      </c>
      <c r="S93" t="str">
        <f t="shared" si="28"/>
        <v xml:space="preserve">"leerlingdropdown": "132293 Lisanne van Krimpen       (H5H6)", </v>
      </c>
      <c r="T93" t="str">
        <f t="shared" si="21"/>
        <v xml:space="preserve">"naam": "Lisanne van Krimpen" }, </v>
      </c>
      <c r="V93" t="str">
        <f t="shared" si="29"/>
        <v xml:space="preserve">"132293": { "klas": "H5H6", "klaskort": "5H", "leerlingdropdown": "132293 Lisanne van Krimpen       (H5H6)", "naam": "Lisanne van Krimpen" }, </v>
      </c>
      <c r="X93" t="str">
        <f t="shared" si="31"/>
        <v xml:space="preserve">"132293": { </v>
      </c>
      <c r="Y93" t="str">
        <f t="shared" si="32"/>
        <v xml:space="preserve">"leerlingNaam": "Lisanne van Krimpen", </v>
      </c>
      <c r="Z93" t="str">
        <f t="shared" si="33"/>
        <v xml:space="preserve">"leerlingNummer": 132293, </v>
      </c>
      <c r="AA93" t="str">
        <f t="shared" si="34"/>
        <v xml:space="preserve">"leerlingKlas": "H5H6", </v>
      </c>
      <c r="AB93" t="str">
        <f t="shared" si="35"/>
        <v xml:space="preserve">"leerlingKlaskort": "5H", </v>
      </c>
      <c r="AC93" t="str">
        <f t="shared" si="36"/>
        <v xml:space="preserve">"leerlngProfiel": "havo-ng", </v>
      </c>
      <c r="AD93" t="str">
        <f t="shared" si="37"/>
        <v xml:space="preserve">"leerlingGebdatum": "25-1-1999", </v>
      </c>
      <c r="AE93" t="str">
        <f t="shared" si="38"/>
        <v xml:space="preserve">"leerlingLeerjaar": 5 }, </v>
      </c>
      <c r="AF93" t="str">
        <f t="shared" si="39"/>
        <v xml:space="preserve">"132293": { "leerlingNaam": "Lisanne van Krimpen", "leerlingNummer": 132293, "leerlingKlas": "H5H6", "leerlingKlaskort": "5H", "leerlngProfiel": "havo-ng", "leerlingGebdatum": "25-1-1999", "leerlingLeerjaar": 5 }, </v>
      </c>
      <c r="AH93" s="10" t="str">
        <f t="shared" si="30"/>
        <v>&lt;option value='132293 Lisanne van Krimpen       (H5H6)'&gt;132293 Lisanne van Krimpen       (H5H6)&lt;/option&gt;</v>
      </c>
    </row>
    <row r="94" spans="1:34" ht="16.5" thickBot="1" x14ac:dyDescent="0.3">
      <c r="A94">
        <v>131781</v>
      </c>
      <c r="B94" t="s">
        <v>36</v>
      </c>
      <c r="C94" s="5">
        <v>36385</v>
      </c>
      <c r="D94" s="1" t="str">
        <f t="shared" si="22"/>
        <v>13-8-1999</v>
      </c>
      <c r="E94" s="4" t="s">
        <v>19</v>
      </c>
      <c r="F94" s="3">
        <v>5</v>
      </c>
      <c r="G94" s="4" t="s">
        <v>16</v>
      </c>
      <c r="H94" t="str">
        <f t="shared" si="23"/>
        <v>5H</v>
      </c>
      <c r="I94" t="str">
        <f t="shared" si="20"/>
        <v xml:space="preserve">131781: { naam: "Loes Bergers", geboortedatum: "13-8-1999", profiel: "havo-ng", jaren: { schooljaar: "2014-2015", leerjaar: "5", klas: "H5H1", docenten: { docent: "", vak: ""}, klasgenoten: { leerling: "117747" } } }, </v>
      </c>
      <c r="J94" s="2" t="str">
        <f t="shared" si="24"/>
        <v>131781 Loes Bergers              (H5H1)</v>
      </c>
      <c r="P94" t="str">
        <f t="shared" si="25"/>
        <v xml:space="preserve">"131781": { </v>
      </c>
      <c r="Q94" t="str">
        <f t="shared" si="26"/>
        <v xml:space="preserve">"klas": "H5H1", </v>
      </c>
      <c r="R94" t="str">
        <f t="shared" si="27"/>
        <v xml:space="preserve">"klaskort": "5H", </v>
      </c>
      <c r="S94" t="str">
        <f t="shared" si="28"/>
        <v xml:space="preserve">"leerlingdropdown": "131781 Loes Bergers              (H5H1)", </v>
      </c>
      <c r="T94" t="str">
        <f t="shared" si="21"/>
        <v xml:space="preserve">"naam": "Loes Bergers" }, </v>
      </c>
      <c r="V94" t="str">
        <f t="shared" si="29"/>
        <v xml:space="preserve">"131781": { "klas": "H5H1", "klaskort": "5H", "leerlingdropdown": "131781 Loes Bergers              (H5H1)", "naam": "Loes Bergers" }, </v>
      </c>
      <c r="X94" t="str">
        <f t="shared" si="31"/>
        <v xml:space="preserve">"131781": { </v>
      </c>
      <c r="Y94" t="str">
        <f t="shared" si="32"/>
        <v xml:space="preserve">"leerlingNaam": "Loes Bergers", </v>
      </c>
      <c r="Z94" t="str">
        <f t="shared" si="33"/>
        <v xml:space="preserve">"leerlingNummer": 131781, </v>
      </c>
      <c r="AA94" t="str">
        <f t="shared" si="34"/>
        <v xml:space="preserve">"leerlingKlas": "H5H1", </v>
      </c>
      <c r="AB94" t="str">
        <f t="shared" si="35"/>
        <v xml:space="preserve">"leerlingKlaskort": "5H", </v>
      </c>
      <c r="AC94" t="str">
        <f t="shared" si="36"/>
        <v xml:space="preserve">"leerlngProfiel": "havo-ng", </v>
      </c>
      <c r="AD94" t="str">
        <f t="shared" si="37"/>
        <v xml:space="preserve">"leerlingGebdatum": "13-8-1999", </v>
      </c>
      <c r="AE94" t="str">
        <f t="shared" si="38"/>
        <v xml:space="preserve">"leerlingLeerjaar": 5 }, </v>
      </c>
      <c r="AF94" t="str">
        <f t="shared" si="39"/>
        <v xml:space="preserve">"131781": { "leerlingNaam": "Loes Bergers", "leerlingNummer": 131781, "leerlingKlas": "H5H1", "leerlingKlaskort": "5H", "leerlngProfiel": "havo-ng", "leerlingGebdatum": "13-8-1999", "leerlingLeerjaar": 5 }, </v>
      </c>
      <c r="AH94" s="10" t="str">
        <f t="shared" si="30"/>
        <v>&lt;option value='131781 Loes Bergers              (H5H1)'&gt;131781 Loes Bergers              (H5H1)&lt;/option&gt;</v>
      </c>
    </row>
    <row r="95" spans="1:34" ht="16.5" thickBot="1" x14ac:dyDescent="0.3">
      <c r="A95">
        <v>117747</v>
      </c>
      <c r="B95" t="s">
        <v>101</v>
      </c>
      <c r="C95" s="5">
        <v>35688</v>
      </c>
      <c r="D95" s="1" t="str">
        <f t="shared" si="22"/>
        <v>15-9-1997</v>
      </c>
      <c r="E95" s="4" t="s">
        <v>19</v>
      </c>
      <c r="F95" s="3">
        <v>5</v>
      </c>
      <c r="G95" s="4" t="s">
        <v>16</v>
      </c>
      <c r="H95" t="str">
        <f t="shared" si="23"/>
        <v>5H</v>
      </c>
      <c r="I95" t="str">
        <f t="shared" si="20"/>
        <v xml:space="preserve">117747: { naam: "Loes Harleman", geboortedatum: "15-9-1997", profiel: "havo-ng", jaren: { schooljaar: "2014-2015", leerjaar: "5", klas: "H5H1", docenten: { docent: "", vak: ""}, klasgenoten: { leerling: "132195" } } }, </v>
      </c>
      <c r="J95" s="2" t="str">
        <f t="shared" si="24"/>
        <v>117747 Loes Harleman             (H5H1)</v>
      </c>
      <c r="P95" t="str">
        <f t="shared" si="25"/>
        <v xml:space="preserve">"117747": { </v>
      </c>
      <c r="Q95" t="str">
        <f t="shared" si="26"/>
        <v xml:space="preserve">"klas": "H5H1", </v>
      </c>
      <c r="R95" t="str">
        <f t="shared" si="27"/>
        <v xml:space="preserve">"klaskort": "5H", </v>
      </c>
      <c r="S95" t="str">
        <f t="shared" si="28"/>
        <v xml:space="preserve">"leerlingdropdown": "117747 Loes Harleman             (H5H1)", </v>
      </c>
      <c r="T95" t="str">
        <f t="shared" si="21"/>
        <v xml:space="preserve">"naam": "Loes Harleman" }, </v>
      </c>
      <c r="V95" t="str">
        <f t="shared" si="29"/>
        <v xml:space="preserve">"117747": { "klas": "H5H1", "klaskort": "5H", "leerlingdropdown": "117747 Loes Harleman             (H5H1)", "naam": "Loes Harleman" }, </v>
      </c>
      <c r="X95" t="str">
        <f t="shared" si="31"/>
        <v xml:space="preserve">"117747": { </v>
      </c>
      <c r="Y95" t="str">
        <f t="shared" si="32"/>
        <v xml:space="preserve">"leerlingNaam": "Loes Harleman", </v>
      </c>
      <c r="Z95" t="str">
        <f t="shared" si="33"/>
        <v xml:space="preserve">"leerlingNummer": 117747, </v>
      </c>
      <c r="AA95" t="str">
        <f t="shared" si="34"/>
        <v xml:space="preserve">"leerlingKlas": "H5H1", </v>
      </c>
      <c r="AB95" t="str">
        <f t="shared" si="35"/>
        <v xml:space="preserve">"leerlingKlaskort": "5H", </v>
      </c>
      <c r="AC95" t="str">
        <f t="shared" si="36"/>
        <v xml:space="preserve">"leerlngProfiel": "havo-ng", </v>
      </c>
      <c r="AD95" t="str">
        <f t="shared" si="37"/>
        <v xml:space="preserve">"leerlingGebdatum": "15-9-1997", </v>
      </c>
      <c r="AE95" t="str">
        <f t="shared" si="38"/>
        <v xml:space="preserve">"leerlingLeerjaar": 5 }, </v>
      </c>
      <c r="AF95" t="str">
        <f t="shared" si="39"/>
        <v xml:space="preserve">"117747": { "leerlingNaam": "Loes Harleman", "leerlingNummer": 117747, "leerlingKlas": "H5H1", "leerlingKlaskort": "5H", "leerlngProfiel": "havo-ng", "leerlingGebdatum": "15-9-1997", "leerlingLeerjaar": 5 }, </v>
      </c>
      <c r="AH95" s="10" t="str">
        <f t="shared" si="30"/>
        <v>&lt;option value='117747 Loes Harleman             (H5H1)'&gt;117747 Loes Harleman             (H5H1)&lt;/option&gt;</v>
      </c>
    </row>
    <row r="96" spans="1:34" ht="16.5" thickBot="1" x14ac:dyDescent="0.3">
      <c r="A96">
        <v>132195</v>
      </c>
      <c r="B96" t="s">
        <v>186</v>
      </c>
      <c r="C96" s="5">
        <v>36342</v>
      </c>
      <c r="D96" s="1" t="str">
        <f t="shared" si="22"/>
        <v>1-7-1999</v>
      </c>
      <c r="E96" s="4" t="s">
        <v>17</v>
      </c>
      <c r="F96" s="3">
        <v>5</v>
      </c>
      <c r="G96" s="4" t="s">
        <v>20</v>
      </c>
      <c r="H96" t="str">
        <f t="shared" si="23"/>
        <v>5H</v>
      </c>
      <c r="I96" t="str">
        <f t="shared" si="20"/>
        <v xml:space="preserve">132195: { naam: "Lotte Nakken", geboortedatum: "1-7-1999", profiel: "havo-emcm", jaren: { schooljaar: "2014-2015", leerjaar: "5", klas: "H5H3", docenten: { docent: "", vak: ""}, klasgenoten: { leerling: "132225" } } }, </v>
      </c>
      <c r="J96" s="2" t="str">
        <f t="shared" si="24"/>
        <v>132195 Lotte Nakken              (H5H3)</v>
      </c>
      <c r="P96" t="str">
        <f t="shared" si="25"/>
        <v xml:space="preserve">"132195": { </v>
      </c>
      <c r="Q96" t="str">
        <f t="shared" si="26"/>
        <v xml:space="preserve">"klas": "H5H3", </v>
      </c>
      <c r="R96" t="str">
        <f t="shared" si="27"/>
        <v xml:space="preserve">"klaskort": "5H", </v>
      </c>
      <c r="S96" t="str">
        <f t="shared" si="28"/>
        <v xml:space="preserve">"leerlingdropdown": "132195 Lotte Nakken              (H5H3)", </v>
      </c>
      <c r="T96" t="str">
        <f t="shared" si="21"/>
        <v xml:space="preserve">"naam": "Lotte Nakken" }, </v>
      </c>
      <c r="V96" t="str">
        <f t="shared" si="29"/>
        <v xml:space="preserve">"132195": { "klas": "H5H3", "klaskort": "5H", "leerlingdropdown": "132195 Lotte Nakken              (H5H3)", "naam": "Lotte Nakken" }, </v>
      </c>
      <c r="X96" t="str">
        <f t="shared" si="31"/>
        <v xml:space="preserve">"132195": { </v>
      </c>
      <c r="Y96" t="str">
        <f t="shared" si="32"/>
        <v xml:space="preserve">"leerlingNaam": "Lotte Nakken", </v>
      </c>
      <c r="Z96" t="str">
        <f t="shared" si="33"/>
        <v xml:space="preserve">"leerlingNummer": 132195, </v>
      </c>
      <c r="AA96" t="str">
        <f t="shared" si="34"/>
        <v xml:space="preserve">"leerlingKlas": "H5H3", </v>
      </c>
      <c r="AB96" t="str">
        <f t="shared" si="35"/>
        <v xml:space="preserve">"leerlingKlaskort": "5H", </v>
      </c>
      <c r="AC96" t="str">
        <f t="shared" si="36"/>
        <v xml:space="preserve">"leerlngProfiel": "havo-emcm", </v>
      </c>
      <c r="AD96" t="str">
        <f t="shared" si="37"/>
        <v xml:space="preserve">"leerlingGebdatum": "1-7-1999", </v>
      </c>
      <c r="AE96" t="str">
        <f t="shared" si="38"/>
        <v xml:space="preserve">"leerlingLeerjaar": 5 }, </v>
      </c>
      <c r="AF96" t="str">
        <f t="shared" si="39"/>
        <v xml:space="preserve">"132195": { "leerlingNaam": "Lotte Nakken", "leerlingNummer": 132195, "leerlingKlas": "H5H3", "leerlingKlaskort": "5H", "leerlngProfiel": "havo-emcm", "leerlingGebdatum": "1-7-1999", "leerlingLeerjaar": 5 }, </v>
      </c>
      <c r="AH96" s="10" t="str">
        <f t="shared" si="30"/>
        <v>&lt;option value='132195 Lotte Nakken              (H5H3)'&gt;132195 Lotte Nakken              (H5H3)&lt;/option&gt;</v>
      </c>
    </row>
    <row r="97" spans="1:34" ht="16.5" thickBot="1" x14ac:dyDescent="0.3">
      <c r="A97">
        <v>132225</v>
      </c>
      <c r="B97" t="s">
        <v>251</v>
      </c>
      <c r="C97" s="5">
        <v>36101</v>
      </c>
      <c r="D97" s="1" t="str">
        <f t="shared" si="22"/>
        <v>2-11-1998</v>
      </c>
      <c r="E97" s="4" t="s">
        <v>19</v>
      </c>
      <c r="F97" s="3">
        <v>5</v>
      </c>
      <c r="G97" s="4" t="s">
        <v>16</v>
      </c>
      <c r="H97" t="str">
        <f t="shared" si="23"/>
        <v>5H</v>
      </c>
      <c r="I97" t="str">
        <f t="shared" si="20"/>
        <v xml:space="preserve">132225: { naam: "Lotte Velthuis", geboortedatum: "2-11-1998", profiel: "havo-ng", jaren: { schooljaar: "2014-2015", leerjaar: "5", klas: "H5H1", docenten: { docent: "", vak: ""}, klasgenoten: { leerling: "127716" } } }, </v>
      </c>
      <c r="J97" s="2" t="str">
        <f t="shared" si="24"/>
        <v>132225 Lotte Velthuis            (H5H1)</v>
      </c>
      <c r="P97" t="str">
        <f t="shared" si="25"/>
        <v xml:space="preserve">"132225": { </v>
      </c>
      <c r="Q97" t="str">
        <f t="shared" si="26"/>
        <v xml:space="preserve">"klas": "H5H1", </v>
      </c>
      <c r="R97" t="str">
        <f t="shared" si="27"/>
        <v xml:space="preserve">"klaskort": "5H", </v>
      </c>
      <c r="S97" t="str">
        <f t="shared" si="28"/>
        <v xml:space="preserve">"leerlingdropdown": "132225 Lotte Velthuis            (H5H1)", </v>
      </c>
      <c r="T97" t="str">
        <f t="shared" si="21"/>
        <v xml:space="preserve">"naam": "Lotte Velthuis" }, </v>
      </c>
      <c r="V97" t="str">
        <f t="shared" si="29"/>
        <v xml:space="preserve">"132225": { "klas": "H5H1", "klaskort": "5H", "leerlingdropdown": "132225 Lotte Velthuis            (H5H1)", "naam": "Lotte Velthuis" }, </v>
      </c>
      <c r="X97" t="str">
        <f t="shared" si="31"/>
        <v xml:space="preserve">"132225": { </v>
      </c>
      <c r="Y97" t="str">
        <f t="shared" si="32"/>
        <v xml:space="preserve">"leerlingNaam": "Lotte Velthuis", </v>
      </c>
      <c r="Z97" t="str">
        <f t="shared" si="33"/>
        <v xml:space="preserve">"leerlingNummer": 132225, </v>
      </c>
      <c r="AA97" t="str">
        <f t="shared" si="34"/>
        <v xml:space="preserve">"leerlingKlas": "H5H1", </v>
      </c>
      <c r="AB97" t="str">
        <f t="shared" si="35"/>
        <v xml:space="preserve">"leerlingKlaskort": "5H", </v>
      </c>
      <c r="AC97" t="str">
        <f t="shared" si="36"/>
        <v xml:space="preserve">"leerlngProfiel": "havo-ng", </v>
      </c>
      <c r="AD97" t="str">
        <f t="shared" si="37"/>
        <v xml:space="preserve">"leerlingGebdatum": "2-11-1998", </v>
      </c>
      <c r="AE97" t="str">
        <f t="shared" si="38"/>
        <v xml:space="preserve">"leerlingLeerjaar": 5 }, </v>
      </c>
      <c r="AF97" t="str">
        <f t="shared" si="39"/>
        <v xml:space="preserve">"132225": { "leerlingNaam": "Lotte Velthuis", "leerlingNummer": 132225, "leerlingKlas": "H5H1", "leerlingKlaskort": "5H", "leerlngProfiel": "havo-ng", "leerlingGebdatum": "2-11-1998", "leerlingLeerjaar": 5 }, </v>
      </c>
      <c r="AH97" s="10" t="str">
        <f t="shared" si="30"/>
        <v>&lt;option value='132225 Lotte Velthuis            (H5H1)'&gt;132225 Lotte Velthuis            (H5H1)&lt;/option&gt;</v>
      </c>
    </row>
    <row r="98" spans="1:34" ht="16.5" thickBot="1" x14ac:dyDescent="0.3">
      <c r="A98">
        <v>127716</v>
      </c>
      <c r="B98" t="s">
        <v>108</v>
      </c>
      <c r="C98" s="5">
        <v>35706</v>
      </c>
      <c r="D98" s="1" t="str">
        <f t="shared" si="22"/>
        <v>3-10-1997</v>
      </c>
      <c r="E98" s="4" t="s">
        <v>19</v>
      </c>
      <c r="F98" s="3">
        <v>5</v>
      </c>
      <c r="G98" s="4" t="s">
        <v>16</v>
      </c>
      <c r="H98" t="str">
        <f t="shared" si="23"/>
        <v>5H</v>
      </c>
      <c r="I98" t="str">
        <f t="shared" si="20"/>
        <v xml:space="preserve">127716: { naam: "Luc Heuzels", geboortedatum: "3-10-1997", profiel: "havo-ng", jaren: { schooljaar: "2014-2015", leerjaar: "5", klas: "H5H1", docenten: { docent: "", vak: ""}, klasgenoten: { leerling: "127921" } } }, </v>
      </c>
      <c r="J98" s="2" t="str">
        <f t="shared" si="24"/>
        <v>127716 Luc Heuzels               (H5H1)</v>
      </c>
      <c r="P98" t="str">
        <f t="shared" si="25"/>
        <v xml:space="preserve">"127716": { </v>
      </c>
      <c r="Q98" t="str">
        <f t="shared" si="26"/>
        <v xml:space="preserve">"klas": "H5H1", </v>
      </c>
      <c r="R98" t="str">
        <f t="shared" si="27"/>
        <v xml:space="preserve">"klaskort": "5H", </v>
      </c>
      <c r="S98" t="str">
        <f t="shared" si="28"/>
        <v xml:space="preserve">"leerlingdropdown": "127716 Luc Heuzels               (H5H1)", </v>
      </c>
      <c r="T98" t="str">
        <f t="shared" si="21"/>
        <v xml:space="preserve">"naam": "Luc Heuzels" }, </v>
      </c>
      <c r="V98" t="str">
        <f t="shared" si="29"/>
        <v xml:space="preserve">"127716": { "klas": "H5H1", "klaskort": "5H", "leerlingdropdown": "127716 Luc Heuzels               (H5H1)", "naam": "Luc Heuzels" }, </v>
      </c>
      <c r="X98" t="str">
        <f t="shared" si="31"/>
        <v xml:space="preserve">"127716": { </v>
      </c>
      <c r="Y98" t="str">
        <f t="shared" si="32"/>
        <v xml:space="preserve">"leerlingNaam": "Luc Heuzels", </v>
      </c>
      <c r="Z98" t="str">
        <f t="shared" si="33"/>
        <v xml:space="preserve">"leerlingNummer": 127716, </v>
      </c>
      <c r="AA98" t="str">
        <f t="shared" si="34"/>
        <v xml:space="preserve">"leerlingKlas": "H5H1", </v>
      </c>
      <c r="AB98" t="str">
        <f t="shared" si="35"/>
        <v xml:space="preserve">"leerlingKlaskort": "5H", </v>
      </c>
      <c r="AC98" t="str">
        <f t="shared" si="36"/>
        <v xml:space="preserve">"leerlngProfiel": "havo-ng", </v>
      </c>
      <c r="AD98" t="str">
        <f t="shared" si="37"/>
        <v xml:space="preserve">"leerlingGebdatum": "3-10-1997", </v>
      </c>
      <c r="AE98" t="str">
        <f t="shared" si="38"/>
        <v xml:space="preserve">"leerlingLeerjaar": 5 }, </v>
      </c>
      <c r="AF98" t="str">
        <f t="shared" si="39"/>
        <v xml:space="preserve">"127716": { "leerlingNaam": "Luc Heuzels", "leerlingNummer": 127716, "leerlingKlas": "H5H1", "leerlingKlaskort": "5H", "leerlngProfiel": "havo-ng", "leerlingGebdatum": "3-10-1997", "leerlingLeerjaar": 5 }, </v>
      </c>
      <c r="AH98" s="10" t="str">
        <f t="shared" si="30"/>
        <v>&lt;option value='127716 Luc Heuzels               (H5H1)'&gt;127716 Luc Heuzels               (H5H1)&lt;/option&gt;</v>
      </c>
    </row>
    <row r="99" spans="1:34" ht="16.5" thickBot="1" x14ac:dyDescent="0.3">
      <c r="A99">
        <v>127921</v>
      </c>
      <c r="B99" t="s">
        <v>85</v>
      </c>
      <c r="C99" s="5">
        <v>35904</v>
      </c>
      <c r="D99" s="1" t="str">
        <f t="shared" si="22"/>
        <v>19-4-1998</v>
      </c>
      <c r="E99" s="4" t="s">
        <v>11</v>
      </c>
      <c r="F99" s="3">
        <v>5</v>
      </c>
      <c r="G99" s="4" t="s">
        <v>7</v>
      </c>
      <c r="H99" t="str">
        <f t="shared" si="23"/>
        <v>5H</v>
      </c>
      <c r="I99" t="str">
        <f t="shared" si="20"/>
        <v xml:space="preserve">127921: { naam: "Luuk Gelissen", geboortedatum: "19-4-1998", profiel: "havo-ntng", jaren: { schooljaar: "2014-2015", leerjaar: "5", klas: "H5H2", docenten: { docent: "", vak: ""}, klasgenoten: { leerling: "132197" } } }, </v>
      </c>
      <c r="J99" s="2" t="str">
        <f t="shared" si="24"/>
        <v>127921 Luuk Gelissen             (H5H2)</v>
      </c>
      <c r="P99" t="str">
        <f t="shared" si="25"/>
        <v xml:space="preserve">"127921": { </v>
      </c>
      <c r="Q99" t="str">
        <f t="shared" si="26"/>
        <v xml:space="preserve">"klas": "H5H2", </v>
      </c>
      <c r="R99" t="str">
        <f t="shared" si="27"/>
        <v xml:space="preserve">"klaskort": "5H", </v>
      </c>
      <c r="S99" t="str">
        <f t="shared" si="28"/>
        <v xml:space="preserve">"leerlingdropdown": "127921 Luuk Gelissen             (H5H2)", </v>
      </c>
      <c r="T99" t="str">
        <f t="shared" si="21"/>
        <v xml:space="preserve">"naam": "Luuk Gelissen" }, </v>
      </c>
      <c r="V99" t="str">
        <f t="shared" si="29"/>
        <v xml:space="preserve">"127921": { "klas": "H5H2", "klaskort": "5H", "leerlingdropdown": "127921 Luuk Gelissen             (H5H2)", "naam": "Luuk Gelissen" }, </v>
      </c>
      <c r="X99" t="str">
        <f t="shared" si="31"/>
        <v xml:space="preserve">"127921": { </v>
      </c>
      <c r="Y99" t="str">
        <f t="shared" si="32"/>
        <v xml:space="preserve">"leerlingNaam": "Luuk Gelissen", </v>
      </c>
      <c r="Z99" t="str">
        <f t="shared" si="33"/>
        <v xml:space="preserve">"leerlingNummer": 127921, </v>
      </c>
      <c r="AA99" t="str">
        <f t="shared" si="34"/>
        <v xml:space="preserve">"leerlingKlas": "H5H2", </v>
      </c>
      <c r="AB99" t="str">
        <f t="shared" si="35"/>
        <v xml:space="preserve">"leerlingKlaskort": "5H", </v>
      </c>
      <c r="AC99" t="str">
        <f t="shared" si="36"/>
        <v xml:space="preserve">"leerlngProfiel": "havo-ntng", </v>
      </c>
      <c r="AD99" t="str">
        <f t="shared" si="37"/>
        <v xml:space="preserve">"leerlingGebdatum": "19-4-1998", </v>
      </c>
      <c r="AE99" t="str">
        <f t="shared" si="38"/>
        <v xml:space="preserve">"leerlingLeerjaar": 5 }, </v>
      </c>
      <c r="AF99" t="str">
        <f t="shared" si="39"/>
        <v xml:space="preserve">"127921": { "leerlingNaam": "Luuk Gelissen", "leerlingNummer": 127921, "leerlingKlas": "H5H2", "leerlingKlaskort": "5H", "leerlngProfiel": "havo-ntng", "leerlingGebdatum": "19-4-1998", "leerlingLeerjaar": 5 }, </v>
      </c>
      <c r="AH99" s="10" t="str">
        <f t="shared" si="30"/>
        <v>&lt;option value='127921 Luuk Gelissen             (H5H2)'&gt;127921 Luuk Gelissen             (H5H2)&lt;/option&gt;</v>
      </c>
    </row>
    <row r="100" spans="1:34" ht="16.5" thickBot="1" x14ac:dyDescent="0.3">
      <c r="A100">
        <v>132197</v>
      </c>
      <c r="B100" t="s">
        <v>139</v>
      </c>
      <c r="C100" s="5">
        <v>36145</v>
      </c>
      <c r="D100" s="1" t="str">
        <f t="shared" si="22"/>
        <v>16-12-1998</v>
      </c>
      <c r="E100" s="4" t="s">
        <v>15</v>
      </c>
      <c r="F100" s="3">
        <v>5</v>
      </c>
      <c r="G100" s="4" t="s">
        <v>20</v>
      </c>
      <c r="H100" t="str">
        <f t="shared" si="23"/>
        <v>5H</v>
      </c>
      <c r="I100" t="str">
        <f t="shared" si="20"/>
        <v xml:space="preserve">132197: { naam: "Luuk Keizers", geboortedatum: "16-12-1998", profiel: "havo-em", jaren: { schooljaar: "2014-2015", leerjaar: "5", klas: "H5H3", docenten: { docent: "", vak: ""}, klasgenoten: { leerling: "128543" } } }, </v>
      </c>
      <c r="J100" s="2" t="str">
        <f t="shared" si="24"/>
        <v>132197 Luuk Keizers              (H5H3)</v>
      </c>
      <c r="P100" t="str">
        <f t="shared" si="25"/>
        <v xml:space="preserve">"132197": { </v>
      </c>
      <c r="Q100" t="str">
        <f t="shared" si="26"/>
        <v xml:space="preserve">"klas": "H5H3", </v>
      </c>
      <c r="R100" t="str">
        <f t="shared" si="27"/>
        <v xml:space="preserve">"klaskort": "5H", </v>
      </c>
      <c r="S100" t="str">
        <f t="shared" si="28"/>
        <v xml:space="preserve">"leerlingdropdown": "132197 Luuk Keizers              (H5H3)", </v>
      </c>
      <c r="T100" t="str">
        <f t="shared" si="21"/>
        <v xml:space="preserve">"naam": "Luuk Keizers" }, </v>
      </c>
      <c r="V100" t="str">
        <f t="shared" si="29"/>
        <v xml:space="preserve">"132197": { "klas": "H5H3", "klaskort": "5H", "leerlingdropdown": "132197 Luuk Keizers              (H5H3)", "naam": "Luuk Keizers" }, </v>
      </c>
      <c r="X100" t="str">
        <f t="shared" si="31"/>
        <v xml:space="preserve">"132197": { </v>
      </c>
      <c r="Y100" t="str">
        <f t="shared" si="32"/>
        <v xml:space="preserve">"leerlingNaam": "Luuk Keizers", </v>
      </c>
      <c r="Z100" t="str">
        <f t="shared" si="33"/>
        <v xml:space="preserve">"leerlingNummer": 132197, </v>
      </c>
      <c r="AA100" t="str">
        <f t="shared" si="34"/>
        <v xml:space="preserve">"leerlingKlas": "H5H3", </v>
      </c>
      <c r="AB100" t="str">
        <f t="shared" si="35"/>
        <v xml:space="preserve">"leerlingKlaskort": "5H", </v>
      </c>
      <c r="AC100" t="str">
        <f t="shared" si="36"/>
        <v xml:space="preserve">"leerlngProfiel": "havo-em", </v>
      </c>
      <c r="AD100" t="str">
        <f t="shared" si="37"/>
        <v xml:space="preserve">"leerlingGebdatum": "16-12-1998", </v>
      </c>
      <c r="AE100" t="str">
        <f t="shared" si="38"/>
        <v xml:space="preserve">"leerlingLeerjaar": 5 }, </v>
      </c>
      <c r="AF100" t="str">
        <f t="shared" si="39"/>
        <v xml:space="preserve">"132197": { "leerlingNaam": "Luuk Keizers", "leerlingNummer": 132197, "leerlingKlas": "H5H3", "leerlingKlaskort": "5H", "leerlngProfiel": "havo-em", "leerlingGebdatum": "16-12-1998", "leerlingLeerjaar": 5 }, </v>
      </c>
      <c r="AH100" s="10" t="str">
        <f t="shared" si="30"/>
        <v>&lt;option value='132197 Luuk Keizers              (H5H3)'&gt;132197 Luuk Keizers              (H5H3)&lt;/option&gt;</v>
      </c>
    </row>
    <row r="101" spans="1:34" ht="16.5" thickBot="1" x14ac:dyDescent="0.3">
      <c r="A101">
        <v>128543</v>
      </c>
      <c r="B101" t="s">
        <v>175</v>
      </c>
      <c r="C101" s="5">
        <v>35902</v>
      </c>
      <c r="D101" s="1" t="str">
        <f t="shared" si="22"/>
        <v>17-4-1998</v>
      </c>
      <c r="E101" s="4" t="s">
        <v>19</v>
      </c>
      <c r="F101" s="3">
        <v>5</v>
      </c>
      <c r="G101" s="4" t="s">
        <v>16</v>
      </c>
      <c r="H101" t="str">
        <f t="shared" si="23"/>
        <v>5H</v>
      </c>
      <c r="I101" t="str">
        <f t="shared" si="20"/>
        <v xml:space="preserve">128543: { naam: "Lyneth Maalderink", geboortedatum: "17-4-1998", profiel: "havo-ng", jaren: { schooljaar: "2014-2015", leerjaar: "5", klas: "H5H1", docenten: { docent: "", vak: ""}, klasgenoten: { leerling: "131975" } } }, </v>
      </c>
      <c r="J101" s="2" t="str">
        <f t="shared" si="24"/>
        <v>128543 Lyneth Maalderink         (H5H1)</v>
      </c>
      <c r="P101" t="str">
        <f t="shared" si="25"/>
        <v xml:space="preserve">"128543": { </v>
      </c>
      <c r="Q101" t="str">
        <f t="shared" si="26"/>
        <v xml:space="preserve">"klas": "H5H1", </v>
      </c>
      <c r="R101" t="str">
        <f t="shared" si="27"/>
        <v xml:space="preserve">"klaskort": "5H", </v>
      </c>
      <c r="S101" t="str">
        <f t="shared" si="28"/>
        <v xml:space="preserve">"leerlingdropdown": "128543 Lyneth Maalderink         (H5H1)", </v>
      </c>
      <c r="T101" t="str">
        <f t="shared" si="21"/>
        <v xml:space="preserve">"naam": "Lyneth Maalderink" }, </v>
      </c>
      <c r="V101" t="str">
        <f t="shared" si="29"/>
        <v xml:space="preserve">"128543": { "klas": "H5H1", "klaskort": "5H", "leerlingdropdown": "128543 Lyneth Maalderink         (H5H1)", "naam": "Lyneth Maalderink" }, </v>
      </c>
      <c r="X101" t="str">
        <f t="shared" si="31"/>
        <v xml:space="preserve">"128543": { </v>
      </c>
      <c r="Y101" t="str">
        <f t="shared" si="32"/>
        <v xml:space="preserve">"leerlingNaam": "Lyneth Maalderink", </v>
      </c>
      <c r="Z101" t="str">
        <f t="shared" si="33"/>
        <v xml:space="preserve">"leerlingNummer": 128543, </v>
      </c>
      <c r="AA101" t="str">
        <f t="shared" si="34"/>
        <v xml:space="preserve">"leerlingKlas": "H5H1", </v>
      </c>
      <c r="AB101" t="str">
        <f t="shared" si="35"/>
        <v xml:space="preserve">"leerlingKlaskort": "5H", </v>
      </c>
      <c r="AC101" t="str">
        <f t="shared" si="36"/>
        <v xml:space="preserve">"leerlngProfiel": "havo-ng", </v>
      </c>
      <c r="AD101" t="str">
        <f t="shared" si="37"/>
        <v xml:space="preserve">"leerlingGebdatum": "17-4-1998", </v>
      </c>
      <c r="AE101" t="str">
        <f t="shared" si="38"/>
        <v xml:space="preserve">"leerlingLeerjaar": 5 }, </v>
      </c>
      <c r="AF101" t="str">
        <f t="shared" si="39"/>
        <v xml:space="preserve">"128543": { "leerlingNaam": "Lyneth Maalderink", "leerlingNummer": 128543, "leerlingKlas": "H5H1", "leerlingKlaskort": "5H", "leerlngProfiel": "havo-ng", "leerlingGebdatum": "17-4-1998", "leerlingLeerjaar": 5 }, </v>
      </c>
      <c r="AH101" s="10" t="str">
        <f t="shared" si="30"/>
        <v>&lt;option value='128543 Lyneth Maalderink         (H5H1)'&gt;128543 Lyneth Maalderink         (H5H1)&lt;/option&gt;</v>
      </c>
    </row>
    <row r="102" spans="1:34" ht="16.5" thickBot="1" x14ac:dyDescent="0.3">
      <c r="A102">
        <v>131975</v>
      </c>
      <c r="B102" t="s">
        <v>117</v>
      </c>
      <c r="C102" s="5">
        <v>36249</v>
      </c>
      <c r="D102" s="1" t="str">
        <f t="shared" si="22"/>
        <v>30-3-1999</v>
      </c>
      <c r="E102" s="4" t="s">
        <v>11</v>
      </c>
      <c r="F102" s="3">
        <v>5</v>
      </c>
      <c r="G102" s="4" t="s">
        <v>12</v>
      </c>
      <c r="H102" t="str">
        <f t="shared" si="23"/>
        <v>5H</v>
      </c>
      <c r="I102" t="str">
        <f t="shared" si="20"/>
        <v xml:space="preserve">131975: { naam: "Maaike Hoogland", geboortedatum: "30-3-1999", profiel: "havo-ntng", jaren: { schooljaar: "2014-2015", leerjaar: "5", klas: "H5H5", docenten: { docent: "", vak: ""}, klasgenoten: { leerling: "127981" } } }, </v>
      </c>
      <c r="J102" s="2" t="str">
        <f t="shared" si="24"/>
        <v>131975 Maaike Hoogland           (H5H5)</v>
      </c>
      <c r="P102" t="str">
        <f t="shared" si="25"/>
        <v xml:space="preserve">"131975": { </v>
      </c>
      <c r="Q102" t="str">
        <f t="shared" si="26"/>
        <v xml:space="preserve">"klas": "H5H5", </v>
      </c>
      <c r="R102" t="str">
        <f t="shared" si="27"/>
        <v xml:space="preserve">"klaskort": "5H", </v>
      </c>
      <c r="S102" t="str">
        <f t="shared" si="28"/>
        <v xml:space="preserve">"leerlingdropdown": "131975 Maaike Hoogland           (H5H5)", </v>
      </c>
      <c r="T102" t="str">
        <f t="shared" si="21"/>
        <v xml:space="preserve">"naam": "Maaike Hoogland" }, </v>
      </c>
      <c r="V102" t="str">
        <f t="shared" si="29"/>
        <v xml:space="preserve">"131975": { "klas": "H5H5", "klaskort": "5H", "leerlingdropdown": "131975 Maaike Hoogland           (H5H5)", "naam": "Maaike Hoogland" }, </v>
      </c>
      <c r="X102" t="str">
        <f t="shared" si="31"/>
        <v xml:space="preserve">"131975": { </v>
      </c>
      <c r="Y102" t="str">
        <f t="shared" si="32"/>
        <v xml:space="preserve">"leerlingNaam": "Maaike Hoogland", </v>
      </c>
      <c r="Z102" t="str">
        <f t="shared" si="33"/>
        <v xml:space="preserve">"leerlingNummer": 131975, </v>
      </c>
      <c r="AA102" t="str">
        <f t="shared" si="34"/>
        <v xml:space="preserve">"leerlingKlas": "H5H5", </v>
      </c>
      <c r="AB102" t="str">
        <f t="shared" si="35"/>
        <v xml:space="preserve">"leerlingKlaskort": "5H", </v>
      </c>
      <c r="AC102" t="str">
        <f t="shared" si="36"/>
        <v xml:space="preserve">"leerlngProfiel": "havo-ntng", </v>
      </c>
      <c r="AD102" t="str">
        <f t="shared" si="37"/>
        <v xml:space="preserve">"leerlingGebdatum": "30-3-1999", </v>
      </c>
      <c r="AE102" t="str">
        <f t="shared" si="38"/>
        <v xml:space="preserve">"leerlingLeerjaar": 5 }, </v>
      </c>
      <c r="AF102" t="str">
        <f t="shared" si="39"/>
        <v xml:space="preserve">"131975": { "leerlingNaam": "Maaike Hoogland", "leerlingNummer": 131975, "leerlingKlas": "H5H5", "leerlingKlaskort": "5H", "leerlngProfiel": "havo-ntng", "leerlingGebdatum": "30-3-1999", "leerlingLeerjaar": 5 }, </v>
      </c>
      <c r="AH102" s="10" t="str">
        <f t="shared" si="30"/>
        <v>&lt;option value='131975 Maaike Hoogland           (H5H5)'&gt;131975 Maaike Hoogland           (H5H5)&lt;/option&gt;</v>
      </c>
    </row>
    <row r="103" spans="1:34" ht="16.5" thickBot="1" x14ac:dyDescent="0.3">
      <c r="A103">
        <v>127981</v>
      </c>
      <c r="B103" t="s">
        <v>113</v>
      </c>
      <c r="C103" s="5">
        <v>35795</v>
      </c>
      <c r="D103" s="1" t="str">
        <f t="shared" si="22"/>
        <v>31-12-1997</v>
      </c>
      <c r="E103" s="4" t="s">
        <v>11</v>
      </c>
      <c r="F103" s="3">
        <v>5</v>
      </c>
      <c r="G103" s="4" t="s">
        <v>12</v>
      </c>
      <c r="H103" t="str">
        <f t="shared" si="23"/>
        <v>5H</v>
      </c>
      <c r="I103" t="str">
        <f t="shared" si="20"/>
        <v xml:space="preserve">127981: { naam: "Maaike ter Hofte", geboortedatum: "31-12-1997", profiel: "havo-ntng", jaren: { schooljaar: "2014-2015", leerjaar: "5", klas: "H5H5", docenten: { docent: "", vak: ""}, klasgenoten: { leerling: "127117" } } }, </v>
      </c>
      <c r="J103" s="2" t="str">
        <f t="shared" si="24"/>
        <v>127981 Maaike ter Hofte          (H5H5)</v>
      </c>
      <c r="P103" t="str">
        <f t="shared" si="25"/>
        <v xml:space="preserve">"127981": { </v>
      </c>
      <c r="Q103" t="str">
        <f t="shared" si="26"/>
        <v xml:space="preserve">"klas": "H5H5", </v>
      </c>
      <c r="R103" t="str">
        <f t="shared" si="27"/>
        <v xml:space="preserve">"klaskort": "5H", </v>
      </c>
      <c r="S103" t="str">
        <f t="shared" si="28"/>
        <v xml:space="preserve">"leerlingdropdown": "127981 Maaike ter Hofte          (H5H5)", </v>
      </c>
      <c r="T103" t="str">
        <f t="shared" si="21"/>
        <v xml:space="preserve">"naam": "Maaike ter Hofte" }, </v>
      </c>
      <c r="V103" t="str">
        <f t="shared" si="29"/>
        <v xml:space="preserve">"127981": { "klas": "H5H5", "klaskort": "5H", "leerlingdropdown": "127981 Maaike ter Hofte          (H5H5)", "naam": "Maaike ter Hofte" }, </v>
      </c>
      <c r="X103" t="str">
        <f t="shared" si="31"/>
        <v xml:space="preserve">"127981": { </v>
      </c>
      <c r="Y103" t="str">
        <f t="shared" si="32"/>
        <v xml:space="preserve">"leerlingNaam": "Maaike ter Hofte", </v>
      </c>
      <c r="Z103" t="str">
        <f t="shared" si="33"/>
        <v xml:space="preserve">"leerlingNummer": 127981, </v>
      </c>
      <c r="AA103" t="str">
        <f t="shared" si="34"/>
        <v xml:space="preserve">"leerlingKlas": "H5H5", </v>
      </c>
      <c r="AB103" t="str">
        <f t="shared" si="35"/>
        <v xml:space="preserve">"leerlingKlaskort": "5H", </v>
      </c>
      <c r="AC103" t="str">
        <f t="shared" si="36"/>
        <v xml:space="preserve">"leerlngProfiel": "havo-ntng", </v>
      </c>
      <c r="AD103" t="str">
        <f t="shared" si="37"/>
        <v xml:space="preserve">"leerlingGebdatum": "31-12-1997", </v>
      </c>
      <c r="AE103" t="str">
        <f t="shared" si="38"/>
        <v xml:space="preserve">"leerlingLeerjaar": 5 }, </v>
      </c>
      <c r="AF103" t="str">
        <f t="shared" si="39"/>
        <v xml:space="preserve">"127981": { "leerlingNaam": "Maaike ter Hofte", "leerlingNummer": 127981, "leerlingKlas": "H5H5", "leerlingKlaskort": "5H", "leerlngProfiel": "havo-ntng", "leerlingGebdatum": "31-12-1997", "leerlingLeerjaar": 5 }, </v>
      </c>
      <c r="AH103" s="10" t="str">
        <f t="shared" si="30"/>
        <v>&lt;option value='127981 Maaike ter Hofte          (H5H5)'&gt;127981 Maaike ter Hofte          (H5H5)&lt;/option&gt;</v>
      </c>
    </row>
    <row r="104" spans="1:34" ht="16.5" thickBot="1" x14ac:dyDescent="0.3">
      <c r="A104">
        <v>127117</v>
      </c>
      <c r="B104" t="s">
        <v>129</v>
      </c>
      <c r="C104" s="5">
        <v>36006</v>
      </c>
      <c r="D104" s="1" t="str">
        <f t="shared" si="22"/>
        <v>30-7-1998</v>
      </c>
      <c r="E104" s="4" t="s">
        <v>29</v>
      </c>
      <c r="F104" s="3">
        <v>5</v>
      </c>
      <c r="G104" s="4" t="s">
        <v>12</v>
      </c>
      <c r="H104" t="str">
        <f t="shared" si="23"/>
        <v>5H</v>
      </c>
      <c r="I104" t="str">
        <f t="shared" si="20"/>
        <v xml:space="preserve">127117: { naam: "Maarten ter Huurne", geboortedatum: "30-7-1998", profiel: "havo-nt", jaren: { schooljaar: "2014-2015", leerjaar: "5", klas: "H5H5", docenten: { docent: "", vak: ""}, klasgenoten: { leerling: "128382" } } }, </v>
      </c>
      <c r="J104" s="2" t="str">
        <f t="shared" si="24"/>
        <v>127117 Maarten ter Huurne        (H5H5)</v>
      </c>
      <c r="P104" t="str">
        <f t="shared" si="25"/>
        <v xml:space="preserve">"127117": { </v>
      </c>
      <c r="Q104" t="str">
        <f t="shared" si="26"/>
        <v xml:space="preserve">"klas": "H5H5", </v>
      </c>
      <c r="R104" t="str">
        <f t="shared" si="27"/>
        <v xml:space="preserve">"klaskort": "5H", </v>
      </c>
      <c r="S104" t="str">
        <f t="shared" si="28"/>
        <v xml:space="preserve">"leerlingdropdown": "127117 Maarten ter Huurne        (H5H5)", </v>
      </c>
      <c r="T104" t="str">
        <f t="shared" si="21"/>
        <v xml:space="preserve">"naam": "Maarten ter Huurne" }, </v>
      </c>
      <c r="V104" t="str">
        <f t="shared" si="29"/>
        <v xml:space="preserve">"127117": { "klas": "H5H5", "klaskort": "5H", "leerlingdropdown": "127117 Maarten ter Huurne        (H5H5)", "naam": "Maarten ter Huurne" }, </v>
      </c>
      <c r="X104" t="str">
        <f t="shared" si="31"/>
        <v xml:space="preserve">"127117": { </v>
      </c>
      <c r="Y104" t="str">
        <f t="shared" si="32"/>
        <v xml:space="preserve">"leerlingNaam": "Maarten ter Huurne", </v>
      </c>
      <c r="Z104" t="str">
        <f t="shared" si="33"/>
        <v xml:space="preserve">"leerlingNummer": 127117, </v>
      </c>
      <c r="AA104" t="str">
        <f t="shared" si="34"/>
        <v xml:space="preserve">"leerlingKlas": "H5H5", </v>
      </c>
      <c r="AB104" t="str">
        <f t="shared" si="35"/>
        <v xml:space="preserve">"leerlingKlaskort": "5H", </v>
      </c>
      <c r="AC104" t="str">
        <f t="shared" si="36"/>
        <v xml:space="preserve">"leerlngProfiel": "havo-nt", </v>
      </c>
      <c r="AD104" t="str">
        <f t="shared" si="37"/>
        <v xml:space="preserve">"leerlingGebdatum": "30-7-1998", </v>
      </c>
      <c r="AE104" t="str">
        <f t="shared" si="38"/>
        <v xml:space="preserve">"leerlingLeerjaar": 5 }, </v>
      </c>
      <c r="AF104" t="str">
        <f t="shared" si="39"/>
        <v xml:space="preserve">"127117": { "leerlingNaam": "Maarten ter Huurne", "leerlingNummer": 127117, "leerlingKlas": "H5H5", "leerlingKlaskort": "5H", "leerlngProfiel": "havo-nt", "leerlingGebdatum": "30-7-1998", "leerlingLeerjaar": 5 }, </v>
      </c>
      <c r="AH104" s="10" t="str">
        <f t="shared" si="30"/>
        <v>&lt;option value='127117 Maarten ter Huurne        (H5H5)'&gt;127117 Maarten ter Huurne        (H5H5)&lt;/option&gt;</v>
      </c>
    </row>
    <row r="105" spans="1:34" ht="16.5" thickBot="1" x14ac:dyDescent="0.3">
      <c r="A105">
        <v>128382</v>
      </c>
      <c r="B105" t="s">
        <v>249</v>
      </c>
      <c r="C105" s="5">
        <v>35863</v>
      </c>
      <c r="D105" s="1" t="str">
        <f t="shared" si="22"/>
        <v>9-3-1998</v>
      </c>
      <c r="E105" s="4" t="s">
        <v>19</v>
      </c>
      <c r="F105" s="3">
        <v>5</v>
      </c>
      <c r="G105" s="4" t="s">
        <v>16</v>
      </c>
      <c r="H105" t="str">
        <f t="shared" si="23"/>
        <v>5H</v>
      </c>
      <c r="I105" t="str">
        <f t="shared" si="20"/>
        <v xml:space="preserve">128382: { naam: "Marcella Veen", geboortedatum: "9-3-1998", profiel: "havo-ng", jaren: { schooljaar: "2014-2015", leerjaar: "5", klas: "H5H1", docenten: { docent: "", vak: ""}, klasgenoten: { leerling: "131755" } } }, </v>
      </c>
      <c r="J105" s="2" t="str">
        <f t="shared" si="24"/>
        <v>128382 Marcella Veen             (H5H1)</v>
      </c>
      <c r="P105" t="str">
        <f t="shared" si="25"/>
        <v xml:space="preserve">"128382": { </v>
      </c>
      <c r="Q105" t="str">
        <f t="shared" si="26"/>
        <v xml:space="preserve">"klas": "H5H1", </v>
      </c>
      <c r="R105" t="str">
        <f t="shared" si="27"/>
        <v xml:space="preserve">"klaskort": "5H", </v>
      </c>
      <c r="S105" t="str">
        <f t="shared" si="28"/>
        <v xml:space="preserve">"leerlingdropdown": "128382 Marcella Veen             (H5H1)", </v>
      </c>
      <c r="T105" t="str">
        <f t="shared" si="21"/>
        <v xml:space="preserve">"naam": "Marcella Veen" }, </v>
      </c>
      <c r="V105" t="str">
        <f t="shared" si="29"/>
        <v xml:space="preserve">"128382": { "klas": "H5H1", "klaskort": "5H", "leerlingdropdown": "128382 Marcella Veen             (H5H1)", "naam": "Marcella Veen" }, </v>
      </c>
      <c r="X105" t="str">
        <f t="shared" si="31"/>
        <v xml:space="preserve">"128382": { </v>
      </c>
      <c r="Y105" t="str">
        <f t="shared" si="32"/>
        <v xml:space="preserve">"leerlingNaam": "Marcella Veen", </v>
      </c>
      <c r="Z105" t="str">
        <f t="shared" si="33"/>
        <v xml:space="preserve">"leerlingNummer": 128382, </v>
      </c>
      <c r="AA105" t="str">
        <f t="shared" si="34"/>
        <v xml:space="preserve">"leerlingKlas": "H5H1", </v>
      </c>
      <c r="AB105" t="str">
        <f t="shared" si="35"/>
        <v xml:space="preserve">"leerlingKlaskort": "5H", </v>
      </c>
      <c r="AC105" t="str">
        <f t="shared" si="36"/>
        <v xml:space="preserve">"leerlngProfiel": "havo-ng", </v>
      </c>
      <c r="AD105" t="str">
        <f t="shared" si="37"/>
        <v xml:space="preserve">"leerlingGebdatum": "9-3-1998", </v>
      </c>
      <c r="AE105" t="str">
        <f t="shared" si="38"/>
        <v xml:space="preserve">"leerlingLeerjaar": 5 }, </v>
      </c>
      <c r="AF105" t="str">
        <f t="shared" si="39"/>
        <v xml:space="preserve">"128382": { "leerlingNaam": "Marcella Veen", "leerlingNummer": 128382, "leerlingKlas": "H5H1", "leerlingKlaskort": "5H", "leerlngProfiel": "havo-ng", "leerlingGebdatum": "9-3-1998", "leerlingLeerjaar": 5 }, </v>
      </c>
      <c r="AH105" s="10" t="str">
        <f t="shared" si="30"/>
        <v>&lt;option value='128382 Marcella Veen             (H5H1)'&gt;128382 Marcella Veen             (H5H1)&lt;/option&gt;</v>
      </c>
    </row>
    <row r="106" spans="1:34" ht="16.5" thickBot="1" x14ac:dyDescent="0.3">
      <c r="A106">
        <v>131755</v>
      </c>
      <c r="B106" t="s">
        <v>202</v>
      </c>
      <c r="C106" s="5">
        <v>36348</v>
      </c>
      <c r="D106" s="1" t="str">
        <f t="shared" si="22"/>
        <v>7-7-1999</v>
      </c>
      <c r="E106" s="4" t="s">
        <v>15</v>
      </c>
      <c r="F106" s="3">
        <v>5</v>
      </c>
      <c r="G106" s="4" t="s">
        <v>20</v>
      </c>
      <c r="H106" t="str">
        <f t="shared" si="23"/>
        <v>5H</v>
      </c>
      <c r="I106" t="str">
        <f t="shared" ref="I106:I169" si="40">+A106&amp;": { naam: """&amp;B106&amp;""", geboortedatum: """&amp;D106&amp;""", profiel: """&amp;E106&amp;""", jaren: { schooljaar: ""2014-2015"", leerjaar: """&amp;F106&amp;""", klas: """&amp;G106&amp;""", docenten: { docent: """", vak: """"}, klasgenoten: { leerling: """&amp;A107&amp;""" } } }, "</f>
        <v xml:space="preserve">131755: { naam: "Marie-laure Pit", geboortedatum: "7-7-1999", profiel: "havo-em", jaren: { schooljaar: "2014-2015", leerjaar: "5", klas: "H5H3", docenten: { docent: "", vak: ""}, klasgenoten: { leerling: "132227" } } }, </v>
      </c>
      <c r="J106" s="2" t="str">
        <f t="shared" si="24"/>
        <v>131755 Marie-laure Pit           (H5H3)</v>
      </c>
      <c r="P106" t="str">
        <f t="shared" si="25"/>
        <v xml:space="preserve">"131755": { </v>
      </c>
      <c r="Q106" t="str">
        <f t="shared" si="26"/>
        <v xml:space="preserve">"klas": "H5H3", </v>
      </c>
      <c r="R106" t="str">
        <f t="shared" si="27"/>
        <v xml:space="preserve">"klaskort": "5H", </v>
      </c>
      <c r="S106" t="str">
        <f t="shared" si="28"/>
        <v xml:space="preserve">"leerlingdropdown": "131755 Marie-laure Pit           (H5H3)", </v>
      </c>
      <c r="T106" t="str">
        <f t="shared" ref="T106:T169" si="41">"""naam"": """&amp;+B106&amp;""" }, "</f>
        <v xml:space="preserve">"naam": "Marie-laure Pit" }, </v>
      </c>
      <c r="V106" t="str">
        <f t="shared" si="29"/>
        <v xml:space="preserve">"131755": { "klas": "H5H3", "klaskort": "5H", "leerlingdropdown": "131755 Marie-laure Pit           (H5H3)", "naam": "Marie-laure Pit" }, </v>
      </c>
      <c r="X106" t="str">
        <f t="shared" si="31"/>
        <v xml:space="preserve">"131755": { </v>
      </c>
      <c r="Y106" t="str">
        <f t="shared" si="32"/>
        <v xml:space="preserve">"leerlingNaam": "Marie-laure Pit", </v>
      </c>
      <c r="Z106" t="str">
        <f t="shared" si="33"/>
        <v xml:space="preserve">"leerlingNummer": 131755, </v>
      </c>
      <c r="AA106" t="str">
        <f t="shared" si="34"/>
        <v xml:space="preserve">"leerlingKlas": "H5H3", </v>
      </c>
      <c r="AB106" t="str">
        <f t="shared" si="35"/>
        <v xml:space="preserve">"leerlingKlaskort": "5H", </v>
      </c>
      <c r="AC106" t="str">
        <f t="shared" si="36"/>
        <v xml:space="preserve">"leerlngProfiel": "havo-em", </v>
      </c>
      <c r="AD106" t="str">
        <f t="shared" si="37"/>
        <v xml:space="preserve">"leerlingGebdatum": "7-7-1999", </v>
      </c>
      <c r="AE106" t="str">
        <f t="shared" si="38"/>
        <v xml:space="preserve">"leerlingLeerjaar": 5 }, </v>
      </c>
      <c r="AF106" t="str">
        <f t="shared" si="39"/>
        <v xml:space="preserve">"131755": { "leerlingNaam": "Marie-laure Pit", "leerlingNummer": 131755, "leerlingKlas": "H5H3", "leerlingKlaskort": "5H", "leerlngProfiel": "havo-em", "leerlingGebdatum": "7-7-1999", "leerlingLeerjaar": 5 }, </v>
      </c>
      <c r="AH106" s="10" t="str">
        <f t="shared" si="30"/>
        <v>&lt;option value='131755 Marie-laure Pit           (H5H3)'&gt;131755 Marie-laure Pit           (H5H3)&lt;/option&gt;</v>
      </c>
    </row>
    <row r="107" spans="1:34" ht="16.5" thickBot="1" x14ac:dyDescent="0.3">
      <c r="A107">
        <v>132227</v>
      </c>
      <c r="B107" t="s">
        <v>227</v>
      </c>
      <c r="C107" s="5">
        <v>36159</v>
      </c>
      <c r="D107" s="1" t="str">
        <f t="shared" si="22"/>
        <v>30-12-1998</v>
      </c>
      <c r="E107" s="4" t="s">
        <v>6</v>
      </c>
      <c r="F107" s="3">
        <v>5</v>
      </c>
      <c r="G107" s="4" t="s">
        <v>7</v>
      </c>
      <c r="H107" t="str">
        <f t="shared" si="23"/>
        <v>5H</v>
      </c>
      <c r="I107" t="str">
        <f t="shared" si="40"/>
        <v xml:space="preserve">132227: { naam: "Marjorie Schreurs", geboortedatum: "30-12-1998", profiel: "havo-cm", jaren: { schooljaar: "2014-2015", leerjaar: "5", klas: "H5H2", docenten: { docent: "", vak: ""}, klasgenoten: { leerling: "131971" } } }, </v>
      </c>
      <c r="J107" s="2" t="str">
        <f t="shared" si="24"/>
        <v>132227 Marjorie Schreurs         (H5H2)</v>
      </c>
      <c r="P107" t="str">
        <f t="shared" si="25"/>
        <v xml:space="preserve">"132227": { </v>
      </c>
      <c r="Q107" t="str">
        <f t="shared" si="26"/>
        <v xml:space="preserve">"klas": "H5H2", </v>
      </c>
      <c r="R107" t="str">
        <f t="shared" si="27"/>
        <v xml:space="preserve">"klaskort": "5H", </v>
      </c>
      <c r="S107" t="str">
        <f t="shared" si="28"/>
        <v xml:space="preserve">"leerlingdropdown": "132227 Marjorie Schreurs         (H5H2)", </v>
      </c>
      <c r="T107" t="str">
        <f t="shared" si="41"/>
        <v xml:space="preserve">"naam": "Marjorie Schreurs" }, </v>
      </c>
      <c r="V107" t="str">
        <f t="shared" si="29"/>
        <v xml:space="preserve">"132227": { "klas": "H5H2", "klaskort": "5H", "leerlingdropdown": "132227 Marjorie Schreurs         (H5H2)", "naam": "Marjorie Schreurs" }, </v>
      </c>
      <c r="X107" t="str">
        <f t="shared" si="31"/>
        <v xml:space="preserve">"132227": { </v>
      </c>
      <c r="Y107" t="str">
        <f t="shared" si="32"/>
        <v xml:space="preserve">"leerlingNaam": "Marjorie Schreurs", </v>
      </c>
      <c r="Z107" t="str">
        <f t="shared" si="33"/>
        <v xml:space="preserve">"leerlingNummer": 132227, </v>
      </c>
      <c r="AA107" t="str">
        <f t="shared" si="34"/>
        <v xml:space="preserve">"leerlingKlas": "H5H2", </v>
      </c>
      <c r="AB107" t="str">
        <f t="shared" si="35"/>
        <v xml:space="preserve">"leerlingKlaskort": "5H", </v>
      </c>
      <c r="AC107" t="str">
        <f t="shared" si="36"/>
        <v xml:space="preserve">"leerlngProfiel": "havo-cm", </v>
      </c>
      <c r="AD107" t="str">
        <f t="shared" si="37"/>
        <v xml:space="preserve">"leerlingGebdatum": "30-12-1998", </v>
      </c>
      <c r="AE107" t="str">
        <f t="shared" si="38"/>
        <v xml:space="preserve">"leerlingLeerjaar": 5 }, </v>
      </c>
      <c r="AF107" t="str">
        <f t="shared" si="39"/>
        <v xml:space="preserve">"132227": { "leerlingNaam": "Marjorie Schreurs", "leerlingNummer": 132227, "leerlingKlas": "H5H2", "leerlingKlaskort": "5H", "leerlngProfiel": "havo-cm", "leerlingGebdatum": "30-12-1998", "leerlingLeerjaar": 5 }, </v>
      </c>
      <c r="AH107" s="10" t="str">
        <f t="shared" si="30"/>
        <v>&lt;option value='132227 Marjorie Schreurs         (H5H2)'&gt;132227 Marjorie Schreurs         (H5H2)&lt;/option&gt;</v>
      </c>
    </row>
    <row r="108" spans="1:34" ht="16.5" thickBot="1" x14ac:dyDescent="0.3">
      <c r="A108">
        <v>131971</v>
      </c>
      <c r="B108" t="s">
        <v>221</v>
      </c>
      <c r="C108" s="5">
        <v>36286</v>
      </c>
      <c r="D108" s="1" t="str">
        <f t="shared" si="22"/>
        <v>6-5-1999</v>
      </c>
      <c r="E108" s="4" t="s">
        <v>15</v>
      </c>
      <c r="F108" s="3">
        <v>5</v>
      </c>
      <c r="G108" s="4" t="s">
        <v>20</v>
      </c>
      <c r="H108" t="str">
        <f t="shared" si="23"/>
        <v>5H</v>
      </c>
      <c r="I108" t="str">
        <f t="shared" si="40"/>
        <v xml:space="preserve">131971: { naam: "Martijn Schiphorst", geboortedatum: "6-5-1999", profiel: "havo-em", jaren: { schooljaar: "2014-2015", leerjaar: "5", klas: "H5H3", docenten: { docent: "", vak: ""}, klasgenoten: { leerling: "131950" } } }, </v>
      </c>
      <c r="J108" s="2" t="str">
        <f t="shared" si="24"/>
        <v>131971 Martijn Schiphorst        (H5H3)</v>
      </c>
      <c r="P108" t="str">
        <f t="shared" si="25"/>
        <v xml:space="preserve">"131971": { </v>
      </c>
      <c r="Q108" t="str">
        <f t="shared" si="26"/>
        <v xml:space="preserve">"klas": "H5H3", </v>
      </c>
      <c r="R108" t="str">
        <f t="shared" si="27"/>
        <v xml:space="preserve">"klaskort": "5H", </v>
      </c>
      <c r="S108" t="str">
        <f t="shared" si="28"/>
        <v xml:space="preserve">"leerlingdropdown": "131971 Martijn Schiphorst        (H5H3)", </v>
      </c>
      <c r="T108" t="str">
        <f t="shared" si="41"/>
        <v xml:space="preserve">"naam": "Martijn Schiphorst" }, </v>
      </c>
      <c r="V108" t="str">
        <f t="shared" si="29"/>
        <v xml:space="preserve">"131971": { "klas": "H5H3", "klaskort": "5H", "leerlingdropdown": "131971 Martijn Schiphorst        (H5H3)", "naam": "Martijn Schiphorst" }, </v>
      </c>
      <c r="X108" t="str">
        <f t="shared" si="31"/>
        <v xml:space="preserve">"131971": { </v>
      </c>
      <c r="Y108" t="str">
        <f t="shared" si="32"/>
        <v xml:space="preserve">"leerlingNaam": "Martijn Schiphorst", </v>
      </c>
      <c r="Z108" t="str">
        <f t="shared" si="33"/>
        <v xml:space="preserve">"leerlingNummer": 131971, </v>
      </c>
      <c r="AA108" t="str">
        <f t="shared" si="34"/>
        <v xml:space="preserve">"leerlingKlas": "H5H3", </v>
      </c>
      <c r="AB108" t="str">
        <f t="shared" si="35"/>
        <v xml:space="preserve">"leerlingKlaskort": "5H", </v>
      </c>
      <c r="AC108" t="str">
        <f t="shared" si="36"/>
        <v xml:space="preserve">"leerlngProfiel": "havo-em", </v>
      </c>
      <c r="AD108" t="str">
        <f t="shared" si="37"/>
        <v xml:space="preserve">"leerlingGebdatum": "6-5-1999", </v>
      </c>
      <c r="AE108" t="str">
        <f t="shared" si="38"/>
        <v xml:space="preserve">"leerlingLeerjaar": 5 }, </v>
      </c>
      <c r="AF108" t="str">
        <f t="shared" si="39"/>
        <v xml:space="preserve">"131971": { "leerlingNaam": "Martijn Schiphorst", "leerlingNummer": 131971, "leerlingKlas": "H5H3", "leerlingKlaskort": "5H", "leerlngProfiel": "havo-em", "leerlingGebdatum": "6-5-1999", "leerlingLeerjaar": 5 }, </v>
      </c>
      <c r="AH108" s="10" t="str">
        <f t="shared" si="30"/>
        <v>&lt;option value='131971 Martijn Schiphorst        (H5H3)'&gt;131971 Martijn Schiphorst        (H5H3)&lt;/option&gt;</v>
      </c>
    </row>
    <row r="109" spans="1:34" ht="16.5" thickBot="1" x14ac:dyDescent="0.3">
      <c r="A109">
        <v>131950</v>
      </c>
      <c r="B109" t="s">
        <v>31</v>
      </c>
      <c r="C109" s="5">
        <v>36167</v>
      </c>
      <c r="D109" s="1" t="str">
        <f t="shared" si="22"/>
        <v>7-1-1999</v>
      </c>
      <c r="E109" s="4" t="s">
        <v>15</v>
      </c>
      <c r="F109" s="3">
        <v>5</v>
      </c>
      <c r="G109" s="4" t="s">
        <v>22</v>
      </c>
      <c r="H109" t="str">
        <f t="shared" si="23"/>
        <v>5H</v>
      </c>
      <c r="I109" t="str">
        <f t="shared" si="40"/>
        <v xml:space="preserve">131950: { naam: "Martijn van Beek", geboortedatum: "7-1-1999", profiel: "havo-em", jaren: { schooljaar: "2014-2015", leerjaar: "5", klas: "H5H4", docenten: { docent: "", vak: ""}, klasgenoten: { leerling: "128551" } } }, </v>
      </c>
      <c r="J109" s="2" t="str">
        <f t="shared" si="24"/>
        <v>131950 Martijn van Beek          (H5H4)</v>
      </c>
      <c r="P109" t="str">
        <f t="shared" si="25"/>
        <v xml:space="preserve">"131950": { </v>
      </c>
      <c r="Q109" t="str">
        <f t="shared" si="26"/>
        <v xml:space="preserve">"klas": "H5H4", </v>
      </c>
      <c r="R109" t="str">
        <f t="shared" si="27"/>
        <v xml:space="preserve">"klaskort": "5H", </v>
      </c>
      <c r="S109" t="str">
        <f t="shared" si="28"/>
        <v xml:space="preserve">"leerlingdropdown": "131950 Martijn van Beek          (H5H4)", </v>
      </c>
      <c r="T109" t="str">
        <f t="shared" si="41"/>
        <v xml:space="preserve">"naam": "Martijn van Beek" }, </v>
      </c>
      <c r="V109" t="str">
        <f t="shared" si="29"/>
        <v xml:space="preserve">"131950": { "klas": "H5H4", "klaskort": "5H", "leerlingdropdown": "131950 Martijn van Beek          (H5H4)", "naam": "Martijn van Beek" }, </v>
      </c>
      <c r="X109" t="str">
        <f t="shared" si="31"/>
        <v xml:space="preserve">"131950": { </v>
      </c>
      <c r="Y109" t="str">
        <f t="shared" si="32"/>
        <v xml:space="preserve">"leerlingNaam": "Martijn van Beek", </v>
      </c>
      <c r="Z109" t="str">
        <f t="shared" si="33"/>
        <v xml:space="preserve">"leerlingNummer": 131950, </v>
      </c>
      <c r="AA109" t="str">
        <f t="shared" si="34"/>
        <v xml:space="preserve">"leerlingKlas": "H5H4", </v>
      </c>
      <c r="AB109" t="str">
        <f t="shared" si="35"/>
        <v xml:space="preserve">"leerlingKlaskort": "5H", </v>
      </c>
      <c r="AC109" t="str">
        <f t="shared" si="36"/>
        <v xml:space="preserve">"leerlngProfiel": "havo-em", </v>
      </c>
      <c r="AD109" t="str">
        <f t="shared" si="37"/>
        <v xml:space="preserve">"leerlingGebdatum": "7-1-1999", </v>
      </c>
      <c r="AE109" t="str">
        <f t="shared" si="38"/>
        <v xml:space="preserve">"leerlingLeerjaar": 5 }, </v>
      </c>
      <c r="AF109" t="str">
        <f t="shared" si="39"/>
        <v xml:space="preserve">"131950": { "leerlingNaam": "Martijn van Beek", "leerlingNummer": 131950, "leerlingKlas": "H5H4", "leerlingKlaskort": "5H", "leerlngProfiel": "havo-em", "leerlingGebdatum": "7-1-1999", "leerlingLeerjaar": 5 }, </v>
      </c>
      <c r="AH109" s="10" t="str">
        <f t="shared" si="30"/>
        <v>&lt;option value='131950 Martijn van Beek          (H5H4)'&gt;131950 Martijn van Beek          (H5H4)&lt;/option&gt;</v>
      </c>
    </row>
    <row r="110" spans="1:34" ht="16.5" thickBot="1" x14ac:dyDescent="0.3">
      <c r="A110">
        <v>128551</v>
      </c>
      <c r="B110" t="s">
        <v>102</v>
      </c>
      <c r="C110" s="5">
        <v>35825</v>
      </c>
      <c r="D110" s="1" t="str">
        <f t="shared" si="22"/>
        <v>30-1-1998</v>
      </c>
      <c r="E110" s="4" t="s">
        <v>19</v>
      </c>
      <c r="F110" s="3">
        <v>5</v>
      </c>
      <c r="G110" s="4" t="s">
        <v>12</v>
      </c>
      <c r="H110" t="str">
        <f t="shared" si="23"/>
        <v>5H</v>
      </c>
      <c r="I110" t="str">
        <f t="shared" si="40"/>
        <v xml:space="preserve">128551: { naam: "Maura Hartemink", geboortedatum: "30-1-1998", profiel: "havo-ng", jaren: { schooljaar: "2014-2015", leerjaar: "5", klas: "H5H5", docenten: { docent: "", vak: ""}, klasgenoten: { leerling: "131800" } } }, </v>
      </c>
      <c r="J110" s="2" t="str">
        <f t="shared" si="24"/>
        <v>128551 Maura Hartemink           (H5H5)</v>
      </c>
      <c r="P110" t="str">
        <f t="shared" si="25"/>
        <v xml:space="preserve">"128551": { </v>
      </c>
      <c r="Q110" t="str">
        <f t="shared" si="26"/>
        <v xml:space="preserve">"klas": "H5H5", </v>
      </c>
      <c r="R110" t="str">
        <f t="shared" si="27"/>
        <v xml:space="preserve">"klaskort": "5H", </v>
      </c>
      <c r="S110" t="str">
        <f t="shared" si="28"/>
        <v xml:space="preserve">"leerlingdropdown": "128551 Maura Hartemink           (H5H5)", </v>
      </c>
      <c r="T110" t="str">
        <f t="shared" si="41"/>
        <v xml:space="preserve">"naam": "Maura Hartemink" }, </v>
      </c>
      <c r="V110" t="str">
        <f t="shared" si="29"/>
        <v xml:space="preserve">"128551": { "klas": "H5H5", "klaskort": "5H", "leerlingdropdown": "128551 Maura Hartemink           (H5H5)", "naam": "Maura Hartemink" }, </v>
      </c>
      <c r="X110" t="str">
        <f t="shared" si="31"/>
        <v xml:space="preserve">"128551": { </v>
      </c>
      <c r="Y110" t="str">
        <f t="shared" si="32"/>
        <v xml:space="preserve">"leerlingNaam": "Maura Hartemink", </v>
      </c>
      <c r="Z110" t="str">
        <f t="shared" si="33"/>
        <v xml:space="preserve">"leerlingNummer": 128551, </v>
      </c>
      <c r="AA110" t="str">
        <f t="shared" si="34"/>
        <v xml:space="preserve">"leerlingKlas": "H5H5", </v>
      </c>
      <c r="AB110" t="str">
        <f t="shared" si="35"/>
        <v xml:space="preserve">"leerlingKlaskort": "5H", </v>
      </c>
      <c r="AC110" t="str">
        <f t="shared" si="36"/>
        <v xml:space="preserve">"leerlngProfiel": "havo-ng", </v>
      </c>
      <c r="AD110" t="str">
        <f t="shared" si="37"/>
        <v xml:space="preserve">"leerlingGebdatum": "30-1-1998", </v>
      </c>
      <c r="AE110" t="str">
        <f t="shared" si="38"/>
        <v xml:space="preserve">"leerlingLeerjaar": 5 }, </v>
      </c>
      <c r="AF110" t="str">
        <f t="shared" si="39"/>
        <v xml:space="preserve">"128551": { "leerlingNaam": "Maura Hartemink", "leerlingNummer": 128551, "leerlingKlas": "H5H5", "leerlingKlaskort": "5H", "leerlngProfiel": "havo-ng", "leerlingGebdatum": "30-1-1998", "leerlingLeerjaar": 5 }, </v>
      </c>
      <c r="AH110" s="10" t="str">
        <f t="shared" si="30"/>
        <v>&lt;option value='128551 Maura Hartemink           (H5H5)'&gt;128551 Maura Hartemink           (H5H5)&lt;/option&gt;</v>
      </c>
    </row>
    <row r="111" spans="1:34" ht="16.5" thickBot="1" x14ac:dyDescent="0.3">
      <c r="A111">
        <v>131800</v>
      </c>
      <c r="B111" t="s">
        <v>25</v>
      </c>
      <c r="C111" s="5">
        <v>36427</v>
      </c>
      <c r="D111" s="1" t="str">
        <f t="shared" si="22"/>
        <v>24-9-1999</v>
      </c>
      <c r="E111" s="4" t="s">
        <v>11</v>
      </c>
      <c r="F111" s="3">
        <v>5</v>
      </c>
      <c r="G111" s="4" t="s">
        <v>7</v>
      </c>
      <c r="H111" t="str">
        <f t="shared" si="23"/>
        <v>5H</v>
      </c>
      <c r="I111" t="str">
        <f t="shared" si="40"/>
        <v xml:space="preserve">131800: { naam: "Mayra Asschert", geboortedatum: "24-9-1999", profiel: "havo-ntng", jaren: { schooljaar: "2014-2015", leerjaar: "5", klas: "H5H2", docenten: { docent: "", vak: ""}, klasgenoten: { leerling: "128443" } } }, </v>
      </c>
      <c r="J111" s="2" t="str">
        <f t="shared" si="24"/>
        <v>131800 Mayra Asschert            (H5H2)</v>
      </c>
      <c r="P111" t="str">
        <f t="shared" si="25"/>
        <v xml:space="preserve">"131800": { </v>
      </c>
      <c r="Q111" t="str">
        <f t="shared" si="26"/>
        <v xml:space="preserve">"klas": "H5H2", </v>
      </c>
      <c r="R111" t="str">
        <f t="shared" si="27"/>
        <v xml:space="preserve">"klaskort": "5H", </v>
      </c>
      <c r="S111" t="str">
        <f t="shared" si="28"/>
        <v xml:space="preserve">"leerlingdropdown": "131800 Mayra Asschert            (H5H2)", </v>
      </c>
      <c r="T111" t="str">
        <f t="shared" si="41"/>
        <v xml:space="preserve">"naam": "Mayra Asschert" }, </v>
      </c>
      <c r="V111" t="str">
        <f t="shared" si="29"/>
        <v xml:space="preserve">"131800": { "klas": "H5H2", "klaskort": "5H", "leerlingdropdown": "131800 Mayra Asschert            (H5H2)", "naam": "Mayra Asschert" }, </v>
      </c>
      <c r="X111" t="str">
        <f t="shared" si="31"/>
        <v xml:space="preserve">"131800": { </v>
      </c>
      <c r="Y111" t="str">
        <f t="shared" si="32"/>
        <v xml:space="preserve">"leerlingNaam": "Mayra Asschert", </v>
      </c>
      <c r="Z111" t="str">
        <f t="shared" si="33"/>
        <v xml:space="preserve">"leerlingNummer": 131800, </v>
      </c>
      <c r="AA111" t="str">
        <f t="shared" si="34"/>
        <v xml:space="preserve">"leerlingKlas": "H5H2", </v>
      </c>
      <c r="AB111" t="str">
        <f t="shared" si="35"/>
        <v xml:space="preserve">"leerlingKlaskort": "5H", </v>
      </c>
      <c r="AC111" t="str">
        <f t="shared" si="36"/>
        <v xml:space="preserve">"leerlngProfiel": "havo-ntng", </v>
      </c>
      <c r="AD111" t="str">
        <f t="shared" si="37"/>
        <v xml:space="preserve">"leerlingGebdatum": "24-9-1999", </v>
      </c>
      <c r="AE111" t="str">
        <f t="shared" si="38"/>
        <v xml:space="preserve">"leerlingLeerjaar": 5 }, </v>
      </c>
      <c r="AF111" t="str">
        <f t="shared" si="39"/>
        <v xml:space="preserve">"131800": { "leerlingNaam": "Mayra Asschert", "leerlingNummer": 131800, "leerlingKlas": "H5H2", "leerlingKlaskort": "5H", "leerlngProfiel": "havo-ntng", "leerlingGebdatum": "24-9-1999", "leerlingLeerjaar": 5 }, </v>
      </c>
      <c r="AH111" s="10" t="str">
        <f t="shared" si="30"/>
        <v>&lt;option value='131800 Mayra Asschert            (H5H2)'&gt;131800 Mayra Asschert            (H5H2)&lt;/option&gt;</v>
      </c>
    </row>
    <row r="112" spans="1:34" ht="16.5" thickBot="1" x14ac:dyDescent="0.3">
      <c r="A112">
        <v>128443</v>
      </c>
      <c r="B112" t="s">
        <v>134</v>
      </c>
      <c r="C112" s="5">
        <v>35977</v>
      </c>
      <c r="D112" s="1" t="str">
        <f t="shared" si="22"/>
        <v>1-7-1998</v>
      </c>
      <c r="E112" s="4" t="s">
        <v>19</v>
      </c>
      <c r="F112" s="3">
        <v>5</v>
      </c>
      <c r="G112" s="4" t="s">
        <v>7</v>
      </c>
      <c r="H112" t="str">
        <f t="shared" si="23"/>
        <v>5H</v>
      </c>
      <c r="I112" t="str">
        <f t="shared" si="40"/>
        <v xml:space="preserve">128443: { naam: "Mel Jeanson", geboortedatum: "1-7-1998", profiel: "havo-ng", jaren: { schooljaar: "2014-2015", leerjaar: "5", klas: "H5H2", docenten: { docent: "", vak: ""}, klasgenoten: { leerling: "132175" } } }, </v>
      </c>
      <c r="J112" s="2" t="str">
        <f t="shared" si="24"/>
        <v>128443 Mel Jeanson               (H5H2)</v>
      </c>
      <c r="P112" t="str">
        <f t="shared" si="25"/>
        <v xml:space="preserve">"128443": { </v>
      </c>
      <c r="Q112" t="str">
        <f t="shared" si="26"/>
        <v xml:space="preserve">"klas": "H5H2", </v>
      </c>
      <c r="R112" t="str">
        <f t="shared" si="27"/>
        <v xml:space="preserve">"klaskort": "5H", </v>
      </c>
      <c r="S112" t="str">
        <f t="shared" si="28"/>
        <v xml:space="preserve">"leerlingdropdown": "128443 Mel Jeanson               (H5H2)", </v>
      </c>
      <c r="T112" t="str">
        <f t="shared" si="41"/>
        <v xml:space="preserve">"naam": "Mel Jeanson" }, </v>
      </c>
      <c r="V112" t="str">
        <f t="shared" si="29"/>
        <v xml:space="preserve">"128443": { "klas": "H5H2", "klaskort": "5H", "leerlingdropdown": "128443 Mel Jeanson               (H5H2)", "naam": "Mel Jeanson" }, </v>
      </c>
      <c r="X112" t="str">
        <f t="shared" si="31"/>
        <v xml:space="preserve">"128443": { </v>
      </c>
      <c r="Y112" t="str">
        <f t="shared" si="32"/>
        <v xml:space="preserve">"leerlingNaam": "Mel Jeanson", </v>
      </c>
      <c r="Z112" t="str">
        <f t="shared" si="33"/>
        <v xml:space="preserve">"leerlingNummer": 128443, </v>
      </c>
      <c r="AA112" t="str">
        <f t="shared" si="34"/>
        <v xml:space="preserve">"leerlingKlas": "H5H2", </v>
      </c>
      <c r="AB112" t="str">
        <f t="shared" si="35"/>
        <v xml:space="preserve">"leerlingKlaskort": "5H", </v>
      </c>
      <c r="AC112" t="str">
        <f t="shared" si="36"/>
        <v xml:space="preserve">"leerlngProfiel": "havo-ng", </v>
      </c>
      <c r="AD112" t="str">
        <f t="shared" si="37"/>
        <v xml:space="preserve">"leerlingGebdatum": "1-7-1998", </v>
      </c>
      <c r="AE112" t="str">
        <f t="shared" si="38"/>
        <v xml:space="preserve">"leerlingLeerjaar": 5 }, </v>
      </c>
      <c r="AF112" t="str">
        <f t="shared" si="39"/>
        <v xml:space="preserve">"128443": { "leerlingNaam": "Mel Jeanson", "leerlingNummer": 128443, "leerlingKlas": "H5H2", "leerlingKlaskort": "5H", "leerlngProfiel": "havo-ng", "leerlingGebdatum": "1-7-1998", "leerlingLeerjaar": 5 }, </v>
      </c>
      <c r="AH112" s="10" t="str">
        <f t="shared" si="30"/>
        <v>&lt;option value='128443 Mel Jeanson               (H5H2)'&gt;128443 Mel Jeanson               (H5H2)&lt;/option&gt;</v>
      </c>
    </row>
    <row r="113" spans="1:34" ht="16.5" thickBot="1" x14ac:dyDescent="0.3">
      <c r="A113">
        <v>132175</v>
      </c>
      <c r="B113" t="s">
        <v>191</v>
      </c>
      <c r="C113" s="5">
        <v>36073</v>
      </c>
      <c r="D113" s="1" t="str">
        <f t="shared" si="22"/>
        <v>5-10-1998</v>
      </c>
      <c r="E113" s="4" t="s">
        <v>17</v>
      </c>
      <c r="F113" s="3">
        <v>5</v>
      </c>
      <c r="G113" s="4" t="s">
        <v>7</v>
      </c>
      <c r="H113" t="str">
        <f t="shared" si="23"/>
        <v>5H</v>
      </c>
      <c r="I113" t="str">
        <f t="shared" si="40"/>
        <v xml:space="preserve">132175: { naam: "Melissa Nnaekwe", geboortedatum: "5-10-1998", profiel: "havo-emcm", jaren: { schooljaar: "2014-2015", leerjaar: "5", klas: "H5H2", docenten: { docent: "", vak: ""}, klasgenoten: { leerling: "131867" } } }, </v>
      </c>
      <c r="J113" s="2" t="str">
        <f t="shared" si="24"/>
        <v>132175 Melissa Nnaekwe           (H5H2)</v>
      </c>
      <c r="P113" t="str">
        <f t="shared" si="25"/>
        <v xml:space="preserve">"132175": { </v>
      </c>
      <c r="Q113" t="str">
        <f t="shared" si="26"/>
        <v xml:space="preserve">"klas": "H5H2", </v>
      </c>
      <c r="R113" t="str">
        <f t="shared" si="27"/>
        <v xml:space="preserve">"klaskort": "5H", </v>
      </c>
      <c r="S113" t="str">
        <f t="shared" si="28"/>
        <v xml:space="preserve">"leerlingdropdown": "132175 Melissa Nnaekwe           (H5H2)", </v>
      </c>
      <c r="T113" t="str">
        <f t="shared" si="41"/>
        <v xml:space="preserve">"naam": "Melissa Nnaekwe" }, </v>
      </c>
      <c r="V113" t="str">
        <f t="shared" si="29"/>
        <v xml:space="preserve">"132175": { "klas": "H5H2", "klaskort": "5H", "leerlingdropdown": "132175 Melissa Nnaekwe           (H5H2)", "naam": "Melissa Nnaekwe" }, </v>
      </c>
      <c r="X113" t="str">
        <f t="shared" si="31"/>
        <v xml:space="preserve">"132175": { </v>
      </c>
      <c r="Y113" t="str">
        <f t="shared" si="32"/>
        <v xml:space="preserve">"leerlingNaam": "Melissa Nnaekwe", </v>
      </c>
      <c r="Z113" t="str">
        <f t="shared" si="33"/>
        <v xml:space="preserve">"leerlingNummer": 132175, </v>
      </c>
      <c r="AA113" t="str">
        <f t="shared" si="34"/>
        <v xml:space="preserve">"leerlingKlas": "H5H2", </v>
      </c>
      <c r="AB113" t="str">
        <f t="shared" si="35"/>
        <v xml:space="preserve">"leerlingKlaskort": "5H", </v>
      </c>
      <c r="AC113" t="str">
        <f t="shared" si="36"/>
        <v xml:space="preserve">"leerlngProfiel": "havo-emcm", </v>
      </c>
      <c r="AD113" t="str">
        <f t="shared" si="37"/>
        <v xml:space="preserve">"leerlingGebdatum": "5-10-1998", </v>
      </c>
      <c r="AE113" t="str">
        <f t="shared" si="38"/>
        <v xml:space="preserve">"leerlingLeerjaar": 5 }, </v>
      </c>
      <c r="AF113" t="str">
        <f t="shared" si="39"/>
        <v xml:space="preserve">"132175": { "leerlingNaam": "Melissa Nnaekwe", "leerlingNummer": 132175, "leerlingKlas": "H5H2", "leerlingKlaskort": "5H", "leerlngProfiel": "havo-emcm", "leerlingGebdatum": "5-10-1998", "leerlingLeerjaar": 5 }, </v>
      </c>
      <c r="AH113" s="10" t="str">
        <f t="shared" si="30"/>
        <v>&lt;option value='132175 Melissa Nnaekwe           (H5H2)'&gt;132175 Melissa Nnaekwe           (H5H2)&lt;/option&gt;</v>
      </c>
    </row>
    <row r="114" spans="1:34" ht="16.5" thickBot="1" x14ac:dyDescent="0.3">
      <c r="A114">
        <v>131867</v>
      </c>
      <c r="B114" t="s">
        <v>157</v>
      </c>
      <c r="C114" s="5">
        <v>35973</v>
      </c>
      <c r="D114" s="1" t="str">
        <f t="shared" si="22"/>
        <v>27-6-1998</v>
      </c>
      <c r="E114" s="4" t="s">
        <v>15</v>
      </c>
      <c r="F114" s="3">
        <v>5</v>
      </c>
      <c r="G114" s="4" t="s">
        <v>20</v>
      </c>
      <c r="H114" t="str">
        <f t="shared" si="23"/>
        <v>5H</v>
      </c>
      <c r="I114" t="str">
        <f t="shared" si="40"/>
        <v xml:space="preserve">131867: { naam: "Melvin Kwast", geboortedatum: "27-6-1998", profiel: "havo-em", jaren: { schooljaar: "2014-2015", leerjaar: "5", klas: "H5H3", docenten: { docent: "", vak: ""}, klasgenoten: { leerling: "132129" } } }, </v>
      </c>
      <c r="J114" s="2" t="str">
        <f t="shared" si="24"/>
        <v>131867 Melvin Kwast              (H5H3)</v>
      </c>
      <c r="P114" t="str">
        <f t="shared" si="25"/>
        <v xml:space="preserve">"131867": { </v>
      </c>
      <c r="Q114" t="str">
        <f t="shared" si="26"/>
        <v xml:space="preserve">"klas": "H5H3", </v>
      </c>
      <c r="R114" t="str">
        <f t="shared" si="27"/>
        <v xml:space="preserve">"klaskort": "5H", </v>
      </c>
      <c r="S114" t="str">
        <f t="shared" si="28"/>
        <v xml:space="preserve">"leerlingdropdown": "131867 Melvin Kwast              (H5H3)", </v>
      </c>
      <c r="T114" t="str">
        <f t="shared" si="41"/>
        <v xml:space="preserve">"naam": "Melvin Kwast" }, </v>
      </c>
      <c r="V114" t="str">
        <f t="shared" si="29"/>
        <v xml:space="preserve">"131867": { "klas": "H5H3", "klaskort": "5H", "leerlingdropdown": "131867 Melvin Kwast              (H5H3)", "naam": "Melvin Kwast" }, </v>
      </c>
      <c r="X114" t="str">
        <f t="shared" si="31"/>
        <v xml:space="preserve">"131867": { </v>
      </c>
      <c r="Y114" t="str">
        <f t="shared" si="32"/>
        <v xml:space="preserve">"leerlingNaam": "Melvin Kwast", </v>
      </c>
      <c r="Z114" t="str">
        <f t="shared" si="33"/>
        <v xml:space="preserve">"leerlingNummer": 131867, </v>
      </c>
      <c r="AA114" t="str">
        <f t="shared" si="34"/>
        <v xml:space="preserve">"leerlingKlas": "H5H3", </v>
      </c>
      <c r="AB114" t="str">
        <f t="shared" si="35"/>
        <v xml:space="preserve">"leerlingKlaskort": "5H", </v>
      </c>
      <c r="AC114" t="str">
        <f t="shared" si="36"/>
        <v xml:space="preserve">"leerlngProfiel": "havo-em", </v>
      </c>
      <c r="AD114" t="str">
        <f t="shared" si="37"/>
        <v xml:space="preserve">"leerlingGebdatum": "27-6-1998", </v>
      </c>
      <c r="AE114" t="str">
        <f t="shared" si="38"/>
        <v xml:space="preserve">"leerlingLeerjaar": 5 }, </v>
      </c>
      <c r="AF114" t="str">
        <f t="shared" si="39"/>
        <v xml:space="preserve">"131867": { "leerlingNaam": "Melvin Kwast", "leerlingNummer": 131867, "leerlingKlas": "H5H3", "leerlingKlaskort": "5H", "leerlngProfiel": "havo-em", "leerlingGebdatum": "27-6-1998", "leerlingLeerjaar": 5 }, </v>
      </c>
      <c r="AH114" s="10" t="str">
        <f t="shared" si="30"/>
        <v>&lt;option value='131867 Melvin Kwast              (H5H3)'&gt;131867 Melvin Kwast              (H5H3)&lt;/option&gt;</v>
      </c>
    </row>
    <row r="115" spans="1:34" ht="16.5" thickBot="1" x14ac:dyDescent="0.3">
      <c r="A115">
        <v>132129</v>
      </c>
      <c r="B115" t="s">
        <v>247</v>
      </c>
      <c r="C115" s="5">
        <v>36235</v>
      </c>
      <c r="D115" s="1" t="str">
        <f t="shared" si="22"/>
        <v>16-3-1999</v>
      </c>
      <c r="E115" s="4" t="s">
        <v>17</v>
      </c>
      <c r="F115" s="3">
        <v>5</v>
      </c>
      <c r="G115" s="4" t="s">
        <v>7</v>
      </c>
      <c r="H115" t="str">
        <f t="shared" si="23"/>
        <v>5H</v>
      </c>
      <c r="I115" t="str">
        <f t="shared" si="40"/>
        <v xml:space="preserve">132129: { naam: "Meya Tshisanda", geboortedatum: "16-3-1999", profiel: "havo-emcm", jaren: { schooljaar: "2014-2015", leerjaar: "5", klas: "H5H2", docenten: { docent: "", vak: ""}, klasgenoten: { leerling: "131759" } } }, </v>
      </c>
      <c r="J115" s="2" t="str">
        <f t="shared" si="24"/>
        <v>132129 Meya Tshisanda            (H5H2)</v>
      </c>
      <c r="P115" t="str">
        <f t="shared" si="25"/>
        <v xml:space="preserve">"132129": { </v>
      </c>
      <c r="Q115" t="str">
        <f t="shared" si="26"/>
        <v xml:space="preserve">"klas": "H5H2", </v>
      </c>
      <c r="R115" t="str">
        <f t="shared" si="27"/>
        <v xml:space="preserve">"klaskort": "5H", </v>
      </c>
      <c r="S115" t="str">
        <f t="shared" si="28"/>
        <v xml:space="preserve">"leerlingdropdown": "132129 Meya Tshisanda            (H5H2)", </v>
      </c>
      <c r="T115" t="str">
        <f t="shared" si="41"/>
        <v xml:space="preserve">"naam": "Meya Tshisanda" }, </v>
      </c>
      <c r="V115" t="str">
        <f t="shared" si="29"/>
        <v xml:space="preserve">"132129": { "klas": "H5H2", "klaskort": "5H", "leerlingdropdown": "132129 Meya Tshisanda            (H5H2)", "naam": "Meya Tshisanda" }, </v>
      </c>
      <c r="X115" t="str">
        <f t="shared" si="31"/>
        <v xml:space="preserve">"132129": { </v>
      </c>
      <c r="Y115" t="str">
        <f t="shared" si="32"/>
        <v xml:space="preserve">"leerlingNaam": "Meya Tshisanda", </v>
      </c>
      <c r="Z115" t="str">
        <f t="shared" si="33"/>
        <v xml:space="preserve">"leerlingNummer": 132129, </v>
      </c>
      <c r="AA115" t="str">
        <f t="shared" si="34"/>
        <v xml:space="preserve">"leerlingKlas": "H5H2", </v>
      </c>
      <c r="AB115" t="str">
        <f t="shared" si="35"/>
        <v xml:space="preserve">"leerlingKlaskort": "5H", </v>
      </c>
      <c r="AC115" t="str">
        <f t="shared" si="36"/>
        <v xml:space="preserve">"leerlngProfiel": "havo-emcm", </v>
      </c>
      <c r="AD115" t="str">
        <f t="shared" si="37"/>
        <v xml:space="preserve">"leerlingGebdatum": "16-3-1999", </v>
      </c>
      <c r="AE115" t="str">
        <f t="shared" si="38"/>
        <v xml:space="preserve">"leerlingLeerjaar": 5 }, </v>
      </c>
      <c r="AF115" t="str">
        <f t="shared" si="39"/>
        <v xml:space="preserve">"132129": { "leerlingNaam": "Meya Tshisanda", "leerlingNummer": 132129, "leerlingKlas": "H5H2", "leerlingKlaskort": "5H", "leerlngProfiel": "havo-emcm", "leerlingGebdatum": "16-3-1999", "leerlingLeerjaar": 5 }, </v>
      </c>
      <c r="AH115" s="10" t="str">
        <f t="shared" si="30"/>
        <v>&lt;option value='132129 Meya Tshisanda            (H5H2)'&gt;132129 Meya Tshisanda            (H5H2)&lt;/option&gt;</v>
      </c>
    </row>
    <row r="116" spans="1:34" ht="16.5" thickBot="1" x14ac:dyDescent="0.3">
      <c r="A116">
        <v>131759</v>
      </c>
      <c r="B116" t="s">
        <v>140</v>
      </c>
      <c r="C116" s="5">
        <v>36125</v>
      </c>
      <c r="D116" s="1" t="str">
        <f t="shared" si="22"/>
        <v>26-11-1998</v>
      </c>
      <c r="E116" s="4" t="s">
        <v>11</v>
      </c>
      <c r="F116" s="3">
        <v>5</v>
      </c>
      <c r="G116" s="4" t="s">
        <v>12</v>
      </c>
      <c r="H116" t="str">
        <f t="shared" si="23"/>
        <v>5H</v>
      </c>
      <c r="I116" t="str">
        <f t="shared" si="40"/>
        <v xml:space="preserve">131759: { naam: "Mike Kerkemeijer", geboortedatum: "26-11-1998", profiel: "havo-ntng", jaren: { schooljaar: "2014-2015", leerjaar: "5", klas: "H5H5", docenten: { docent: "", vak: ""}, klasgenoten: { leerling: "132087" } } }, </v>
      </c>
      <c r="J116" s="2" t="str">
        <f t="shared" si="24"/>
        <v>131759 Mike Kerkemeijer          (H5H5)</v>
      </c>
      <c r="P116" t="str">
        <f t="shared" si="25"/>
        <v xml:space="preserve">"131759": { </v>
      </c>
      <c r="Q116" t="str">
        <f t="shared" si="26"/>
        <v xml:space="preserve">"klas": "H5H5", </v>
      </c>
      <c r="R116" t="str">
        <f t="shared" si="27"/>
        <v xml:space="preserve">"klaskort": "5H", </v>
      </c>
      <c r="S116" t="str">
        <f t="shared" si="28"/>
        <v xml:space="preserve">"leerlingdropdown": "131759 Mike Kerkemeijer          (H5H5)", </v>
      </c>
      <c r="T116" t="str">
        <f t="shared" si="41"/>
        <v xml:space="preserve">"naam": "Mike Kerkemeijer" }, </v>
      </c>
      <c r="V116" t="str">
        <f t="shared" si="29"/>
        <v xml:space="preserve">"131759": { "klas": "H5H5", "klaskort": "5H", "leerlingdropdown": "131759 Mike Kerkemeijer          (H5H5)", "naam": "Mike Kerkemeijer" }, </v>
      </c>
      <c r="X116" t="str">
        <f t="shared" si="31"/>
        <v xml:space="preserve">"131759": { </v>
      </c>
      <c r="Y116" t="str">
        <f t="shared" si="32"/>
        <v xml:space="preserve">"leerlingNaam": "Mike Kerkemeijer", </v>
      </c>
      <c r="Z116" t="str">
        <f t="shared" si="33"/>
        <v xml:space="preserve">"leerlingNummer": 131759, </v>
      </c>
      <c r="AA116" t="str">
        <f t="shared" si="34"/>
        <v xml:space="preserve">"leerlingKlas": "H5H5", </v>
      </c>
      <c r="AB116" t="str">
        <f t="shared" si="35"/>
        <v xml:space="preserve">"leerlingKlaskort": "5H", </v>
      </c>
      <c r="AC116" t="str">
        <f t="shared" si="36"/>
        <v xml:space="preserve">"leerlngProfiel": "havo-ntng", </v>
      </c>
      <c r="AD116" t="str">
        <f t="shared" si="37"/>
        <v xml:space="preserve">"leerlingGebdatum": "26-11-1998", </v>
      </c>
      <c r="AE116" t="str">
        <f t="shared" si="38"/>
        <v xml:space="preserve">"leerlingLeerjaar": 5 }, </v>
      </c>
      <c r="AF116" t="str">
        <f t="shared" si="39"/>
        <v xml:space="preserve">"131759": { "leerlingNaam": "Mike Kerkemeijer", "leerlingNummer": 131759, "leerlingKlas": "H5H5", "leerlingKlaskort": "5H", "leerlngProfiel": "havo-ntng", "leerlingGebdatum": "26-11-1998", "leerlingLeerjaar": 5 }, </v>
      </c>
      <c r="AH116" s="10" t="str">
        <f t="shared" si="30"/>
        <v>&lt;option value='131759 Mike Kerkemeijer          (H5H5)'&gt;131759 Mike Kerkemeijer          (H5H5)&lt;/option&gt;</v>
      </c>
    </row>
    <row r="117" spans="1:34" ht="16.5" thickBot="1" x14ac:dyDescent="0.3">
      <c r="A117">
        <v>132087</v>
      </c>
      <c r="B117" t="s">
        <v>154</v>
      </c>
      <c r="C117" s="5">
        <v>36310</v>
      </c>
      <c r="D117" s="1" t="str">
        <f t="shared" si="22"/>
        <v>30-5-1999</v>
      </c>
      <c r="E117" s="4" t="s">
        <v>29</v>
      </c>
      <c r="F117" s="3">
        <v>5</v>
      </c>
      <c r="G117" s="4" t="s">
        <v>22</v>
      </c>
      <c r="H117" t="str">
        <f t="shared" si="23"/>
        <v>5H</v>
      </c>
      <c r="I117" t="str">
        <f t="shared" si="40"/>
        <v xml:space="preserve">132087: { naam: "Mikey Kroon", geboortedatum: "30-5-1999", profiel: "havo-nt", jaren: { schooljaar: "2014-2015", leerjaar: "5", klas: "H5H4", docenten: { docent: "", vak: ""}, klasgenoten: { leerling: "128500" } } }, </v>
      </c>
      <c r="J117" s="2" t="str">
        <f t="shared" si="24"/>
        <v>132087 Mikey Kroon               (H5H4)</v>
      </c>
      <c r="P117" t="str">
        <f t="shared" si="25"/>
        <v xml:space="preserve">"132087": { </v>
      </c>
      <c r="Q117" t="str">
        <f t="shared" si="26"/>
        <v xml:space="preserve">"klas": "H5H4", </v>
      </c>
      <c r="R117" t="str">
        <f t="shared" si="27"/>
        <v xml:space="preserve">"klaskort": "5H", </v>
      </c>
      <c r="S117" t="str">
        <f t="shared" si="28"/>
        <v xml:space="preserve">"leerlingdropdown": "132087 Mikey Kroon               (H5H4)", </v>
      </c>
      <c r="T117" t="str">
        <f t="shared" si="41"/>
        <v xml:space="preserve">"naam": "Mikey Kroon" }, </v>
      </c>
      <c r="V117" t="str">
        <f t="shared" si="29"/>
        <v xml:space="preserve">"132087": { "klas": "H5H4", "klaskort": "5H", "leerlingdropdown": "132087 Mikey Kroon               (H5H4)", "naam": "Mikey Kroon" }, </v>
      </c>
      <c r="X117" t="str">
        <f t="shared" si="31"/>
        <v xml:space="preserve">"132087": { </v>
      </c>
      <c r="Y117" t="str">
        <f t="shared" si="32"/>
        <v xml:space="preserve">"leerlingNaam": "Mikey Kroon", </v>
      </c>
      <c r="Z117" t="str">
        <f t="shared" si="33"/>
        <v xml:space="preserve">"leerlingNummer": 132087, </v>
      </c>
      <c r="AA117" t="str">
        <f t="shared" si="34"/>
        <v xml:space="preserve">"leerlingKlas": "H5H4", </v>
      </c>
      <c r="AB117" t="str">
        <f t="shared" si="35"/>
        <v xml:space="preserve">"leerlingKlaskort": "5H", </v>
      </c>
      <c r="AC117" t="str">
        <f t="shared" si="36"/>
        <v xml:space="preserve">"leerlngProfiel": "havo-nt", </v>
      </c>
      <c r="AD117" t="str">
        <f t="shared" si="37"/>
        <v xml:space="preserve">"leerlingGebdatum": "30-5-1999", </v>
      </c>
      <c r="AE117" t="str">
        <f t="shared" si="38"/>
        <v xml:space="preserve">"leerlingLeerjaar": 5 }, </v>
      </c>
      <c r="AF117" t="str">
        <f t="shared" si="39"/>
        <v xml:space="preserve">"132087": { "leerlingNaam": "Mikey Kroon", "leerlingNummer": 132087, "leerlingKlas": "H5H4", "leerlingKlaskort": "5H", "leerlngProfiel": "havo-nt", "leerlingGebdatum": "30-5-1999", "leerlingLeerjaar": 5 }, </v>
      </c>
      <c r="AH117" s="10" t="str">
        <f t="shared" si="30"/>
        <v>&lt;option value='132087 Mikey Kroon               (H5H4)'&gt;132087 Mikey Kroon               (H5H4)&lt;/option&gt;</v>
      </c>
    </row>
    <row r="118" spans="1:34" ht="16.5" thickBot="1" x14ac:dyDescent="0.3">
      <c r="A118">
        <v>128500</v>
      </c>
      <c r="B118" t="s">
        <v>180</v>
      </c>
      <c r="C118" s="5">
        <v>35896</v>
      </c>
      <c r="D118" s="1" t="str">
        <f t="shared" si="22"/>
        <v>11-4-1998</v>
      </c>
      <c r="E118" s="4" t="s">
        <v>15</v>
      </c>
      <c r="F118" s="3">
        <v>5</v>
      </c>
      <c r="G118" s="4" t="s">
        <v>279</v>
      </c>
      <c r="H118" t="str">
        <f t="shared" si="23"/>
        <v>5H</v>
      </c>
      <c r="I118" t="str">
        <f t="shared" si="40"/>
        <v xml:space="preserve">128500: { naam: "Mikey Mentink", geboortedatum: "11-4-1998", profiel: "havo-em", jaren: { schooljaar: "2014-2015", leerjaar: "5", klas: "H5H6", docenten: { docent: "", vak: ""}, klasgenoten: { leerling: "118064" } } }, </v>
      </c>
      <c r="J118" s="2" t="str">
        <f t="shared" si="24"/>
        <v>128500 Mikey Mentink             (H5H6)</v>
      </c>
      <c r="P118" t="str">
        <f t="shared" si="25"/>
        <v xml:space="preserve">"128500": { </v>
      </c>
      <c r="Q118" t="str">
        <f t="shared" si="26"/>
        <v xml:space="preserve">"klas": "H5H6", </v>
      </c>
      <c r="R118" t="str">
        <f t="shared" si="27"/>
        <v xml:space="preserve">"klaskort": "5H", </v>
      </c>
      <c r="S118" t="str">
        <f t="shared" si="28"/>
        <v xml:space="preserve">"leerlingdropdown": "128500 Mikey Mentink             (H5H6)", </v>
      </c>
      <c r="T118" t="str">
        <f t="shared" si="41"/>
        <v xml:space="preserve">"naam": "Mikey Mentink" }, </v>
      </c>
      <c r="V118" t="str">
        <f t="shared" si="29"/>
        <v xml:space="preserve">"128500": { "klas": "H5H6", "klaskort": "5H", "leerlingdropdown": "128500 Mikey Mentink             (H5H6)", "naam": "Mikey Mentink" }, </v>
      </c>
      <c r="X118" t="str">
        <f t="shared" si="31"/>
        <v xml:space="preserve">"128500": { </v>
      </c>
      <c r="Y118" t="str">
        <f t="shared" si="32"/>
        <v xml:space="preserve">"leerlingNaam": "Mikey Mentink", </v>
      </c>
      <c r="Z118" t="str">
        <f t="shared" si="33"/>
        <v xml:space="preserve">"leerlingNummer": 128500, </v>
      </c>
      <c r="AA118" t="str">
        <f t="shared" si="34"/>
        <v xml:space="preserve">"leerlingKlas": "H5H6", </v>
      </c>
      <c r="AB118" t="str">
        <f t="shared" si="35"/>
        <v xml:space="preserve">"leerlingKlaskort": "5H", </v>
      </c>
      <c r="AC118" t="str">
        <f t="shared" si="36"/>
        <v xml:space="preserve">"leerlngProfiel": "havo-em", </v>
      </c>
      <c r="AD118" t="str">
        <f t="shared" si="37"/>
        <v xml:space="preserve">"leerlingGebdatum": "11-4-1998", </v>
      </c>
      <c r="AE118" t="str">
        <f t="shared" si="38"/>
        <v xml:space="preserve">"leerlingLeerjaar": 5 }, </v>
      </c>
      <c r="AF118" t="str">
        <f t="shared" si="39"/>
        <v xml:space="preserve">"128500": { "leerlingNaam": "Mikey Mentink", "leerlingNummer": 128500, "leerlingKlas": "H5H6", "leerlingKlaskort": "5H", "leerlngProfiel": "havo-em", "leerlingGebdatum": "11-4-1998", "leerlingLeerjaar": 5 }, </v>
      </c>
      <c r="AH118" s="10" t="str">
        <f t="shared" si="30"/>
        <v>&lt;option value='128500 Mikey Mentink             (H5H6)'&gt;128500 Mikey Mentink             (H5H6)&lt;/option&gt;</v>
      </c>
    </row>
    <row r="119" spans="1:34" ht="16.5" thickBot="1" x14ac:dyDescent="0.3">
      <c r="A119">
        <v>118064</v>
      </c>
      <c r="B119" t="s">
        <v>130</v>
      </c>
      <c r="C119" s="5">
        <v>35701</v>
      </c>
      <c r="D119" s="1" t="str">
        <f t="shared" si="22"/>
        <v>28-9-1997</v>
      </c>
      <c r="E119" s="4" t="s">
        <v>6</v>
      </c>
      <c r="F119" s="3">
        <v>5</v>
      </c>
      <c r="G119" s="4" t="s">
        <v>7</v>
      </c>
      <c r="H119" t="str">
        <f t="shared" si="23"/>
        <v>5H</v>
      </c>
      <c r="I119" t="str">
        <f t="shared" si="40"/>
        <v xml:space="preserve">118064: { naam: "Milou ter Huurne", geboortedatum: "28-9-1997", profiel: "havo-cm", jaren: { schooljaar: "2014-2015", leerjaar: "5", klas: "H5H2", docenten: { docent: "", vak: ""}, klasgenoten: { leerling: "127500" } } }, </v>
      </c>
      <c r="J119" s="2" t="str">
        <f t="shared" si="24"/>
        <v>118064 Milou ter Huurne          (H5H2)</v>
      </c>
      <c r="P119" t="str">
        <f t="shared" si="25"/>
        <v xml:space="preserve">"118064": { </v>
      </c>
      <c r="Q119" t="str">
        <f t="shared" si="26"/>
        <v xml:space="preserve">"klas": "H5H2", </v>
      </c>
      <c r="R119" t="str">
        <f t="shared" si="27"/>
        <v xml:space="preserve">"klaskort": "5H", </v>
      </c>
      <c r="S119" t="str">
        <f t="shared" si="28"/>
        <v xml:space="preserve">"leerlingdropdown": "118064 Milou ter Huurne          (H5H2)", </v>
      </c>
      <c r="T119" t="str">
        <f t="shared" si="41"/>
        <v xml:space="preserve">"naam": "Milou ter Huurne" }, </v>
      </c>
      <c r="V119" t="str">
        <f t="shared" si="29"/>
        <v xml:space="preserve">"118064": { "klas": "H5H2", "klaskort": "5H", "leerlingdropdown": "118064 Milou ter Huurne          (H5H2)", "naam": "Milou ter Huurne" }, </v>
      </c>
      <c r="X119" t="str">
        <f t="shared" si="31"/>
        <v xml:space="preserve">"118064": { </v>
      </c>
      <c r="Y119" t="str">
        <f t="shared" si="32"/>
        <v xml:space="preserve">"leerlingNaam": "Milou ter Huurne", </v>
      </c>
      <c r="Z119" t="str">
        <f t="shared" si="33"/>
        <v xml:space="preserve">"leerlingNummer": 118064, </v>
      </c>
      <c r="AA119" t="str">
        <f t="shared" si="34"/>
        <v xml:space="preserve">"leerlingKlas": "H5H2", </v>
      </c>
      <c r="AB119" t="str">
        <f t="shared" si="35"/>
        <v xml:space="preserve">"leerlingKlaskort": "5H", </v>
      </c>
      <c r="AC119" t="str">
        <f t="shared" si="36"/>
        <v xml:space="preserve">"leerlngProfiel": "havo-cm", </v>
      </c>
      <c r="AD119" t="str">
        <f t="shared" si="37"/>
        <v xml:space="preserve">"leerlingGebdatum": "28-9-1997", </v>
      </c>
      <c r="AE119" t="str">
        <f t="shared" si="38"/>
        <v xml:space="preserve">"leerlingLeerjaar": 5 }, </v>
      </c>
      <c r="AF119" t="str">
        <f t="shared" si="39"/>
        <v xml:space="preserve">"118064": { "leerlingNaam": "Milou ter Huurne", "leerlingNummer": 118064, "leerlingKlas": "H5H2", "leerlingKlaskort": "5H", "leerlngProfiel": "havo-cm", "leerlingGebdatum": "28-9-1997", "leerlingLeerjaar": 5 }, </v>
      </c>
      <c r="AH119" s="10" t="str">
        <f t="shared" si="30"/>
        <v>&lt;option value='118064 Milou ter Huurne          (H5H2)'&gt;118064 Milou ter Huurne          (H5H2)&lt;/option&gt;</v>
      </c>
    </row>
    <row r="120" spans="1:34" ht="16.5" thickBot="1" x14ac:dyDescent="0.3">
      <c r="A120">
        <v>127500</v>
      </c>
      <c r="B120" t="s">
        <v>75</v>
      </c>
      <c r="C120" s="5">
        <v>35727</v>
      </c>
      <c r="D120" s="1" t="str">
        <f t="shared" si="22"/>
        <v>24-10-1997</v>
      </c>
      <c r="E120" s="4" t="s">
        <v>19</v>
      </c>
      <c r="F120" s="3">
        <v>5</v>
      </c>
      <c r="G120" s="4" t="s">
        <v>7</v>
      </c>
      <c r="H120" t="str">
        <f t="shared" si="23"/>
        <v>5H</v>
      </c>
      <c r="I120" t="str">
        <f t="shared" si="40"/>
        <v xml:space="preserve">127500: { naam: "Mirthe Dwars", geboortedatum: "24-10-1997", profiel: "havo-ng", jaren: { schooljaar: "2014-2015", leerjaar: "5", klas: "H5H2", docenten: { docent: "", vak: ""}, klasgenoten: { leerling: "132259" } } }, </v>
      </c>
      <c r="J120" s="2" t="str">
        <f t="shared" si="24"/>
        <v>127500 Mirthe Dwars              (H5H2)</v>
      </c>
      <c r="P120" t="str">
        <f t="shared" si="25"/>
        <v xml:space="preserve">"127500": { </v>
      </c>
      <c r="Q120" t="str">
        <f t="shared" si="26"/>
        <v xml:space="preserve">"klas": "H5H2", </v>
      </c>
      <c r="R120" t="str">
        <f t="shared" si="27"/>
        <v xml:space="preserve">"klaskort": "5H", </v>
      </c>
      <c r="S120" t="str">
        <f t="shared" si="28"/>
        <v xml:space="preserve">"leerlingdropdown": "127500 Mirthe Dwars              (H5H2)", </v>
      </c>
      <c r="T120" t="str">
        <f t="shared" si="41"/>
        <v xml:space="preserve">"naam": "Mirthe Dwars" }, </v>
      </c>
      <c r="V120" t="str">
        <f t="shared" si="29"/>
        <v xml:space="preserve">"127500": { "klas": "H5H2", "klaskort": "5H", "leerlingdropdown": "127500 Mirthe Dwars              (H5H2)", "naam": "Mirthe Dwars" }, </v>
      </c>
      <c r="X120" t="str">
        <f t="shared" si="31"/>
        <v xml:space="preserve">"127500": { </v>
      </c>
      <c r="Y120" t="str">
        <f t="shared" si="32"/>
        <v xml:space="preserve">"leerlingNaam": "Mirthe Dwars", </v>
      </c>
      <c r="Z120" t="str">
        <f t="shared" si="33"/>
        <v xml:space="preserve">"leerlingNummer": 127500, </v>
      </c>
      <c r="AA120" t="str">
        <f t="shared" si="34"/>
        <v xml:space="preserve">"leerlingKlas": "H5H2", </v>
      </c>
      <c r="AB120" t="str">
        <f t="shared" si="35"/>
        <v xml:space="preserve">"leerlingKlaskort": "5H", </v>
      </c>
      <c r="AC120" t="str">
        <f t="shared" si="36"/>
        <v xml:space="preserve">"leerlngProfiel": "havo-ng", </v>
      </c>
      <c r="AD120" t="str">
        <f t="shared" si="37"/>
        <v xml:space="preserve">"leerlingGebdatum": "24-10-1997", </v>
      </c>
      <c r="AE120" t="str">
        <f t="shared" si="38"/>
        <v xml:space="preserve">"leerlingLeerjaar": 5 }, </v>
      </c>
      <c r="AF120" t="str">
        <f t="shared" si="39"/>
        <v xml:space="preserve">"127500": { "leerlingNaam": "Mirthe Dwars", "leerlingNummer": 127500, "leerlingKlas": "H5H2", "leerlingKlaskort": "5H", "leerlngProfiel": "havo-ng", "leerlingGebdatum": "24-10-1997", "leerlingLeerjaar": 5 }, </v>
      </c>
      <c r="AH120" s="10" t="str">
        <f t="shared" si="30"/>
        <v>&lt;option value='127500 Mirthe Dwars              (H5H2)'&gt;127500 Mirthe Dwars              (H5H2)&lt;/option&gt;</v>
      </c>
    </row>
    <row r="121" spans="1:34" ht="16.5" thickBot="1" x14ac:dyDescent="0.3">
      <c r="A121">
        <v>132259</v>
      </c>
      <c r="B121" t="s">
        <v>205</v>
      </c>
      <c r="C121" s="5">
        <v>36398</v>
      </c>
      <c r="D121" s="1" t="str">
        <f t="shared" si="22"/>
        <v>26-8-1999</v>
      </c>
      <c r="E121" s="4" t="s">
        <v>19</v>
      </c>
      <c r="F121" s="3">
        <v>5</v>
      </c>
      <c r="G121" s="4" t="s">
        <v>16</v>
      </c>
      <c r="H121" t="str">
        <f t="shared" si="23"/>
        <v>5H</v>
      </c>
      <c r="I121" t="str">
        <f t="shared" si="40"/>
        <v xml:space="preserve">132259: { naam: "Mirthe Raamsman", geboortedatum: "26-8-1999", profiel: "havo-ng", jaren: { schooljaar: "2014-2015", leerjaar: "5", klas: "H5H1", docenten: { docent: "", vak: ""}, klasgenoten: { leerling: "132005" } } }, </v>
      </c>
      <c r="J121" s="2" t="str">
        <f t="shared" si="24"/>
        <v>132259 Mirthe Raamsman           (H5H1)</v>
      </c>
      <c r="P121" t="str">
        <f t="shared" si="25"/>
        <v xml:space="preserve">"132259": { </v>
      </c>
      <c r="Q121" t="str">
        <f t="shared" si="26"/>
        <v xml:space="preserve">"klas": "H5H1", </v>
      </c>
      <c r="R121" t="str">
        <f t="shared" si="27"/>
        <v xml:space="preserve">"klaskort": "5H", </v>
      </c>
      <c r="S121" t="str">
        <f t="shared" si="28"/>
        <v xml:space="preserve">"leerlingdropdown": "132259 Mirthe Raamsman           (H5H1)", </v>
      </c>
      <c r="T121" t="str">
        <f t="shared" si="41"/>
        <v xml:space="preserve">"naam": "Mirthe Raamsman" }, </v>
      </c>
      <c r="V121" t="str">
        <f t="shared" si="29"/>
        <v xml:space="preserve">"132259": { "klas": "H5H1", "klaskort": "5H", "leerlingdropdown": "132259 Mirthe Raamsman           (H5H1)", "naam": "Mirthe Raamsman" }, </v>
      </c>
      <c r="X121" t="str">
        <f t="shared" si="31"/>
        <v xml:space="preserve">"132259": { </v>
      </c>
      <c r="Y121" t="str">
        <f t="shared" si="32"/>
        <v xml:space="preserve">"leerlingNaam": "Mirthe Raamsman", </v>
      </c>
      <c r="Z121" t="str">
        <f t="shared" si="33"/>
        <v xml:space="preserve">"leerlingNummer": 132259, </v>
      </c>
      <c r="AA121" t="str">
        <f t="shared" si="34"/>
        <v xml:space="preserve">"leerlingKlas": "H5H1", </v>
      </c>
      <c r="AB121" t="str">
        <f t="shared" si="35"/>
        <v xml:space="preserve">"leerlingKlaskort": "5H", </v>
      </c>
      <c r="AC121" t="str">
        <f t="shared" si="36"/>
        <v xml:space="preserve">"leerlngProfiel": "havo-ng", </v>
      </c>
      <c r="AD121" t="str">
        <f t="shared" si="37"/>
        <v xml:space="preserve">"leerlingGebdatum": "26-8-1999", </v>
      </c>
      <c r="AE121" t="str">
        <f t="shared" si="38"/>
        <v xml:space="preserve">"leerlingLeerjaar": 5 }, </v>
      </c>
      <c r="AF121" t="str">
        <f t="shared" si="39"/>
        <v xml:space="preserve">"132259": { "leerlingNaam": "Mirthe Raamsman", "leerlingNummer": 132259, "leerlingKlas": "H5H1", "leerlingKlaskort": "5H", "leerlngProfiel": "havo-ng", "leerlingGebdatum": "26-8-1999", "leerlingLeerjaar": 5 }, </v>
      </c>
      <c r="AH121" s="10" t="str">
        <f t="shared" si="30"/>
        <v>&lt;option value='132259 Mirthe Raamsman           (H5H1)'&gt;132259 Mirthe Raamsman           (H5H1)&lt;/option&gt;</v>
      </c>
    </row>
    <row r="122" spans="1:34" ht="16.5" thickBot="1" x14ac:dyDescent="0.3">
      <c r="A122">
        <v>132005</v>
      </c>
      <c r="B122" t="s">
        <v>216</v>
      </c>
      <c r="C122" s="5">
        <v>36055</v>
      </c>
      <c r="D122" s="1" t="str">
        <f t="shared" si="22"/>
        <v>17-9-1998</v>
      </c>
      <c r="E122" s="4" t="s">
        <v>15</v>
      </c>
      <c r="F122" s="3">
        <v>5</v>
      </c>
      <c r="G122" s="4" t="s">
        <v>20</v>
      </c>
      <c r="H122" t="str">
        <f t="shared" si="23"/>
        <v>5H</v>
      </c>
      <c r="I122" t="str">
        <f t="shared" si="40"/>
        <v xml:space="preserve">132005: { naam: "Myrthe Sak", geboortedatum: "17-9-1998", profiel: "havo-em", jaren: { schooljaar: "2014-2015", leerjaar: "5", klas: "H5H3", docenten: { docent: "", vak: ""}, klasgenoten: { leerling: "132217" } } }, </v>
      </c>
      <c r="J122" s="2" t="str">
        <f t="shared" si="24"/>
        <v>132005 Myrthe Sak                (H5H3)</v>
      </c>
      <c r="P122" t="str">
        <f t="shared" si="25"/>
        <v xml:space="preserve">"132005": { </v>
      </c>
      <c r="Q122" t="str">
        <f t="shared" si="26"/>
        <v xml:space="preserve">"klas": "H5H3", </v>
      </c>
      <c r="R122" t="str">
        <f t="shared" si="27"/>
        <v xml:space="preserve">"klaskort": "5H", </v>
      </c>
      <c r="S122" t="str">
        <f t="shared" si="28"/>
        <v xml:space="preserve">"leerlingdropdown": "132005 Myrthe Sak                (H5H3)", </v>
      </c>
      <c r="T122" t="str">
        <f t="shared" si="41"/>
        <v xml:space="preserve">"naam": "Myrthe Sak" }, </v>
      </c>
      <c r="V122" t="str">
        <f t="shared" si="29"/>
        <v xml:space="preserve">"132005": { "klas": "H5H3", "klaskort": "5H", "leerlingdropdown": "132005 Myrthe Sak                (H5H3)", "naam": "Myrthe Sak" }, </v>
      </c>
      <c r="X122" t="str">
        <f t="shared" si="31"/>
        <v xml:space="preserve">"132005": { </v>
      </c>
      <c r="Y122" t="str">
        <f t="shared" si="32"/>
        <v xml:space="preserve">"leerlingNaam": "Myrthe Sak", </v>
      </c>
      <c r="Z122" t="str">
        <f t="shared" si="33"/>
        <v xml:space="preserve">"leerlingNummer": 132005, </v>
      </c>
      <c r="AA122" t="str">
        <f t="shared" si="34"/>
        <v xml:space="preserve">"leerlingKlas": "H5H3", </v>
      </c>
      <c r="AB122" t="str">
        <f t="shared" si="35"/>
        <v xml:space="preserve">"leerlingKlaskort": "5H", </v>
      </c>
      <c r="AC122" t="str">
        <f t="shared" si="36"/>
        <v xml:space="preserve">"leerlngProfiel": "havo-em", </v>
      </c>
      <c r="AD122" t="str">
        <f t="shared" si="37"/>
        <v xml:space="preserve">"leerlingGebdatum": "17-9-1998", </v>
      </c>
      <c r="AE122" t="str">
        <f t="shared" si="38"/>
        <v xml:space="preserve">"leerlingLeerjaar": 5 }, </v>
      </c>
      <c r="AF122" t="str">
        <f t="shared" si="39"/>
        <v xml:space="preserve">"132005": { "leerlingNaam": "Myrthe Sak", "leerlingNummer": 132005, "leerlingKlas": "H5H3", "leerlingKlaskort": "5H", "leerlngProfiel": "havo-em", "leerlingGebdatum": "17-9-1998", "leerlingLeerjaar": 5 }, </v>
      </c>
      <c r="AH122" s="10" t="str">
        <f t="shared" si="30"/>
        <v>&lt;option value='132005 Myrthe Sak                (H5H3)'&gt;132005 Myrthe Sak                (H5H3)&lt;/option&gt;</v>
      </c>
    </row>
    <row r="123" spans="1:34" ht="16.5" thickBot="1" x14ac:dyDescent="0.3">
      <c r="A123">
        <v>132217</v>
      </c>
      <c r="B123" t="s">
        <v>67</v>
      </c>
      <c r="C123" s="5">
        <v>36170</v>
      </c>
      <c r="D123" s="1" t="str">
        <f t="shared" si="22"/>
        <v>10-1-1999</v>
      </c>
      <c r="E123" s="4" t="s">
        <v>19</v>
      </c>
      <c r="F123" s="3">
        <v>5</v>
      </c>
      <c r="G123" s="4" t="s">
        <v>16</v>
      </c>
      <c r="H123" t="str">
        <f t="shared" si="23"/>
        <v>5H</v>
      </c>
      <c r="I123" t="str">
        <f t="shared" si="40"/>
        <v xml:space="preserve">132217: { naam: "Naomi Camfferman", geboortedatum: "10-1-1999", profiel: "havo-ng", jaren: { schooljaar: "2014-2015", leerjaar: "5", klas: "H5H1", docenten: { docent: "", vak: ""}, klasgenoten: { leerling: "127197" } } }, </v>
      </c>
      <c r="J123" s="2" t="str">
        <f t="shared" si="24"/>
        <v>132217 Naomi Camfferman          (H5H1)</v>
      </c>
      <c r="P123" t="str">
        <f t="shared" si="25"/>
        <v xml:space="preserve">"132217": { </v>
      </c>
      <c r="Q123" t="str">
        <f t="shared" si="26"/>
        <v xml:space="preserve">"klas": "H5H1", </v>
      </c>
      <c r="R123" t="str">
        <f t="shared" si="27"/>
        <v xml:space="preserve">"klaskort": "5H", </v>
      </c>
      <c r="S123" t="str">
        <f t="shared" si="28"/>
        <v xml:space="preserve">"leerlingdropdown": "132217 Naomi Camfferman          (H5H1)", </v>
      </c>
      <c r="T123" t="str">
        <f t="shared" si="41"/>
        <v xml:space="preserve">"naam": "Naomi Camfferman" }, </v>
      </c>
      <c r="V123" t="str">
        <f t="shared" si="29"/>
        <v xml:space="preserve">"132217": { "klas": "H5H1", "klaskort": "5H", "leerlingdropdown": "132217 Naomi Camfferman          (H5H1)", "naam": "Naomi Camfferman" }, </v>
      </c>
      <c r="X123" t="str">
        <f t="shared" si="31"/>
        <v xml:space="preserve">"132217": { </v>
      </c>
      <c r="Y123" t="str">
        <f t="shared" si="32"/>
        <v xml:space="preserve">"leerlingNaam": "Naomi Camfferman", </v>
      </c>
      <c r="Z123" t="str">
        <f t="shared" si="33"/>
        <v xml:space="preserve">"leerlingNummer": 132217, </v>
      </c>
      <c r="AA123" t="str">
        <f t="shared" si="34"/>
        <v xml:space="preserve">"leerlingKlas": "H5H1", </v>
      </c>
      <c r="AB123" t="str">
        <f t="shared" si="35"/>
        <v xml:space="preserve">"leerlingKlaskort": "5H", </v>
      </c>
      <c r="AC123" t="str">
        <f t="shared" si="36"/>
        <v xml:space="preserve">"leerlngProfiel": "havo-ng", </v>
      </c>
      <c r="AD123" t="str">
        <f t="shared" si="37"/>
        <v xml:space="preserve">"leerlingGebdatum": "10-1-1999", </v>
      </c>
      <c r="AE123" t="str">
        <f t="shared" si="38"/>
        <v xml:space="preserve">"leerlingLeerjaar": 5 }, </v>
      </c>
      <c r="AF123" t="str">
        <f t="shared" si="39"/>
        <v xml:space="preserve">"132217": { "leerlingNaam": "Naomi Camfferman", "leerlingNummer": 132217, "leerlingKlas": "H5H1", "leerlingKlaskort": "5H", "leerlngProfiel": "havo-ng", "leerlingGebdatum": "10-1-1999", "leerlingLeerjaar": 5 }, </v>
      </c>
      <c r="AH123" s="10" t="str">
        <f t="shared" si="30"/>
        <v>&lt;option value='132217 Naomi Camfferman          (H5H1)'&gt;132217 Naomi Camfferman          (H5H1)&lt;/option&gt;</v>
      </c>
    </row>
    <row r="124" spans="1:34" ht="16.5" thickBot="1" x14ac:dyDescent="0.3">
      <c r="A124">
        <v>127197</v>
      </c>
      <c r="B124" t="s">
        <v>189</v>
      </c>
      <c r="C124" s="5">
        <v>35720</v>
      </c>
      <c r="D124" s="1" t="str">
        <f t="shared" si="22"/>
        <v>17-10-1997</v>
      </c>
      <c r="E124" s="4" t="s">
        <v>29</v>
      </c>
      <c r="F124" s="3">
        <v>5</v>
      </c>
      <c r="G124" s="4" t="s">
        <v>22</v>
      </c>
      <c r="H124" t="str">
        <f t="shared" si="23"/>
        <v>5H</v>
      </c>
      <c r="I124" t="str">
        <f t="shared" si="40"/>
        <v xml:space="preserve">127197: { naam: "Nick Nijhuis", geboortedatum: "17-10-1997", profiel: "havo-nt", jaren: { schooljaar: "2014-2015", leerjaar: "5", klas: "H5H4", docenten: { docent: "", vak: ""}, klasgenoten: { leerling: "131980" } } }, </v>
      </c>
      <c r="J124" s="2" t="str">
        <f t="shared" si="24"/>
        <v>127197 Nick Nijhuis              (H5H4)</v>
      </c>
      <c r="P124" t="str">
        <f t="shared" si="25"/>
        <v xml:space="preserve">"127197": { </v>
      </c>
      <c r="Q124" t="str">
        <f t="shared" si="26"/>
        <v xml:space="preserve">"klas": "H5H4", </v>
      </c>
      <c r="R124" t="str">
        <f t="shared" si="27"/>
        <v xml:space="preserve">"klaskort": "5H", </v>
      </c>
      <c r="S124" t="str">
        <f t="shared" si="28"/>
        <v xml:space="preserve">"leerlingdropdown": "127197 Nick Nijhuis              (H5H4)", </v>
      </c>
      <c r="T124" t="str">
        <f t="shared" si="41"/>
        <v xml:space="preserve">"naam": "Nick Nijhuis" }, </v>
      </c>
      <c r="V124" t="str">
        <f t="shared" si="29"/>
        <v xml:space="preserve">"127197": { "klas": "H5H4", "klaskort": "5H", "leerlingdropdown": "127197 Nick Nijhuis              (H5H4)", "naam": "Nick Nijhuis" }, </v>
      </c>
      <c r="X124" t="str">
        <f t="shared" si="31"/>
        <v xml:space="preserve">"127197": { </v>
      </c>
      <c r="Y124" t="str">
        <f t="shared" si="32"/>
        <v xml:space="preserve">"leerlingNaam": "Nick Nijhuis", </v>
      </c>
      <c r="Z124" t="str">
        <f t="shared" si="33"/>
        <v xml:space="preserve">"leerlingNummer": 127197, </v>
      </c>
      <c r="AA124" t="str">
        <f t="shared" si="34"/>
        <v xml:space="preserve">"leerlingKlas": "H5H4", </v>
      </c>
      <c r="AB124" t="str">
        <f t="shared" si="35"/>
        <v xml:space="preserve">"leerlingKlaskort": "5H", </v>
      </c>
      <c r="AC124" t="str">
        <f t="shared" si="36"/>
        <v xml:space="preserve">"leerlngProfiel": "havo-nt", </v>
      </c>
      <c r="AD124" t="str">
        <f t="shared" si="37"/>
        <v xml:space="preserve">"leerlingGebdatum": "17-10-1997", </v>
      </c>
      <c r="AE124" t="str">
        <f t="shared" si="38"/>
        <v xml:space="preserve">"leerlingLeerjaar": 5 }, </v>
      </c>
      <c r="AF124" t="str">
        <f t="shared" si="39"/>
        <v xml:space="preserve">"127197": { "leerlingNaam": "Nick Nijhuis", "leerlingNummer": 127197, "leerlingKlas": "H5H4", "leerlingKlaskort": "5H", "leerlngProfiel": "havo-nt", "leerlingGebdatum": "17-10-1997", "leerlingLeerjaar": 5 }, </v>
      </c>
      <c r="AH124" s="10" t="str">
        <f t="shared" si="30"/>
        <v>&lt;option value='127197 Nick Nijhuis              (H5H4)'&gt;127197 Nick Nijhuis              (H5H4)&lt;/option&gt;</v>
      </c>
    </row>
    <row r="125" spans="1:34" ht="16.5" thickBot="1" x14ac:dyDescent="0.3">
      <c r="A125">
        <v>131980</v>
      </c>
      <c r="B125" t="s">
        <v>73</v>
      </c>
      <c r="C125" s="5">
        <v>36078</v>
      </c>
      <c r="D125" s="1" t="str">
        <f t="shared" si="22"/>
        <v>10-10-1998</v>
      </c>
      <c r="E125" s="4" t="s">
        <v>19</v>
      </c>
      <c r="F125" s="3">
        <v>5</v>
      </c>
      <c r="G125" s="4" t="s">
        <v>279</v>
      </c>
      <c r="H125" t="str">
        <f t="shared" si="23"/>
        <v>5H</v>
      </c>
      <c r="I125" t="str">
        <f t="shared" si="40"/>
        <v xml:space="preserve">131980: { naam: "Nikée Driessen", geboortedatum: "10-10-1998", profiel: "havo-ng", jaren: { schooljaar: "2014-2015", leerjaar: "5", klas: "H5H6", docenten: { docent: "", vak: ""}, klasgenoten: { leerling: "127492" } } }, </v>
      </c>
      <c r="J125" s="2" t="str">
        <f t="shared" si="24"/>
        <v>131980 Nikée Driessen            (H5H6)</v>
      </c>
      <c r="P125" t="str">
        <f t="shared" si="25"/>
        <v xml:space="preserve">"131980": { </v>
      </c>
      <c r="Q125" t="str">
        <f t="shared" si="26"/>
        <v xml:space="preserve">"klas": "H5H6", </v>
      </c>
      <c r="R125" t="str">
        <f t="shared" si="27"/>
        <v xml:space="preserve">"klaskort": "5H", </v>
      </c>
      <c r="S125" t="str">
        <f t="shared" si="28"/>
        <v xml:space="preserve">"leerlingdropdown": "131980 Nikée Driessen            (H5H6)", </v>
      </c>
      <c r="T125" t="str">
        <f t="shared" si="41"/>
        <v xml:space="preserve">"naam": "Nikée Driessen" }, </v>
      </c>
      <c r="V125" t="str">
        <f t="shared" si="29"/>
        <v xml:space="preserve">"131980": { "klas": "H5H6", "klaskort": "5H", "leerlingdropdown": "131980 Nikée Driessen            (H5H6)", "naam": "Nikée Driessen" }, </v>
      </c>
      <c r="X125" t="str">
        <f t="shared" si="31"/>
        <v xml:space="preserve">"131980": { </v>
      </c>
      <c r="Y125" t="str">
        <f t="shared" si="32"/>
        <v xml:space="preserve">"leerlingNaam": "Nikée Driessen", </v>
      </c>
      <c r="Z125" t="str">
        <f t="shared" si="33"/>
        <v xml:space="preserve">"leerlingNummer": 131980, </v>
      </c>
      <c r="AA125" t="str">
        <f t="shared" si="34"/>
        <v xml:space="preserve">"leerlingKlas": "H5H6", </v>
      </c>
      <c r="AB125" t="str">
        <f t="shared" si="35"/>
        <v xml:space="preserve">"leerlingKlaskort": "5H", </v>
      </c>
      <c r="AC125" t="str">
        <f t="shared" si="36"/>
        <v xml:space="preserve">"leerlngProfiel": "havo-ng", </v>
      </c>
      <c r="AD125" t="str">
        <f t="shared" si="37"/>
        <v xml:space="preserve">"leerlingGebdatum": "10-10-1998", </v>
      </c>
      <c r="AE125" t="str">
        <f t="shared" si="38"/>
        <v xml:space="preserve">"leerlingLeerjaar": 5 }, </v>
      </c>
      <c r="AF125" t="str">
        <f t="shared" si="39"/>
        <v xml:space="preserve">"131980": { "leerlingNaam": "Nikée Driessen", "leerlingNummer": 131980, "leerlingKlas": "H5H6", "leerlingKlaskort": "5H", "leerlngProfiel": "havo-ng", "leerlingGebdatum": "10-10-1998", "leerlingLeerjaar": 5 }, </v>
      </c>
      <c r="AH125" s="10" t="str">
        <f t="shared" si="30"/>
        <v>&lt;option value='131980 Nikée Driessen            (H5H6)'&gt;131980 Nikée Driessen            (H5H6)&lt;/option&gt;</v>
      </c>
    </row>
    <row r="126" spans="1:34" ht="16.5" thickBot="1" x14ac:dyDescent="0.3">
      <c r="A126">
        <v>127492</v>
      </c>
      <c r="B126" t="s">
        <v>259</v>
      </c>
      <c r="C126" s="5">
        <v>35827</v>
      </c>
      <c r="D126" s="1" t="str">
        <f t="shared" si="22"/>
        <v>1-2-1998</v>
      </c>
      <c r="E126" s="4" t="s">
        <v>15</v>
      </c>
      <c r="F126" s="3">
        <v>5</v>
      </c>
      <c r="G126" s="4" t="s">
        <v>20</v>
      </c>
      <c r="H126" t="str">
        <f t="shared" si="23"/>
        <v>5H</v>
      </c>
      <c r="I126" t="str">
        <f t="shared" si="40"/>
        <v xml:space="preserve">127492: { naam: "Noortje Vrielink", geboortedatum: "1-2-1998", profiel: "havo-em", jaren: { schooljaar: "2014-2015", leerjaar: "5", klas: "H5H3", docenten: { docent: "", vak: ""}, klasgenoten: { leerling: "128611" } } }, </v>
      </c>
      <c r="J126" s="2" t="str">
        <f t="shared" si="24"/>
        <v>127492 Noortje Vrielink          (H5H3)</v>
      </c>
      <c r="P126" t="str">
        <f t="shared" si="25"/>
        <v xml:space="preserve">"127492": { </v>
      </c>
      <c r="Q126" t="str">
        <f t="shared" si="26"/>
        <v xml:space="preserve">"klas": "H5H3", </v>
      </c>
      <c r="R126" t="str">
        <f t="shared" si="27"/>
        <v xml:space="preserve">"klaskort": "5H", </v>
      </c>
      <c r="S126" t="str">
        <f t="shared" si="28"/>
        <v xml:space="preserve">"leerlingdropdown": "127492 Noortje Vrielink          (H5H3)", </v>
      </c>
      <c r="T126" t="str">
        <f t="shared" si="41"/>
        <v xml:space="preserve">"naam": "Noortje Vrielink" }, </v>
      </c>
      <c r="V126" t="str">
        <f t="shared" si="29"/>
        <v xml:space="preserve">"127492": { "klas": "H5H3", "klaskort": "5H", "leerlingdropdown": "127492 Noortje Vrielink          (H5H3)", "naam": "Noortje Vrielink" }, </v>
      </c>
      <c r="X126" t="str">
        <f t="shared" si="31"/>
        <v xml:space="preserve">"127492": { </v>
      </c>
      <c r="Y126" t="str">
        <f t="shared" si="32"/>
        <v xml:space="preserve">"leerlingNaam": "Noortje Vrielink", </v>
      </c>
      <c r="Z126" t="str">
        <f t="shared" si="33"/>
        <v xml:space="preserve">"leerlingNummer": 127492, </v>
      </c>
      <c r="AA126" t="str">
        <f t="shared" si="34"/>
        <v xml:space="preserve">"leerlingKlas": "H5H3", </v>
      </c>
      <c r="AB126" t="str">
        <f t="shared" si="35"/>
        <v xml:space="preserve">"leerlingKlaskort": "5H", </v>
      </c>
      <c r="AC126" t="str">
        <f t="shared" si="36"/>
        <v xml:space="preserve">"leerlngProfiel": "havo-em", </v>
      </c>
      <c r="AD126" t="str">
        <f t="shared" si="37"/>
        <v xml:space="preserve">"leerlingGebdatum": "1-2-1998", </v>
      </c>
      <c r="AE126" t="str">
        <f t="shared" si="38"/>
        <v xml:space="preserve">"leerlingLeerjaar": 5 }, </v>
      </c>
      <c r="AF126" t="str">
        <f t="shared" si="39"/>
        <v xml:space="preserve">"127492": { "leerlingNaam": "Noortje Vrielink", "leerlingNummer": 127492, "leerlingKlas": "H5H3", "leerlingKlaskort": "5H", "leerlngProfiel": "havo-em", "leerlingGebdatum": "1-2-1998", "leerlingLeerjaar": 5 }, </v>
      </c>
      <c r="AH126" s="10" t="str">
        <f t="shared" si="30"/>
        <v>&lt;option value='127492 Noortje Vrielink          (H5H3)'&gt;127492 Noortje Vrielink          (H5H3)&lt;/option&gt;</v>
      </c>
    </row>
    <row r="127" spans="1:34" ht="16.5" thickBot="1" x14ac:dyDescent="0.3">
      <c r="A127">
        <v>128611</v>
      </c>
      <c r="B127" t="s">
        <v>146</v>
      </c>
      <c r="C127" s="5">
        <v>35791</v>
      </c>
      <c r="D127" s="1" t="str">
        <f t="shared" si="22"/>
        <v>27-12-1997</v>
      </c>
      <c r="E127" s="4" t="s">
        <v>17</v>
      </c>
      <c r="F127" s="3">
        <v>5</v>
      </c>
      <c r="G127" s="4" t="s">
        <v>279</v>
      </c>
      <c r="H127" t="str">
        <f t="shared" si="23"/>
        <v>5H</v>
      </c>
      <c r="I127" t="str">
        <f t="shared" si="40"/>
        <v xml:space="preserve">128611: { naam: "Pauline Koeman", geboortedatum: "27-12-1997", profiel: "havo-emcm", jaren: { schooljaar: "2014-2015", leerjaar: "5", klas: "H5H6", docenten: { docent: "", vak: ""}, klasgenoten: { leerling: "128390" } } }, </v>
      </c>
      <c r="J127" s="2" t="str">
        <f t="shared" si="24"/>
        <v>128611 Pauline Koeman            (H5H6)</v>
      </c>
      <c r="P127" t="str">
        <f t="shared" si="25"/>
        <v xml:space="preserve">"128611": { </v>
      </c>
      <c r="Q127" t="str">
        <f t="shared" si="26"/>
        <v xml:space="preserve">"klas": "H5H6", </v>
      </c>
      <c r="R127" t="str">
        <f t="shared" si="27"/>
        <v xml:space="preserve">"klaskort": "5H", </v>
      </c>
      <c r="S127" t="str">
        <f t="shared" si="28"/>
        <v xml:space="preserve">"leerlingdropdown": "128611 Pauline Koeman            (H5H6)", </v>
      </c>
      <c r="T127" t="str">
        <f t="shared" si="41"/>
        <v xml:space="preserve">"naam": "Pauline Koeman" }, </v>
      </c>
      <c r="V127" t="str">
        <f t="shared" si="29"/>
        <v xml:space="preserve">"128611": { "klas": "H5H6", "klaskort": "5H", "leerlingdropdown": "128611 Pauline Koeman            (H5H6)", "naam": "Pauline Koeman" }, </v>
      </c>
      <c r="X127" t="str">
        <f t="shared" si="31"/>
        <v xml:space="preserve">"128611": { </v>
      </c>
      <c r="Y127" t="str">
        <f t="shared" si="32"/>
        <v xml:space="preserve">"leerlingNaam": "Pauline Koeman", </v>
      </c>
      <c r="Z127" t="str">
        <f t="shared" si="33"/>
        <v xml:space="preserve">"leerlingNummer": 128611, </v>
      </c>
      <c r="AA127" t="str">
        <f t="shared" si="34"/>
        <v xml:space="preserve">"leerlingKlas": "H5H6", </v>
      </c>
      <c r="AB127" t="str">
        <f t="shared" si="35"/>
        <v xml:space="preserve">"leerlingKlaskort": "5H", </v>
      </c>
      <c r="AC127" t="str">
        <f t="shared" si="36"/>
        <v xml:space="preserve">"leerlngProfiel": "havo-emcm", </v>
      </c>
      <c r="AD127" t="str">
        <f t="shared" si="37"/>
        <v xml:space="preserve">"leerlingGebdatum": "27-12-1997", </v>
      </c>
      <c r="AE127" t="str">
        <f t="shared" si="38"/>
        <v xml:space="preserve">"leerlingLeerjaar": 5 }, </v>
      </c>
      <c r="AF127" t="str">
        <f t="shared" si="39"/>
        <v xml:space="preserve">"128611": { "leerlingNaam": "Pauline Koeman", "leerlingNummer": 128611, "leerlingKlas": "H5H6", "leerlingKlaskort": "5H", "leerlngProfiel": "havo-emcm", "leerlingGebdatum": "27-12-1997", "leerlingLeerjaar": 5 }, </v>
      </c>
      <c r="AH127" s="10" t="str">
        <f t="shared" si="30"/>
        <v>&lt;option value='128611 Pauline Koeman            (H5H6)'&gt;128611 Pauline Koeman            (H5H6)&lt;/option&gt;</v>
      </c>
    </row>
    <row r="128" spans="1:34" ht="16.5" thickBot="1" x14ac:dyDescent="0.3">
      <c r="A128">
        <v>128390</v>
      </c>
      <c r="B128" t="s">
        <v>208</v>
      </c>
      <c r="C128" s="5">
        <v>35869</v>
      </c>
      <c r="D128" s="1" t="str">
        <f t="shared" si="22"/>
        <v>15-3-1998</v>
      </c>
      <c r="E128" s="4" t="s">
        <v>19</v>
      </c>
      <c r="F128" s="3">
        <v>5</v>
      </c>
      <c r="G128" s="4" t="s">
        <v>7</v>
      </c>
      <c r="H128" t="str">
        <f t="shared" si="23"/>
        <v>5H</v>
      </c>
      <c r="I128" t="str">
        <f t="shared" si="40"/>
        <v xml:space="preserve">128390: { naam: "Phichaya Riethorst", geboortedatum: "15-3-1998", profiel: "havo-ng", jaren: { schooljaar: "2014-2015", leerjaar: "5", klas: "H5H2", docenten: { docent: "", vak: ""}, klasgenoten: { leerling: "132281" } } }, </v>
      </c>
      <c r="J128" s="2" t="str">
        <f t="shared" si="24"/>
        <v>128390 Phichaya Riethorst        (H5H2)</v>
      </c>
      <c r="P128" t="str">
        <f t="shared" si="25"/>
        <v xml:space="preserve">"128390": { </v>
      </c>
      <c r="Q128" t="str">
        <f t="shared" si="26"/>
        <v xml:space="preserve">"klas": "H5H2", </v>
      </c>
      <c r="R128" t="str">
        <f t="shared" si="27"/>
        <v xml:space="preserve">"klaskort": "5H", </v>
      </c>
      <c r="S128" t="str">
        <f t="shared" si="28"/>
        <v xml:space="preserve">"leerlingdropdown": "128390 Phichaya Riethorst        (H5H2)", </v>
      </c>
      <c r="T128" t="str">
        <f t="shared" si="41"/>
        <v xml:space="preserve">"naam": "Phichaya Riethorst" }, </v>
      </c>
      <c r="V128" t="str">
        <f t="shared" si="29"/>
        <v xml:space="preserve">"128390": { "klas": "H5H2", "klaskort": "5H", "leerlingdropdown": "128390 Phichaya Riethorst        (H5H2)", "naam": "Phichaya Riethorst" }, </v>
      </c>
      <c r="X128" t="str">
        <f t="shared" si="31"/>
        <v xml:space="preserve">"128390": { </v>
      </c>
      <c r="Y128" t="str">
        <f t="shared" si="32"/>
        <v xml:space="preserve">"leerlingNaam": "Phichaya Riethorst", </v>
      </c>
      <c r="Z128" t="str">
        <f t="shared" si="33"/>
        <v xml:space="preserve">"leerlingNummer": 128390, </v>
      </c>
      <c r="AA128" t="str">
        <f t="shared" si="34"/>
        <v xml:space="preserve">"leerlingKlas": "H5H2", </v>
      </c>
      <c r="AB128" t="str">
        <f t="shared" si="35"/>
        <v xml:space="preserve">"leerlingKlaskort": "5H", </v>
      </c>
      <c r="AC128" t="str">
        <f t="shared" si="36"/>
        <v xml:space="preserve">"leerlngProfiel": "havo-ng", </v>
      </c>
      <c r="AD128" t="str">
        <f t="shared" si="37"/>
        <v xml:space="preserve">"leerlingGebdatum": "15-3-1998", </v>
      </c>
      <c r="AE128" t="str">
        <f t="shared" si="38"/>
        <v xml:space="preserve">"leerlingLeerjaar": 5 }, </v>
      </c>
      <c r="AF128" t="str">
        <f t="shared" si="39"/>
        <v xml:space="preserve">"128390": { "leerlingNaam": "Phichaya Riethorst", "leerlingNummer": 128390, "leerlingKlas": "H5H2", "leerlingKlaskort": "5H", "leerlngProfiel": "havo-ng", "leerlingGebdatum": "15-3-1998", "leerlingLeerjaar": 5 }, </v>
      </c>
      <c r="AH128" s="10" t="str">
        <f t="shared" si="30"/>
        <v>&lt;option value='128390 Phichaya Riethorst        (H5H2)'&gt;128390 Phichaya Riethorst        (H5H2)&lt;/option&gt;</v>
      </c>
    </row>
    <row r="129" spans="1:34" ht="16.5" thickBot="1" x14ac:dyDescent="0.3">
      <c r="A129">
        <v>132281</v>
      </c>
      <c r="B129" t="s">
        <v>136</v>
      </c>
      <c r="C129" s="5">
        <v>36395</v>
      </c>
      <c r="D129" s="1" t="str">
        <f t="shared" si="22"/>
        <v>23-8-1999</v>
      </c>
      <c r="E129" s="4" t="s">
        <v>19</v>
      </c>
      <c r="F129" s="3">
        <v>5</v>
      </c>
      <c r="G129" s="4" t="s">
        <v>7</v>
      </c>
      <c r="H129" t="str">
        <f t="shared" si="23"/>
        <v>5H</v>
      </c>
      <c r="I129" t="str">
        <f t="shared" si="40"/>
        <v xml:space="preserve">132281: { naam: "Quirine Kammeijer", geboortedatum: "23-8-1999", profiel: "havo-ng", jaren: { schooljaar: "2014-2015", leerjaar: "5", klas: "H5H2", docenten: { docent: "", vak: ""}, klasgenoten: { leerling: "131798" } } }, </v>
      </c>
      <c r="J129" s="2" t="str">
        <f t="shared" si="24"/>
        <v>132281 Quirine Kammeijer         (H5H2)</v>
      </c>
      <c r="P129" t="str">
        <f t="shared" si="25"/>
        <v xml:space="preserve">"132281": { </v>
      </c>
      <c r="Q129" t="str">
        <f t="shared" si="26"/>
        <v xml:space="preserve">"klas": "H5H2", </v>
      </c>
      <c r="R129" t="str">
        <f t="shared" si="27"/>
        <v xml:space="preserve">"klaskort": "5H", </v>
      </c>
      <c r="S129" t="str">
        <f t="shared" si="28"/>
        <v xml:space="preserve">"leerlingdropdown": "132281 Quirine Kammeijer         (H5H2)", </v>
      </c>
      <c r="T129" t="str">
        <f t="shared" si="41"/>
        <v xml:space="preserve">"naam": "Quirine Kammeijer" }, </v>
      </c>
      <c r="V129" t="str">
        <f t="shared" si="29"/>
        <v xml:space="preserve">"132281": { "klas": "H5H2", "klaskort": "5H", "leerlingdropdown": "132281 Quirine Kammeijer         (H5H2)", "naam": "Quirine Kammeijer" }, </v>
      </c>
      <c r="X129" t="str">
        <f t="shared" si="31"/>
        <v xml:space="preserve">"132281": { </v>
      </c>
      <c r="Y129" t="str">
        <f t="shared" si="32"/>
        <v xml:space="preserve">"leerlingNaam": "Quirine Kammeijer", </v>
      </c>
      <c r="Z129" t="str">
        <f t="shared" si="33"/>
        <v xml:space="preserve">"leerlingNummer": 132281, </v>
      </c>
      <c r="AA129" t="str">
        <f t="shared" si="34"/>
        <v xml:space="preserve">"leerlingKlas": "H5H2", </v>
      </c>
      <c r="AB129" t="str">
        <f t="shared" si="35"/>
        <v xml:space="preserve">"leerlingKlaskort": "5H", </v>
      </c>
      <c r="AC129" t="str">
        <f t="shared" si="36"/>
        <v xml:space="preserve">"leerlngProfiel": "havo-ng", </v>
      </c>
      <c r="AD129" t="str">
        <f t="shared" si="37"/>
        <v xml:space="preserve">"leerlingGebdatum": "23-8-1999", </v>
      </c>
      <c r="AE129" t="str">
        <f t="shared" si="38"/>
        <v xml:space="preserve">"leerlingLeerjaar": 5 }, </v>
      </c>
      <c r="AF129" t="str">
        <f t="shared" si="39"/>
        <v xml:space="preserve">"132281": { "leerlingNaam": "Quirine Kammeijer", "leerlingNummer": 132281, "leerlingKlas": "H5H2", "leerlingKlaskort": "5H", "leerlngProfiel": "havo-ng", "leerlingGebdatum": "23-8-1999", "leerlingLeerjaar": 5 }, </v>
      </c>
      <c r="AH129" s="10" t="str">
        <f t="shared" si="30"/>
        <v>&lt;option value='132281 Quirine Kammeijer         (H5H2)'&gt;132281 Quirine Kammeijer         (H5H2)&lt;/option&gt;</v>
      </c>
    </row>
    <row r="130" spans="1:34" ht="16.5" thickBot="1" x14ac:dyDescent="0.3">
      <c r="A130">
        <v>131798</v>
      </c>
      <c r="B130" t="s">
        <v>18</v>
      </c>
      <c r="C130" s="5">
        <v>36236</v>
      </c>
      <c r="D130" s="1" t="str">
        <f t="shared" ref="D130:D193" si="42">+DAY(C130)&amp;"-"&amp;MONTH(C130)&amp;"-"&amp;YEAR(C130)</f>
        <v>17-3-1999</v>
      </c>
      <c r="E130" s="4" t="s">
        <v>19</v>
      </c>
      <c r="F130" s="3">
        <v>5</v>
      </c>
      <c r="G130" s="4" t="s">
        <v>7</v>
      </c>
      <c r="H130" t="str">
        <f t="shared" ref="H130:H193" si="43">+MID(G130,2,2)</f>
        <v>5H</v>
      </c>
      <c r="I130" t="str">
        <f t="shared" si="40"/>
        <v xml:space="preserve">131798: { naam: "Rama Aldib", geboortedatum: "17-3-1999", profiel: "havo-ng", jaren: { schooljaar: "2014-2015", leerjaar: "5", klas: "H5H2", docenten: { docent: "", vak: ""}, klasgenoten: { leerling: "132323" } } }, </v>
      </c>
      <c r="J130" s="2" t="str">
        <f t="shared" ref="J130:J193" si="44">RIGHT(" "&amp;A130,6)&amp;" "&amp;LEFT(B130&amp;"                         ",25)&amp;" ("&amp;G130&amp;")"</f>
        <v>131798 Rama Aldib                (H5H2)</v>
      </c>
      <c r="P130" t="str">
        <f t="shared" ref="P130:P193" si="45">""""&amp;A130&amp;""": { "</f>
        <v xml:space="preserve">"131798": { </v>
      </c>
      <c r="Q130" t="str">
        <f t="shared" ref="Q130:Q193" si="46">"""klas"": """&amp;+G130&amp;""", "</f>
        <v xml:space="preserve">"klas": "H5H2", </v>
      </c>
      <c r="R130" t="str">
        <f t="shared" ref="R130:R193" si="47">"""klaskort"": """&amp;+H130&amp;""", "</f>
        <v xml:space="preserve">"klaskort": "5H", </v>
      </c>
      <c r="S130" t="str">
        <f t="shared" ref="S130:S193" si="48">"""leerlingdropdown"": """&amp;+J130&amp;""", "</f>
        <v xml:space="preserve">"leerlingdropdown": "131798 Rama Aldib                (H5H2)", </v>
      </c>
      <c r="T130" t="str">
        <f t="shared" si="41"/>
        <v xml:space="preserve">"naam": "Rama Aldib" }, </v>
      </c>
      <c r="V130" t="str">
        <f t="shared" ref="V130:V193" si="49">P130&amp;Q130&amp;R130&amp;S130&amp;T130</f>
        <v xml:space="preserve">"131798": { "klas": "H5H2", "klaskort": "5H", "leerlingdropdown": "131798 Rama Aldib                (H5H2)", "naam": "Rama Aldib" }, </v>
      </c>
      <c r="X130" t="str">
        <f t="shared" si="31"/>
        <v xml:space="preserve">"131798": { </v>
      </c>
      <c r="Y130" t="str">
        <f t="shared" si="32"/>
        <v xml:space="preserve">"leerlingNaam": "Rama Aldib", </v>
      </c>
      <c r="Z130" t="str">
        <f t="shared" si="33"/>
        <v xml:space="preserve">"leerlingNummer": 131798, </v>
      </c>
      <c r="AA130" t="str">
        <f t="shared" si="34"/>
        <v xml:space="preserve">"leerlingKlas": "H5H2", </v>
      </c>
      <c r="AB130" t="str">
        <f t="shared" si="35"/>
        <v xml:space="preserve">"leerlingKlaskort": "5H", </v>
      </c>
      <c r="AC130" t="str">
        <f t="shared" si="36"/>
        <v xml:space="preserve">"leerlngProfiel": "havo-ng", </v>
      </c>
      <c r="AD130" t="str">
        <f t="shared" si="37"/>
        <v xml:space="preserve">"leerlingGebdatum": "17-3-1999", </v>
      </c>
      <c r="AE130" t="str">
        <f t="shared" si="38"/>
        <v xml:space="preserve">"leerlingLeerjaar": 5 }, </v>
      </c>
      <c r="AF130" t="str">
        <f t="shared" si="39"/>
        <v xml:space="preserve">"131798": { "leerlingNaam": "Rama Aldib", "leerlingNummer": 131798, "leerlingKlas": "H5H2", "leerlingKlaskort": "5H", "leerlngProfiel": "havo-ng", "leerlingGebdatum": "17-3-1999", "leerlingLeerjaar": 5 }, </v>
      </c>
      <c r="AH130" s="10" t="str">
        <f t="shared" ref="AH130:AH193" si="50">"&lt;option value='"&amp;J130&amp;"'&gt;"&amp;J130&amp;"&lt;/option&gt;"</f>
        <v>&lt;option value='131798 Rama Aldib                (H5H2)'&gt;131798 Rama Aldib                (H5H2)&lt;/option&gt;</v>
      </c>
    </row>
    <row r="131" spans="1:34" ht="16.5" thickBot="1" x14ac:dyDescent="0.3">
      <c r="A131">
        <v>132323</v>
      </c>
      <c r="B131" t="s">
        <v>240</v>
      </c>
      <c r="C131" s="5">
        <v>36097</v>
      </c>
      <c r="D131" s="1" t="str">
        <f t="shared" si="42"/>
        <v>29-10-1998</v>
      </c>
      <c r="E131" s="4" t="s">
        <v>11</v>
      </c>
      <c r="F131" s="3">
        <v>5</v>
      </c>
      <c r="G131" s="4" t="s">
        <v>12</v>
      </c>
      <c r="H131" t="str">
        <f t="shared" si="43"/>
        <v>5H</v>
      </c>
      <c r="I131" t="str">
        <f t="shared" si="40"/>
        <v xml:space="preserve">132323: { naam: "Ramon Stein", geboortedatum: "29-10-1998", profiel: "havo-ntng", jaren: { schooljaar: "2014-2015", leerjaar: "5", klas: "H5H5", docenten: { docent: "", vak: ""}, klasgenoten: { leerling: "128231" } } }, </v>
      </c>
      <c r="J131" s="2" t="str">
        <f t="shared" si="44"/>
        <v>132323 Ramon Stein               (H5H5)</v>
      </c>
      <c r="P131" t="str">
        <f t="shared" si="45"/>
        <v xml:space="preserve">"132323": { </v>
      </c>
      <c r="Q131" t="str">
        <f t="shared" si="46"/>
        <v xml:space="preserve">"klas": "H5H5", </v>
      </c>
      <c r="R131" t="str">
        <f t="shared" si="47"/>
        <v xml:space="preserve">"klaskort": "5H", </v>
      </c>
      <c r="S131" t="str">
        <f t="shared" si="48"/>
        <v xml:space="preserve">"leerlingdropdown": "132323 Ramon Stein               (H5H5)", </v>
      </c>
      <c r="T131" t="str">
        <f t="shared" si="41"/>
        <v xml:space="preserve">"naam": "Ramon Stein" }, </v>
      </c>
      <c r="V131" t="str">
        <f t="shared" si="49"/>
        <v xml:space="preserve">"132323": { "klas": "H5H5", "klaskort": "5H", "leerlingdropdown": "132323 Ramon Stein               (H5H5)", "naam": "Ramon Stein" }, </v>
      </c>
      <c r="X131" t="str">
        <f t="shared" ref="X131:X194" si="51">""""&amp;A131&amp;""": { "</f>
        <v xml:space="preserve">"132323": { </v>
      </c>
      <c r="Y131" t="str">
        <f t="shared" ref="Y131:Y194" si="52">"""leerlingNaam"": """&amp;+B131&amp;""", "</f>
        <v xml:space="preserve">"leerlingNaam": "Ramon Stein", </v>
      </c>
      <c r="Z131" t="str">
        <f t="shared" ref="Z131:Z194" si="53">"""leerlingNummer"": "&amp;+A131&amp;", "</f>
        <v xml:space="preserve">"leerlingNummer": 132323, </v>
      </c>
      <c r="AA131" t="str">
        <f t="shared" ref="AA131:AA194" si="54">"""leerlingKlas"": """&amp;+G131&amp;""", "</f>
        <v xml:space="preserve">"leerlingKlas": "H5H5", </v>
      </c>
      <c r="AB131" t="str">
        <f t="shared" ref="AB131:AB194" si="55">"""leerlingKlaskort"": """&amp;+H131&amp;""", "</f>
        <v xml:space="preserve">"leerlingKlaskort": "5H", </v>
      </c>
      <c r="AC131" t="str">
        <f t="shared" ref="AC131:AC194" si="56">"""leerlngProfiel"": """&amp;+E131&amp;""", "</f>
        <v xml:space="preserve">"leerlngProfiel": "havo-ntng", </v>
      </c>
      <c r="AD131" t="str">
        <f t="shared" ref="AD131:AD194" si="57">"""leerlingGebdatum"": """&amp;+D131&amp;""", "</f>
        <v xml:space="preserve">"leerlingGebdatum": "29-10-1998", </v>
      </c>
      <c r="AE131" t="str">
        <f t="shared" ref="AE131:AE194" si="58">"""leerlingLeerjaar"": "&amp;+F131&amp;" }, "</f>
        <v xml:space="preserve">"leerlingLeerjaar": 5 }, </v>
      </c>
      <c r="AF131" t="str">
        <f t="shared" ref="AF131:AF194" si="59">X131&amp;Y131&amp;Z131&amp;AA131&amp;AB131&amp;AC131&amp;AD131&amp;AE131</f>
        <v xml:space="preserve">"132323": { "leerlingNaam": "Ramon Stein", "leerlingNummer": 132323, "leerlingKlas": "H5H5", "leerlingKlaskort": "5H", "leerlngProfiel": "havo-ntng", "leerlingGebdatum": "29-10-1998", "leerlingLeerjaar": 5 }, </v>
      </c>
      <c r="AH131" s="10" t="str">
        <f t="shared" si="50"/>
        <v>&lt;option value='132323 Ramon Stein               (H5H5)'&gt;132323 Ramon Stein               (H5H5)&lt;/option&gt;</v>
      </c>
    </row>
    <row r="132" spans="1:34" ht="16.5" thickBot="1" x14ac:dyDescent="0.3">
      <c r="A132">
        <v>128231</v>
      </c>
      <c r="B132" t="s">
        <v>68</v>
      </c>
      <c r="C132" s="5">
        <v>36010</v>
      </c>
      <c r="D132" s="1" t="str">
        <f t="shared" si="42"/>
        <v>3-8-1998</v>
      </c>
      <c r="E132" s="4" t="s">
        <v>15</v>
      </c>
      <c r="F132" s="3">
        <v>5</v>
      </c>
      <c r="G132" s="4" t="s">
        <v>279</v>
      </c>
      <c r="H132" t="str">
        <f t="shared" si="43"/>
        <v>5H</v>
      </c>
      <c r="I132" t="str">
        <f t="shared" si="40"/>
        <v xml:space="preserve">128231: { naam: "Raúl Castilla Pérez", geboortedatum: "3-8-1998", profiel: "havo-em", jaren: { schooljaar: "2014-2015", leerjaar: "5", klas: "H5H6", docenten: { docent: "", vak: ""}, klasgenoten: { leerling: "132319" } } }, </v>
      </c>
      <c r="J132" s="2" t="str">
        <f t="shared" si="44"/>
        <v>128231 Raúl Castilla Pérez       (H5H6)</v>
      </c>
      <c r="P132" t="str">
        <f t="shared" si="45"/>
        <v xml:space="preserve">"128231": { </v>
      </c>
      <c r="Q132" t="str">
        <f t="shared" si="46"/>
        <v xml:space="preserve">"klas": "H5H6", </v>
      </c>
      <c r="R132" t="str">
        <f t="shared" si="47"/>
        <v xml:space="preserve">"klaskort": "5H", </v>
      </c>
      <c r="S132" t="str">
        <f t="shared" si="48"/>
        <v xml:space="preserve">"leerlingdropdown": "128231 Raúl Castilla Pérez       (H5H6)", </v>
      </c>
      <c r="T132" t="str">
        <f t="shared" si="41"/>
        <v xml:space="preserve">"naam": "Raúl Castilla Pérez" }, </v>
      </c>
      <c r="V132" t="str">
        <f t="shared" si="49"/>
        <v xml:space="preserve">"128231": { "klas": "H5H6", "klaskort": "5H", "leerlingdropdown": "128231 Raúl Castilla Pérez       (H5H6)", "naam": "Raúl Castilla Pérez" }, </v>
      </c>
      <c r="X132" t="str">
        <f t="shared" si="51"/>
        <v xml:space="preserve">"128231": { </v>
      </c>
      <c r="Y132" t="str">
        <f t="shared" si="52"/>
        <v xml:space="preserve">"leerlingNaam": "Raúl Castilla Pérez", </v>
      </c>
      <c r="Z132" t="str">
        <f t="shared" si="53"/>
        <v xml:space="preserve">"leerlingNummer": 128231, </v>
      </c>
      <c r="AA132" t="str">
        <f t="shared" si="54"/>
        <v xml:space="preserve">"leerlingKlas": "H5H6", </v>
      </c>
      <c r="AB132" t="str">
        <f t="shared" si="55"/>
        <v xml:space="preserve">"leerlingKlaskort": "5H", </v>
      </c>
      <c r="AC132" t="str">
        <f t="shared" si="56"/>
        <v xml:space="preserve">"leerlngProfiel": "havo-em", </v>
      </c>
      <c r="AD132" t="str">
        <f t="shared" si="57"/>
        <v xml:space="preserve">"leerlingGebdatum": "3-8-1998", </v>
      </c>
      <c r="AE132" t="str">
        <f t="shared" si="58"/>
        <v xml:space="preserve">"leerlingLeerjaar": 5 }, </v>
      </c>
      <c r="AF132" t="str">
        <f t="shared" si="59"/>
        <v xml:space="preserve">"128231": { "leerlingNaam": "Raúl Castilla Pérez", "leerlingNummer": 128231, "leerlingKlas": "H5H6", "leerlingKlaskort": "5H", "leerlngProfiel": "havo-em", "leerlingGebdatum": "3-8-1998", "leerlingLeerjaar": 5 }, </v>
      </c>
      <c r="AH132" s="10" t="str">
        <f t="shared" si="50"/>
        <v>&lt;option value='128231 Raúl Castilla Pérez       (H5H6)'&gt;128231 Raúl Castilla Pérez       (H5H6)&lt;/option&gt;</v>
      </c>
    </row>
    <row r="133" spans="1:34" ht="16.5" thickBot="1" x14ac:dyDescent="0.3">
      <c r="A133">
        <v>132319</v>
      </c>
      <c r="B133" t="s">
        <v>123</v>
      </c>
      <c r="C133" s="5">
        <v>36182</v>
      </c>
      <c r="D133" s="1" t="str">
        <f t="shared" si="42"/>
        <v>22-1-1999</v>
      </c>
      <c r="E133" s="4" t="s">
        <v>19</v>
      </c>
      <c r="F133" s="3">
        <v>5</v>
      </c>
      <c r="G133" s="4" t="s">
        <v>16</v>
      </c>
      <c r="H133" t="str">
        <f t="shared" si="43"/>
        <v>5H</v>
      </c>
      <c r="I133" t="str">
        <f t="shared" si="40"/>
        <v xml:space="preserve">132319: { naam: "Renske Hulshof", geboortedatum: "22-1-1999", profiel: "havo-ng", jaren: { schooljaar: "2014-2015", leerjaar: "5", klas: "H5H1", docenten: { docent: "", vak: ""}, klasgenoten: { leerling: "132310" } } }, </v>
      </c>
      <c r="J133" s="2" t="str">
        <f t="shared" si="44"/>
        <v>132319 Renske Hulshof            (H5H1)</v>
      </c>
      <c r="P133" t="str">
        <f t="shared" si="45"/>
        <v xml:space="preserve">"132319": { </v>
      </c>
      <c r="Q133" t="str">
        <f t="shared" si="46"/>
        <v xml:space="preserve">"klas": "H5H1", </v>
      </c>
      <c r="R133" t="str">
        <f t="shared" si="47"/>
        <v xml:space="preserve">"klaskort": "5H", </v>
      </c>
      <c r="S133" t="str">
        <f t="shared" si="48"/>
        <v xml:space="preserve">"leerlingdropdown": "132319 Renske Hulshof            (H5H1)", </v>
      </c>
      <c r="T133" t="str">
        <f t="shared" si="41"/>
        <v xml:space="preserve">"naam": "Renske Hulshof" }, </v>
      </c>
      <c r="V133" t="str">
        <f t="shared" si="49"/>
        <v xml:space="preserve">"132319": { "klas": "H5H1", "klaskort": "5H", "leerlingdropdown": "132319 Renske Hulshof            (H5H1)", "naam": "Renske Hulshof" }, </v>
      </c>
      <c r="X133" t="str">
        <f t="shared" si="51"/>
        <v xml:space="preserve">"132319": { </v>
      </c>
      <c r="Y133" t="str">
        <f t="shared" si="52"/>
        <v xml:space="preserve">"leerlingNaam": "Renske Hulshof", </v>
      </c>
      <c r="Z133" t="str">
        <f t="shared" si="53"/>
        <v xml:space="preserve">"leerlingNummer": 132319, </v>
      </c>
      <c r="AA133" t="str">
        <f t="shared" si="54"/>
        <v xml:space="preserve">"leerlingKlas": "H5H1", </v>
      </c>
      <c r="AB133" t="str">
        <f t="shared" si="55"/>
        <v xml:space="preserve">"leerlingKlaskort": "5H", </v>
      </c>
      <c r="AC133" t="str">
        <f t="shared" si="56"/>
        <v xml:space="preserve">"leerlngProfiel": "havo-ng", </v>
      </c>
      <c r="AD133" t="str">
        <f t="shared" si="57"/>
        <v xml:space="preserve">"leerlingGebdatum": "22-1-1999", </v>
      </c>
      <c r="AE133" t="str">
        <f t="shared" si="58"/>
        <v xml:space="preserve">"leerlingLeerjaar": 5 }, </v>
      </c>
      <c r="AF133" t="str">
        <f t="shared" si="59"/>
        <v xml:space="preserve">"132319": { "leerlingNaam": "Renske Hulshof", "leerlingNummer": 132319, "leerlingKlas": "H5H1", "leerlingKlaskort": "5H", "leerlngProfiel": "havo-ng", "leerlingGebdatum": "22-1-1999", "leerlingLeerjaar": 5 }, </v>
      </c>
      <c r="AH133" s="10" t="str">
        <f t="shared" si="50"/>
        <v>&lt;option value='132319 Renske Hulshof            (H5H1)'&gt;132319 Renske Hulshof            (H5H1)&lt;/option&gt;</v>
      </c>
    </row>
    <row r="134" spans="1:34" ht="16.5" thickBot="1" x14ac:dyDescent="0.3">
      <c r="A134">
        <v>132310</v>
      </c>
      <c r="B134" t="s">
        <v>268</v>
      </c>
      <c r="C134" s="5">
        <v>36099</v>
      </c>
      <c r="D134" s="1" t="str">
        <f t="shared" si="42"/>
        <v>31-10-1998</v>
      </c>
      <c r="E134" s="4" t="s">
        <v>19</v>
      </c>
      <c r="F134" s="3">
        <v>5</v>
      </c>
      <c r="G134" s="4" t="s">
        <v>16</v>
      </c>
      <c r="H134" t="str">
        <f t="shared" si="43"/>
        <v>5H</v>
      </c>
      <c r="I134" t="str">
        <f t="shared" si="40"/>
        <v xml:space="preserve">132310: { naam: "Renske Winkels", geboortedatum: "31-10-1998", profiel: "havo-ng", jaren: { schooljaar: "2014-2015", leerjaar: "5", klas: "H5H1", docenten: { docent: "", vak: ""}, klasgenoten: { leerling: "131949" } } }, </v>
      </c>
      <c r="J134" s="2" t="str">
        <f t="shared" si="44"/>
        <v>132310 Renske Winkels            (H5H1)</v>
      </c>
      <c r="P134" t="str">
        <f t="shared" si="45"/>
        <v xml:space="preserve">"132310": { </v>
      </c>
      <c r="Q134" t="str">
        <f t="shared" si="46"/>
        <v xml:space="preserve">"klas": "H5H1", </v>
      </c>
      <c r="R134" t="str">
        <f t="shared" si="47"/>
        <v xml:space="preserve">"klaskort": "5H", </v>
      </c>
      <c r="S134" t="str">
        <f t="shared" si="48"/>
        <v xml:space="preserve">"leerlingdropdown": "132310 Renske Winkels            (H5H1)", </v>
      </c>
      <c r="T134" t="str">
        <f t="shared" si="41"/>
        <v xml:space="preserve">"naam": "Renske Winkels" }, </v>
      </c>
      <c r="V134" t="str">
        <f t="shared" si="49"/>
        <v xml:space="preserve">"132310": { "klas": "H5H1", "klaskort": "5H", "leerlingdropdown": "132310 Renske Winkels            (H5H1)", "naam": "Renske Winkels" }, </v>
      </c>
      <c r="X134" t="str">
        <f t="shared" si="51"/>
        <v xml:space="preserve">"132310": { </v>
      </c>
      <c r="Y134" t="str">
        <f t="shared" si="52"/>
        <v xml:space="preserve">"leerlingNaam": "Renske Winkels", </v>
      </c>
      <c r="Z134" t="str">
        <f t="shared" si="53"/>
        <v xml:space="preserve">"leerlingNummer": 132310, </v>
      </c>
      <c r="AA134" t="str">
        <f t="shared" si="54"/>
        <v xml:space="preserve">"leerlingKlas": "H5H1", </v>
      </c>
      <c r="AB134" t="str">
        <f t="shared" si="55"/>
        <v xml:space="preserve">"leerlingKlaskort": "5H", </v>
      </c>
      <c r="AC134" t="str">
        <f t="shared" si="56"/>
        <v xml:space="preserve">"leerlngProfiel": "havo-ng", </v>
      </c>
      <c r="AD134" t="str">
        <f t="shared" si="57"/>
        <v xml:space="preserve">"leerlingGebdatum": "31-10-1998", </v>
      </c>
      <c r="AE134" t="str">
        <f t="shared" si="58"/>
        <v xml:space="preserve">"leerlingLeerjaar": 5 }, </v>
      </c>
      <c r="AF134" t="str">
        <f t="shared" si="59"/>
        <v xml:space="preserve">"132310": { "leerlingNaam": "Renske Winkels", "leerlingNummer": 132310, "leerlingKlas": "H5H1", "leerlingKlaskort": "5H", "leerlngProfiel": "havo-ng", "leerlingGebdatum": "31-10-1998", "leerlingLeerjaar": 5 }, </v>
      </c>
      <c r="AH134" s="10" t="str">
        <f t="shared" si="50"/>
        <v>&lt;option value='132310 Renske Winkels            (H5H1)'&gt;132310 Renske Winkels            (H5H1)&lt;/option&gt;</v>
      </c>
    </row>
    <row r="135" spans="1:34" ht="16.5" thickBot="1" x14ac:dyDescent="0.3">
      <c r="A135">
        <v>131949</v>
      </c>
      <c r="B135" t="s">
        <v>32</v>
      </c>
      <c r="C135" s="5">
        <v>36194</v>
      </c>
      <c r="D135" s="1" t="str">
        <f t="shared" si="42"/>
        <v>3-2-1999</v>
      </c>
      <c r="E135" s="4" t="s">
        <v>15</v>
      </c>
      <c r="F135" s="3">
        <v>5</v>
      </c>
      <c r="G135" s="4" t="s">
        <v>22</v>
      </c>
      <c r="H135" t="str">
        <f t="shared" si="43"/>
        <v>5H</v>
      </c>
      <c r="I135" t="str">
        <f t="shared" si="40"/>
        <v xml:space="preserve">131949: { naam: "Robbert ter Beeke", geboortedatum: "3-2-1999", profiel: "havo-em", jaren: { schooljaar: "2014-2015", leerjaar: "5", klas: "H5H4", docenten: { docent: "", vak: ""}, klasgenoten: { leerling: "131753" } } }, </v>
      </c>
      <c r="J135" s="2" t="str">
        <f t="shared" si="44"/>
        <v>131949 Robbert ter Beeke         (H5H4)</v>
      </c>
      <c r="P135" t="str">
        <f t="shared" si="45"/>
        <v xml:space="preserve">"131949": { </v>
      </c>
      <c r="Q135" t="str">
        <f t="shared" si="46"/>
        <v xml:space="preserve">"klas": "H5H4", </v>
      </c>
      <c r="R135" t="str">
        <f t="shared" si="47"/>
        <v xml:space="preserve">"klaskort": "5H", </v>
      </c>
      <c r="S135" t="str">
        <f t="shared" si="48"/>
        <v xml:space="preserve">"leerlingdropdown": "131949 Robbert ter Beeke         (H5H4)", </v>
      </c>
      <c r="T135" t="str">
        <f t="shared" si="41"/>
        <v xml:space="preserve">"naam": "Robbert ter Beeke" }, </v>
      </c>
      <c r="V135" t="str">
        <f t="shared" si="49"/>
        <v xml:space="preserve">"131949": { "klas": "H5H4", "klaskort": "5H", "leerlingdropdown": "131949 Robbert ter Beeke         (H5H4)", "naam": "Robbert ter Beeke" }, </v>
      </c>
      <c r="X135" t="str">
        <f t="shared" si="51"/>
        <v xml:space="preserve">"131949": { </v>
      </c>
      <c r="Y135" t="str">
        <f t="shared" si="52"/>
        <v xml:space="preserve">"leerlingNaam": "Robbert ter Beeke", </v>
      </c>
      <c r="Z135" t="str">
        <f t="shared" si="53"/>
        <v xml:space="preserve">"leerlingNummer": 131949, </v>
      </c>
      <c r="AA135" t="str">
        <f t="shared" si="54"/>
        <v xml:space="preserve">"leerlingKlas": "H5H4", </v>
      </c>
      <c r="AB135" t="str">
        <f t="shared" si="55"/>
        <v xml:space="preserve">"leerlingKlaskort": "5H", </v>
      </c>
      <c r="AC135" t="str">
        <f t="shared" si="56"/>
        <v xml:space="preserve">"leerlngProfiel": "havo-em", </v>
      </c>
      <c r="AD135" t="str">
        <f t="shared" si="57"/>
        <v xml:space="preserve">"leerlingGebdatum": "3-2-1999", </v>
      </c>
      <c r="AE135" t="str">
        <f t="shared" si="58"/>
        <v xml:space="preserve">"leerlingLeerjaar": 5 }, </v>
      </c>
      <c r="AF135" t="str">
        <f t="shared" si="59"/>
        <v xml:space="preserve">"131949": { "leerlingNaam": "Robbert ter Beeke", "leerlingNummer": 131949, "leerlingKlas": "H5H4", "leerlingKlaskort": "5H", "leerlngProfiel": "havo-em", "leerlingGebdatum": "3-2-1999", "leerlingLeerjaar": 5 }, </v>
      </c>
      <c r="AH135" s="10" t="str">
        <f t="shared" si="50"/>
        <v>&lt;option value='131949 Robbert ter Beeke         (H5H4)'&gt;131949 Robbert ter Beeke         (H5H4)&lt;/option&gt;</v>
      </c>
    </row>
    <row r="136" spans="1:34" ht="16.5" thickBot="1" x14ac:dyDescent="0.3">
      <c r="A136">
        <v>131753</v>
      </c>
      <c r="B136" t="s">
        <v>91</v>
      </c>
      <c r="C136" s="5">
        <v>36417</v>
      </c>
      <c r="D136" s="1" t="str">
        <f t="shared" si="42"/>
        <v>14-9-1999</v>
      </c>
      <c r="E136" s="4" t="s">
        <v>19</v>
      </c>
      <c r="F136" s="3">
        <v>5</v>
      </c>
      <c r="G136" s="4" t="s">
        <v>7</v>
      </c>
      <c r="H136" t="str">
        <f t="shared" si="43"/>
        <v>5H</v>
      </c>
      <c r="I136" t="str">
        <f t="shared" si="40"/>
        <v xml:space="preserve">131753: { naam: "Romy Goudswaard", geboortedatum: "14-9-1999", profiel: "havo-ng", jaren: { schooljaar: "2014-2015", leerjaar: "5", klas: "H5H2", docenten: { docent: "", vak: ""}, klasgenoten: { leerling: "128616" } } }, </v>
      </c>
      <c r="J136" s="2" t="str">
        <f t="shared" si="44"/>
        <v>131753 Romy Goudswaard           (H5H2)</v>
      </c>
      <c r="P136" t="str">
        <f t="shared" si="45"/>
        <v xml:space="preserve">"131753": { </v>
      </c>
      <c r="Q136" t="str">
        <f t="shared" si="46"/>
        <v xml:space="preserve">"klas": "H5H2", </v>
      </c>
      <c r="R136" t="str">
        <f t="shared" si="47"/>
        <v xml:space="preserve">"klaskort": "5H", </v>
      </c>
      <c r="S136" t="str">
        <f t="shared" si="48"/>
        <v xml:space="preserve">"leerlingdropdown": "131753 Romy Goudswaard           (H5H2)", </v>
      </c>
      <c r="T136" t="str">
        <f t="shared" si="41"/>
        <v xml:space="preserve">"naam": "Romy Goudswaard" }, </v>
      </c>
      <c r="V136" t="str">
        <f t="shared" si="49"/>
        <v xml:space="preserve">"131753": { "klas": "H5H2", "klaskort": "5H", "leerlingdropdown": "131753 Romy Goudswaard           (H5H2)", "naam": "Romy Goudswaard" }, </v>
      </c>
      <c r="X136" t="str">
        <f t="shared" si="51"/>
        <v xml:space="preserve">"131753": { </v>
      </c>
      <c r="Y136" t="str">
        <f t="shared" si="52"/>
        <v xml:space="preserve">"leerlingNaam": "Romy Goudswaard", </v>
      </c>
      <c r="Z136" t="str">
        <f t="shared" si="53"/>
        <v xml:space="preserve">"leerlingNummer": 131753, </v>
      </c>
      <c r="AA136" t="str">
        <f t="shared" si="54"/>
        <v xml:space="preserve">"leerlingKlas": "H5H2", </v>
      </c>
      <c r="AB136" t="str">
        <f t="shared" si="55"/>
        <v xml:space="preserve">"leerlingKlaskort": "5H", </v>
      </c>
      <c r="AC136" t="str">
        <f t="shared" si="56"/>
        <v xml:space="preserve">"leerlngProfiel": "havo-ng", </v>
      </c>
      <c r="AD136" t="str">
        <f t="shared" si="57"/>
        <v xml:space="preserve">"leerlingGebdatum": "14-9-1999", </v>
      </c>
      <c r="AE136" t="str">
        <f t="shared" si="58"/>
        <v xml:space="preserve">"leerlingLeerjaar": 5 }, </v>
      </c>
      <c r="AF136" t="str">
        <f t="shared" si="59"/>
        <v xml:space="preserve">"131753": { "leerlingNaam": "Romy Goudswaard", "leerlingNummer": 131753, "leerlingKlas": "H5H2", "leerlingKlaskort": "5H", "leerlngProfiel": "havo-ng", "leerlingGebdatum": "14-9-1999", "leerlingLeerjaar": 5 }, </v>
      </c>
      <c r="AH136" s="10" t="str">
        <f t="shared" si="50"/>
        <v>&lt;option value='131753 Romy Goudswaard           (H5H2)'&gt;131753 Romy Goudswaard           (H5H2)&lt;/option&gt;</v>
      </c>
    </row>
    <row r="137" spans="1:34" ht="16.5" thickBot="1" x14ac:dyDescent="0.3">
      <c r="A137">
        <v>128616</v>
      </c>
      <c r="B137" t="s">
        <v>174</v>
      </c>
      <c r="C137" s="5">
        <v>35859</v>
      </c>
      <c r="D137" s="1" t="str">
        <f t="shared" si="42"/>
        <v>5-3-1998</v>
      </c>
      <c r="E137" s="4" t="s">
        <v>19</v>
      </c>
      <c r="F137" s="3">
        <v>5</v>
      </c>
      <c r="G137" s="4" t="s">
        <v>16</v>
      </c>
      <c r="H137" t="str">
        <f t="shared" si="43"/>
        <v>5H</v>
      </c>
      <c r="I137" t="str">
        <f t="shared" si="40"/>
        <v xml:space="preserve">128616: { naam: "Roos Luttikholt", geboortedatum: "5-3-1998", profiel: "havo-ng", jaren: { schooljaar: "2014-2015", leerjaar: "5", klas: "H5H1", docenten: { docent: "", vak: ""}, klasgenoten: { leerling: "132238" } } }, </v>
      </c>
      <c r="J137" s="2" t="str">
        <f t="shared" si="44"/>
        <v>128616 Roos Luttikholt           (H5H1)</v>
      </c>
      <c r="P137" t="str">
        <f t="shared" si="45"/>
        <v xml:space="preserve">"128616": { </v>
      </c>
      <c r="Q137" t="str">
        <f t="shared" si="46"/>
        <v xml:space="preserve">"klas": "H5H1", </v>
      </c>
      <c r="R137" t="str">
        <f t="shared" si="47"/>
        <v xml:space="preserve">"klaskort": "5H", </v>
      </c>
      <c r="S137" t="str">
        <f t="shared" si="48"/>
        <v xml:space="preserve">"leerlingdropdown": "128616 Roos Luttikholt           (H5H1)", </v>
      </c>
      <c r="T137" t="str">
        <f t="shared" si="41"/>
        <v xml:space="preserve">"naam": "Roos Luttikholt" }, </v>
      </c>
      <c r="V137" t="str">
        <f t="shared" si="49"/>
        <v xml:space="preserve">"128616": { "klas": "H5H1", "klaskort": "5H", "leerlingdropdown": "128616 Roos Luttikholt           (H5H1)", "naam": "Roos Luttikholt" }, </v>
      </c>
      <c r="X137" t="str">
        <f t="shared" si="51"/>
        <v xml:space="preserve">"128616": { </v>
      </c>
      <c r="Y137" t="str">
        <f t="shared" si="52"/>
        <v xml:space="preserve">"leerlingNaam": "Roos Luttikholt", </v>
      </c>
      <c r="Z137" t="str">
        <f t="shared" si="53"/>
        <v xml:space="preserve">"leerlingNummer": 128616, </v>
      </c>
      <c r="AA137" t="str">
        <f t="shared" si="54"/>
        <v xml:space="preserve">"leerlingKlas": "H5H1", </v>
      </c>
      <c r="AB137" t="str">
        <f t="shared" si="55"/>
        <v xml:space="preserve">"leerlingKlaskort": "5H", </v>
      </c>
      <c r="AC137" t="str">
        <f t="shared" si="56"/>
        <v xml:space="preserve">"leerlngProfiel": "havo-ng", </v>
      </c>
      <c r="AD137" t="str">
        <f t="shared" si="57"/>
        <v xml:space="preserve">"leerlingGebdatum": "5-3-1998", </v>
      </c>
      <c r="AE137" t="str">
        <f t="shared" si="58"/>
        <v xml:space="preserve">"leerlingLeerjaar": 5 }, </v>
      </c>
      <c r="AF137" t="str">
        <f t="shared" si="59"/>
        <v xml:space="preserve">"128616": { "leerlingNaam": "Roos Luttikholt", "leerlingNummer": 128616, "leerlingKlas": "H5H1", "leerlingKlaskort": "5H", "leerlngProfiel": "havo-ng", "leerlingGebdatum": "5-3-1998", "leerlingLeerjaar": 5 }, </v>
      </c>
      <c r="AH137" s="10" t="str">
        <f t="shared" si="50"/>
        <v>&lt;option value='128616 Roos Luttikholt           (H5H1)'&gt;128616 Roos Luttikholt           (H5H1)&lt;/option&gt;</v>
      </c>
    </row>
    <row r="138" spans="1:34" ht="16.5" thickBot="1" x14ac:dyDescent="0.3">
      <c r="A138">
        <v>132238</v>
      </c>
      <c r="B138" t="s">
        <v>55</v>
      </c>
      <c r="C138" s="5">
        <v>36376</v>
      </c>
      <c r="D138" s="1" t="str">
        <f t="shared" si="42"/>
        <v>4-8-1999</v>
      </c>
      <c r="E138" s="4" t="s">
        <v>19</v>
      </c>
      <c r="F138" s="3">
        <v>5</v>
      </c>
      <c r="G138" s="4" t="s">
        <v>16</v>
      </c>
      <c r="H138" t="str">
        <f t="shared" si="43"/>
        <v>5H</v>
      </c>
      <c r="I138" t="str">
        <f t="shared" si="40"/>
        <v xml:space="preserve">132238: { naam: "Rosalie te Brinke", geboortedatum: "4-8-1999", profiel: "havo-ng", jaren: { schooljaar: "2014-2015", leerjaar: "5", klas: "H5H1", docenten: { docent: "", vak: ""}, klasgenoten: { leerling: "131818" } } }, </v>
      </c>
      <c r="J138" s="2" t="str">
        <f t="shared" si="44"/>
        <v>132238 Rosalie te Brinke         (H5H1)</v>
      </c>
      <c r="P138" t="str">
        <f t="shared" si="45"/>
        <v xml:space="preserve">"132238": { </v>
      </c>
      <c r="Q138" t="str">
        <f t="shared" si="46"/>
        <v xml:space="preserve">"klas": "H5H1", </v>
      </c>
      <c r="R138" t="str">
        <f t="shared" si="47"/>
        <v xml:space="preserve">"klaskort": "5H", </v>
      </c>
      <c r="S138" t="str">
        <f t="shared" si="48"/>
        <v xml:space="preserve">"leerlingdropdown": "132238 Rosalie te Brinke         (H5H1)", </v>
      </c>
      <c r="T138" t="str">
        <f t="shared" si="41"/>
        <v xml:space="preserve">"naam": "Rosalie te Brinke" }, </v>
      </c>
      <c r="V138" t="str">
        <f t="shared" si="49"/>
        <v xml:space="preserve">"132238": { "klas": "H5H1", "klaskort": "5H", "leerlingdropdown": "132238 Rosalie te Brinke         (H5H1)", "naam": "Rosalie te Brinke" }, </v>
      </c>
      <c r="X138" t="str">
        <f t="shared" si="51"/>
        <v xml:space="preserve">"132238": { </v>
      </c>
      <c r="Y138" t="str">
        <f t="shared" si="52"/>
        <v xml:space="preserve">"leerlingNaam": "Rosalie te Brinke", </v>
      </c>
      <c r="Z138" t="str">
        <f t="shared" si="53"/>
        <v xml:space="preserve">"leerlingNummer": 132238, </v>
      </c>
      <c r="AA138" t="str">
        <f t="shared" si="54"/>
        <v xml:space="preserve">"leerlingKlas": "H5H1", </v>
      </c>
      <c r="AB138" t="str">
        <f t="shared" si="55"/>
        <v xml:space="preserve">"leerlingKlaskort": "5H", </v>
      </c>
      <c r="AC138" t="str">
        <f t="shared" si="56"/>
        <v xml:space="preserve">"leerlngProfiel": "havo-ng", </v>
      </c>
      <c r="AD138" t="str">
        <f t="shared" si="57"/>
        <v xml:space="preserve">"leerlingGebdatum": "4-8-1999", </v>
      </c>
      <c r="AE138" t="str">
        <f t="shared" si="58"/>
        <v xml:space="preserve">"leerlingLeerjaar": 5 }, </v>
      </c>
      <c r="AF138" t="str">
        <f t="shared" si="59"/>
        <v xml:space="preserve">"132238": { "leerlingNaam": "Rosalie te Brinke", "leerlingNummer": 132238, "leerlingKlas": "H5H1", "leerlingKlaskort": "5H", "leerlngProfiel": "havo-ng", "leerlingGebdatum": "4-8-1999", "leerlingLeerjaar": 5 }, </v>
      </c>
      <c r="AH138" s="10" t="str">
        <f t="shared" si="50"/>
        <v>&lt;option value='132238 Rosalie te Brinke         (H5H1)'&gt;132238 Rosalie te Brinke         (H5H1)&lt;/option&gt;</v>
      </c>
    </row>
    <row r="139" spans="1:34" ht="16.5" thickBot="1" x14ac:dyDescent="0.3">
      <c r="A139">
        <v>131818</v>
      </c>
      <c r="B139" t="s">
        <v>135</v>
      </c>
      <c r="C139" s="5">
        <v>36332</v>
      </c>
      <c r="D139" s="1" t="str">
        <f t="shared" si="42"/>
        <v>21-6-1999</v>
      </c>
      <c r="E139" s="4" t="s">
        <v>15</v>
      </c>
      <c r="F139" s="3">
        <v>5</v>
      </c>
      <c r="G139" s="4" t="s">
        <v>20</v>
      </c>
      <c r="H139" t="str">
        <f t="shared" si="43"/>
        <v>5H</v>
      </c>
      <c r="I139" t="str">
        <f t="shared" si="40"/>
        <v xml:space="preserve">131818: { naam: "Roy de Jong", geboortedatum: "21-6-1999", profiel: "havo-em", jaren: { schooljaar: "2014-2015", leerjaar: "5", klas: "H5H3", docenten: { docent: "", vak: ""}, klasgenoten: { leerling: "128400" } } }, </v>
      </c>
      <c r="J139" s="2" t="str">
        <f t="shared" si="44"/>
        <v>131818 Roy de Jong               (H5H3)</v>
      </c>
      <c r="P139" t="str">
        <f t="shared" si="45"/>
        <v xml:space="preserve">"131818": { </v>
      </c>
      <c r="Q139" t="str">
        <f t="shared" si="46"/>
        <v xml:space="preserve">"klas": "H5H3", </v>
      </c>
      <c r="R139" t="str">
        <f t="shared" si="47"/>
        <v xml:space="preserve">"klaskort": "5H", </v>
      </c>
      <c r="S139" t="str">
        <f t="shared" si="48"/>
        <v xml:space="preserve">"leerlingdropdown": "131818 Roy de Jong               (H5H3)", </v>
      </c>
      <c r="T139" t="str">
        <f t="shared" si="41"/>
        <v xml:space="preserve">"naam": "Roy de Jong" }, </v>
      </c>
      <c r="V139" t="str">
        <f t="shared" si="49"/>
        <v xml:space="preserve">"131818": { "klas": "H5H3", "klaskort": "5H", "leerlingdropdown": "131818 Roy de Jong               (H5H3)", "naam": "Roy de Jong" }, </v>
      </c>
      <c r="X139" t="str">
        <f t="shared" si="51"/>
        <v xml:space="preserve">"131818": { </v>
      </c>
      <c r="Y139" t="str">
        <f t="shared" si="52"/>
        <v xml:space="preserve">"leerlingNaam": "Roy de Jong", </v>
      </c>
      <c r="Z139" t="str">
        <f t="shared" si="53"/>
        <v xml:space="preserve">"leerlingNummer": 131818, </v>
      </c>
      <c r="AA139" t="str">
        <f t="shared" si="54"/>
        <v xml:space="preserve">"leerlingKlas": "H5H3", </v>
      </c>
      <c r="AB139" t="str">
        <f t="shared" si="55"/>
        <v xml:space="preserve">"leerlingKlaskort": "5H", </v>
      </c>
      <c r="AC139" t="str">
        <f t="shared" si="56"/>
        <v xml:space="preserve">"leerlngProfiel": "havo-em", </v>
      </c>
      <c r="AD139" t="str">
        <f t="shared" si="57"/>
        <v xml:space="preserve">"leerlingGebdatum": "21-6-1999", </v>
      </c>
      <c r="AE139" t="str">
        <f t="shared" si="58"/>
        <v xml:space="preserve">"leerlingLeerjaar": 5 }, </v>
      </c>
      <c r="AF139" t="str">
        <f t="shared" si="59"/>
        <v xml:space="preserve">"131818": { "leerlingNaam": "Roy de Jong", "leerlingNummer": 131818, "leerlingKlas": "H5H3", "leerlingKlaskort": "5H", "leerlngProfiel": "havo-em", "leerlingGebdatum": "21-6-1999", "leerlingLeerjaar": 5 }, </v>
      </c>
      <c r="AH139" s="10" t="str">
        <f t="shared" si="50"/>
        <v>&lt;option value='131818 Roy de Jong               (H5H3)'&gt;131818 Roy de Jong               (H5H3)&lt;/option&gt;</v>
      </c>
    </row>
    <row r="140" spans="1:34" ht="16.5" thickBot="1" x14ac:dyDescent="0.3">
      <c r="A140">
        <v>128400</v>
      </c>
      <c r="B140" t="s">
        <v>264</v>
      </c>
      <c r="C140" s="5">
        <v>35850</v>
      </c>
      <c r="D140" s="1" t="str">
        <f t="shared" si="42"/>
        <v>24-2-1998</v>
      </c>
      <c r="E140" s="4" t="s">
        <v>29</v>
      </c>
      <c r="F140" s="3">
        <v>5</v>
      </c>
      <c r="G140" s="4" t="s">
        <v>22</v>
      </c>
      <c r="H140" t="str">
        <f t="shared" si="43"/>
        <v>5H</v>
      </c>
      <c r="I140" t="str">
        <f t="shared" si="40"/>
        <v xml:space="preserve">128400: { naam: "Roy Wesseling", geboortedatum: "24-2-1998", profiel: "havo-nt", jaren: { schooljaar: "2014-2015", leerjaar: "5", klas: "H5H4", docenten: { docent: "", vak: ""}, klasgenoten: { leerling: "131931" } } }, </v>
      </c>
      <c r="J140" s="2" t="str">
        <f t="shared" si="44"/>
        <v>128400 Roy Wesseling             (H5H4)</v>
      </c>
      <c r="P140" t="str">
        <f t="shared" si="45"/>
        <v xml:space="preserve">"128400": { </v>
      </c>
      <c r="Q140" t="str">
        <f t="shared" si="46"/>
        <v xml:space="preserve">"klas": "H5H4", </v>
      </c>
      <c r="R140" t="str">
        <f t="shared" si="47"/>
        <v xml:space="preserve">"klaskort": "5H", </v>
      </c>
      <c r="S140" t="str">
        <f t="shared" si="48"/>
        <v xml:space="preserve">"leerlingdropdown": "128400 Roy Wesseling             (H5H4)", </v>
      </c>
      <c r="T140" t="str">
        <f t="shared" si="41"/>
        <v xml:space="preserve">"naam": "Roy Wesseling" }, </v>
      </c>
      <c r="V140" t="str">
        <f t="shared" si="49"/>
        <v xml:space="preserve">"128400": { "klas": "H5H4", "klaskort": "5H", "leerlingdropdown": "128400 Roy Wesseling             (H5H4)", "naam": "Roy Wesseling" }, </v>
      </c>
      <c r="X140" t="str">
        <f t="shared" si="51"/>
        <v xml:space="preserve">"128400": { </v>
      </c>
      <c r="Y140" t="str">
        <f t="shared" si="52"/>
        <v xml:space="preserve">"leerlingNaam": "Roy Wesseling", </v>
      </c>
      <c r="Z140" t="str">
        <f t="shared" si="53"/>
        <v xml:space="preserve">"leerlingNummer": 128400, </v>
      </c>
      <c r="AA140" t="str">
        <f t="shared" si="54"/>
        <v xml:space="preserve">"leerlingKlas": "H5H4", </v>
      </c>
      <c r="AB140" t="str">
        <f t="shared" si="55"/>
        <v xml:space="preserve">"leerlingKlaskort": "5H", </v>
      </c>
      <c r="AC140" t="str">
        <f t="shared" si="56"/>
        <v xml:space="preserve">"leerlngProfiel": "havo-nt", </v>
      </c>
      <c r="AD140" t="str">
        <f t="shared" si="57"/>
        <v xml:space="preserve">"leerlingGebdatum": "24-2-1998", </v>
      </c>
      <c r="AE140" t="str">
        <f t="shared" si="58"/>
        <v xml:space="preserve">"leerlingLeerjaar": 5 }, </v>
      </c>
      <c r="AF140" t="str">
        <f t="shared" si="59"/>
        <v xml:space="preserve">"128400": { "leerlingNaam": "Roy Wesseling", "leerlingNummer": 128400, "leerlingKlas": "H5H4", "leerlingKlaskort": "5H", "leerlngProfiel": "havo-nt", "leerlingGebdatum": "24-2-1998", "leerlingLeerjaar": 5 }, </v>
      </c>
      <c r="AH140" s="10" t="str">
        <f t="shared" si="50"/>
        <v>&lt;option value='128400 Roy Wesseling             (H5H4)'&gt;128400 Roy Wesseling             (H5H4)&lt;/option&gt;</v>
      </c>
    </row>
    <row r="141" spans="1:34" ht="16.5" thickBot="1" x14ac:dyDescent="0.3">
      <c r="A141">
        <v>131931</v>
      </c>
      <c r="B141" t="s">
        <v>190</v>
      </c>
      <c r="C141" s="5">
        <v>36186</v>
      </c>
      <c r="D141" s="1" t="str">
        <f t="shared" si="42"/>
        <v>26-1-1999</v>
      </c>
      <c r="E141" s="4" t="s">
        <v>11</v>
      </c>
      <c r="F141" s="3">
        <v>5</v>
      </c>
      <c r="G141" s="4" t="s">
        <v>12</v>
      </c>
      <c r="H141" t="str">
        <f t="shared" si="43"/>
        <v>5H</v>
      </c>
      <c r="I141" t="str">
        <f t="shared" si="40"/>
        <v xml:space="preserve">131931: { naam: "Sanne Nijland", geboortedatum: "26-1-1999", profiel: "havo-ntng", jaren: { schooljaar: "2014-2015", leerjaar: "5", klas: "H5H5", docenten: { docent: "", vak: ""}, klasgenoten: { leerling: "128440" } } }, </v>
      </c>
      <c r="J141" s="2" t="str">
        <f t="shared" si="44"/>
        <v>131931 Sanne Nijland             (H5H5)</v>
      </c>
      <c r="P141" t="str">
        <f t="shared" si="45"/>
        <v xml:space="preserve">"131931": { </v>
      </c>
      <c r="Q141" t="str">
        <f t="shared" si="46"/>
        <v xml:space="preserve">"klas": "H5H5", </v>
      </c>
      <c r="R141" t="str">
        <f t="shared" si="47"/>
        <v xml:space="preserve">"klaskort": "5H", </v>
      </c>
      <c r="S141" t="str">
        <f t="shared" si="48"/>
        <v xml:space="preserve">"leerlingdropdown": "131931 Sanne Nijland             (H5H5)", </v>
      </c>
      <c r="T141" t="str">
        <f t="shared" si="41"/>
        <v xml:space="preserve">"naam": "Sanne Nijland" }, </v>
      </c>
      <c r="V141" t="str">
        <f t="shared" si="49"/>
        <v xml:space="preserve">"131931": { "klas": "H5H5", "klaskort": "5H", "leerlingdropdown": "131931 Sanne Nijland             (H5H5)", "naam": "Sanne Nijland" }, </v>
      </c>
      <c r="X141" t="str">
        <f t="shared" si="51"/>
        <v xml:space="preserve">"131931": { </v>
      </c>
      <c r="Y141" t="str">
        <f t="shared" si="52"/>
        <v xml:space="preserve">"leerlingNaam": "Sanne Nijland", </v>
      </c>
      <c r="Z141" t="str">
        <f t="shared" si="53"/>
        <v xml:space="preserve">"leerlingNummer": 131931, </v>
      </c>
      <c r="AA141" t="str">
        <f t="shared" si="54"/>
        <v xml:space="preserve">"leerlingKlas": "H5H5", </v>
      </c>
      <c r="AB141" t="str">
        <f t="shared" si="55"/>
        <v xml:space="preserve">"leerlingKlaskort": "5H", </v>
      </c>
      <c r="AC141" t="str">
        <f t="shared" si="56"/>
        <v xml:space="preserve">"leerlngProfiel": "havo-ntng", </v>
      </c>
      <c r="AD141" t="str">
        <f t="shared" si="57"/>
        <v xml:space="preserve">"leerlingGebdatum": "26-1-1999", </v>
      </c>
      <c r="AE141" t="str">
        <f t="shared" si="58"/>
        <v xml:space="preserve">"leerlingLeerjaar": 5 }, </v>
      </c>
      <c r="AF141" t="str">
        <f t="shared" si="59"/>
        <v xml:space="preserve">"131931": { "leerlingNaam": "Sanne Nijland", "leerlingNummer": 131931, "leerlingKlas": "H5H5", "leerlingKlaskort": "5H", "leerlngProfiel": "havo-ntng", "leerlingGebdatum": "26-1-1999", "leerlingLeerjaar": 5 }, </v>
      </c>
      <c r="AH141" s="10" t="str">
        <f t="shared" si="50"/>
        <v>&lt;option value='131931 Sanne Nijland             (H5H5)'&gt;131931 Sanne Nijland             (H5H5)&lt;/option&gt;</v>
      </c>
    </row>
    <row r="142" spans="1:34" ht="16.5" thickBot="1" x14ac:dyDescent="0.3">
      <c r="A142">
        <v>128440</v>
      </c>
      <c r="B142" t="s">
        <v>215</v>
      </c>
      <c r="C142" s="5">
        <v>36012</v>
      </c>
      <c r="D142" s="1" t="str">
        <f t="shared" si="42"/>
        <v>5-8-1998</v>
      </c>
      <c r="E142" s="4" t="s">
        <v>19</v>
      </c>
      <c r="F142" s="3">
        <v>5</v>
      </c>
      <c r="G142" s="4" t="s">
        <v>7</v>
      </c>
      <c r="H142" t="str">
        <f t="shared" si="43"/>
        <v>5H</v>
      </c>
      <c r="I142" t="str">
        <f t="shared" si="40"/>
        <v xml:space="preserve">128440: { naam: "Selda Sahin", geboortedatum: "5-8-1998", profiel: "havo-ng", jaren: { schooljaar: "2014-2015", leerjaar: "5", klas: "H5H2", docenten: { docent: "", vak: ""}, klasgenoten: { leerling: "132265" } } }, </v>
      </c>
      <c r="J142" s="2" t="str">
        <f t="shared" si="44"/>
        <v>128440 Selda Sahin               (H5H2)</v>
      </c>
      <c r="P142" t="str">
        <f t="shared" si="45"/>
        <v xml:space="preserve">"128440": { </v>
      </c>
      <c r="Q142" t="str">
        <f t="shared" si="46"/>
        <v xml:space="preserve">"klas": "H5H2", </v>
      </c>
      <c r="R142" t="str">
        <f t="shared" si="47"/>
        <v xml:space="preserve">"klaskort": "5H", </v>
      </c>
      <c r="S142" t="str">
        <f t="shared" si="48"/>
        <v xml:space="preserve">"leerlingdropdown": "128440 Selda Sahin               (H5H2)", </v>
      </c>
      <c r="T142" t="str">
        <f t="shared" si="41"/>
        <v xml:space="preserve">"naam": "Selda Sahin" }, </v>
      </c>
      <c r="V142" t="str">
        <f t="shared" si="49"/>
        <v xml:space="preserve">"128440": { "klas": "H5H2", "klaskort": "5H", "leerlingdropdown": "128440 Selda Sahin               (H5H2)", "naam": "Selda Sahin" }, </v>
      </c>
      <c r="X142" t="str">
        <f t="shared" si="51"/>
        <v xml:space="preserve">"128440": { </v>
      </c>
      <c r="Y142" t="str">
        <f t="shared" si="52"/>
        <v xml:space="preserve">"leerlingNaam": "Selda Sahin", </v>
      </c>
      <c r="Z142" t="str">
        <f t="shared" si="53"/>
        <v xml:space="preserve">"leerlingNummer": 128440, </v>
      </c>
      <c r="AA142" t="str">
        <f t="shared" si="54"/>
        <v xml:space="preserve">"leerlingKlas": "H5H2", </v>
      </c>
      <c r="AB142" t="str">
        <f t="shared" si="55"/>
        <v xml:space="preserve">"leerlingKlaskort": "5H", </v>
      </c>
      <c r="AC142" t="str">
        <f t="shared" si="56"/>
        <v xml:space="preserve">"leerlngProfiel": "havo-ng", </v>
      </c>
      <c r="AD142" t="str">
        <f t="shared" si="57"/>
        <v xml:space="preserve">"leerlingGebdatum": "5-8-1998", </v>
      </c>
      <c r="AE142" t="str">
        <f t="shared" si="58"/>
        <v xml:space="preserve">"leerlingLeerjaar": 5 }, </v>
      </c>
      <c r="AF142" t="str">
        <f t="shared" si="59"/>
        <v xml:space="preserve">"128440": { "leerlingNaam": "Selda Sahin", "leerlingNummer": 128440, "leerlingKlas": "H5H2", "leerlingKlaskort": "5H", "leerlngProfiel": "havo-ng", "leerlingGebdatum": "5-8-1998", "leerlingLeerjaar": 5 }, </v>
      </c>
      <c r="AH142" s="10" t="str">
        <f t="shared" si="50"/>
        <v>&lt;option value='128440 Selda Sahin               (H5H2)'&gt;128440 Selda Sahin               (H5H2)&lt;/option&gt;</v>
      </c>
    </row>
    <row r="143" spans="1:34" ht="16.5" thickBot="1" x14ac:dyDescent="0.3">
      <c r="A143">
        <v>132265</v>
      </c>
      <c r="B143" t="s">
        <v>95</v>
      </c>
      <c r="C143" s="5">
        <v>36508</v>
      </c>
      <c r="D143" s="1" t="str">
        <f t="shared" si="42"/>
        <v>14-12-1999</v>
      </c>
      <c r="E143" s="4" t="s">
        <v>17</v>
      </c>
      <c r="F143" s="3">
        <v>5</v>
      </c>
      <c r="G143" s="4" t="s">
        <v>7</v>
      </c>
      <c r="H143" t="str">
        <f t="shared" si="43"/>
        <v>5H</v>
      </c>
      <c r="I143" t="str">
        <f t="shared" si="40"/>
        <v xml:space="preserve">132265: { naam: "Sharon Greiner", geboortedatum: "14-12-1999", profiel: "havo-emcm", jaren: { schooljaar: "2014-2015", leerjaar: "5", klas: "H5H2", docenten: { docent: "", vak: ""}, klasgenoten: { leerling: "127995" } } }, </v>
      </c>
      <c r="J143" s="2" t="str">
        <f t="shared" si="44"/>
        <v>132265 Sharon Greiner            (H5H2)</v>
      </c>
      <c r="P143" t="str">
        <f t="shared" si="45"/>
        <v xml:space="preserve">"132265": { </v>
      </c>
      <c r="Q143" t="str">
        <f t="shared" si="46"/>
        <v xml:space="preserve">"klas": "H5H2", </v>
      </c>
      <c r="R143" t="str">
        <f t="shared" si="47"/>
        <v xml:space="preserve">"klaskort": "5H", </v>
      </c>
      <c r="S143" t="str">
        <f t="shared" si="48"/>
        <v xml:space="preserve">"leerlingdropdown": "132265 Sharon Greiner            (H5H2)", </v>
      </c>
      <c r="T143" t="str">
        <f t="shared" si="41"/>
        <v xml:space="preserve">"naam": "Sharon Greiner" }, </v>
      </c>
      <c r="V143" t="str">
        <f t="shared" si="49"/>
        <v xml:space="preserve">"132265": { "klas": "H5H2", "klaskort": "5H", "leerlingdropdown": "132265 Sharon Greiner            (H5H2)", "naam": "Sharon Greiner" }, </v>
      </c>
      <c r="X143" t="str">
        <f t="shared" si="51"/>
        <v xml:space="preserve">"132265": { </v>
      </c>
      <c r="Y143" t="str">
        <f t="shared" si="52"/>
        <v xml:space="preserve">"leerlingNaam": "Sharon Greiner", </v>
      </c>
      <c r="Z143" t="str">
        <f t="shared" si="53"/>
        <v xml:space="preserve">"leerlingNummer": 132265, </v>
      </c>
      <c r="AA143" t="str">
        <f t="shared" si="54"/>
        <v xml:space="preserve">"leerlingKlas": "H5H2", </v>
      </c>
      <c r="AB143" t="str">
        <f t="shared" si="55"/>
        <v xml:space="preserve">"leerlingKlaskort": "5H", </v>
      </c>
      <c r="AC143" t="str">
        <f t="shared" si="56"/>
        <v xml:space="preserve">"leerlngProfiel": "havo-emcm", </v>
      </c>
      <c r="AD143" t="str">
        <f t="shared" si="57"/>
        <v xml:space="preserve">"leerlingGebdatum": "14-12-1999", </v>
      </c>
      <c r="AE143" t="str">
        <f t="shared" si="58"/>
        <v xml:space="preserve">"leerlingLeerjaar": 5 }, </v>
      </c>
      <c r="AF143" t="str">
        <f t="shared" si="59"/>
        <v xml:space="preserve">"132265": { "leerlingNaam": "Sharon Greiner", "leerlingNummer": 132265, "leerlingKlas": "H5H2", "leerlingKlaskort": "5H", "leerlngProfiel": "havo-emcm", "leerlingGebdatum": "14-12-1999", "leerlingLeerjaar": 5 }, </v>
      </c>
      <c r="AH143" s="10" t="str">
        <f t="shared" si="50"/>
        <v>&lt;option value='132265 Sharon Greiner            (H5H2)'&gt;132265 Sharon Greiner            (H5H2)&lt;/option&gt;</v>
      </c>
    </row>
    <row r="144" spans="1:34" ht="16.5" thickBot="1" x14ac:dyDescent="0.3">
      <c r="A144">
        <v>127995</v>
      </c>
      <c r="B144" t="s">
        <v>211</v>
      </c>
      <c r="C144" s="5">
        <v>35684</v>
      </c>
      <c r="D144" s="1" t="str">
        <f t="shared" si="42"/>
        <v>11-9-1997</v>
      </c>
      <c r="E144" s="4" t="s">
        <v>15</v>
      </c>
      <c r="F144" s="3">
        <v>5</v>
      </c>
      <c r="G144" s="4" t="s">
        <v>20</v>
      </c>
      <c r="H144" t="str">
        <f t="shared" si="43"/>
        <v>5H</v>
      </c>
      <c r="I144" t="str">
        <f t="shared" si="40"/>
        <v xml:space="preserve">127995: { naam: "Siem de Ron", geboortedatum: "11-9-1997", profiel: "havo-em", jaren: { schooljaar: "2014-2015", leerjaar: "5", klas: "H5H3", docenten: { docent: "", vak: ""}, klasgenoten: { leerling: "127977" } } }, </v>
      </c>
      <c r="J144" s="2" t="str">
        <f t="shared" si="44"/>
        <v>127995 Siem de Ron               (H5H3)</v>
      </c>
      <c r="P144" t="str">
        <f t="shared" si="45"/>
        <v xml:space="preserve">"127995": { </v>
      </c>
      <c r="Q144" t="str">
        <f t="shared" si="46"/>
        <v xml:space="preserve">"klas": "H5H3", </v>
      </c>
      <c r="R144" t="str">
        <f t="shared" si="47"/>
        <v xml:space="preserve">"klaskort": "5H", </v>
      </c>
      <c r="S144" t="str">
        <f t="shared" si="48"/>
        <v xml:space="preserve">"leerlingdropdown": "127995 Siem de Ron               (H5H3)", </v>
      </c>
      <c r="T144" t="str">
        <f t="shared" si="41"/>
        <v xml:space="preserve">"naam": "Siem de Ron" }, </v>
      </c>
      <c r="V144" t="str">
        <f t="shared" si="49"/>
        <v xml:space="preserve">"127995": { "klas": "H5H3", "klaskort": "5H", "leerlingdropdown": "127995 Siem de Ron               (H5H3)", "naam": "Siem de Ron" }, </v>
      </c>
      <c r="X144" t="str">
        <f t="shared" si="51"/>
        <v xml:space="preserve">"127995": { </v>
      </c>
      <c r="Y144" t="str">
        <f t="shared" si="52"/>
        <v xml:space="preserve">"leerlingNaam": "Siem de Ron", </v>
      </c>
      <c r="Z144" t="str">
        <f t="shared" si="53"/>
        <v xml:space="preserve">"leerlingNummer": 127995, </v>
      </c>
      <c r="AA144" t="str">
        <f t="shared" si="54"/>
        <v xml:space="preserve">"leerlingKlas": "H5H3", </v>
      </c>
      <c r="AB144" t="str">
        <f t="shared" si="55"/>
        <v xml:space="preserve">"leerlingKlaskort": "5H", </v>
      </c>
      <c r="AC144" t="str">
        <f t="shared" si="56"/>
        <v xml:space="preserve">"leerlngProfiel": "havo-em", </v>
      </c>
      <c r="AD144" t="str">
        <f t="shared" si="57"/>
        <v xml:space="preserve">"leerlingGebdatum": "11-9-1997", </v>
      </c>
      <c r="AE144" t="str">
        <f t="shared" si="58"/>
        <v xml:space="preserve">"leerlingLeerjaar": 5 }, </v>
      </c>
      <c r="AF144" t="str">
        <f t="shared" si="59"/>
        <v xml:space="preserve">"127995": { "leerlingNaam": "Siem de Ron", "leerlingNummer": 127995, "leerlingKlas": "H5H3", "leerlingKlaskort": "5H", "leerlngProfiel": "havo-em", "leerlingGebdatum": "11-9-1997", "leerlingLeerjaar": 5 }, </v>
      </c>
      <c r="AH144" s="10" t="str">
        <f t="shared" si="50"/>
        <v>&lt;option value='127995 Siem de Ron               (H5H3)'&gt;127995 Siem de Ron               (H5H3)&lt;/option&gt;</v>
      </c>
    </row>
    <row r="145" spans="1:34" ht="16.5" thickBot="1" x14ac:dyDescent="0.3">
      <c r="A145">
        <v>127977</v>
      </c>
      <c r="B145" t="s">
        <v>172</v>
      </c>
      <c r="C145" s="5">
        <v>35711</v>
      </c>
      <c r="D145" s="1" t="str">
        <f t="shared" si="42"/>
        <v>8-10-1997</v>
      </c>
      <c r="E145" s="4" t="s">
        <v>11</v>
      </c>
      <c r="F145" s="3">
        <v>5</v>
      </c>
      <c r="G145" s="4" t="s">
        <v>12</v>
      </c>
      <c r="H145" t="str">
        <f t="shared" si="43"/>
        <v>5H</v>
      </c>
      <c r="I145" t="str">
        <f t="shared" si="40"/>
        <v xml:space="preserve">127977: { naam: "Silke Lubbers", geboortedatum: "8-10-1997", profiel: "havo-ntng", jaren: { schooljaar: "2014-2015", leerjaar: "5", klas: "H5H5", docenten: { docent: "", vak: ""}, klasgenoten: { leerling: "127991" } } }, </v>
      </c>
      <c r="J145" s="2" t="str">
        <f t="shared" si="44"/>
        <v>127977 Silke Lubbers             (H5H5)</v>
      </c>
      <c r="P145" t="str">
        <f t="shared" si="45"/>
        <v xml:space="preserve">"127977": { </v>
      </c>
      <c r="Q145" t="str">
        <f t="shared" si="46"/>
        <v xml:space="preserve">"klas": "H5H5", </v>
      </c>
      <c r="R145" t="str">
        <f t="shared" si="47"/>
        <v xml:space="preserve">"klaskort": "5H", </v>
      </c>
      <c r="S145" t="str">
        <f t="shared" si="48"/>
        <v xml:space="preserve">"leerlingdropdown": "127977 Silke Lubbers             (H5H5)", </v>
      </c>
      <c r="T145" t="str">
        <f t="shared" si="41"/>
        <v xml:space="preserve">"naam": "Silke Lubbers" }, </v>
      </c>
      <c r="V145" t="str">
        <f t="shared" si="49"/>
        <v xml:space="preserve">"127977": { "klas": "H5H5", "klaskort": "5H", "leerlingdropdown": "127977 Silke Lubbers             (H5H5)", "naam": "Silke Lubbers" }, </v>
      </c>
      <c r="X145" t="str">
        <f t="shared" si="51"/>
        <v xml:space="preserve">"127977": { </v>
      </c>
      <c r="Y145" t="str">
        <f t="shared" si="52"/>
        <v xml:space="preserve">"leerlingNaam": "Silke Lubbers", </v>
      </c>
      <c r="Z145" t="str">
        <f t="shared" si="53"/>
        <v xml:space="preserve">"leerlingNummer": 127977, </v>
      </c>
      <c r="AA145" t="str">
        <f t="shared" si="54"/>
        <v xml:space="preserve">"leerlingKlas": "H5H5", </v>
      </c>
      <c r="AB145" t="str">
        <f t="shared" si="55"/>
        <v xml:space="preserve">"leerlingKlaskort": "5H", </v>
      </c>
      <c r="AC145" t="str">
        <f t="shared" si="56"/>
        <v xml:space="preserve">"leerlngProfiel": "havo-ntng", </v>
      </c>
      <c r="AD145" t="str">
        <f t="shared" si="57"/>
        <v xml:space="preserve">"leerlingGebdatum": "8-10-1997", </v>
      </c>
      <c r="AE145" t="str">
        <f t="shared" si="58"/>
        <v xml:space="preserve">"leerlingLeerjaar": 5 }, </v>
      </c>
      <c r="AF145" t="str">
        <f t="shared" si="59"/>
        <v xml:space="preserve">"127977": { "leerlingNaam": "Silke Lubbers", "leerlingNummer": 127977, "leerlingKlas": "H5H5", "leerlingKlaskort": "5H", "leerlngProfiel": "havo-ntng", "leerlingGebdatum": "8-10-1997", "leerlingLeerjaar": 5 }, </v>
      </c>
      <c r="AH145" s="10" t="str">
        <f t="shared" si="50"/>
        <v>&lt;option value='127977 Silke Lubbers             (H5H5)'&gt;127977 Silke Lubbers             (H5H5)&lt;/option&gt;</v>
      </c>
    </row>
    <row r="146" spans="1:34" ht="16.5" thickBot="1" x14ac:dyDescent="0.3">
      <c r="A146">
        <v>127991</v>
      </c>
      <c r="B146" t="s">
        <v>250</v>
      </c>
      <c r="C146" s="5">
        <v>35741</v>
      </c>
      <c r="D146" s="1" t="str">
        <f t="shared" si="42"/>
        <v>7-11-1997</v>
      </c>
      <c r="E146" s="4" t="s">
        <v>11</v>
      </c>
      <c r="F146" s="3">
        <v>5</v>
      </c>
      <c r="G146" s="4" t="s">
        <v>22</v>
      </c>
      <c r="H146" t="str">
        <f t="shared" si="43"/>
        <v>5H</v>
      </c>
      <c r="I146" t="str">
        <f t="shared" si="40"/>
        <v xml:space="preserve">127991: { naam: "Simon Veldhuis", geboortedatum: "7-11-1997", profiel: "havo-ntng", jaren: { schooljaar: "2014-2015", leerjaar: "5", klas: "H5H4", docenten: { docent: "", vak: ""}, klasgenoten: { leerling: "131767" } } }, </v>
      </c>
      <c r="J146" s="2" t="str">
        <f t="shared" si="44"/>
        <v>127991 Simon Veldhuis            (H5H4)</v>
      </c>
      <c r="P146" t="str">
        <f t="shared" si="45"/>
        <v xml:space="preserve">"127991": { </v>
      </c>
      <c r="Q146" t="str">
        <f t="shared" si="46"/>
        <v xml:space="preserve">"klas": "H5H4", </v>
      </c>
      <c r="R146" t="str">
        <f t="shared" si="47"/>
        <v xml:space="preserve">"klaskort": "5H", </v>
      </c>
      <c r="S146" t="str">
        <f t="shared" si="48"/>
        <v xml:space="preserve">"leerlingdropdown": "127991 Simon Veldhuis            (H5H4)", </v>
      </c>
      <c r="T146" t="str">
        <f t="shared" si="41"/>
        <v xml:space="preserve">"naam": "Simon Veldhuis" }, </v>
      </c>
      <c r="V146" t="str">
        <f t="shared" si="49"/>
        <v xml:space="preserve">"127991": { "klas": "H5H4", "klaskort": "5H", "leerlingdropdown": "127991 Simon Veldhuis            (H5H4)", "naam": "Simon Veldhuis" }, </v>
      </c>
      <c r="X146" t="str">
        <f t="shared" si="51"/>
        <v xml:space="preserve">"127991": { </v>
      </c>
      <c r="Y146" t="str">
        <f t="shared" si="52"/>
        <v xml:space="preserve">"leerlingNaam": "Simon Veldhuis", </v>
      </c>
      <c r="Z146" t="str">
        <f t="shared" si="53"/>
        <v xml:space="preserve">"leerlingNummer": 127991, </v>
      </c>
      <c r="AA146" t="str">
        <f t="shared" si="54"/>
        <v xml:space="preserve">"leerlingKlas": "H5H4", </v>
      </c>
      <c r="AB146" t="str">
        <f t="shared" si="55"/>
        <v xml:space="preserve">"leerlingKlaskort": "5H", </v>
      </c>
      <c r="AC146" t="str">
        <f t="shared" si="56"/>
        <v xml:space="preserve">"leerlngProfiel": "havo-ntng", </v>
      </c>
      <c r="AD146" t="str">
        <f t="shared" si="57"/>
        <v xml:space="preserve">"leerlingGebdatum": "7-11-1997", </v>
      </c>
      <c r="AE146" t="str">
        <f t="shared" si="58"/>
        <v xml:space="preserve">"leerlingLeerjaar": 5 }, </v>
      </c>
      <c r="AF146" t="str">
        <f t="shared" si="59"/>
        <v xml:space="preserve">"127991": { "leerlingNaam": "Simon Veldhuis", "leerlingNummer": 127991, "leerlingKlas": "H5H4", "leerlingKlaskort": "5H", "leerlngProfiel": "havo-ntng", "leerlingGebdatum": "7-11-1997", "leerlingLeerjaar": 5 }, </v>
      </c>
      <c r="AH146" s="10" t="str">
        <f t="shared" si="50"/>
        <v>&lt;option value='127991 Simon Veldhuis            (H5H4)'&gt;127991 Simon Veldhuis            (H5H4)&lt;/option&gt;</v>
      </c>
    </row>
    <row r="147" spans="1:34" ht="16.5" thickBot="1" x14ac:dyDescent="0.3">
      <c r="A147">
        <v>131767</v>
      </c>
      <c r="B147" t="s">
        <v>261</v>
      </c>
      <c r="C147" s="5">
        <v>36137</v>
      </c>
      <c r="D147" s="1" t="str">
        <f t="shared" si="42"/>
        <v>8-12-1998</v>
      </c>
      <c r="E147" s="4" t="s">
        <v>15</v>
      </c>
      <c r="F147" s="3">
        <v>5</v>
      </c>
      <c r="G147" s="4" t="s">
        <v>20</v>
      </c>
      <c r="H147" t="str">
        <f t="shared" si="43"/>
        <v>5H</v>
      </c>
      <c r="I147" t="str">
        <f t="shared" si="40"/>
        <v xml:space="preserve">131767: { naam: "Sjoerd Weernink", geboortedatum: "8-12-1998", profiel: "havo-em", jaren: { schooljaar: "2014-2015", leerjaar: "5", klas: "H5H3", docenten: { docent: "", vak: ""}, klasgenoten: { leerling: "131898" } } }, </v>
      </c>
      <c r="J147" s="2" t="str">
        <f t="shared" si="44"/>
        <v>131767 Sjoerd Weernink           (H5H3)</v>
      </c>
      <c r="P147" t="str">
        <f t="shared" si="45"/>
        <v xml:space="preserve">"131767": { </v>
      </c>
      <c r="Q147" t="str">
        <f t="shared" si="46"/>
        <v xml:space="preserve">"klas": "H5H3", </v>
      </c>
      <c r="R147" t="str">
        <f t="shared" si="47"/>
        <v xml:space="preserve">"klaskort": "5H", </v>
      </c>
      <c r="S147" t="str">
        <f t="shared" si="48"/>
        <v xml:space="preserve">"leerlingdropdown": "131767 Sjoerd Weernink           (H5H3)", </v>
      </c>
      <c r="T147" t="str">
        <f t="shared" si="41"/>
        <v xml:space="preserve">"naam": "Sjoerd Weernink" }, </v>
      </c>
      <c r="V147" t="str">
        <f t="shared" si="49"/>
        <v xml:space="preserve">"131767": { "klas": "H5H3", "klaskort": "5H", "leerlingdropdown": "131767 Sjoerd Weernink           (H5H3)", "naam": "Sjoerd Weernink" }, </v>
      </c>
      <c r="X147" t="str">
        <f t="shared" si="51"/>
        <v xml:space="preserve">"131767": { </v>
      </c>
      <c r="Y147" t="str">
        <f t="shared" si="52"/>
        <v xml:space="preserve">"leerlingNaam": "Sjoerd Weernink", </v>
      </c>
      <c r="Z147" t="str">
        <f t="shared" si="53"/>
        <v xml:space="preserve">"leerlingNummer": 131767, </v>
      </c>
      <c r="AA147" t="str">
        <f t="shared" si="54"/>
        <v xml:space="preserve">"leerlingKlas": "H5H3", </v>
      </c>
      <c r="AB147" t="str">
        <f t="shared" si="55"/>
        <v xml:space="preserve">"leerlingKlaskort": "5H", </v>
      </c>
      <c r="AC147" t="str">
        <f t="shared" si="56"/>
        <v xml:space="preserve">"leerlngProfiel": "havo-em", </v>
      </c>
      <c r="AD147" t="str">
        <f t="shared" si="57"/>
        <v xml:space="preserve">"leerlingGebdatum": "8-12-1998", </v>
      </c>
      <c r="AE147" t="str">
        <f t="shared" si="58"/>
        <v xml:space="preserve">"leerlingLeerjaar": 5 }, </v>
      </c>
      <c r="AF147" t="str">
        <f t="shared" si="59"/>
        <v xml:space="preserve">"131767": { "leerlingNaam": "Sjoerd Weernink", "leerlingNummer": 131767, "leerlingKlas": "H5H3", "leerlingKlaskort": "5H", "leerlngProfiel": "havo-em", "leerlingGebdatum": "8-12-1998", "leerlingLeerjaar": 5 }, </v>
      </c>
      <c r="AH147" s="10" t="str">
        <f t="shared" si="50"/>
        <v>&lt;option value='131767 Sjoerd Weernink           (H5H3)'&gt;131767 Sjoerd Weernink           (H5H3)&lt;/option&gt;</v>
      </c>
    </row>
    <row r="148" spans="1:34" ht="16.5" thickBot="1" x14ac:dyDescent="0.3">
      <c r="A148">
        <v>131898</v>
      </c>
      <c r="B148" t="s">
        <v>137</v>
      </c>
      <c r="C148" s="5">
        <v>36277</v>
      </c>
      <c r="D148" s="1" t="str">
        <f t="shared" si="42"/>
        <v>27-4-1999</v>
      </c>
      <c r="E148" s="4" t="s">
        <v>15</v>
      </c>
      <c r="F148" s="3">
        <v>5</v>
      </c>
      <c r="G148" s="4" t="s">
        <v>279</v>
      </c>
      <c r="H148" t="str">
        <f t="shared" si="43"/>
        <v>5H</v>
      </c>
      <c r="I148" t="str">
        <f t="shared" si="40"/>
        <v xml:space="preserve">131898: { naam: "Stef Karnebeek", geboortedatum: "27-4-1999", profiel: "havo-em", jaren: { schooljaar: "2014-2015", leerjaar: "5", klas: "H5H6", docenten: { docent: "", vak: ""}, klasgenoten: { leerling: "128711" } } }, </v>
      </c>
      <c r="J148" s="2" t="str">
        <f t="shared" si="44"/>
        <v>131898 Stef Karnebeek            (H5H6)</v>
      </c>
      <c r="P148" t="str">
        <f t="shared" si="45"/>
        <v xml:space="preserve">"131898": { </v>
      </c>
      <c r="Q148" t="str">
        <f t="shared" si="46"/>
        <v xml:space="preserve">"klas": "H5H6", </v>
      </c>
      <c r="R148" t="str">
        <f t="shared" si="47"/>
        <v xml:space="preserve">"klaskort": "5H", </v>
      </c>
      <c r="S148" t="str">
        <f t="shared" si="48"/>
        <v xml:space="preserve">"leerlingdropdown": "131898 Stef Karnebeek            (H5H6)", </v>
      </c>
      <c r="T148" t="str">
        <f t="shared" si="41"/>
        <v xml:space="preserve">"naam": "Stef Karnebeek" }, </v>
      </c>
      <c r="V148" t="str">
        <f t="shared" si="49"/>
        <v xml:space="preserve">"131898": { "klas": "H5H6", "klaskort": "5H", "leerlingdropdown": "131898 Stef Karnebeek            (H5H6)", "naam": "Stef Karnebeek" }, </v>
      </c>
      <c r="X148" t="str">
        <f t="shared" si="51"/>
        <v xml:space="preserve">"131898": { </v>
      </c>
      <c r="Y148" t="str">
        <f t="shared" si="52"/>
        <v xml:space="preserve">"leerlingNaam": "Stef Karnebeek", </v>
      </c>
      <c r="Z148" t="str">
        <f t="shared" si="53"/>
        <v xml:space="preserve">"leerlingNummer": 131898, </v>
      </c>
      <c r="AA148" t="str">
        <f t="shared" si="54"/>
        <v xml:space="preserve">"leerlingKlas": "H5H6", </v>
      </c>
      <c r="AB148" t="str">
        <f t="shared" si="55"/>
        <v xml:space="preserve">"leerlingKlaskort": "5H", </v>
      </c>
      <c r="AC148" t="str">
        <f t="shared" si="56"/>
        <v xml:space="preserve">"leerlngProfiel": "havo-em", </v>
      </c>
      <c r="AD148" t="str">
        <f t="shared" si="57"/>
        <v xml:space="preserve">"leerlingGebdatum": "27-4-1999", </v>
      </c>
      <c r="AE148" t="str">
        <f t="shared" si="58"/>
        <v xml:space="preserve">"leerlingLeerjaar": 5 }, </v>
      </c>
      <c r="AF148" t="str">
        <f t="shared" si="59"/>
        <v xml:space="preserve">"131898": { "leerlingNaam": "Stef Karnebeek", "leerlingNummer": 131898, "leerlingKlas": "H5H6", "leerlingKlaskort": "5H", "leerlngProfiel": "havo-em", "leerlingGebdatum": "27-4-1999", "leerlingLeerjaar": 5 }, </v>
      </c>
      <c r="AH148" s="10" t="str">
        <f t="shared" si="50"/>
        <v>&lt;option value='131898 Stef Karnebeek            (H5H6)'&gt;131898 Stef Karnebeek            (H5H6)&lt;/option&gt;</v>
      </c>
    </row>
    <row r="149" spans="1:34" ht="16.5" thickBot="1" x14ac:dyDescent="0.3">
      <c r="A149">
        <v>128711</v>
      </c>
      <c r="B149" t="s">
        <v>56</v>
      </c>
      <c r="C149" s="5">
        <v>35917</v>
      </c>
      <c r="D149" s="1" t="str">
        <f t="shared" si="42"/>
        <v>2-5-1998</v>
      </c>
      <c r="E149" s="4" t="s">
        <v>15</v>
      </c>
      <c r="F149" s="3">
        <v>5</v>
      </c>
      <c r="G149" s="4" t="s">
        <v>20</v>
      </c>
      <c r="H149" t="str">
        <f t="shared" si="43"/>
        <v>5H</v>
      </c>
      <c r="I149" t="str">
        <f t="shared" si="40"/>
        <v xml:space="preserve">128711: { naam: "Steven Brockötter", geboortedatum: "2-5-1998", profiel: "havo-em", jaren: { schooljaar: "2014-2015", leerjaar: "5", klas: "H5H3", docenten: { docent: "", vak: ""}, klasgenoten: { leerling: "132161" } } }, </v>
      </c>
      <c r="J149" s="2" t="str">
        <f t="shared" si="44"/>
        <v>128711 Steven Brockötter         (H5H3)</v>
      </c>
      <c r="P149" t="str">
        <f t="shared" si="45"/>
        <v xml:space="preserve">"128711": { </v>
      </c>
      <c r="Q149" t="str">
        <f t="shared" si="46"/>
        <v xml:space="preserve">"klas": "H5H3", </v>
      </c>
      <c r="R149" t="str">
        <f t="shared" si="47"/>
        <v xml:space="preserve">"klaskort": "5H", </v>
      </c>
      <c r="S149" t="str">
        <f t="shared" si="48"/>
        <v xml:space="preserve">"leerlingdropdown": "128711 Steven Brockötter         (H5H3)", </v>
      </c>
      <c r="T149" t="str">
        <f t="shared" si="41"/>
        <v xml:space="preserve">"naam": "Steven Brockötter" }, </v>
      </c>
      <c r="V149" t="str">
        <f t="shared" si="49"/>
        <v xml:space="preserve">"128711": { "klas": "H5H3", "klaskort": "5H", "leerlingdropdown": "128711 Steven Brockötter         (H5H3)", "naam": "Steven Brockötter" }, </v>
      </c>
      <c r="X149" t="str">
        <f t="shared" si="51"/>
        <v xml:space="preserve">"128711": { </v>
      </c>
      <c r="Y149" t="str">
        <f t="shared" si="52"/>
        <v xml:space="preserve">"leerlingNaam": "Steven Brockötter", </v>
      </c>
      <c r="Z149" t="str">
        <f t="shared" si="53"/>
        <v xml:space="preserve">"leerlingNummer": 128711, </v>
      </c>
      <c r="AA149" t="str">
        <f t="shared" si="54"/>
        <v xml:space="preserve">"leerlingKlas": "H5H3", </v>
      </c>
      <c r="AB149" t="str">
        <f t="shared" si="55"/>
        <v xml:space="preserve">"leerlingKlaskort": "5H", </v>
      </c>
      <c r="AC149" t="str">
        <f t="shared" si="56"/>
        <v xml:space="preserve">"leerlngProfiel": "havo-em", </v>
      </c>
      <c r="AD149" t="str">
        <f t="shared" si="57"/>
        <v xml:space="preserve">"leerlingGebdatum": "2-5-1998", </v>
      </c>
      <c r="AE149" t="str">
        <f t="shared" si="58"/>
        <v xml:space="preserve">"leerlingLeerjaar": 5 }, </v>
      </c>
      <c r="AF149" t="str">
        <f t="shared" si="59"/>
        <v xml:space="preserve">"128711": { "leerlingNaam": "Steven Brockötter", "leerlingNummer": 128711, "leerlingKlas": "H5H3", "leerlingKlaskort": "5H", "leerlngProfiel": "havo-em", "leerlingGebdatum": "2-5-1998", "leerlingLeerjaar": 5 }, </v>
      </c>
      <c r="AH149" s="10" t="str">
        <f t="shared" si="50"/>
        <v>&lt;option value='128711 Steven Brockötter         (H5H3)'&gt;128711 Steven Brockötter         (H5H3)&lt;/option&gt;</v>
      </c>
    </row>
    <row r="150" spans="1:34" ht="16.5" thickBot="1" x14ac:dyDescent="0.3">
      <c r="A150">
        <v>132161</v>
      </c>
      <c r="B150" t="s">
        <v>254</v>
      </c>
      <c r="C150" s="5">
        <v>36229</v>
      </c>
      <c r="D150" s="1" t="str">
        <f t="shared" si="42"/>
        <v>10-3-1999</v>
      </c>
      <c r="E150" s="4" t="s">
        <v>11</v>
      </c>
      <c r="F150" s="3">
        <v>5</v>
      </c>
      <c r="G150" s="4" t="s">
        <v>22</v>
      </c>
      <c r="H150" t="str">
        <f t="shared" si="43"/>
        <v>5H</v>
      </c>
      <c r="I150" t="str">
        <f t="shared" si="40"/>
        <v xml:space="preserve">132161: { naam: "Steven Visch", geboortedatum: "10-3-1999", profiel: "havo-ntng", jaren: { schooljaar: "2014-2015", leerjaar: "5", klas: "H5H4", docenten: { docent: "", vak: ""}, klasgenoten: { leerling: "132013" } } }, </v>
      </c>
      <c r="J150" s="2" t="str">
        <f t="shared" si="44"/>
        <v>132161 Steven Visch              (H5H4)</v>
      </c>
      <c r="P150" t="str">
        <f t="shared" si="45"/>
        <v xml:space="preserve">"132161": { </v>
      </c>
      <c r="Q150" t="str">
        <f t="shared" si="46"/>
        <v xml:space="preserve">"klas": "H5H4", </v>
      </c>
      <c r="R150" t="str">
        <f t="shared" si="47"/>
        <v xml:space="preserve">"klaskort": "5H", </v>
      </c>
      <c r="S150" t="str">
        <f t="shared" si="48"/>
        <v xml:space="preserve">"leerlingdropdown": "132161 Steven Visch              (H5H4)", </v>
      </c>
      <c r="T150" t="str">
        <f t="shared" si="41"/>
        <v xml:space="preserve">"naam": "Steven Visch" }, </v>
      </c>
      <c r="V150" t="str">
        <f t="shared" si="49"/>
        <v xml:space="preserve">"132161": { "klas": "H5H4", "klaskort": "5H", "leerlingdropdown": "132161 Steven Visch              (H5H4)", "naam": "Steven Visch" }, </v>
      </c>
      <c r="X150" t="str">
        <f t="shared" si="51"/>
        <v xml:space="preserve">"132161": { </v>
      </c>
      <c r="Y150" t="str">
        <f t="shared" si="52"/>
        <v xml:space="preserve">"leerlingNaam": "Steven Visch", </v>
      </c>
      <c r="Z150" t="str">
        <f t="shared" si="53"/>
        <v xml:space="preserve">"leerlingNummer": 132161, </v>
      </c>
      <c r="AA150" t="str">
        <f t="shared" si="54"/>
        <v xml:space="preserve">"leerlingKlas": "H5H4", </v>
      </c>
      <c r="AB150" t="str">
        <f t="shared" si="55"/>
        <v xml:space="preserve">"leerlingKlaskort": "5H", </v>
      </c>
      <c r="AC150" t="str">
        <f t="shared" si="56"/>
        <v xml:space="preserve">"leerlngProfiel": "havo-ntng", </v>
      </c>
      <c r="AD150" t="str">
        <f t="shared" si="57"/>
        <v xml:space="preserve">"leerlingGebdatum": "10-3-1999", </v>
      </c>
      <c r="AE150" t="str">
        <f t="shared" si="58"/>
        <v xml:space="preserve">"leerlingLeerjaar": 5 }, </v>
      </c>
      <c r="AF150" t="str">
        <f t="shared" si="59"/>
        <v xml:space="preserve">"132161": { "leerlingNaam": "Steven Visch", "leerlingNummer": 132161, "leerlingKlas": "H5H4", "leerlingKlaskort": "5H", "leerlngProfiel": "havo-ntng", "leerlingGebdatum": "10-3-1999", "leerlingLeerjaar": 5 }, </v>
      </c>
      <c r="AH150" s="10" t="str">
        <f t="shared" si="50"/>
        <v>&lt;option value='132161 Steven Visch              (H5H4)'&gt;132161 Steven Visch              (H5H4)&lt;/option&gt;</v>
      </c>
    </row>
    <row r="151" spans="1:34" ht="16.5" thickBot="1" x14ac:dyDescent="0.3">
      <c r="A151">
        <v>132013</v>
      </c>
      <c r="B151" t="s">
        <v>77</v>
      </c>
      <c r="C151" s="5">
        <v>36410</v>
      </c>
      <c r="D151" s="1" t="str">
        <f t="shared" si="42"/>
        <v>7-9-1999</v>
      </c>
      <c r="E151" s="4" t="s">
        <v>15</v>
      </c>
      <c r="F151" s="3">
        <v>5</v>
      </c>
      <c r="G151" s="4" t="s">
        <v>279</v>
      </c>
      <c r="H151" t="str">
        <f t="shared" si="43"/>
        <v>5H</v>
      </c>
      <c r="I151" t="str">
        <f t="shared" si="40"/>
        <v xml:space="preserve">132013: { naam: "Taco Eijkelenkamp", geboortedatum: "7-9-1999", profiel: "havo-em", jaren: { schooljaar: "2014-2015", leerjaar: "5", klas: "H5H6", docenten: { docent: "", vak: ""}, klasgenoten: { leerling: "132288" } } }, </v>
      </c>
      <c r="J151" s="2" t="str">
        <f t="shared" si="44"/>
        <v>132013 Taco Eijkelenkamp         (H5H6)</v>
      </c>
      <c r="P151" t="str">
        <f t="shared" si="45"/>
        <v xml:space="preserve">"132013": { </v>
      </c>
      <c r="Q151" t="str">
        <f t="shared" si="46"/>
        <v xml:space="preserve">"klas": "H5H6", </v>
      </c>
      <c r="R151" t="str">
        <f t="shared" si="47"/>
        <v xml:space="preserve">"klaskort": "5H", </v>
      </c>
      <c r="S151" t="str">
        <f t="shared" si="48"/>
        <v xml:space="preserve">"leerlingdropdown": "132013 Taco Eijkelenkamp         (H5H6)", </v>
      </c>
      <c r="T151" t="str">
        <f t="shared" si="41"/>
        <v xml:space="preserve">"naam": "Taco Eijkelenkamp" }, </v>
      </c>
      <c r="V151" t="str">
        <f t="shared" si="49"/>
        <v xml:space="preserve">"132013": { "klas": "H5H6", "klaskort": "5H", "leerlingdropdown": "132013 Taco Eijkelenkamp         (H5H6)", "naam": "Taco Eijkelenkamp" }, </v>
      </c>
      <c r="X151" t="str">
        <f t="shared" si="51"/>
        <v xml:space="preserve">"132013": { </v>
      </c>
      <c r="Y151" t="str">
        <f t="shared" si="52"/>
        <v xml:space="preserve">"leerlingNaam": "Taco Eijkelenkamp", </v>
      </c>
      <c r="Z151" t="str">
        <f t="shared" si="53"/>
        <v xml:space="preserve">"leerlingNummer": 132013, </v>
      </c>
      <c r="AA151" t="str">
        <f t="shared" si="54"/>
        <v xml:space="preserve">"leerlingKlas": "H5H6", </v>
      </c>
      <c r="AB151" t="str">
        <f t="shared" si="55"/>
        <v xml:space="preserve">"leerlingKlaskort": "5H", </v>
      </c>
      <c r="AC151" t="str">
        <f t="shared" si="56"/>
        <v xml:space="preserve">"leerlngProfiel": "havo-em", </v>
      </c>
      <c r="AD151" t="str">
        <f t="shared" si="57"/>
        <v xml:space="preserve">"leerlingGebdatum": "7-9-1999", </v>
      </c>
      <c r="AE151" t="str">
        <f t="shared" si="58"/>
        <v xml:space="preserve">"leerlingLeerjaar": 5 }, </v>
      </c>
      <c r="AF151" t="str">
        <f t="shared" si="59"/>
        <v xml:space="preserve">"132013": { "leerlingNaam": "Taco Eijkelenkamp", "leerlingNummer": 132013, "leerlingKlas": "H5H6", "leerlingKlaskort": "5H", "leerlngProfiel": "havo-em", "leerlingGebdatum": "7-9-1999", "leerlingLeerjaar": 5 }, </v>
      </c>
      <c r="AH151" s="10" t="str">
        <f t="shared" si="50"/>
        <v>&lt;option value='132013 Taco Eijkelenkamp         (H5H6)'&gt;132013 Taco Eijkelenkamp         (H5H6)&lt;/option&gt;</v>
      </c>
    </row>
    <row r="152" spans="1:34" ht="16.5" thickBot="1" x14ac:dyDescent="0.3">
      <c r="A152">
        <v>132288</v>
      </c>
      <c r="B152" t="s">
        <v>148</v>
      </c>
      <c r="C152" s="5">
        <v>36178</v>
      </c>
      <c r="D152" s="1" t="str">
        <f t="shared" si="42"/>
        <v>18-1-1999</v>
      </c>
      <c r="E152" s="4" t="s">
        <v>29</v>
      </c>
      <c r="F152" s="3">
        <v>5</v>
      </c>
      <c r="G152" s="4" t="s">
        <v>22</v>
      </c>
      <c r="H152" t="str">
        <f t="shared" si="43"/>
        <v>5H</v>
      </c>
      <c r="I152" t="str">
        <f t="shared" si="40"/>
        <v xml:space="preserve">132288: { naam: "Teun Koerts", geboortedatum: "18-1-1999", profiel: "havo-nt", jaren: { schooljaar: "2014-2015", leerjaar: "5", klas: "H5H4", docenten: { docent: "", vak: ""}, klasgenoten: { leerling: "132326" } } }, </v>
      </c>
      <c r="J152" s="2" t="str">
        <f t="shared" si="44"/>
        <v>132288 Teun Koerts               (H5H4)</v>
      </c>
      <c r="P152" t="str">
        <f t="shared" si="45"/>
        <v xml:space="preserve">"132288": { </v>
      </c>
      <c r="Q152" t="str">
        <f t="shared" si="46"/>
        <v xml:space="preserve">"klas": "H5H4", </v>
      </c>
      <c r="R152" t="str">
        <f t="shared" si="47"/>
        <v xml:space="preserve">"klaskort": "5H", </v>
      </c>
      <c r="S152" t="str">
        <f t="shared" si="48"/>
        <v xml:space="preserve">"leerlingdropdown": "132288 Teun Koerts               (H5H4)", </v>
      </c>
      <c r="T152" t="str">
        <f t="shared" si="41"/>
        <v xml:space="preserve">"naam": "Teun Koerts" }, </v>
      </c>
      <c r="V152" t="str">
        <f t="shared" si="49"/>
        <v xml:space="preserve">"132288": { "klas": "H5H4", "klaskort": "5H", "leerlingdropdown": "132288 Teun Koerts               (H5H4)", "naam": "Teun Koerts" }, </v>
      </c>
      <c r="X152" t="str">
        <f t="shared" si="51"/>
        <v xml:space="preserve">"132288": { </v>
      </c>
      <c r="Y152" t="str">
        <f t="shared" si="52"/>
        <v xml:space="preserve">"leerlingNaam": "Teun Koerts", </v>
      </c>
      <c r="Z152" t="str">
        <f t="shared" si="53"/>
        <v xml:space="preserve">"leerlingNummer": 132288, </v>
      </c>
      <c r="AA152" t="str">
        <f t="shared" si="54"/>
        <v xml:space="preserve">"leerlingKlas": "H5H4", </v>
      </c>
      <c r="AB152" t="str">
        <f t="shared" si="55"/>
        <v xml:space="preserve">"leerlingKlaskort": "5H", </v>
      </c>
      <c r="AC152" t="str">
        <f t="shared" si="56"/>
        <v xml:space="preserve">"leerlngProfiel": "havo-nt", </v>
      </c>
      <c r="AD152" t="str">
        <f t="shared" si="57"/>
        <v xml:space="preserve">"leerlingGebdatum": "18-1-1999", </v>
      </c>
      <c r="AE152" t="str">
        <f t="shared" si="58"/>
        <v xml:space="preserve">"leerlingLeerjaar": 5 }, </v>
      </c>
      <c r="AF152" t="str">
        <f t="shared" si="59"/>
        <v xml:space="preserve">"132288": { "leerlingNaam": "Teun Koerts", "leerlingNummer": 132288, "leerlingKlas": "H5H4", "leerlingKlaskort": "5H", "leerlngProfiel": "havo-nt", "leerlingGebdatum": "18-1-1999", "leerlingLeerjaar": 5 }, </v>
      </c>
      <c r="AH152" s="10" t="str">
        <f t="shared" si="50"/>
        <v>&lt;option value='132288 Teun Koerts               (H5H4)'&gt;132288 Teun Koerts               (H5H4)&lt;/option&gt;</v>
      </c>
    </row>
    <row r="153" spans="1:34" ht="16.5" thickBot="1" x14ac:dyDescent="0.3">
      <c r="A153">
        <v>132326</v>
      </c>
      <c r="B153" t="s">
        <v>226</v>
      </c>
      <c r="C153" s="5">
        <v>36362</v>
      </c>
      <c r="D153" s="1" t="str">
        <f t="shared" si="42"/>
        <v>21-7-1999</v>
      </c>
      <c r="E153" s="4" t="s">
        <v>11</v>
      </c>
      <c r="F153" s="3">
        <v>5</v>
      </c>
      <c r="G153" s="4" t="s">
        <v>12</v>
      </c>
      <c r="H153" t="str">
        <f t="shared" si="43"/>
        <v>5H</v>
      </c>
      <c r="I153" t="str">
        <f t="shared" si="40"/>
        <v xml:space="preserve">132326: { naam: "Teun Scholten", geboortedatum: "21-7-1999", profiel: "havo-ntng", jaren: { schooljaar: "2014-2015", leerjaar: "5", klas: "H5H5", docenten: { docent: "", vak: ""}, klasgenoten: { leerling: "132211" } } }, </v>
      </c>
      <c r="J153" s="2" t="str">
        <f t="shared" si="44"/>
        <v>132326 Teun Scholten             (H5H5)</v>
      </c>
      <c r="P153" t="str">
        <f t="shared" si="45"/>
        <v xml:space="preserve">"132326": { </v>
      </c>
      <c r="Q153" t="str">
        <f t="shared" si="46"/>
        <v xml:space="preserve">"klas": "H5H5", </v>
      </c>
      <c r="R153" t="str">
        <f t="shared" si="47"/>
        <v xml:space="preserve">"klaskort": "5H", </v>
      </c>
      <c r="S153" t="str">
        <f t="shared" si="48"/>
        <v xml:space="preserve">"leerlingdropdown": "132326 Teun Scholten             (H5H5)", </v>
      </c>
      <c r="T153" t="str">
        <f t="shared" si="41"/>
        <v xml:space="preserve">"naam": "Teun Scholten" }, </v>
      </c>
      <c r="V153" t="str">
        <f t="shared" si="49"/>
        <v xml:space="preserve">"132326": { "klas": "H5H5", "klaskort": "5H", "leerlingdropdown": "132326 Teun Scholten             (H5H5)", "naam": "Teun Scholten" }, </v>
      </c>
      <c r="X153" t="str">
        <f t="shared" si="51"/>
        <v xml:space="preserve">"132326": { </v>
      </c>
      <c r="Y153" t="str">
        <f t="shared" si="52"/>
        <v xml:space="preserve">"leerlingNaam": "Teun Scholten", </v>
      </c>
      <c r="Z153" t="str">
        <f t="shared" si="53"/>
        <v xml:space="preserve">"leerlingNummer": 132326, </v>
      </c>
      <c r="AA153" t="str">
        <f t="shared" si="54"/>
        <v xml:space="preserve">"leerlingKlas": "H5H5", </v>
      </c>
      <c r="AB153" t="str">
        <f t="shared" si="55"/>
        <v xml:space="preserve">"leerlingKlaskort": "5H", </v>
      </c>
      <c r="AC153" t="str">
        <f t="shared" si="56"/>
        <v xml:space="preserve">"leerlngProfiel": "havo-ntng", </v>
      </c>
      <c r="AD153" t="str">
        <f t="shared" si="57"/>
        <v xml:space="preserve">"leerlingGebdatum": "21-7-1999", </v>
      </c>
      <c r="AE153" t="str">
        <f t="shared" si="58"/>
        <v xml:space="preserve">"leerlingLeerjaar": 5 }, </v>
      </c>
      <c r="AF153" t="str">
        <f t="shared" si="59"/>
        <v xml:space="preserve">"132326": { "leerlingNaam": "Teun Scholten", "leerlingNummer": 132326, "leerlingKlas": "H5H5", "leerlingKlaskort": "5H", "leerlngProfiel": "havo-ntng", "leerlingGebdatum": "21-7-1999", "leerlingLeerjaar": 5 }, </v>
      </c>
      <c r="AH153" s="10" t="str">
        <f t="shared" si="50"/>
        <v>&lt;option value='132326 Teun Scholten             (H5H5)'&gt;132326 Teun Scholten             (H5H5)&lt;/option&gt;</v>
      </c>
    </row>
    <row r="154" spans="1:34" ht="16.5" thickBot="1" x14ac:dyDescent="0.3">
      <c r="A154">
        <v>132211</v>
      </c>
      <c r="B154" t="s">
        <v>41</v>
      </c>
      <c r="C154" s="5">
        <v>36073</v>
      </c>
      <c r="D154" s="1" t="str">
        <f t="shared" si="42"/>
        <v>5-10-1998</v>
      </c>
      <c r="E154" s="4" t="s">
        <v>15</v>
      </c>
      <c r="F154" s="3">
        <v>5</v>
      </c>
      <c r="G154" s="4" t="s">
        <v>279</v>
      </c>
      <c r="H154" t="str">
        <f t="shared" si="43"/>
        <v>5H</v>
      </c>
      <c r="I154" t="str">
        <f t="shared" si="40"/>
        <v xml:space="preserve">132211: { naam: "Thomas Bijvank", geboortedatum: "5-10-1998", profiel: "havo-em", jaren: { schooljaar: "2014-2015", leerjaar: "5", klas: "H5H6", docenten: { docent: "", vak: ""}, klasgenoten: { leerling: "132233" } } }, </v>
      </c>
      <c r="J154" s="2" t="str">
        <f t="shared" si="44"/>
        <v>132211 Thomas Bijvank            (H5H6)</v>
      </c>
      <c r="P154" t="str">
        <f t="shared" si="45"/>
        <v xml:space="preserve">"132211": { </v>
      </c>
      <c r="Q154" t="str">
        <f t="shared" si="46"/>
        <v xml:space="preserve">"klas": "H5H6", </v>
      </c>
      <c r="R154" t="str">
        <f t="shared" si="47"/>
        <v xml:space="preserve">"klaskort": "5H", </v>
      </c>
      <c r="S154" t="str">
        <f t="shared" si="48"/>
        <v xml:space="preserve">"leerlingdropdown": "132211 Thomas Bijvank            (H5H6)", </v>
      </c>
      <c r="T154" t="str">
        <f t="shared" si="41"/>
        <v xml:space="preserve">"naam": "Thomas Bijvank" }, </v>
      </c>
      <c r="V154" t="str">
        <f t="shared" si="49"/>
        <v xml:space="preserve">"132211": { "klas": "H5H6", "klaskort": "5H", "leerlingdropdown": "132211 Thomas Bijvank            (H5H6)", "naam": "Thomas Bijvank" }, </v>
      </c>
      <c r="X154" t="str">
        <f t="shared" si="51"/>
        <v xml:space="preserve">"132211": { </v>
      </c>
      <c r="Y154" t="str">
        <f t="shared" si="52"/>
        <v xml:space="preserve">"leerlingNaam": "Thomas Bijvank", </v>
      </c>
      <c r="Z154" t="str">
        <f t="shared" si="53"/>
        <v xml:space="preserve">"leerlingNummer": 132211, </v>
      </c>
      <c r="AA154" t="str">
        <f t="shared" si="54"/>
        <v xml:space="preserve">"leerlingKlas": "H5H6", </v>
      </c>
      <c r="AB154" t="str">
        <f t="shared" si="55"/>
        <v xml:space="preserve">"leerlingKlaskort": "5H", </v>
      </c>
      <c r="AC154" t="str">
        <f t="shared" si="56"/>
        <v xml:space="preserve">"leerlngProfiel": "havo-em", </v>
      </c>
      <c r="AD154" t="str">
        <f t="shared" si="57"/>
        <v xml:space="preserve">"leerlingGebdatum": "5-10-1998", </v>
      </c>
      <c r="AE154" t="str">
        <f t="shared" si="58"/>
        <v xml:space="preserve">"leerlingLeerjaar": 5 }, </v>
      </c>
      <c r="AF154" t="str">
        <f t="shared" si="59"/>
        <v xml:space="preserve">"132211": { "leerlingNaam": "Thomas Bijvank", "leerlingNummer": 132211, "leerlingKlas": "H5H6", "leerlingKlaskort": "5H", "leerlngProfiel": "havo-em", "leerlingGebdatum": "5-10-1998", "leerlingLeerjaar": 5 }, </v>
      </c>
      <c r="AH154" s="10" t="str">
        <f t="shared" si="50"/>
        <v>&lt;option value='132211 Thomas Bijvank            (H5H6)'&gt;132211 Thomas Bijvank            (H5H6)&lt;/option&gt;</v>
      </c>
    </row>
    <row r="155" spans="1:34" ht="16.5" thickBot="1" x14ac:dyDescent="0.3">
      <c r="A155">
        <v>132233</v>
      </c>
      <c r="B155" t="s">
        <v>47</v>
      </c>
      <c r="C155" s="5">
        <v>36363</v>
      </c>
      <c r="D155" s="1" t="str">
        <f t="shared" si="42"/>
        <v>22-7-1999</v>
      </c>
      <c r="E155" s="4" t="s">
        <v>29</v>
      </c>
      <c r="F155" s="3">
        <v>5</v>
      </c>
      <c r="G155" s="4" t="s">
        <v>22</v>
      </c>
      <c r="H155" t="str">
        <f t="shared" si="43"/>
        <v>5H</v>
      </c>
      <c r="I155" t="str">
        <f t="shared" si="40"/>
        <v xml:space="preserve">132233: { naam: "Tim Bomer", geboortedatum: "22-7-1999", profiel: "havo-nt", jaren: { schooljaar: "2014-2015", leerjaar: "5", klas: "H5H4", docenten: { docent: "", vak: ""}, klasgenoten: { leerling: "132198" } } }, </v>
      </c>
      <c r="J155" s="2" t="str">
        <f t="shared" si="44"/>
        <v>132233 Tim Bomer                 (H5H4)</v>
      </c>
      <c r="P155" t="str">
        <f t="shared" si="45"/>
        <v xml:space="preserve">"132233": { </v>
      </c>
      <c r="Q155" t="str">
        <f t="shared" si="46"/>
        <v xml:space="preserve">"klas": "H5H4", </v>
      </c>
      <c r="R155" t="str">
        <f t="shared" si="47"/>
        <v xml:space="preserve">"klaskort": "5H", </v>
      </c>
      <c r="S155" t="str">
        <f t="shared" si="48"/>
        <v xml:space="preserve">"leerlingdropdown": "132233 Tim Bomer                 (H5H4)", </v>
      </c>
      <c r="T155" t="str">
        <f t="shared" si="41"/>
        <v xml:space="preserve">"naam": "Tim Bomer" }, </v>
      </c>
      <c r="V155" t="str">
        <f t="shared" si="49"/>
        <v xml:space="preserve">"132233": { "klas": "H5H4", "klaskort": "5H", "leerlingdropdown": "132233 Tim Bomer                 (H5H4)", "naam": "Tim Bomer" }, </v>
      </c>
      <c r="X155" t="str">
        <f t="shared" si="51"/>
        <v xml:space="preserve">"132233": { </v>
      </c>
      <c r="Y155" t="str">
        <f t="shared" si="52"/>
        <v xml:space="preserve">"leerlingNaam": "Tim Bomer", </v>
      </c>
      <c r="Z155" t="str">
        <f t="shared" si="53"/>
        <v xml:space="preserve">"leerlingNummer": 132233, </v>
      </c>
      <c r="AA155" t="str">
        <f t="shared" si="54"/>
        <v xml:space="preserve">"leerlingKlas": "H5H4", </v>
      </c>
      <c r="AB155" t="str">
        <f t="shared" si="55"/>
        <v xml:space="preserve">"leerlingKlaskort": "5H", </v>
      </c>
      <c r="AC155" t="str">
        <f t="shared" si="56"/>
        <v xml:space="preserve">"leerlngProfiel": "havo-nt", </v>
      </c>
      <c r="AD155" t="str">
        <f t="shared" si="57"/>
        <v xml:space="preserve">"leerlingGebdatum": "22-7-1999", </v>
      </c>
      <c r="AE155" t="str">
        <f t="shared" si="58"/>
        <v xml:space="preserve">"leerlingLeerjaar": 5 }, </v>
      </c>
      <c r="AF155" t="str">
        <f t="shared" si="59"/>
        <v xml:space="preserve">"132233": { "leerlingNaam": "Tim Bomer", "leerlingNummer": 132233, "leerlingKlas": "H5H4", "leerlingKlaskort": "5H", "leerlngProfiel": "havo-nt", "leerlingGebdatum": "22-7-1999", "leerlingLeerjaar": 5 }, </v>
      </c>
      <c r="AH155" s="10" t="str">
        <f t="shared" si="50"/>
        <v>&lt;option value='132233 Tim Bomer                 (H5H4)'&gt;132233 Tim Bomer                 (H5H4)&lt;/option&gt;</v>
      </c>
    </row>
    <row r="156" spans="1:34" ht="16.5" thickBot="1" x14ac:dyDescent="0.3">
      <c r="A156">
        <v>132198</v>
      </c>
      <c r="B156" t="s">
        <v>120</v>
      </c>
      <c r="C156" s="5">
        <v>36411</v>
      </c>
      <c r="D156" s="1" t="str">
        <f t="shared" si="42"/>
        <v>8-9-1999</v>
      </c>
      <c r="E156" s="4" t="s">
        <v>11</v>
      </c>
      <c r="F156" s="3">
        <v>5</v>
      </c>
      <c r="G156" s="4" t="s">
        <v>12</v>
      </c>
      <c r="H156" t="str">
        <f t="shared" si="43"/>
        <v>5H</v>
      </c>
      <c r="I156" t="str">
        <f t="shared" si="40"/>
        <v xml:space="preserve">132198: { naam: "Tim Horstink", geboortedatum: "8-9-1999", profiel: "havo-ntng", jaren: { schooljaar: "2014-2015", leerjaar: "5", klas: "H5H5", docenten: { docent: "", vak: ""}, klasgenoten: { leerling: "127173" } } }, </v>
      </c>
      <c r="J156" s="2" t="str">
        <f t="shared" si="44"/>
        <v>132198 Tim Horstink              (H5H5)</v>
      </c>
      <c r="P156" t="str">
        <f t="shared" si="45"/>
        <v xml:space="preserve">"132198": { </v>
      </c>
      <c r="Q156" t="str">
        <f t="shared" si="46"/>
        <v xml:space="preserve">"klas": "H5H5", </v>
      </c>
      <c r="R156" t="str">
        <f t="shared" si="47"/>
        <v xml:space="preserve">"klaskort": "5H", </v>
      </c>
      <c r="S156" t="str">
        <f t="shared" si="48"/>
        <v xml:space="preserve">"leerlingdropdown": "132198 Tim Horstink              (H5H5)", </v>
      </c>
      <c r="T156" t="str">
        <f t="shared" si="41"/>
        <v xml:space="preserve">"naam": "Tim Horstink" }, </v>
      </c>
      <c r="V156" t="str">
        <f t="shared" si="49"/>
        <v xml:space="preserve">"132198": { "klas": "H5H5", "klaskort": "5H", "leerlingdropdown": "132198 Tim Horstink              (H5H5)", "naam": "Tim Horstink" }, </v>
      </c>
      <c r="X156" t="str">
        <f t="shared" si="51"/>
        <v xml:space="preserve">"132198": { </v>
      </c>
      <c r="Y156" t="str">
        <f t="shared" si="52"/>
        <v xml:space="preserve">"leerlingNaam": "Tim Horstink", </v>
      </c>
      <c r="Z156" t="str">
        <f t="shared" si="53"/>
        <v xml:space="preserve">"leerlingNummer": 132198, </v>
      </c>
      <c r="AA156" t="str">
        <f t="shared" si="54"/>
        <v xml:space="preserve">"leerlingKlas": "H5H5", </v>
      </c>
      <c r="AB156" t="str">
        <f t="shared" si="55"/>
        <v xml:space="preserve">"leerlingKlaskort": "5H", </v>
      </c>
      <c r="AC156" t="str">
        <f t="shared" si="56"/>
        <v xml:space="preserve">"leerlngProfiel": "havo-ntng", </v>
      </c>
      <c r="AD156" t="str">
        <f t="shared" si="57"/>
        <v xml:space="preserve">"leerlingGebdatum": "8-9-1999", </v>
      </c>
      <c r="AE156" t="str">
        <f t="shared" si="58"/>
        <v xml:space="preserve">"leerlingLeerjaar": 5 }, </v>
      </c>
      <c r="AF156" t="str">
        <f t="shared" si="59"/>
        <v xml:space="preserve">"132198": { "leerlingNaam": "Tim Horstink", "leerlingNummer": 132198, "leerlingKlas": "H5H5", "leerlingKlaskort": "5H", "leerlngProfiel": "havo-ntng", "leerlingGebdatum": "8-9-1999", "leerlingLeerjaar": 5 }, </v>
      </c>
      <c r="AH156" s="10" t="str">
        <f t="shared" si="50"/>
        <v>&lt;option value='132198 Tim Horstink              (H5H5)'&gt;132198 Tim Horstink              (H5H5)&lt;/option&gt;</v>
      </c>
    </row>
    <row r="157" spans="1:34" ht="16.5" thickBot="1" x14ac:dyDescent="0.3">
      <c r="A157">
        <v>127173</v>
      </c>
      <c r="B157" t="s">
        <v>236</v>
      </c>
      <c r="C157" s="5">
        <v>35788</v>
      </c>
      <c r="D157" s="1" t="str">
        <f t="shared" si="42"/>
        <v>24-12-1997</v>
      </c>
      <c r="E157" s="4" t="s">
        <v>11</v>
      </c>
      <c r="F157" s="3">
        <v>5</v>
      </c>
      <c r="G157" s="4" t="s">
        <v>12</v>
      </c>
      <c r="H157" t="str">
        <f t="shared" si="43"/>
        <v>5H</v>
      </c>
      <c r="I157" t="str">
        <f t="shared" si="40"/>
        <v xml:space="preserve">127173: { naam: "Tim Snijders", geboortedatum: "24-12-1997", profiel: "havo-ntng", jaren: { schooljaar: "2014-2015", leerjaar: "5", klas: "H5H5", docenten: { docent: "", vak: ""}, klasgenoten: { leerling: "127702" } } }, </v>
      </c>
      <c r="J157" s="2" t="str">
        <f t="shared" si="44"/>
        <v>127173 Tim Snijders              (H5H5)</v>
      </c>
      <c r="P157" t="str">
        <f t="shared" si="45"/>
        <v xml:space="preserve">"127173": { </v>
      </c>
      <c r="Q157" t="str">
        <f t="shared" si="46"/>
        <v xml:space="preserve">"klas": "H5H5", </v>
      </c>
      <c r="R157" t="str">
        <f t="shared" si="47"/>
        <v xml:space="preserve">"klaskort": "5H", </v>
      </c>
      <c r="S157" t="str">
        <f t="shared" si="48"/>
        <v xml:space="preserve">"leerlingdropdown": "127173 Tim Snijders              (H5H5)", </v>
      </c>
      <c r="T157" t="str">
        <f t="shared" si="41"/>
        <v xml:space="preserve">"naam": "Tim Snijders" }, </v>
      </c>
      <c r="V157" t="str">
        <f t="shared" si="49"/>
        <v xml:space="preserve">"127173": { "klas": "H5H5", "klaskort": "5H", "leerlingdropdown": "127173 Tim Snijders              (H5H5)", "naam": "Tim Snijders" }, </v>
      </c>
      <c r="X157" t="str">
        <f t="shared" si="51"/>
        <v xml:space="preserve">"127173": { </v>
      </c>
      <c r="Y157" t="str">
        <f t="shared" si="52"/>
        <v xml:space="preserve">"leerlingNaam": "Tim Snijders", </v>
      </c>
      <c r="Z157" t="str">
        <f t="shared" si="53"/>
        <v xml:space="preserve">"leerlingNummer": 127173, </v>
      </c>
      <c r="AA157" t="str">
        <f t="shared" si="54"/>
        <v xml:space="preserve">"leerlingKlas": "H5H5", </v>
      </c>
      <c r="AB157" t="str">
        <f t="shared" si="55"/>
        <v xml:space="preserve">"leerlingKlaskort": "5H", </v>
      </c>
      <c r="AC157" t="str">
        <f t="shared" si="56"/>
        <v xml:space="preserve">"leerlngProfiel": "havo-ntng", </v>
      </c>
      <c r="AD157" t="str">
        <f t="shared" si="57"/>
        <v xml:space="preserve">"leerlingGebdatum": "24-12-1997", </v>
      </c>
      <c r="AE157" t="str">
        <f t="shared" si="58"/>
        <v xml:space="preserve">"leerlingLeerjaar": 5 }, </v>
      </c>
      <c r="AF157" t="str">
        <f t="shared" si="59"/>
        <v xml:space="preserve">"127173": { "leerlingNaam": "Tim Snijders", "leerlingNummer": 127173, "leerlingKlas": "H5H5", "leerlingKlaskort": "5H", "leerlngProfiel": "havo-ntng", "leerlingGebdatum": "24-12-1997", "leerlingLeerjaar": 5 }, </v>
      </c>
      <c r="AH157" s="10" t="str">
        <f t="shared" si="50"/>
        <v>&lt;option value='127173 Tim Snijders              (H5H5)'&gt;127173 Tim Snijders              (H5H5)&lt;/option&gt;</v>
      </c>
    </row>
    <row r="158" spans="1:34" ht="16.5" thickBot="1" x14ac:dyDescent="0.3">
      <c r="A158">
        <v>127702</v>
      </c>
      <c r="B158" t="s">
        <v>160</v>
      </c>
      <c r="C158" s="5">
        <v>35833</v>
      </c>
      <c r="D158" s="1" t="str">
        <f t="shared" si="42"/>
        <v>7-2-1998</v>
      </c>
      <c r="E158" s="4" t="s">
        <v>15</v>
      </c>
      <c r="F158" s="3">
        <v>5</v>
      </c>
      <c r="G158" s="4" t="s">
        <v>22</v>
      </c>
      <c r="H158" t="str">
        <f t="shared" si="43"/>
        <v>5H</v>
      </c>
      <c r="I158" t="str">
        <f t="shared" si="40"/>
        <v xml:space="preserve">127702: { naam: "Timon Lammers", geboortedatum: "7-2-1998", profiel: "havo-em", jaren: { schooljaar: "2014-2015", leerjaar: "5", klas: "H5H4", docenten: { docent: "", vak: ""}, klasgenoten: { leerling: "131960" } } }, </v>
      </c>
      <c r="J158" s="2" t="str">
        <f t="shared" si="44"/>
        <v>127702 Timon Lammers             (H5H4)</v>
      </c>
      <c r="P158" t="str">
        <f t="shared" si="45"/>
        <v xml:space="preserve">"127702": { </v>
      </c>
      <c r="Q158" t="str">
        <f t="shared" si="46"/>
        <v xml:space="preserve">"klas": "H5H4", </v>
      </c>
      <c r="R158" t="str">
        <f t="shared" si="47"/>
        <v xml:space="preserve">"klaskort": "5H", </v>
      </c>
      <c r="S158" t="str">
        <f t="shared" si="48"/>
        <v xml:space="preserve">"leerlingdropdown": "127702 Timon Lammers             (H5H4)", </v>
      </c>
      <c r="T158" t="str">
        <f t="shared" si="41"/>
        <v xml:space="preserve">"naam": "Timon Lammers" }, </v>
      </c>
      <c r="V158" t="str">
        <f t="shared" si="49"/>
        <v xml:space="preserve">"127702": { "klas": "H5H4", "klaskort": "5H", "leerlingdropdown": "127702 Timon Lammers             (H5H4)", "naam": "Timon Lammers" }, </v>
      </c>
      <c r="X158" t="str">
        <f t="shared" si="51"/>
        <v xml:space="preserve">"127702": { </v>
      </c>
      <c r="Y158" t="str">
        <f t="shared" si="52"/>
        <v xml:space="preserve">"leerlingNaam": "Timon Lammers", </v>
      </c>
      <c r="Z158" t="str">
        <f t="shared" si="53"/>
        <v xml:space="preserve">"leerlingNummer": 127702, </v>
      </c>
      <c r="AA158" t="str">
        <f t="shared" si="54"/>
        <v xml:space="preserve">"leerlingKlas": "H5H4", </v>
      </c>
      <c r="AB158" t="str">
        <f t="shared" si="55"/>
        <v xml:space="preserve">"leerlingKlaskort": "5H", </v>
      </c>
      <c r="AC158" t="str">
        <f t="shared" si="56"/>
        <v xml:space="preserve">"leerlngProfiel": "havo-em", </v>
      </c>
      <c r="AD158" t="str">
        <f t="shared" si="57"/>
        <v xml:space="preserve">"leerlingGebdatum": "7-2-1998", </v>
      </c>
      <c r="AE158" t="str">
        <f t="shared" si="58"/>
        <v xml:space="preserve">"leerlingLeerjaar": 5 }, </v>
      </c>
      <c r="AF158" t="str">
        <f t="shared" si="59"/>
        <v xml:space="preserve">"127702": { "leerlingNaam": "Timon Lammers", "leerlingNummer": 127702, "leerlingKlas": "H5H4", "leerlingKlaskort": "5H", "leerlngProfiel": "havo-em", "leerlingGebdatum": "7-2-1998", "leerlingLeerjaar": 5 }, </v>
      </c>
      <c r="AH158" s="10" t="str">
        <f t="shared" si="50"/>
        <v>&lt;option value='127702 Timon Lammers             (H5H4)'&gt;127702 Timon Lammers             (H5H4)&lt;/option&gt;</v>
      </c>
    </row>
    <row r="159" spans="1:34" ht="16.5" thickBot="1" x14ac:dyDescent="0.3">
      <c r="A159">
        <v>131960</v>
      </c>
      <c r="B159" t="s">
        <v>69</v>
      </c>
      <c r="C159" s="5">
        <v>36296</v>
      </c>
      <c r="D159" s="1" t="str">
        <f t="shared" si="42"/>
        <v>16-5-1999</v>
      </c>
      <c r="E159" s="4" t="s">
        <v>15</v>
      </c>
      <c r="F159" s="3">
        <v>5</v>
      </c>
      <c r="G159" s="4" t="s">
        <v>279</v>
      </c>
      <c r="H159" t="str">
        <f t="shared" si="43"/>
        <v>5H</v>
      </c>
      <c r="I159" t="str">
        <f t="shared" si="40"/>
        <v xml:space="preserve">131960: { naam: "Twan Damhuis", geboortedatum: "16-5-1999", profiel: "havo-em", jaren: { schooljaar: "2014-2015", leerjaar: "5", klas: "H5H6", docenten: { docent: "", vak: ""}, klasgenoten: { leerling: "127470" } } }, </v>
      </c>
      <c r="J159" s="2" t="str">
        <f t="shared" si="44"/>
        <v>131960 Twan Damhuis              (H5H6)</v>
      </c>
      <c r="P159" t="str">
        <f t="shared" si="45"/>
        <v xml:space="preserve">"131960": { </v>
      </c>
      <c r="Q159" t="str">
        <f t="shared" si="46"/>
        <v xml:space="preserve">"klas": "H5H6", </v>
      </c>
      <c r="R159" t="str">
        <f t="shared" si="47"/>
        <v xml:space="preserve">"klaskort": "5H", </v>
      </c>
      <c r="S159" t="str">
        <f t="shared" si="48"/>
        <v xml:space="preserve">"leerlingdropdown": "131960 Twan Damhuis              (H5H6)", </v>
      </c>
      <c r="T159" t="str">
        <f t="shared" si="41"/>
        <v xml:space="preserve">"naam": "Twan Damhuis" }, </v>
      </c>
      <c r="V159" t="str">
        <f t="shared" si="49"/>
        <v xml:space="preserve">"131960": { "klas": "H5H6", "klaskort": "5H", "leerlingdropdown": "131960 Twan Damhuis              (H5H6)", "naam": "Twan Damhuis" }, </v>
      </c>
      <c r="X159" t="str">
        <f t="shared" si="51"/>
        <v xml:space="preserve">"131960": { </v>
      </c>
      <c r="Y159" t="str">
        <f t="shared" si="52"/>
        <v xml:space="preserve">"leerlingNaam": "Twan Damhuis", </v>
      </c>
      <c r="Z159" t="str">
        <f t="shared" si="53"/>
        <v xml:space="preserve">"leerlingNummer": 131960, </v>
      </c>
      <c r="AA159" t="str">
        <f t="shared" si="54"/>
        <v xml:space="preserve">"leerlingKlas": "H5H6", </v>
      </c>
      <c r="AB159" t="str">
        <f t="shared" si="55"/>
        <v xml:space="preserve">"leerlingKlaskort": "5H", </v>
      </c>
      <c r="AC159" t="str">
        <f t="shared" si="56"/>
        <v xml:space="preserve">"leerlngProfiel": "havo-em", </v>
      </c>
      <c r="AD159" t="str">
        <f t="shared" si="57"/>
        <v xml:space="preserve">"leerlingGebdatum": "16-5-1999", </v>
      </c>
      <c r="AE159" t="str">
        <f t="shared" si="58"/>
        <v xml:space="preserve">"leerlingLeerjaar": 5 }, </v>
      </c>
      <c r="AF159" t="str">
        <f t="shared" si="59"/>
        <v xml:space="preserve">"131960": { "leerlingNaam": "Twan Damhuis", "leerlingNummer": 131960, "leerlingKlas": "H5H6", "leerlingKlaskort": "5H", "leerlngProfiel": "havo-em", "leerlingGebdatum": "16-5-1999", "leerlingLeerjaar": 5 }, </v>
      </c>
      <c r="AH159" s="10" t="str">
        <f t="shared" si="50"/>
        <v>&lt;option value='131960 Twan Damhuis              (H5H6)'&gt;131960 Twan Damhuis              (H5H6)&lt;/option&gt;</v>
      </c>
    </row>
    <row r="160" spans="1:34" ht="16.5" thickBot="1" x14ac:dyDescent="0.3">
      <c r="A160">
        <v>127470</v>
      </c>
      <c r="B160" t="s">
        <v>89</v>
      </c>
      <c r="C160" s="5">
        <v>35772</v>
      </c>
      <c r="D160" s="1" t="str">
        <f t="shared" si="42"/>
        <v>8-12-1997</v>
      </c>
      <c r="E160" s="4" t="s">
        <v>19</v>
      </c>
      <c r="F160" s="3">
        <v>5</v>
      </c>
      <c r="G160" s="4" t="s">
        <v>16</v>
      </c>
      <c r="H160" t="str">
        <f t="shared" si="43"/>
        <v>5H</v>
      </c>
      <c r="I160" t="str">
        <f t="shared" si="40"/>
        <v xml:space="preserve">127470: { naam: "Twan Geverink", geboortedatum: "8-12-1997", profiel: "havo-ng", jaren: { schooljaar: "2014-2015", leerjaar: "5", klas: "H5H1", docenten: { docent: "", vak: ""}, klasgenoten: { leerling: "131810" } } }, </v>
      </c>
      <c r="J160" s="2" t="str">
        <f t="shared" si="44"/>
        <v>127470 Twan Geverink             (H5H1)</v>
      </c>
      <c r="P160" t="str">
        <f t="shared" si="45"/>
        <v xml:space="preserve">"127470": { </v>
      </c>
      <c r="Q160" t="str">
        <f t="shared" si="46"/>
        <v xml:space="preserve">"klas": "H5H1", </v>
      </c>
      <c r="R160" t="str">
        <f t="shared" si="47"/>
        <v xml:space="preserve">"klaskort": "5H", </v>
      </c>
      <c r="S160" t="str">
        <f t="shared" si="48"/>
        <v xml:space="preserve">"leerlingdropdown": "127470 Twan Geverink             (H5H1)", </v>
      </c>
      <c r="T160" t="str">
        <f t="shared" si="41"/>
        <v xml:space="preserve">"naam": "Twan Geverink" }, </v>
      </c>
      <c r="V160" t="str">
        <f t="shared" si="49"/>
        <v xml:space="preserve">"127470": { "klas": "H5H1", "klaskort": "5H", "leerlingdropdown": "127470 Twan Geverink             (H5H1)", "naam": "Twan Geverink" }, </v>
      </c>
      <c r="X160" t="str">
        <f t="shared" si="51"/>
        <v xml:space="preserve">"127470": { </v>
      </c>
      <c r="Y160" t="str">
        <f t="shared" si="52"/>
        <v xml:space="preserve">"leerlingNaam": "Twan Geverink", </v>
      </c>
      <c r="Z160" t="str">
        <f t="shared" si="53"/>
        <v xml:space="preserve">"leerlingNummer": 127470, </v>
      </c>
      <c r="AA160" t="str">
        <f t="shared" si="54"/>
        <v xml:space="preserve">"leerlingKlas": "H5H1", </v>
      </c>
      <c r="AB160" t="str">
        <f t="shared" si="55"/>
        <v xml:space="preserve">"leerlingKlaskort": "5H", </v>
      </c>
      <c r="AC160" t="str">
        <f t="shared" si="56"/>
        <v xml:space="preserve">"leerlngProfiel": "havo-ng", </v>
      </c>
      <c r="AD160" t="str">
        <f t="shared" si="57"/>
        <v xml:space="preserve">"leerlingGebdatum": "8-12-1997", </v>
      </c>
      <c r="AE160" t="str">
        <f t="shared" si="58"/>
        <v xml:space="preserve">"leerlingLeerjaar": 5 }, </v>
      </c>
      <c r="AF160" t="str">
        <f t="shared" si="59"/>
        <v xml:space="preserve">"127470": { "leerlingNaam": "Twan Geverink", "leerlingNummer": 127470, "leerlingKlas": "H5H1", "leerlingKlaskort": "5H", "leerlngProfiel": "havo-ng", "leerlingGebdatum": "8-12-1997", "leerlingLeerjaar": 5 }, </v>
      </c>
      <c r="AH160" s="10" t="str">
        <f t="shared" si="50"/>
        <v>&lt;option value='127470 Twan Geverink             (H5H1)'&gt;127470 Twan Geverink             (H5H1)&lt;/option&gt;</v>
      </c>
    </row>
    <row r="161" spans="1:34" ht="16.5" thickBot="1" x14ac:dyDescent="0.3">
      <c r="A161">
        <v>131810</v>
      </c>
      <c r="B161" t="s">
        <v>74</v>
      </c>
      <c r="C161" s="5">
        <v>36176</v>
      </c>
      <c r="D161" s="1" t="str">
        <f t="shared" si="42"/>
        <v>16-1-1999</v>
      </c>
      <c r="E161" s="4" t="s">
        <v>29</v>
      </c>
      <c r="F161" s="3">
        <v>5</v>
      </c>
      <c r="G161" s="4" t="s">
        <v>12</v>
      </c>
      <c r="H161" t="str">
        <f t="shared" si="43"/>
        <v>5H</v>
      </c>
      <c r="I161" t="str">
        <f t="shared" si="40"/>
        <v xml:space="preserve">131810: { naam: "Wouter Dumont", geboortedatum: "16-1-1999", profiel: "havo-nt", jaren: { schooljaar: "2014-2015", leerjaar: "5", klas: "H5H5", docenten: { docent: "", vak: ""}, klasgenoten: { leerling: "132287" } } }, </v>
      </c>
      <c r="J161" s="2" t="str">
        <f t="shared" si="44"/>
        <v>131810 Wouter Dumont             (H5H5)</v>
      </c>
      <c r="P161" t="str">
        <f t="shared" si="45"/>
        <v xml:space="preserve">"131810": { </v>
      </c>
      <c r="Q161" t="str">
        <f t="shared" si="46"/>
        <v xml:space="preserve">"klas": "H5H5", </v>
      </c>
      <c r="R161" t="str">
        <f t="shared" si="47"/>
        <v xml:space="preserve">"klaskort": "5H", </v>
      </c>
      <c r="S161" t="str">
        <f t="shared" si="48"/>
        <v xml:space="preserve">"leerlingdropdown": "131810 Wouter Dumont             (H5H5)", </v>
      </c>
      <c r="T161" t="str">
        <f t="shared" si="41"/>
        <v xml:space="preserve">"naam": "Wouter Dumont" }, </v>
      </c>
      <c r="V161" t="str">
        <f t="shared" si="49"/>
        <v xml:space="preserve">"131810": { "klas": "H5H5", "klaskort": "5H", "leerlingdropdown": "131810 Wouter Dumont             (H5H5)", "naam": "Wouter Dumont" }, </v>
      </c>
      <c r="X161" t="str">
        <f t="shared" si="51"/>
        <v xml:space="preserve">"131810": { </v>
      </c>
      <c r="Y161" t="str">
        <f t="shared" si="52"/>
        <v xml:space="preserve">"leerlingNaam": "Wouter Dumont", </v>
      </c>
      <c r="Z161" t="str">
        <f t="shared" si="53"/>
        <v xml:space="preserve">"leerlingNummer": 131810, </v>
      </c>
      <c r="AA161" t="str">
        <f t="shared" si="54"/>
        <v xml:space="preserve">"leerlingKlas": "H5H5", </v>
      </c>
      <c r="AB161" t="str">
        <f t="shared" si="55"/>
        <v xml:space="preserve">"leerlingKlaskort": "5H", </v>
      </c>
      <c r="AC161" t="str">
        <f t="shared" si="56"/>
        <v xml:space="preserve">"leerlngProfiel": "havo-nt", </v>
      </c>
      <c r="AD161" t="str">
        <f t="shared" si="57"/>
        <v xml:space="preserve">"leerlingGebdatum": "16-1-1999", </v>
      </c>
      <c r="AE161" t="str">
        <f t="shared" si="58"/>
        <v xml:space="preserve">"leerlingLeerjaar": 5 }, </v>
      </c>
      <c r="AF161" t="str">
        <f t="shared" si="59"/>
        <v xml:space="preserve">"131810": { "leerlingNaam": "Wouter Dumont", "leerlingNummer": 131810, "leerlingKlas": "H5H5", "leerlingKlaskort": "5H", "leerlngProfiel": "havo-nt", "leerlingGebdatum": "16-1-1999", "leerlingLeerjaar": 5 }, </v>
      </c>
      <c r="AH161" s="10" t="str">
        <f t="shared" si="50"/>
        <v>&lt;option value='131810 Wouter Dumont             (H5H5)'&gt;131810 Wouter Dumont             (H5H5)&lt;/option&gt;</v>
      </c>
    </row>
    <row r="162" spans="1:34" ht="16.5" thickBot="1" x14ac:dyDescent="0.3">
      <c r="A162">
        <v>132287</v>
      </c>
      <c r="B162" t="s">
        <v>199</v>
      </c>
      <c r="C162" s="5">
        <v>36133</v>
      </c>
      <c r="D162" s="1" t="str">
        <f t="shared" si="42"/>
        <v>4-12-1998</v>
      </c>
      <c r="E162" s="4" t="s">
        <v>15</v>
      </c>
      <c r="F162" s="3">
        <v>5</v>
      </c>
      <c r="G162" s="4" t="s">
        <v>22</v>
      </c>
      <c r="H162" t="str">
        <f t="shared" si="43"/>
        <v>5H</v>
      </c>
      <c r="I162" t="str">
        <f t="shared" si="40"/>
        <v xml:space="preserve">132287: { naam: "Xu Dong Pan", geboortedatum: "4-12-1998", profiel: "havo-em", jaren: { schooljaar: "2014-2015", leerjaar: "5", klas: "H5H4", docenten: { docent: "", vak: ""}, klasgenoten: { leerling: "127555" } } }, </v>
      </c>
      <c r="J162" s="2" t="str">
        <f t="shared" si="44"/>
        <v>132287 Xu Dong Pan               (H5H4)</v>
      </c>
      <c r="P162" t="str">
        <f t="shared" si="45"/>
        <v xml:space="preserve">"132287": { </v>
      </c>
      <c r="Q162" t="str">
        <f t="shared" si="46"/>
        <v xml:space="preserve">"klas": "H5H4", </v>
      </c>
      <c r="R162" t="str">
        <f t="shared" si="47"/>
        <v xml:space="preserve">"klaskort": "5H", </v>
      </c>
      <c r="S162" t="str">
        <f t="shared" si="48"/>
        <v xml:space="preserve">"leerlingdropdown": "132287 Xu Dong Pan               (H5H4)", </v>
      </c>
      <c r="T162" t="str">
        <f t="shared" si="41"/>
        <v xml:space="preserve">"naam": "Xu Dong Pan" }, </v>
      </c>
      <c r="V162" t="str">
        <f t="shared" si="49"/>
        <v xml:space="preserve">"132287": { "klas": "H5H4", "klaskort": "5H", "leerlingdropdown": "132287 Xu Dong Pan               (H5H4)", "naam": "Xu Dong Pan" }, </v>
      </c>
      <c r="X162" t="str">
        <f t="shared" si="51"/>
        <v xml:space="preserve">"132287": { </v>
      </c>
      <c r="Y162" t="str">
        <f t="shared" si="52"/>
        <v xml:space="preserve">"leerlingNaam": "Xu Dong Pan", </v>
      </c>
      <c r="Z162" t="str">
        <f t="shared" si="53"/>
        <v xml:space="preserve">"leerlingNummer": 132287, </v>
      </c>
      <c r="AA162" t="str">
        <f t="shared" si="54"/>
        <v xml:space="preserve">"leerlingKlas": "H5H4", </v>
      </c>
      <c r="AB162" t="str">
        <f t="shared" si="55"/>
        <v xml:space="preserve">"leerlingKlaskort": "5H", </v>
      </c>
      <c r="AC162" t="str">
        <f t="shared" si="56"/>
        <v xml:space="preserve">"leerlngProfiel": "havo-em", </v>
      </c>
      <c r="AD162" t="str">
        <f t="shared" si="57"/>
        <v xml:space="preserve">"leerlingGebdatum": "4-12-1998", </v>
      </c>
      <c r="AE162" t="str">
        <f t="shared" si="58"/>
        <v xml:space="preserve">"leerlingLeerjaar": 5 }, </v>
      </c>
      <c r="AF162" t="str">
        <f t="shared" si="59"/>
        <v xml:space="preserve">"132287": { "leerlingNaam": "Xu Dong Pan", "leerlingNummer": 132287, "leerlingKlas": "H5H4", "leerlingKlaskort": "5H", "leerlngProfiel": "havo-em", "leerlingGebdatum": "4-12-1998", "leerlingLeerjaar": 5 }, </v>
      </c>
      <c r="AH162" s="10" t="str">
        <f t="shared" si="50"/>
        <v>&lt;option value='132287 Xu Dong Pan               (H5H4)'&gt;132287 Xu Dong Pan               (H5H4)&lt;/option&gt;</v>
      </c>
    </row>
    <row r="163" spans="1:34" ht="16.5" thickBot="1" x14ac:dyDescent="0.3">
      <c r="A163">
        <v>127555</v>
      </c>
      <c r="B163" t="s">
        <v>79</v>
      </c>
      <c r="C163" s="5">
        <v>35886</v>
      </c>
      <c r="D163" s="1" t="str">
        <f t="shared" si="42"/>
        <v>1-4-1998</v>
      </c>
      <c r="E163" s="4" t="s">
        <v>6</v>
      </c>
      <c r="F163" s="3">
        <v>5</v>
      </c>
      <c r="G163" s="4" t="s">
        <v>7</v>
      </c>
      <c r="H163" t="str">
        <f t="shared" si="43"/>
        <v>5H</v>
      </c>
      <c r="I163" t="str">
        <f t="shared" si="40"/>
        <v xml:space="preserve">127555: { naam: "Youri Eijsink", geboortedatum: "1-4-1998", profiel: "havo-cm", jaren: { schooljaar: "2014-2015", leerjaar: "5", klas: "H5H2", docenten: { docent: "", vak: ""}, klasgenoten: { leerling: "127201" } } }, </v>
      </c>
      <c r="J163" s="2" t="str">
        <f t="shared" si="44"/>
        <v>127555 Youri Eijsink             (H5H2)</v>
      </c>
      <c r="P163" t="str">
        <f t="shared" si="45"/>
        <v xml:space="preserve">"127555": { </v>
      </c>
      <c r="Q163" t="str">
        <f t="shared" si="46"/>
        <v xml:space="preserve">"klas": "H5H2", </v>
      </c>
      <c r="R163" t="str">
        <f t="shared" si="47"/>
        <v xml:space="preserve">"klaskort": "5H", </v>
      </c>
      <c r="S163" t="str">
        <f t="shared" si="48"/>
        <v xml:space="preserve">"leerlingdropdown": "127555 Youri Eijsink             (H5H2)", </v>
      </c>
      <c r="T163" t="str">
        <f t="shared" si="41"/>
        <v xml:space="preserve">"naam": "Youri Eijsink" }, </v>
      </c>
      <c r="V163" t="str">
        <f t="shared" si="49"/>
        <v xml:space="preserve">"127555": { "klas": "H5H2", "klaskort": "5H", "leerlingdropdown": "127555 Youri Eijsink             (H5H2)", "naam": "Youri Eijsink" }, </v>
      </c>
      <c r="X163" t="str">
        <f t="shared" si="51"/>
        <v xml:space="preserve">"127555": { </v>
      </c>
      <c r="Y163" t="str">
        <f t="shared" si="52"/>
        <v xml:space="preserve">"leerlingNaam": "Youri Eijsink", </v>
      </c>
      <c r="Z163" t="str">
        <f t="shared" si="53"/>
        <v xml:space="preserve">"leerlingNummer": 127555, </v>
      </c>
      <c r="AA163" t="str">
        <f t="shared" si="54"/>
        <v xml:space="preserve">"leerlingKlas": "H5H2", </v>
      </c>
      <c r="AB163" t="str">
        <f t="shared" si="55"/>
        <v xml:space="preserve">"leerlingKlaskort": "5H", </v>
      </c>
      <c r="AC163" t="str">
        <f t="shared" si="56"/>
        <v xml:space="preserve">"leerlngProfiel": "havo-cm", </v>
      </c>
      <c r="AD163" t="str">
        <f t="shared" si="57"/>
        <v xml:space="preserve">"leerlingGebdatum": "1-4-1998", </v>
      </c>
      <c r="AE163" t="str">
        <f t="shared" si="58"/>
        <v xml:space="preserve">"leerlingLeerjaar": 5 }, </v>
      </c>
      <c r="AF163" t="str">
        <f t="shared" si="59"/>
        <v xml:space="preserve">"127555": { "leerlingNaam": "Youri Eijsink", "leerlingNummer": 127555, "leerlingKlas": "H5H2", "leerlingKlaskort": "5H", "leerlngProfiel": "havo-cm", "leerlingGebdatum": "1-4-1998", "leerlingLeerjaar": 5 }, </v>
      </c>
      <c r="AH163" s="10" t="str">
        <f t="shared" si="50"/>
        <v>&lt;option value='127555 Youri Eijsink             (H5H2)'&gt;127555 Youri Eijsink             (H5H2)&lt;/option&gt;</v>
      </c>
    </row>
    <row r="164" spans="1:34" ht="16.5" thickBot="1" x14ac:dyDescent="0.3">
      <c r="A164">
        <v>127201</v>
      </c>
      <c r="B164" t="s">
        <v>156</v>
      </c>
      <c r="C164" s="5">
        <v>35798</v>
      </c>
      <c r="D164" s="1" t="str">
        <f t="shared" si="42"/>
        <v>3-1-1998</v>
      </c>
      <c r="E164" s="4" t="s">
        <v>6</v>
      </c>
      <c r="F164" s="3">
        <v>5</v>
      </c>
      <c r="G164" s="4" t="s">
        <v>7</v>
      </c>
      <c r="H164" t="str">
        <f t="shared" si="43"/>
        <v>5H</v>
      </c>
      <c r="I164" t="str">
        <f t="shared" si="40"/>
        <v xml:space="preserve">127201: { naam: "Zümra Kusçu", geboortedatum: "3-1-1998", profiel: "havo-cm", jaren: { schooljaar: "2014-2015", leerjaar: "5", klas: "H5H2", docenten: { docent: "", vak: ""}, klasgenoten: { leerling: "128207" } } }, </v>
      </c>
      <c r="J164" s="2" t="str">
        <f t="shared" si="44"/>
        <v>127201 Zümra Kusçu               (H5H2)</v>
      </c>
      <c r="P164" t="str">
        <f t="shared" si="45"/>
        <v xml:space="preserve">"127201": { </v>
      </c>
      <c r="Q164" t="str">
        <f t="shared" si="46"/>
        <v xml:space="preserve">"klas": "H5H2", </v>
      </c>
      <c r="R164" t="str">
        <f t="shared" si="47"/>
        <v xml:space="preserve">"klaskort": "5H", </v>
      </c>
      <c r="S164" t="str">
        <f t="shared" si="48"/>
        <v xml:space="preserve">"leerlingdropdown": "127201 Zümra Kusçu               (H5H2)", </v>
      </c>
      <c r="T164" t="str">
        <f t="shared" si="41"/>
        <v xml:space="preserve">"naam": "Zümra Kusçu" }, </v>
      </c>
      <c r="V164" t="str">
        <f t="shared" si="49"/>
        <v xml:space="preserve">"127201": { "klas": "H5H2", "klaskort": "5H", "leerlingdropdown": "127201 Zümra Kusçu               (H5H2)", "naam": "Zümra Kusçu" }, </v>
      </c>
      <c r="X164" t="str">
        <f t="shared" si="51"/>
        <v xml:space="preserve">"127201": { </v>
      </c>
      <c r="Y164" t="str">
        <f t="shared" si="52"/>
        <v xml:space="preserve">"leerlingNaam": "Zümra Kusçu", </v>
      </c>
      <c r="Z164" t="str">
        <f t="shared" si="53"/>
        <v xml:space="preserve">"leerlingNummer": 127201, </v>
      </c>
      <c r="AA164" t="str">
        <f t="shared" si="54"/>
        <v xml:space="preserve">"leerlingKlas": "H5H2", </v>
      </c>
      <c r="AB164" t="str">
        <f t="shared" si="55"/>
        <v xml:space="preserve">"leerlingKlaskort": "5H", </v>
      </c>
      <c r="AC164" t="str">
        <f t="shared" si="56"/>
        <v xml:space="preserve">"leerlngProfiel": "havo-cm", </v>
      </c>
      <c r="AD164" t="str">
        <f t="shared" si="57"/>
        <v xml:space="preserve">"leerlingGebdatum": "3-1-1998", </v>
      </c>
      <c r="AE164" t="str">
        <f t="shared" si="58"/>
        <v xml:space="preserve">"leerlingLeerjaar": 5 }, </v>
      </c>
      <c r="AF164" t="str">
        <f t="shared" si="59"/>
        <v xml:space="preserve">"127201": { "leerlingNaam": "Zümra Kusçu", "leerlingNummer": 127201, "leerlingKlas": "H5H2", "leerlingKlaskort": "5H", "leerlngProfiel": "havo-cm", "leerlingGebdatum": "3-1-1998", "leerlingLeerjaar": 5 }, </v>
      </c>
      <c r="AH164" s="10" t="str">
        <f t="shared" si="50"/>
        <v>&lt;option value='127201 Zümra Kusçu               (H5H2)'&gt;127201 Zümra Kusçu               (H5H2)&lt;/option&gt;</v>
      </c>
    </row>
    <row r="165" spans="1:34" ht="16.5" thickBot="1" x14ac:dyDescent="0.3">
      <c r="A165">
        <v>128207</v>
      </c>
      <c r="B165" t="s">
        <v>213</v>
      </c>
      <c r="C165" s="5">
        <v>35733</v>
      </c>
      <c r="D165" s="1" t="str">
        <f t="shared" si="42"/>
        <v>30-10-1997</v>
      </c>
      <c r="E165" s="4" t="s">
        <v>8</v>
      </c>
      <c r="F165" s="3">
        <v>6</v>
      </c>
      <c r="G165" s="4" t="s">
        <v>26</v>
      </c>
      <c r="H165" t="str">
        <f t="shared" si="43"/>
        <v>6V</v>
      </c>
      <c r="I165" t="str">
        <f t="shared" si="40"/>
        <v xml:space="preserve">128207: { naam: "Anne de Rouw", geboortedatum: "30-10-1997", profiel: "ath-em", jaren: { schooljaar: "2014-2015", leerjaar: "6", klas: "H6V1", docenten: { docent: "", vak: ""}, klasgenoten: { leerling: "128218" } } }, </v>
      </c>
      <c r="J165" s="2" t="str">
        <f t="shared" si="44"/>
        <v>128207 Anne de Rouw              (H6V1)</v>
      </c>
      <c r="P165" t="str">
        <f t="shared" si="45"/>
        <v xml:space="preserve">"128207": { </v>
      </c>
      <c r="Q165" t="str">
        <f t="shared" si="46"/>
        <v xml:space="preserve">"klas": "H6V1", </v>
      </c>
      <c r="R165" t="str">
        <f t="shared" si="47"/>
        <v xml:space="preserve">"klaskort": "6V", </v>
      </c>
      <c r="S165" t="str">
        <f t="shared" si="48"/>
        <v xml:space="preserve">"leerlingdropdown": "128207 Anne de Rouw              (H6V1)", </v>
      </c>
      <c r="T165" t="str">
        <f t="shared" si="41"/>
        <v xml:space="preserve">"naam": "Anne de Rouw" }, </v>
      </c>
      <c r="V165" t="str">
        <f t="shared" si="49"/>
        <v xml:space="preserve">"128207": { "klas": "H6V1", "klaskort": "6V", "leerlingdropdown": "128207 Anne de Rouw              (H6V1)", "naam": "Anne de Rouw" }, </v>
      </c>
      <c r="X165" t="str">
        <f t="shared" si="51"/>
        <v xml:space="preserve">"128207": { </v>
      </c>
      <c r="Y165" t="str">
        <f t="shared" si="52"/>
        <v xml:space="preserve">"leerlingNaam": "Anne de Rouw", </v>
      </c>
      <c r="Z165" t="str">
        <f t="shared" si="53"/>
        <v xml:space="preserve">"leerlingNummer": 128207, </v>
      </c>
      <c r="AA165" t="str">
        <f t="shared" si="54"/>
        <v xml:space="preserve">"leerlingKlas": "H6V1", </v>
      </c>
      <c r="AB165" t="str">
        <f t="shared" si="55"/>
        <v xml:space="preserve">"leerlingKlaskort": "6V", </v>
      </c>
      <c r="AC165" t="str">
        <f t="shared" si="56"/>
        <v xml:space="preserve">"leerlngProfiel": "ath-em", </v>
      </c>
      <c r="AD165" t="str">
        <f t="shared" si="57"/>
        <v xml:space="preserve">"leerlingGebdatum": "30-10-1997", </v>
      </c>
      <c r="AE165" t="str">
        <f t="shared" si="58"/>
        <v xml:space="preserve">"leerlingLeerjaar": 6 }, </v>
      </c>
      <c r="AF165" t="str">
        <f t="shared" si="59"/>
        <v xml:space="preserve">"128207": { "leerlingNaam": "Anne de Rouw", "leerlingNummer": 128207, "leerlingKlas": "H6V1", "leerlingKlaskort": "6V", "leerlngProfiel": "ath-em", "leerlingGebdatum": "30-10-1997", "leerlingLeerjaar": 6 }, </v>
      </c>
      <c r="AH165" s="10" t="str">
        <f t="shared" si="50"/>
        <v>&lt;option value='128207 Anne de Rouw              (H6V1)'&gt;128207 Anne de Rouw              (H6V1)&lt;/option&gt;</v>
      </c>
    </row>
    <row r="166" spans="1:34" ht="16.5" thickBot="1" x14ac:dyDescent="0.3">
      <c r="A166">
        <v>128218</v>
      </c>
      <c r="B166" t="s">
        <v>109</v>
      </c>
      <c r="C166" s="5">
        <v>35747</v>
      </c>
      <c r="D166" s="1" t="str">
        <f t="shared" si="42"/>
        <v>13-11-1997</v>
      </c>
      <c r="E166" s="4" t="s">
        <v>8</v>
      </c>
      <c r="F166" s="3">
        <v>6</v>
      </c>
      <c r="G166" s="4" t="s">
        <v>26</v>
      </c>
      <c r="H166" t="str">
        <f t="shared" si="43"/>
        <v>6V</v>
      </c>
      <c r="I166" t="str">
        <f t="shared" si="40"/>
        <v xml:space="preserve">128218: { naam: "Anouk Hilderink", geboortedatum: "13-11-1997", profiel: "ath-em", jaren: { schooljaar: "2014-2015", leerjaar: "6", klas: "H6V1", docenten: { docent: "", vak: ""}, klasgenoten: { leerling: "128554" } } }, </v>
      </c>
      <c r="J166" s="2" t="str">
        <f t="shared" si="44"/>
        <v>128218 Anouk Hilderink           (H6V1)</v>
      </c>
      <c r="P166" t="str">
        <f t="shared" si="45"/>
        <v xml:space="preserve">"128218": { </v>
      </c>
      <c r="Q166" t="str">
        <f t="shared" si="46"/>
        <v xml:space="preserve">"klas": "H6V1", </v>
      </c>
      <c r="R166" t="str">
        <f t="shared" si="47"/>
        <v xml:space="preserve">"klaskort": "6V", </v>
      </c>
      <c r="S166" t="str">
        <f t="shared" si="48"/>
        <v xml:space="preserve">"leerlingdropdown": "128218 Anouk Hilderink           (H6V1)", </v>
      </c>
      <c r="T166" t="str">
        <f t="shared" si="41"/>
        <v xml:space="preserve">"naam": "Anouk Hilderink" }, </v>
      </c>
      <c r="V166" t="str">
        <f t="shared" si="49"/>
        <v xml:space="preserve">"128218": { "klas": "H6V1", "klaskort": "6V", "leerlingdropdown": "128218 Anouk Hilderink           (H6V1)", "naam": "Anouk Hilderink" }, </v>
      </c>
      <c r="X166" t="str">
        <f t="shared" si="51"/>
        <v xml:space="preserve">"128218": { </v>
      </c>
      <c r="Y166" t="str">
        <f t="shared" si="52"/>
        <v xml:space="preserve">"leerlingNaam": "Anouk Hilderink", </v>
      </c>
      <c r="Z166" t="str">
        <f t="shared" si="53"/>
        <v xml:space="preserve">"leerlingNummer": 128218, </v>
      </c>
      <c r="AA166" t="str">
        <f t="shared" si="54"/>
        <v xml:space="preserve">"leerlingKlas": "H6V1", </v>
      </c>
      <c r="AB166" t="str">
        <f t="shared" si="55"/>
        <v xml:space="preserve">"leerlingKlaskort": "6V", </v>
      </c>
      <c r="AC166" t="str">
        <f t="shared" si="56"/>
        <v xml:space="preserve">"leerlngProfiel": "ath-em", </v>
      </c>
      <c r="AD166" t="str">
        <f t="shared" si="57"/>
        <v xml:space="preserve">"leerlingGebdatum": "13-11-1997", </v>
      </c>
      <c r="AE166" t="str">
        <f t="shared" si="58"/>
        <v xml:space="preserve">"leerlingLeerjaar": 6 }, </v>
      </c>
      <c r="AF166" t="str">
        <f t="shared" si="59"/>
        <v xml:space="preserve">"128218": { "leerlingNaam": "Anouk Hilderink", "leerlingNummer": 128218, "leerlingKlas": "H6V1", "leerlingKlaskort": "6V", "leerlngProfiel": "ath-em", "leerlingGebdatum": "13-11-1997", "leerlingLeerjaar": 6 }, </v>
      </c>
      <c r="AH166" s="10" t="str">
        <f t="shared" si="50"/>
        <v>&lt;option value='128218 Anouk Hilderink           (H6V1)'&gt;128218 Anouk Hilderink           (H6V1)&lt;/option&gt;</v>
      </c>
    </row>
    <row r="167" spans="1:34" ht="16.5" thickBot="1" x14ac:dyDescent="0.3">
      <c r="A167">
        <v>128554</v>
      </c>
      <c r="B167" t="s">
        <v>161</v>
      </c>
      <c r="C167" s="5">
        <v>36003</v>
      </c>
      <c r="D167" s="1" t="str">
        <f t="shared" si="42"/>
        <v>27-7-1998</v>
      </c>
      <c r="E167" s="4" t="s">
        <v>23</v>
      </c>
      <c r="F167" s="3">
        <v>6</v>
      </c>
      <c r="G167" s="4" t="s">
        <v>26</v>
      </c>
      <c r="H167" t="str">
        <f t="shared" si="43"/>
        <v>6V</v>
      </c>
      <c r="I167" t="str">
        <f t="shared" si="40"/>
        <v xml:space="preserve">128554: { naam: "Anouk Lankheet", geboortedatum: "27-7-1998", profiel: "ath-ntng", jaren: { schooljaar: "2014-2015", leerjaar: "6", klas: "H6V1", docenten: { docent: "", vak: ""}, klasgenoten: { leerling: "127729" } } }, </v>
      </c>
      <c r="J167" s="2" t="str">
        <f t="shared" si="44"/>
        <v>128554 Anouk Lankheet            (H6V1)</v>
      </c>
      <c r="P167" t="str">
        <f t="shared" si="45"/>
        <v xml:space="preserve">"128554": { </v>
      </c>
      <c r="Q167" t="str">
        <f t="shared" si="46"/>
        <v xml:space="preserve">"klas": "H6V1", </v>
      </c>
      <c r="R167" t="str">
        <f t="shared" si="47"/>
        <v xml:space="preserve">"klaskort": "6V", </v>
      </c>
      <c r="S167" t="str">
        <f t="shared" si="48"/>
        <v xml:space="preserve">"leerlingdropdown": "128554 Anouk Lankheet            (H6V1)", </v>
      </c>
      <c r="T167" t="str">
        <f t="shared" si="41"/>
        <v xml:space="preserve">"naam": "Anouk Lankheet" }, </v>
      </c>
      <c r="V167" t="str">
        <f t="shared" si="49"/>
        <v xml:space="preserve">"128554": { "klas": "H6V1", "klaskort": "6V", "leerlingdropdown": "128554 Anouk Lankheet            (H6V1)", "naam": "Anouk Lankheet" }, </v>
      </c>
      <c r="X167" t="str">
        <f t="shared" si="51"/>
        <v xml:space="preserve">"128554": { </v>
      </c>
      <c r="Y167" t="str">
        <f t="shared" si="52"/>
        <v xml:space="preserve">"leerlingNaam": "Anouk Lankheet", </v>
      </c>
      <c r="Z167" t="str">
        <f t="shared" si="53"/>
        <v xml:space="preserve">"leerlingNummer": 128554, </v>
      </c>
      <c r="AA167" t="str">
        <f t="shared" si="54"/>
        <v xml:space="preserve">"leerlingKlas": "H6V1", </v>
      </c>
      <c r="AB167" t="str">
        <f t="shared" si="55"/>
        <v xml:space="preserve">"leerlingKlaskort": "6V", </v>
      </c>
      <c r="AC167" t="str">
        <f t="shared" si="56"/>
        <v xml:space="preserve">"leerlngProfiel": "ath-ntng", </v>
      </c>
      <c r="AD167" t="str">
        <f t="shared" si="57"/>
        <v xml:space="preserve">"leerlingGebdatum": "27-7-1998", </v>
      </c>
      <c r="AE167" t="str">
        <f t="shared" si="58"/>
        <v xml:space="preserve">"leerlingLeerjaar": 6 }, </v>
      </c>
      <c r="AF167" t="str">
        <f t="shared" si="59"/>
        <v xml:space="preserve">"128554": { "leerlingNaam": "Anouk Lankheet", "leerlingNummer": 128554, "leerlingKlas": "H6V1", "leerlingKlaskort": "6V", "leerlngProfiel": "ath-ntng", "leerlingGebdatum": "27-7-1998", "leerlingLeerjaar": 6 }, </v>
      </c>
      <c r="AH167" s="10" t="str">
        <f t="shared" si="50"/>
        <v>&lt;option value='128554 Anouk Lankheet            (H6V1)'&gt;128554 Anouk Lankheet            (H6V1)&lt;/option&gt;</v>
      </c>
    </row>
    <row r="168" spans="1:34" ht="16.5" thickBot="1" x14ac:dyDescent="0.3">
      <c r="A168">
        <v>127729</v>
      </c>
      <c r="B168" t="s">
        <v>57</v>
      </c>
      <c r="C168" s="5">
        <v>36002</v>
      </c>
      <c r="D168" s="1" t="str">
        <f t="shared" si="42"/>
        <v>26-7-1998</v>
      </c>
      <c r="E168" s="4" t="s">
        <v>40</v>
      </c>
      <c r="F168" s="3">
        <v>6</v>
      </c>
      <c r="G168" s="4" t="s">
        <v>24</v>
      </c>
      <c r="H168" t="str">
        <f t="shared" si="43"/>
        <v>6V</v>
      </c>
      <c r="I168" t="str">
        <f t="shared" si="40"/>
        <v xml:space="preserve">127729: { naam: "Bart ten Broeke", geboortedatum: "26-7-1998", profiel: "ath-nt", jaren: { schooljaar: "2014-2015", leerjaar: "6", klas: "H6V3", docenten: { docent: "", vak: ""}, klasgenoten: { leerling: "127094" } } }, </v>
      </c>
      <c r="J168" s="2" t="str">
        <f t="shared" si="44"/>
        <v>127729 Bart ten Broeke           (H6V3)</v>
      </c>
      <c r="P168" t="str">
        <f t="shared" si="45"/>
        <v xml:space="preserve">"127729": { </v>
      </c>
      <c r="Q168" t="str">
        <f t="shared" si="46"/>
        <v xml:space="preserve">"klas": "H6V3", </v>
      </c>
      <c r="R168" t="str">
        <f t="shared" si="47"/>
        <v xml:space="preserve">"klaskort": "6V", </v>
      </c>
      <c r="S168" t="str">
        <f t="shared" si="48"/>
        <v xml:space="preserve">"leerlingdropdown": "127729 Bart ten Broeke           (H6V3)", </v>
      </c>
      <c r="T168" t="str">
        <f t="shared" si="41"/>
        <v xml:space="preserve">"naam": "Bart ten Broeke" }, </v>
      </c>
      <c r="V168" t="str">
        <f t="shared" si="49"/>
        <v xml:space="preserve">"127729": { "klas": "H6V3", "klaskort": "6V", "leerlingdropdown": "127729 Bart ten Broeke           (H6V3)", "naam": "Bart ten Broeke" }, </v>
      </c>
      <c r="X168" t="str">
        <f t="shared" si="51"/>
        <v xml:space="preserve">"127729": { </v>
      </c>
      <c r="Y168" t="str">
        <f t="shared" si="52"/>
        <v xml:space="preserve">"leerlingNaam": "Bart ten Broeke", </v>
      </c>
      <c r="Z168" t="str">
        <f t="shared" si="53"/>
        <v xml:space="preserve">"leerlingNummer": 127729, </v>
      </c>
      <c r="AA168" t="str">
        <f t="shared" si="54"/>
        <v xml:space="preserve">"leerlingKlas": "H6V3", </v>
      </c>
      <c r="AB168" t="str">
        <f t="shared" si="55"/>
        <v xml:space="preserve">"leerlingKlaskort": "6V", </v>
      </c>
      <c r="AC168" t="str">
        <f t="shared" si="56"/>
        <v xml:space="preserve">"leerlngProfiel": "ath-nt", </v>
      </c>
      <c r="AD168" t="str">
        <f t="shared" si="57"/>
        <v xml:space="preserve">"leerlingGebdatum": "26-7-1998", </v>
      </c>
      <c r="AE168" t="str">
        <f t="shared" si="58"/>
        <v xml:space="preserve">"leerlingLeerjaar": 6 }, </v>
      </c>
      <c r="AF168" t="str">
        <f t="shared" si="59"/>
        <v xml:space="preserve">"127729": { "leerlingNaam": "Bart ten Broeke", "leerlingNummer": 127729, "leerlingKlas": "H6V3", "leerlingKlaskort": "6V", "leerlngProfiel": "ath-nt", "leerlingGebdatum": "26-7-1998", "leerlingLeerjaar": 6 }, </v>
      </c>
      <c r="AH168" s="10" t="str">
        <f t="shared" si="50"/>
        <v>&lt;option value='127729 Bart ten Broeke           (H6V3)'&gt;127729 Bart ten Broeke           (H6V3)&lt;/option&gt;</v>
      </c>
    </row>
    <row r="169" spans="1:34" ht="16.5" thickBot="1" x14ac:dyDescent="0.3">
      <c r="A169">
        <v>127094</v>
      </c>
      <c r="B169" t="s">
        <v>177</v>
      </c>
      <c r="C169" s="5">
        <v>35729</v>
      </c>
      <c r="D169" s="1" t="str">
        <f t="shared" si="42"/>
        <v>26-10-1997</v>
      </c>
      <c r="E169" s="4" t="s">
        <v>13</v>
      </c>
      <c r="F169" s="3">
        <v>6</v>
      </c>
      <c r="G169" s="4" t="s">
        <v>24</v>
      </c>
      <c r="H169" t="str">
        <f t="shared" si="43"/>
        <v>6V</v>
      </c>
      <c r="I169" t="str">
        <f t="shared" si="40"/>
        <v xml:space="preserve">127094: { naam: "Berend van Mast", geboortedatum: "26-10-1997", profiel: "ath-ng", jaren: { schooljaar: "2014-2015", leerjaar: "6", klas: "H6V3", docenten: { docent: "", vak: ""}, klasgenoten: { leerling: "117701" } } }, </v>
      </c>
      <c r="J169" s="2" t="str">
        <f t="shared" si="44"/>
        <v>127094 Berend van Mast           (H6V3)</v>
      </c>
      <c r="P169" t="str">
        <f t="shared" si="45"/>
        <v xml:space="preserve">"127094": { </v>
      </c>
      <c r="Q169" t="str">
        <f t="shared" si="46"/>
        <v xml:space="preserve">"klas": "H6V3", </v>
      </c>
      <c r="R169" t="str">
        <f t="shared" si="47"/>
        <v xml:space="preserve">"klaskort": "6V", </v>
      </c>
      <c r="S169" t="str">
        <f t="shared" si="48"/>
        <v xml:space="preserve">"leerlingdropdown": "127094 Berend van Mast           (H6V3)", </v>
      </c>
      <c r="T169" t="str">
        <f t="shared" si="41"/>
        <v xml:space="preserve">"naam": "Berend van Mast" }, </v>
      </c>
      <c r="V169" t="str">
        <f t="shared" si="49"/>
        <v xml:space="preserve">"127094": { "klas": "H6V3", "klaskort": "6V", "leerlingdropdown": "127094 Berend van Mast           (H6V3)", "naam": "Berend van Mast" }, </v>
      </c>
      <c r="X169" t="str">
        <f t="shared" si="51"/>
        <v xml:space="preserve">"127094": { </v>
      </c>
      <c r="Y169" t="str">
        <f t="shared" si="52"/>
        <v xml:space="preserve">"leerlingNaam": "Berend van Mast", </v>
      </c>
      <c r="Z169" t="str">
        <f t="shared" si="53"/>
        <v xml:space="preserve">"leerlingNummer": 127094, </v>
      </c>
      <c r="AA169" t="str">
        <f t="shared" si="54"/>
        <v xml:space="preserve">"leerlingKlas": "H6V3", </v>
      </c>
      <c r="AB169" t="str">
        <f t="shared" si="55"/>
        <v xml:space="preserve">"leerlingKlaskort": "6V", </v>
      </c>
      <c r="AC169" t="str">
        <f t="shared" si="56"/>
        <v xml:space="preserve">"leerlngProfiel": "ath-ng", </v>
      </c>
      <c r="AD169" t="str">
        <f t="shared" si="57"/>
        <v xml:space="preserve">"leerlingGebdatum": "26-10-1997", </v>
      </c>
      <c r="AE169" t="str">
        <f t="shared" si="58"/>
        <v xml:space="preserve">"leerlingLeerjaar": 6 }, </v>
      </c>
      <c r="AF169" t="str">
        <f t="shared" si="59"/>
        <v xml:space="preserve">"127094": { "leerlingNaam": "Berend van Mast", "leerlingNummer": 127094, "leerlingKlas": "H6V3", "leerlingKlaskort": "6V", "leerlngProfiel": "ath-ng", "leerlingGebdatum": "26-10-1997", "leerlingLeerjaar": 6 }, </v>
      </c>
      <c r="AH169" s="10" t="str">
        <f t="shared" si="50"/>
        <v>&lt;option value='127094 Berend van Mast           (H6V3)'&gt;127094 Berend van Mast           (H6V3)&lt;/option&gt;</v>
      </c>
    </row>
    <row r="170" spans="1:34" ht="16.5" thickBot="1" x14ac:dyDescent="0.3">
      <c r="A170">
        <v>117701</v>
      </c>
      <c r="B170" t="s">
        <v>151</v>
      </c>
      <c r="C170" s="5">
        <v>35595</v>
      </c>
      <c r="D170" s="1" t="str">
        <f t="shared" si="42"/>
        <v>14-6-1997</v>
      </c>
      <c r="E170" s="4" t="s">
        <v>13</v>
      </c>
      <c r="F170" s="3">
        <v>6</v>
      </c>
      <c r="G170" s="4" t="s">
        <v>14</v>
      </c>
      <c r="H170" t="str">
        <f t="shared" si="43"/>
        <v>6V</v>
      </c>
      <c r="I170" t="str">
        <f t="shared" ref="I170:I233" si="60">+A170&amp;": { naam: """&amp;B170&amp;""", geboortedatum: """&amp;D170&amp;""", profiel: """&amp;E170&amp;""", jaren: { schooljaar: ""2014-2015"", leerjaar: """&amp;F170&amp;""", klas: """&amp;G170&amp;""", docenten: { docent: """", vak: """"}, klasgenoten: { leerling: """&amp;A171&amp;""" } } }, "</f>
        <v xml:space="preserve">117701: { naam: "Britt Kraaijvanger", geboortedatum: "14-6-1997", profiel: "ath-ng", jaren: { schooljaar: "2014-2015", leerjaar: "6", klas: "H6V2", docenten: { docent: "", vak: ""}, klasgenoten: { leerling: "127755" } } }, </v>
      </c>
      <c r="J170" s="2" t="str">
        <f t="shared" si="44"/>
        <v>117701 Britt Kraaijvanger        (H6V2)</v>
      </c>
      <c r="P170" t="str">
        <f t="shared" si="45"/>
        <v xml:space="preserve">"117701": { </v>
      </c>
      <c r="Q170" t="str">
        <f t="shared" si="46"/>
        <v xml:space="preserve">"klas": "H6V2", </v>
      </c>
      <c r="R170" t="str">
        <f t="shared" si="47"/>
        <v xml:space="preserve">"klaskort": "6V", </v>
      </c>
      <c r="S170" t="str">
        <f t="shared" si="48"/>
        <v xml:space="preserve">"leerlingdropdown": "117701 Britt Kraaijvanger        (H6V2)", </v>
      </c>
      <c r="T170" t="str">
        <f t="shared" ref="T170:T233" si="61">"""naam"": """&amp;+B170&amp;""" }, "</f>
        <v xml:space="preserve">"naam": "Britt Kraaijvanger" }, </v>
      </c>
      <c r="V170" t="str">
        <f t="shared" si="49"/>
        <v xml:space="preserve">"117701": { "klas": "H6V2", "klaskort": "6V", "leerlingdropdown": "117701 Britt Kraaijvanger        (H6V2)", "naam": "Britt Kraaijvanger" }, </v>
      </c>
      <c r="X170" t="str">
        <f t="shared" si="51"/>
        <v xml:space="preserve">"117701": { </v>
      </c>
      <c r="Y170" t="str">
        <f t="shared" si="52"/>
        <v xml:space="preserve">"leerlingNaam": "Britt Kraaijvanger", </v>
      </c>
      <c r="Z170" t="str">
        <f t="shared" si="53"/>
        <v xml:space="preserve">"leerlingNummer": 117701, </v>
      </c>
      <c r="AA170" t="str">
        <f t="shared" si="54"/>
        <v xml:space="preserve">"leerlingKlas": "H6V2", </v>
      </c>
      <c r="AB170" t="str">
        <f t="shared" si="55"/>
        <v xml:space="preserve">"leerlingKlaskort": "6V", </v>
      </c>
      <c r="AC170" t="str">
        <f t="shared" si="56"/>
        <v xml:space="preserve">"leerlngProfiel": "ath-ng", </v>
      </c>
      <c r="AD170" t="str">
        <f t="shared" si="57"/>
        <v xml:space="preserve">"leerlingGebdatum": "14-6-1997", </v>
      </c>
      <c r="AE170" t="str">
        <f t="shared" si="58"/>
        <v xml:space="preserve">"leerlingLeerjaar": 6 }, </v>
      </c>
      <c r="AF170" t="str">
        <f t="shared" si="59"/>
        <v xml:space="preserve">"117701": { "leerlingNaam": "Britt Kraaijvanger", "leerlingNummer": 117701, "leerlingKlas": "H6V2", "leerlingKlaskort": "6V", "leerlngProfiel": "ath-ng", "leerlingGebdatum": "14-6-1997", "leerlingLeerjaar": 6 }, </v>
      </c>
      <c r="AH170" s="10" t="str">
        <f t="shared" si="50"/>
        <v>&lt;option value='117701 Britt Kraaijvanger        (H6V2)'&gt;117701 Britt Kraaijvanger        (H6V2)&lt;/option&gt;</v>
      </c>
    </row>
    <row r="171" spans="1:34" ht="16.5" thickBot="1" x14ac:dyDescent="0.3">
      <c r="A171">
        <v>127755</v>
      </c>
      <c r="B171" t="s">
        <v>61</v>
      </c>
      <c r="C171" s="5">
        <v>36056</v>
      </c>
      <c r="D171" s="1" t="str">
        <f t="shared" si="42"/>
        <v>18-9-1998</v>
      </c>
      <c r="E171" s="4" t="s">
        <v>23</v>
      </c>
      <c r="F171" s="3">
        <v>6</v>
      </c>
      <c r="G171" s="4" t="s">
        <v>24</v>
      </c>
      <c r="H171" t="str">
        <f t="shared" si="43"/>
        <v>6V</v>
      </c>
      <c r="I171" t="str">
        <f t="shared" si="60"/>
        <v xml:space="preserve">127755: { naam: "Carmen Brummelhuis", geboortedatum: "18-9-1998", profiel: "ath-ntng", jaren: { schooljaar: "2014-2015", leerjaar: "6", klas: "H6V3", docenten: { docent: "", vak: ""}, klasgenoten: { leerling: "127911" } } }, </v>
      </c>
      <c r="J171" s="2" t="str">
        <f t="shared" si="44"/>
        <v>127755 Carmen Brummelhuis        (H6V3)</v>
      </c>
      <c r="P171" t="str">
        <f t="shared" si="45"/>
        <v xml:space="preserve">"127755": { </v>
      </c>
      <c r="Q171" t="str">
        <f t="shared" si="46"/>
        <v xml:space="preserve">"klas": "H6V3", </v>
      </c>
      <c r="R171" t="str">
        <f t="shared" si="47"/>
        <v xml:space="preserve">"klaskort": "6V", </v>
      </c>
      <c r="S171" t="str">
        <f t="shared" si="48"/>
        <v xml:space="preserve">"leerlingdropdown": "127755 Carmen Brummelhuis        (H6V3)", </v>
      </c>
      <c r="T171" t="str">
        <f t="shared" si="61"/>
        <v xml:space="preserve">"naam": "Carmen Brummelhuis" }, </v>
      </c>
      <c r="V171" t="str">
        <f t="shared" si="49"/>
        <v xml:space="preserve">"127755": { "klas": "H6V3", "klaskort": "6V", "leerlingdropdown": "127755 Carmen Brummelhuis        (H6V3)", "naam": "Carmen Brummelhuis" }, </v>
      </c>
      <c r="X171" t="str">
        <f t="shared" si="51"/>
        <v xml:space="preserve">"127755": { </v>
      </c>
      <c r="Y171" t="str">
        <f t="shared" si="52"/>
        <v xml:space="preserve">"leerlingNaam": "Carmen Brummelhuis", </v>
      </c>
      <c r="Z171" t="str">
        <f t="shared" si="53"/>
        <v xml:space="preserve">"leerlingNummer": 127755, </v>
      </c>
      <c r="AA171" t="str">
        <f t="shared" si="54"/>
        <v xml:space="preserve">"leerlingKlas": "H6V3", </v>
      </c>
      <c r="AB171" t="str">
        <f t="shared" si="55"/>
        <v xml:space="preserve">"leerlingKlaskort": "6V", </v>
      </c>
      <c r="AC171" t="str">
        <f t="shared" si="56"/>
        <v xml:space="preserve">"leerlngProfiel": "ath-ntng", </v>
      </c>
      <c r="AD171" t="str">
        <f t="shared" si="57"/>
        <v xml:space="preserve">"leerlingGebdatum": "18-9-1998", </v>
      </c>
      <c r="AE171" t="str">
        <f t="shared" si="58"/>
        <v xml:space="preserve">"leerlingLeerjaar": 6 }, </v>
      </c>
      <c r="AF171" t="str">
        <f t="shared" si="59"/>
        <v xml:space="preserve">"127755": { "leerlingNaam": "Carmen Brummelhuis", "leerlingNummer": 127755, "leerlingKlas": "H6V3", "leerlingKlaskort": "6V", "leerlngProfiel": "ath-ntng", "leerlingGebdatum": "18-9-1998", "leerlingLeerjaar": 6 }, </v>
      </c>
      <c r="AH171" s="10" t="str">
        <f t="shared" si="50"/>
        <v>&lt;option value='127755 Carmen Brummelhuis        (H6V3)'&gt;127755 Carmen Brummelhuis        (H6V3)&lt;/option&gt;</v>
      </c>
    </row>
    <row r="172" spans="1:34" ht="16.5" thickBot="1" x14ac:dyDescent="0.3">
      <c r="A172">
        <v>127911</v>
      </c>
      <c r="B172" t="s">
        <v>203</v>
      </c>
      <c r="C172" s="5">
        <v>35775</v>
      </c>
      <c r="D172" s="1" t="str">
        <f t="shared" si="42"/>
        <v>11-12-1997</v>
      </c>
      <c r="E172" s="4" t="s">
        <v>23</v>
      </c>
      <c r="F172" s="3">
        <v>6</v>
      </c>
      <c r="G172" s="4" t="s">
        <v>14</v>
      </c>
      <c r="H172" t="str">
        <f t="shared" si="43"/>
        <v>6V</v>
      </c>
      <c r="I172" t="str">
        <f t="shared" si="60"/>
        <v xml:space="preserve">127911: { naam: "Casper Plentinger", geboortedatum: "11-12-1997", profiel: "ath-ntng", jaren: { schooljaar: "2014-2015", leerjaar: "6", klas: "H6V2", docenten: { docent: "", vak: ""}, klasgenoten: { leerling: "126699" } } }, </v>
      </c>
      <c r="J172" s="2" t="str">
        <f t="shared" si="44"/>
        <v>127911 Casper Plentinger         (H6V2)</v>
      </c>
      <c r="P172" t="str">
        <f t="shared" si="45"/>
        <v xml:space="preserve">"127911": { </v>
      </c>
      <c r="Q172" t="str">
        <f t="shared" si="46"/>
        <v xml:space="preserve">"klas": "H6V2", </v>
      </c>
      <c r="R172" t="str">
        <f t="shared" si="47"/>
        <v xml:space="preserve">"klaskort": "6V", </v>
      </c>
      <c r="S172" t="str">
        <f t="shared" si="48"/>
        <v xml:space="preserve">"leerlingdropdown": "127911 Casper Plentinger         (H6V2)", </v>
      </c>
      <c r="T172" t="str">
        <f t="shared" si="61"/>
        <v xml:space="preserve">"naam": "Casper Plentinger" }, </v>
      </c>
      <c r="V172" t="str">
        <f t="shared" si="49"/>
        <v xml:space="preserve">"127911": { "klas": "H6V2", "klaskort": "6V", "leerlingdropdown": "127911 Casper Plentinger         (H6V2)", "naam": "Casper Plentinger" }, </v>
      </c>
      <c r="X172" t="str">
        <f t="shared" si="51"/>
        <v xml:space="preserve">"127911": { </v>
      </c>
      <c r="Y172" t="str">
        <f t="shared" si="52"/>
        <v xml:space="preserve">"leerlingNaam": "Casper Plentinger", </v>
      </c>
      <c r="Z172" t="str">
        <f t="shared" si="53"/>
        <v xml:space="preserve">"leerlingNummer": 127911, </v>
      </c>
      <c r="AA172" t="str">
        <f t="shared" si="54"/>
        <v xml:space="preserve">"leerlingKlas": "H6V2", </v>
      </c>
      <c r="AB172" t="str">
        <f t="shared" si="55"/>
        <v xml:space="preserve">"leerlingKlaskort": "6V", </v>
      </c>
      <c r="AC172" t="str">
        <f t="shared" si="56"/>
        <v xml:space="preserve">"leerlngProfiel": "ath-ntng", </v>
      </c>
      <c r="AD172" t="str">
        <f t="shared" si="57"/>
        <v xml:space="preserve">"leerlingGebdatum": "11-12-1997", </v>
      </c>
      <c r="AE172" t="str">
        <f t="shared" si="58"/>
        <v xml:space="preserve">"leerlingLeerjaar": 6 }, </v>
      </c>
      <c r="AF172" t="str">
        <f t="shared" si="59"/>
        <v xml:space="preserve">"127911": { "leerlingNaam": "Casper Plentinger", "leerlingNummer": 127911, "leerlingKlas": "H6V2", "leerlingKlaskort": "6V", "leerlngProfiel": "ath-ntng", "leerlingGebdatum": "11-12-1997", "leerlingLeerjaar": 6 }, </v>
      </c>
      <c r="AH172" s="10" t="str">
        <f t="shared" si="50"/>
        <v>&lt;option value='127911 Casper Plentinger         (H6V2)'&gt;127911 Casper Plentinger         (H6V2)&lt;/option&gt;</v>
      </c>
    </row>
    <row r="173" spans="1:34" ht="16.5" thickBot="1" x14ac:dyDescent="0.3">
      <c r="A173">
        <v>126699</v>
      </c>
      <c r="B173" t="s">
        <v>167</v>
      </c>
      <c r="C173" s="5">
        <v>35996</v>
      </c>
      <c r="D173" s="1" t="str">
        <f t="shared" si="42"/>
        <v>20-7-1998</v>
      </c>
      <c r="E173" s="4" t="s">
        <v>23</v>
      </c>
      <c r="F173" s="3">
        <v>6</v>
      </c>
      <c r="G173" s="4" t="s">
        <v>14</v>
      </c>
      <c r="H173" t="str">
        <f t="shared" si="43"/>
        <v>6V</v>
      </c>
      <c r="I173" t="str">
        <f t="shared" si="60"/>
        <v xml:space="preserve">126699: { naam: "Caya Lindner", geboortedatum: "20-7-1998", profiel: "ath-ntng", jaren: { schooljaar: "2014-2015", leerjaar: "6", klas: "H6V2", docenten: { docent: "", vak: ""}, klasgenoten: { leerling: "127235" } } }, </v>
      </c>
      <c r="J173" s="2" t="str">
        <f t="shared" si="44"/>
        <v>126699 Caya Lindner              (H6V2)</v>
      </c>
      <c r="P173" t="str">
        <f t="shared" si="45"/>
        <v xml:space="preserve">"126699": { </v>
      </c>
      <c r="Q173" t="str">
        <f t="shared" si="46"/>
        <v xml:space="preserve">"klas": "H6V2", </v>
      </c>
      <c r="R173" t="str">
        <f t="shared" si="47"/>
        <v xml:space="preserve">"klaskort": "6V", </v>
      </c>
      <c r="S173" t="str">
        <f t="shared" si="48"/>
        <v xml:space="preserve">"leerlingdropdown": "126699 Caya Lindner              (H6V2)", </v>
      </c>
      <c r="T173" t="str">
        <f t="shared" si="61"/>
        <v xml:space="preserve">"naam": "Caya Lindner" }, </v>
      </c>
      <c r="V173" t="str">
        <f t="shared" si="49"/>
        <v xml:space="preserve">"126699": { "klas": "H6V2", "klaskort": "6V", "leerlingdropdown": "126699 Caya Lindner              (H6V2)", "naam": "Caya Lindner" }, </v>
      </c>
      <c r="X173" t="str">
        <f t="shared" si="51"/>
        <v xml:space="preserve">"126699": { </v>
      </c>
      <c r="Y173" t="str">
        <f t="shared" si="52"/>
        <v xml:space="preserve">"leerlingNaam": "Caya Lindner", </v>
      </c>
      <c r="Z173" t="str">
        <f t="shared" si="53"/>
        <v xml:space="preserve">"leerlingNummer": 126699, </v>
      </c>
      <c r="AA173" t="str">
        <f t="shared" si="54"/>
        <v xml:space="preserve">"leerlingKlas": "H6V2", </v>
      </c>
      <c r="AB173" t="str">
        <f t="shared" si="55"/>
        <v xml:space="preserve">"leerlingKlaskort": "6V", </v>
      </c>
      <c r="AC173" t="str">
        <f t="shared" si="56"/>
        <v xml:space="preserve">"leerlngProfiel": "ath-ntng", </v>
      </c>
      <c r="AD173" t="str">
        <f t="shared" si="57"/>
        <v xml:space="preserve">"leerlingGebdatum": "20-7-1998", </v>
      </c>
      <c r="AE173" t="str">
        <f t="shared" si="58"/>
        <v xml:space="preserve">"leerlingLeerjaar": 6 }, </v>
      </c>
      <c r="AF173" t="str">
        <f t="shared" si="59"/>
        <v xml:space="preserve">"126699": { "leerlingNaam": "Caya Lindner", "leerlingNummer": 126699, "leerlingKlas": "H6V2", "leerlingKlaskort": "6V", "leerlngProfiel": "ath-ntng", "leerlingGebdatum": "20-7-1998", "leerlingLeerjaar": 6 }, </v>
      </c>
      <c r="AH173" s="10" t="str">
        <f t="shared" si="50"/>
        <v>&lt;option value='126699 Caya Lindner              (H6V2)'&gt;126699 Caya Lindner              (H6V2)&lt;/option&gt;</v>
      </c>
    </row>
    <row r="174" spans="1:34" ht="16.5" thickBot="1" x14ac:dyDescent="0.3">
      <c r="A174">
        <v>127235</v>
      </c>
      <c r="B174" t="s">
        <v>110</v>
      </c>
      <c r="C174" s="5">
        <v>35914</v>
      </c>
      <c r="D174" s="1" t="str">
        <f t="shared" si="42"/>
        <v>29-4-1998</v>
      </c>
      <c r="E174" s="4" t="s">
        <v>23</v>
      </c>
      <c r="F174" s="3">
        <v>6</v>
      </c>
      <c r="G174" s="4" t="s">
        <v>24</v>
      </c>
      <c r="H174" t="str">
        <f t="shared" si="43"/>
        <v>6V</v>
      </c>
      <c r="I174" t="str">
        <f t="shared" si="60"/>
        <v xml:space="preserve">127235: { naam: "Delian Hofman", geboortedatum: "29-4-1998", profiel: "ath-ntng", jaren: { schooljaar: "2014-2015", leerjaar: "6", klas: "H6V3", docenten: { docent: "", vak: ""}, klasgenoten: { leerling: "117962" } } }, </v>
      </c>
      <c r="J174" s="2" t="str">
        <f t="shared" si="44"/>
        <v>127235 Delian Hofman             (H6V3)</v>
      </c>
      <c r="P174" t="str">
        <f t="shared" si="45"/>
        <v xml:space="preserve">"127235": { </v>
      </c>
      <c r="Q174" t="str">
        <f t="shared" si="46"/>
        <v xml:space="preserve">"klas": "H6V3", </v>
      </c>
      <c r="R174" t="str">
        <f t="shared" si="47"/>
        <v xml:space="preserve">"klaskort": "6V", </v>
      </c>
      <c r="S174" t="str">
        <f t="shared" si="48"/>
        <v xml:space="preserve">"leerlingdropdown": "127235 Delian Hofman             (H6V3)", </v>
      </c>
      <c r="T174" t="str">
        <f t="shared" si="61"/>
        <v xml:space="preserve">"naam": "Delian Hofman" }, </v>
      </c>
      <c r="V174" t="str">
        <f t="shared" si="49"/>
        <v xml:space="preserve">"127235": { "klas": "H6V3", "klaskort": "6V", "leerlingdropdown": "127235 Delian Hofman             (H6V3)", "naam": "Delian Hofman" }, </v>
      </c>
      <c r="X174" t="str">
        <f t="shared" si="51"/>
        <v xml:space="preserve">"127235": { </v>
      </c>
      <c r="Y174" t="str">
        <f t="shared" si="52"/>
        <v xml:space="preserve">"leerlingNaam": "Delian Hofman", </v>
      </c>
      <c r="Z174" t="str">
        <f t="shared" si="53"/>
        <v xml:space="preserve">"leerlingNummer": 127235, </v>
      </c>
      <c r="AA174" t="str">
        <f t="shared" si="54"/>
        <v xml:space="preserve">"leerlingKlas": "H6V3", </v>
      </c>
      <c r="AB174" t="str">
        <f t="shared" si="55"/>
        <v xml:space="preserve">"leerlingKlaskort": "6V", </v>
      </c>
      <c r="AC174" t="str">
        <f t="shared" si="56"/>
        <v xml:space="preserve">"leerlngProfiel": "ath-ntng", </v>
      </c>
      <c r="AD174" t="str">
        <f t="shared" si="57"/>
        <v xml:space="preserve">"leerlingGebdatum": "29-4-1998", </v>
      </c>
      <c r="AE174" t="str">
        <f t="shared" si="58"/>
        <v xml:space="preserve">"leerlingLeerjaar": 6 }, </v>
      </c>
      <c r="AF174" t="str">
        <f t="shared" si="59"/>
        <v xml:space="preserve">"127235": { "leerlingNaam": "Delian Hofman", "leerlingNummer": 127235, "leerlingKlas": "H6V3", "leerlingKlaskort": "6V", "leerlngProfiel": "ath-ntng", "leerlingGebdatum": "29-4-1998", "leerlingLeerjaar": 6 }, </v>
      </c>
      <c r="AH174" s="10" t="str">
        <f t="shared" si="50"/>
        <v>&lt;option value='127235 Delian Hofman             (H6V3)'&gt;127235 Delian Hofman             (H6V3)&lt;/option&gt;</v>
      </c>
    </row>
    <row r="175" spans="1:34" ht="16.5" thickBot="1" x14ac:dyDescent="0.3">
      <c r="A175">
        <v>117962</v>
      </c>
      <c r="B175" t="s">
        <v>62</v>
      </c>
      <c r="C175" s="5">
        <v>35531</v>
      </c>
      <c r="D175" s="1" t="str">
        <f t="shared" si="42"/>
        <v>11-4-1997</v>
      </c>
      <c r="E175" s="4" t="s">
        <v>23</v>
      </c>
      <c r="F175" s="3">
        <v>6</v>
      </c>
      <c r="G175" s="4" t="s">
        <v>14</v>
      </c>
      <c r="H175" t="str">
        <f t="shared" si="43"/>
        <v>6V</v>
      </c>
      <c r="I175" t="str">
        <f t="shared" si="60"/>
        <v xml:space="preserve">117962: { naam: "Elke Brummelhuis", geboortedatum: "11-4-1997", profiel: "ath-ntng", jaren: { schooljaar: "2014-2015", leerjaar: "6", klas: "H6V2", docenten: { docent: "", vak: ""}, klasgenoten: { leerling: "127520" } } }, </v>
      </c>
      <c r="J175" s="2" t="str">
        <f t="shared" si="44"/>
        <v>117962 Elke Brummelhuis          (H6V2)</v>
      </c>
      <c r="P175" t="str">
        <f t="shared" si="45"/>
        <v xml:space="preserve">"117962": { </v>
      </c>
      <c r="Q175" t="str">
        <f t="shared" si="46"/>
        <v xml:space="preserve">"klas": "H6V2", </v>
      </c>
      <c r="R175" t="str">
        <f t="shared" si="47"/>
        <v xml:space="preserve">"klaskort": "6V", </v>
      </c>
      <c r="S175" t="str">
        <f t="shared" si="48"/>
        <v xml:space="preserve">"leerlingdropdown": "117962 Elke Brummelhuis          (H6V2)", </v>
      </c>
      <c r="T175" t="str">
        <f t="shared" si="61"/>
        <v xml:space="preserve">"naam": "Elke Brummelhuis" }, </v>
      </c>
      <c r="V175" t="str">
        <f t="shared" si="49"/>
        <v xml:space="preserve">"117962": { "klas": "H6V2", "klaskort": "6V", "leerlingdropdown": "117962 Elke Brummelhuis          (H6V2)", "naam": "Elke Brummelhuis" }, </v>
      </c>
      <c r="X175" t="str">
        <f t="shared" si="51"/>
        <v xml:space="preserve">"117962": { </v>
      </c>
      <c r="Y175" t="str">
        <f t="shared" si="52"/>
        <v xml:space="preserve">"leerlingNaam": "Elke Brummelhuis", </v>
      </c>
      <c r="Z175" t="str">
        <f t="shared" si="53"/>
        <v xml:space="preserve">"leerlingNummer": 117962, </v>
      </c>
      <c r="AA175" t="str">
        <f t="shared" si="54"/>
        <v xml:space="preserve">"leerlingKlas": "H6V2", </v>
      </c>
      <c r="AB175" t="str">
        <f t="shared" si="55"/>
        <v xml:space="preserve">"leerlingKlaskort": "6V", </v>
      </c>
      <c r="AC175" t="str">
        <f t="shared" si="56"/>
        <v xml:space="preserve">"leerlngProfiel": "ath-ntng", </v>
      </c>
      <c r="AD175" t="str">
        <f t="shared" si="57"/>
        <v xml:space="preserve">"leerlingGebdatum": "11-4-1997", </v>
      </c>
      <c r="AE175" t="str">
        <f t="shared" si="58"/>
        <v xml:space="preserve">"leerlingLeerjaar": 6 }, </v>
      </c>
      <c r="AF175" t="str">
        <f t="shared" si="59"/>
        <v xml:space="preserve">"117962": { "leerlingNaam": "Elke Brummelhuis", "leerlingNummer": 117962, "leerlingKlas": "H6V2", "leerlingKlaskort": "6V", "leerlngProfiel": "ath-ntng", "leerlingGebdatum": "11-4-1997", "leerlingLeerjaar": 6 }, </v>
      </c>
      <c r="AH175" s="10" t="str">
        <f t="shared" si="50"/>
        <v>&lt;option value='117962 Elke Brummelhuis          (H6V2)'&gt;117962 Elke Brummelhuis          (H6V2)&lt;/option&gt;</v>
      </c>
    </row>
    <row r="176" spans="1:34" ht="16.5" thickBot="1" x14ac:dyDescent="0.3">
      <c r="A176">
        <v>127520</v>
      </c>
      <c r="B176" t="s">
        <v>237</v>
      </c>
      <c r="C176" s="5">
        <v>35910</v>
      </c>
      <c r="D176" s="1" t="str">
        <f t="shared" si="42"/>
        <v>25-4-1998</v>
      </c>
      <c r="E176" s="4" t="s">
        <v>166</v>
      </c>
      <c r="F176" s="3">
        <v>6</v>
      </c>
      <c r="G176" s="4" t="s">
        <v>26</v>
      </c>
      <c r="H176" t="str">
        <f t="shared" si="43"/>
        <v>6V</v>
      </c>
      <c r="I176" t="str">
        <f t="shared" si="60"/>
        <v xml:space="preserve">127520: { naam: "Emma Somsen", geboortedatum: "25-4-1998", profiel: "ath-cm", jaren: { schooljaar: "2014-2015", leerjaar: "6", klas: "H6V1", docenten: { docent: "", vak: ""}, klasgenoten: { leerling: "127485" } } }, </v>
      </c>
      <c r="J176" s="2" t="str">
        <f t="shared" si="44"/>
        <v>127520 Emma Somsen               (H6V1)</v>
      </c>
      <c r="P176" t="str">
        <f t="shared" si="45"/>
        <v xml:space="preserve">"127520": { </v>
      </c>
      <c r="Q176" t="str">
        <f t="shared" si="46"/>
        <v xml:space="preserve">"klas": "H6V1", </v>
      </c>
      <c r="R176" t="str">
        <f t="shared" si="47"/>
        <v xml:space="preserve">"klaskort": "6V", </v>
      </c>
      <c r="S176" t="str">
        <f t="shared" si="48"/>
        <v xml:space="preserve">"leerlingdropdown": "127520 Emma Somsen               (H6V1)", </v>
      </c>
      <c r="T176" t="str">
        <f t="shared" si="61"/>
        <v xml:space="preserve">"naam": "Emma Somsen" }, </v>
      </c>
      <c r="V176" t="str">
        <f t="shared" si="49"/>
        <v xml:space="preserve">"127520": { "klas": "H6V1", "klaskort": "6V", "leerlingdropdown": "127520 Emma Somsen               (H6V1)", "naam": "Emma Somsen" }, </v>
      </c>
      <c r="X176" t="str">
        <f t="shared" si="51"/>
        <v xml:space="preserve">"127520": { </v>
      </c>
      <c r="Y176" t="str">
        <f t="shared" si="52"/>
        <v xml:space="preserve">"leerlingNaam": "Emma Somsen", </v>
      </c>
      <c r="Z176" t="str">
        <f t="shared" si="53"/>
        <v xml:space="preserve">"leerlingNummer": 127520, </v>
      </c>
      <c r="AA176" t="str">
        <f t="shared" si="54"/>
        <v xml:space="preserve">"leerlingKlas": "H6V1", </v>
      </c>
      <c r="AB176" t="str">
        <f t="shared" si="55"/>
        <v xml:space="preserve">"leerlingKlaskort": "6V", </v>
      </c>
      <c r="AC176" t="str">
        <f t="shared" si="56"/>
        <v xml:space="preserve">"leerlngProfiel": "ath-cm", </v>
      </c>
      <c r="AD176" t="str">
        <f t="shared" si="57"/>
        <v xml:space="preserve">"leerlingGebdatum": "25-4-1998", </v>
      </c>
      <c r="AE176" t="str">
        <f t="shared" si="58"/>
        <v xml:space="preserve">"leerlingLeerjaar": 6 }, </v>
      </c>
      <c r="AF176" t="str">
        <f t="shared" si="59"/>
        <v xml:space="preserve">"127520": { "leerlingNaam": "Emma Somsen", "leerlingNummer": 127520, "leerlingKlas": "H6V1", "leerlingKlaskort": "6V", "leerlngProfiel": "ath-cm", "leerlingGebdatum": "25-4-1998", "leerlingLeerjaar": 6 }, </v>
      </c>
      <c r="AH176" s="10" t="str">
        <f t="shared" si="50"/>
        <v>&lt;option value='127520 Emma Somsen               (H6V1)'&gt;127520 Emma Somsen               (H6V1)&lt;/option&gt;</v>
      </c>
    </row>
    <row r="177" spans="1:34" ht="16.5" thickBot="1" x14ac:dyDescent="0.3">
      <c r="A177">
        <v>127485</v>
      </c>
      <c r="B177" t="s">
        <v>44</v>
      </c>
      <c r="C177" s="5">
        <v>35748</v>
      </c>
      <c r="D177" s="1" t="str">
        <f t="shared" si="42"/>
        <v>14-11-1997</v>
      </c>
      <c r="E177" s="4" t="s">
        <v>23</v>
      </c>
      <c r="F177" s="3">
        <v>6</v>
      </c>
      <c r="G177" s="4" t="s">
        <v>26</v>
      </c>
      <c r="H177" t="str">
        <f t="shared" si="43"/>
        <v>6V</v>
      </c>
      <c r="I177" t="str">
        <f t="shared" si="60"/>
        <v xml:space="preserve">127485: { naam: "Emma te Bogt", geboortedatum: "14-11-1997", profiel: "ath-ntng", jaren: { schooljaar: "2014-2015", leerjaar: "6", klas: "H6V1", docenten: { docent: "", vak: ""}, klasgenoten: { leerling: "127043" } } }, </v>
      </c>
      <c r="J177" s="2" t="str">
        <f t="shared" si="44"/>
        <v>127485 Emma te Bogt              (H6V1)</v>
      </c>
      <c r="P177" t="str">
        <f t="shared" si="45"/>
        <v xml:space="preserve">"127485": { </v>
      </c>
      <c r="Q177" t="str">
        <f t="shared" si="46"/>
        <v xml:space="preserve">"klas": "H6V1", </v>
      </c>
      <c r="R177" t="str">
        <f t="shared" si="47"/>
        <v xml:space="preserve">"klaskort": "6V", </v>
      </c>
      <c r="S177" t="str">
        <f t="shared" si="48"/>
        <v xml:space="preserve">"leerlingdropdown": "127485 Emma te Bogt              (H6V1)", </v>
      </c>
      <c r="T177" t="str">
        <f t="shared" si="61"/>
        <v xml:space="preserve">"naam": "Emma te Bogt" }, </v>
      </c>
      <c r="V177" t="str">
        <f t="shared" si="49"/>
        <v xml:space="preserve">"127485": { "klas": "H6V1", "klaskort": "6V", "leerlingdropdown": "127485 Emma te Bogt              (H6V1)", "naam": "Emma te Bogt" }, </v>
      </c>
      <c r="X177" t="str">
        <f t="shared" si="51"/>
        <v xml:space="preserve">"127485": { </v>
      </c>
      <c r="Y177" t="str">
        <f t="shared" si="52"/>
        <v xml:space="preserve">"leerlingNaam": "Emma te Bogt", </v>
      </c>
      <c r="Z177" t="str">
        <f t="shared" si="53"/>
        <v xml:space="preserve">"leerlingNummer": 127485, </v>
      </c>
      <c r="AA177" t="str">
        <f t="shared" si="54"/>
        <v xml:space="preserve">"leerlingKlas": "H6V1", </v>
      </c>
      <c r="AB177" t="str">
        <f t="shared" si="55"/>
        <v xml:space="preserve">"leerlingKlaskort": "6V", </v>
      </c>
      <c r="AC177" t="str">
        <f t="shared" si="56"/>
        <v xml:space="preserve">"leerlngProfiel": "ath-ntng", </v>
      </c>
      <c r="AD177" t="str">
        <f t="shared" si="57"/>
        <v xml:space="preserve">"leerlingGebdatum": "14-11-1997", </v>
      </c>
      <c r="AE177" t="str">
        <f t="shared" si="58"/>
        <v xml:space="preserve">"leerlingLeerjaar": 6 }, </v>
      </c>
      <c r="AF177" t="str">
        <f t="shared" si="59"/>
        <v xml:space="preserve">"127485": { "leerlingNaam": "Emma te Bogt", "leerlingNummer": 127485, "leerlingKlas": "H6V1", "leerlingKlaskort": "6V", "leerlngProfiel": "ath-ntng", "leerlingGebdatum": "14-11-1997", "leerlingLeerjaar": 6 }, </v>
      </c>
      <c r="AH177" s="10" t="str">
        <f t="shared" si="50"/>
        <v>&lt;option value='127485 Emma te Bogt              (H6V1)'&gt;127485 Emma te Bogt              (H6V1)&lt;/option&gt;</v>
      </c>
    </row>
    <row r="178" spans="1:34" ht="16.5" thickBot="1" x14ac:dyDescent="0.3">
      <c r="A178">
        <v>127043</v>
      </c>
      <c r="B178" t="s">
        <v>171</v>
      </c>
      <c r="C178" s="5">
        <v>35942</v>
      </c>
      <c r="D178" s="1" t="str">
        <f t="shared" si="42"/>
        <v>27-5-1998</v>
      </c>
      <c r="E178" s="4" t="s">
        <v>23</v>
      </c>
      <c r="F178" s="3">
        <v>6</v>
      </c>
      <c r="G178" s="4" t="s">
        <v>26</v>
      </c>
      <c r="H178" t="str">
        <f t="shared" si="43"/>
        <v>6V</v>
      </c>
      <c r="I178" t="str">
        <f t="shared" si="60"/>
        <v xml:space="preserve">127043: { naam: "Esmee Looman", geboortedatum: "27-5-1998", profiel: "ath-ntng", jaren: { schooljaar: "2014-2015", leerjaar: "6", klas: "H6V1", docenten: { docent: "", vak: ""}, klasgenoten: { leerling: "126926" } } }, </v>
      </c>
      <c r="J178" s="2" t="str">
        <f t="shared" si="44"/>
        <v>127043 Esmee Looman              (H6V1)</v>
      </c>
      <c r="P178" t="str">
        <f t="shared" si="45"/>
        <v xml:space="preserve">"127043": { </v>
      </c>
      <c r="Q178" t="str">
        <f t="shared" si="46"/>
        <v xml:space="preserve">"klas": "H6V1", </v>
      </c>
      <c r="R178" t="str">
        <f t="shared" si="47"/>
        <v xml:space="preserve">"klaskort": "6V", </v>
      </c>
      <c r="S178" t="str">
        <f t="shared" si="48"/>
        <v xml:space="preserve">"leerlingdropdown": "127043 Esmee Looman              (H6V1)", </v>
      </c>
      <c r="T178" t="str">
        <f t="shared" si="61"/>
        <v xml:space="preserve">"naam": "Esmee Looman" }, </v>
      </c>
      <c r="V178" t="str">
        <f t="shared" si="49"/>
        <v xml:space="preserve">"127043": { "klas": "H6V1", "klaskort": "6V", "leerlingdropdown": "127043 Esmee Looman              (H6V1)", "naam": "Esmee Looman" }, </v>
      </c>
      <c r="X178" t="str">
        <f t="shared" si="51"/>
        <v xml:space="preserve">"127043": { </v>
      </c>
      <c r="Y178" t="str">
        <f t="shared" si="52"/>
        <v xml:space="preserve">"leerlingNaam": "Esmee Looman", </v>
      </c>
      <c r="Z178" t="str">
        <f t="shared" si="53"/>
        <v xml:space="preserve">"leerlingNummer": 127043, </v>
      </c>
      <c r="AA178" t="str">
        <f t="shared" si="54"/>
        <v xml:space="preserve">"leerlingKlas": "H6V1", </v>
      </c>
      <c r="AB178" t="str">
        <f t="shared" si="55"/>
        <v xml:space="preserve">"leerlingKlaskort": "6V", </v>
      </c>
      <c r="AC178" t="str">
        <f t="shared" si="56"/>
        <v xml:space="preserve">"leerlngProfiel": "ath-ntng", </v>
      </c>
      <c r="AD178" t="str">
        <f t="shared" si="57"/>
        <v xml:space="preserve">"leerlingGebdatum": "27-5-1998", </v>
      </c>
      <c r="AE178" t="str">
        <f t="shared" si="58"/>
        <v xml:space="preserve">"leerlingLeerjaar": 6 }, </v>
      </c>
      <c r="AF178" t="str">
        <f t="shared" si="59"/>
        <v xml:space="preserve">"127043": { "leerlingNaam": "Esmee Looman", "leerlingNummer": 127043, "leerlingKlas": "H6V1", "leerlingKlaskort": "6V", "leerlngProfiel": "ath-ntng", "leerlingGebdatum": "27-5-1998", "leerlingLeerjaar": 6 }, </v>
      </c>
      <c r="AH178" s="10" t="str">
        <f t="shared" si="50"/>
        <v>&lt;option value='127043 Esmee Looman              (H6V1)'&gt;127043 Esmee Looman              (H6V1)&lt;/option&gt;</v>
      </c>
    </row>
    <row r="179" spans="1:34" ht="16.5" thickBot="1" x14ac:dyDescent="0.3">
      <c r="A179">
        <v>126926</v>
      </c>
      <c r="B179" t="s">
        <v>132</v>
      </c>
      <c r="C179" s="5">
        <v>36247</v>
      </c>
      <c r="D179" s="1" t="str">
        <f t="shared" si="42"/>
        <v>28-3-1999</v>
      </c>
      <c r="E179" s="4" t="s">
        <v>23</v>
      </c>
      <c r="F179" s="3">
        <v>6</v>
      </c>
      <c r="G179" s="4" t="s">
        <v>26</v>
      </c>
      <c r="H179" t="str">
        <f t="shared" si="43"/>
        <v>6V</v>
      </c>
      <c r="I179" t="str">
        <f t="shared" si="60"/>
        <v xml:space="preserve">126926: { naam: "Femke Jansen", geboortedatum: "28-3-1999", profiel: "ath-ntng", jaren: { schooljaar: "2014-2015", leerjaar: "6", klas: "H6V1", docenten: { docent: "", vak: ""}, klasgenoten: { leerling: "127410" } } }, </v>
      </c>
      <c r="J179" s="2" t="str">
        <f t="shared" si="44"/>
        <v>126926 Femke Jansen              (H6V1)</v>
      </c>
      <c r="P179" t="str">
        <f t="shared" si="45"/>
        <v xml:space="preserve">"126926": { </v>
      </c>
      <c r="Q179" t="str">
        <f t="shared" si="46"/>
        <v xml:space="preserve">"klas": "H6V1", </v>
      </c>
      <c r="R179" t="str">
        <f t="shared" si="47"/>
        <v xml:space="preserve">"klaskort": "6V", </v>
      </c>
      <c r="S179" t="str">
        <f t="shared" si="48"/>
        <v xml:space="preserve">"leerlingdropdown": "126926 Femke Jansen              (H6V1)", </v>
      </c>
      <c r="T179" t="str">
        <f t="shared" si="61"/>
        <v xml:space="preserve">"naam": "Femke Jansen" }, </v>
      </c>
      <c r="V179" t="str">
        <f t="shared" si="49"/>
        <v xml:space="preserve">"126926": { "klas": "H6V1", "klaskort": "6V", "leerlingdropdown": "126926 Femke Jansen              (H6V1)", "naam": "Femke Jansen" }, </v>
      </c>
      <c r="X179" t="str">
        <f t="shared" si="51"/>
        <v xml:space="preserve">"126926": { </v>
      </c>
      <c r="Y179" t="str">
        <f t="shared" si="52"/>
        <v xml:space="preserve">"leerlingNaam": "Femke Jansen", </v>
      </c>
      <c r="Z179" t="str">
        <f t="shared" si="53"/>
        <v xml:space="preserve">"leerlingNummer": 126926, </v>
      </c>
      <c r="AA179" t="str">
        <f t="shared" si="54"/>
        <v xml:space="preserve">"leerlingKlas": "H6V1", </v>
      </c>
      <c r="AB179" t="str">
        <f t="shared" si="55"/>
        <v xml:space="preserve">"leerlingKlaskort": "6V", </v>
      </c>
      <c r="AC179" t="str">
        <f t="shared" si="56"/>
        <v xml:space="preserve">"leerlngProfiel": "ath-ntng", </v>
      </c>
      <c r="AD179" t="str">
        <f t="shared" si="57"/>
        <v xml:space="preserve">"leerlingGebdatum": "28-3-1999", </v>
      </c>
      <c r="AE179" t="str">
        <f t="shared" si="58"/>
        <v xml:space="preserve">"leerlingLeerjaar": 6 }, </v>
      </c>
      <c r="AF179" t="str">
        <f t="shared" si="59"/>
        <v xml:space="preserve">"126926": { "leerlingNaam": "Femke Jansen", "leerlingNummer": 126926, "leerlingKlas": "H6V1", "leerlingKlaskort": "6V", "leerlngProfiel": "ath-ntng", "leerlingGebdatum": "28-3-1999", "leerlingLeerjaar": 6 }, </v>
      </c>
      <c r="AH179" s="10" t="str">
        <f t="shared" si="50"/>
        <v>&lt;option value='126926 Femke Jansen              (H6V1)'&gt;126926 Femke Jansen              (H6V1)&lt;/option&gt;</v>
      </c>
    </row>
    <row r="180" spans="1:34" ht="16.5" thickBot="1" x14ac:dyDescent="0.3">
      <c r="A180">
        <v>127410</v>
      </c>
      <c r="B180" t="s">
        <v>170</v>
      </c>
      <c r="C180" s="5">
        <v>36058</v>
      </c>
      <c r="D180" s="1" t="str">
        <f t="shared" si="42"/>
        <v>20-9-1998</v>
      </c>
      <c r="E180" s="4" t="s">
        <v>10</v>
      </c>
      <c r="F180" s="3">
        <v>6</v>
      </c>
      <c r="G180" s="4" t="s">
        <v>14</v>
      </c>
      <c r="H180" t="str">
        <f t="shared" si="43"/>
        <v>6V</v>
      </c>
      <c r="I180" t="str">
        <f t="shared" si="60"/>
        <v xml:space="preserve">127410: { naam: "Floor van der Lof", geboortedatum: "20-9-1998", profiel: "ath-emcm", jaren: { schooljaar: "2014-2015", leerjaar: "6", klas: "H6V2", docenten: { docent: "", vak: ""}, klasgenoten: { leerling: "128300" } } }, </v>
      </c>
      <c r="J180" s="2" t="str">
        <f t="shared" si="44"/>
        <v>127410 Floor van der Lof         (H6V2)</v>
      </c>
      <c r="P180" t="str">
        <f t="shared" si="45"/>
        <v xml:space="preserve">"127410": { </v>
      </c>
      <c r="Q180" t="str">
        <f t="shared" si="46"/>
        <v xml:space="preserve">"klas": "H6V2", </v>
      </c>
      <c r="R180" t="str">
        <f t="shared" si="47"/>
        <v xml:space="preserve">"klaskort": "6V", </v>
      </c>
      <c r="S180" t="str">
        <f t="shared" si="48"/>
        <v xml:space="preserve">"leerlingdropdown": "127410 Floor van der Lof         (H6V2)", </v>
      </c>
      <c r="T180" t="str">
        <f t="shared" si="61"/>
        <v xml:space="preserve">"naam": "Floor van der Lof" }, </v>
      </c>
      <c r="V180" t="str">
        <f t="shared" si="49"/>
        <v xml:space="preserve">"127410": { "klas": "H6V2", "klaskort": "6V", "leerlingdropdown": "127410 Floor van der Lof         (H6V2)", "naam": "Floor van der Lof" }, </v>
      </c>
      <c r="X180" t="str">
        <f t="shared" si="51"/>
        <v xml:space="preserve">"127410": { </v>
      </c>
      <c r="Y180" t="str">
        <f t="shared" si="52"/>
        <v xml:space="preserve">"leerlingNaam": "Floor van der Lof", </v>
      </c>
      <c r="Z180" t="str">
        <f t="shared" si="53"/>
        <v xml:space="preserve">"leerlingNummer": 127410, </v>
      </c>
      <c r="AA180" t="str">
        <f t="shared" si="54"/>
        <v xml:space="preserve">"leerlingKlas": "H6V2", </v>
      </c>
      <c r="AB180" t="str">
        <f t="shared" si="55"/>
        <v xml:space="preserve">"leerlingKlaskort": "6V", </v>
      </c>
      <c r="AC180" t="str">
        <f t="shared" si="56"/>
        <v xml:space="preserve">"leerlngProfiel": "ath-emcm", </v>
      </c>
      <c r="AD180" t="str">
        <f t="shared" si="57"/>
        <v xml:space="preserve">"leerlingGebdatum": "20-9-1998", </v>
      </c>
      <c r="AE180" t="str">
        <f t="shared" si="58"/>
        <v xml:space="preserve">"leerlingLeerjaar": 6 }, </v>
      </c>
      <c r="AF180" t="str">
        <f t="shared" si="59"/>
        <v xml:space="preserve">"127410": { "leerlingNaam": "Floor van der Lof", "leerlingNummer": 127410, "leerlingKlas": "H6V2", "leerlingKlaskort": "6V", "leerlngProfiel": "ath-emcm", "leerlingGebdatum": "20-9-1998", "leerlingLeerjaar": 6 }, </v>
      </c>
      <c r="AH180" s="10" t="str">
        <f t="shared" si="50"/>
        <v>&lt;option value='127410 Floor van der Lof         (H6V2)'&gt;127410 Floor van der Lof         (H6V2)&lt;/option&gt;</v>
      </c>
    </row>
    <row r="181" spans="1:34" ht="16.5" thickBot="1" x14ac:dyDescent="0.3">
      <c r="A181">
        <v>128300</v>
      </c>
      <c r="B181" t="s">
        <v>111</v>
      </c>
      <c r="C181" s="5">
        <v>35974</v>
      </c>
      <c r="D181" s="1" t="str">
        <f t="shared" si="42"/>
        <v>28-6-1998</v>
      </c>
      <c r="E181" s="4" t="s">
        <v>37</v>
      </c>
      <c r="F181" s="3">
        <v>6</v>
      </c>
      <c r="G181" s="4" t="s">
        <v>26</v>
      </c>
      <c r="H181" t="str">
        <f t="shared" si="43"/>
        <v>6V</v>
      </c>
      <c r="I181" t="str">
        <f t="shared" si="60"/>
        <v xml:space="preserve">128300: { naam: "Floris Hofman", geboortedatum: "28-6-1998", profiel: "gym-ntng", jaren: { schooljaar: "2014-2015", leerjaar: "6", klas: "H6V1", docenten: { docent: "", vak: ""}, klasgenoten: { leerling: "128244" } } }, </v>
      </c>
      <c r="J181" s="2" t="str">
        <f t="shared" si="44"/>
        <v>128300 Floris Hofman             (H6V1)</v>
      </c>
      <c r="P181" t="str">
        <f t="shared" si="45"/>
        <v xml:space="preserve">"128300": { </v>
      </c>
      <c r="Q181" t="str">
        <f t="shared" si="46"/>
        <v xml:space="preserve">"klas": "H6V1", </v>
      </c>
      <c r="R181" t="str">
        <f t="shared" si="47"/>
        <v xml:space="preserve">"klaskort": "6V", </v>
      </c>
      <c r="S181" t="str">
        <f t="shared" si="48"/>
        <v xml:space="preserve">"leerlingdropdown": "128300 Floris Hofman             (H6V1)", </v>
      </c>
      <c r="T181" t="str">
        <f t="shared" si="61"/>
        <v xml:space="preserve">"naam": "Floris Hofman" }, </v>
      </c>
      <c r="V181" t="str">
        <f t="shared" si="49"/>
        <v xml:space="preserve">"128300": { "klas": "H6V1", "klaskort": "6V", "leerlingdropdown": "128300 Floris Hofman             (H6V1)", "naam": "Floris Hofman" }, </v>
      </c>
      <c r="X181" t="str">
        <f t="shared" si="51"/>
        <v xml:space="preserve">"128300": { </v>
      </c>
      <c r="Y181" t="str">
        <f t="shared" si="52"/>
        <v xml:space="preserve">"leerlingNaam": "Floris Hofman", </v>
      </c>
      <c r="Z181" t="str">
        <f t="shared" si="53"/>
        <v xml:space="preserve">"leerlingNummer": 128300, </v>
      </c>
      <c r="AA181" t="str">
        <f t="shared" si="54"/>
        <v xml:space="preserve">"leerlingKlas": "H6V1", </v>
      </c>
      <c r="AB181" t="str">
        <f t="shared" si="55"/>
        <v xml:space="preserve">"leerlingKlaskort": "6V", </v>
      </c>
      <c r="AC181" t="str">
        <f t="shared" si="56"/>
        <v xml:space="preserve">"leerlngProfiel": "gym-ntng", </v>
      </c>
      <c r="AD181" t="str">
        <f t="shared" si="57"/>
        <v xml:space="preserve">"leerlingGebdatum": "28-6-1998", </v>
      </c>
      <c r="AE181" t="str">
        <f t="shared" si="58"/>
        <v xml:space="preserve">"leerlingLeerjaar": 6 }, </v>
      </c>
      <c r="AF181" t="str">
        <f t="shared" si="59"/>
        <v xml:space="preserve">"128300": { "leerlingNaam": "Floris Hofman", "leerlingNummer": 128300, "leerlingKlas": "H6V1", "leerlingKlaskort": "6V", "leerlngProfiel": "gym-ntng", "leerlingGebdatum": "28-6-1998", "leerlingLeerjaar": 6 }, </v>
      </c>
      <c r="AH181" s="10" t="str">
        <f t="shared" si="50"/>
        <v>&lt;option value='128300 Floris Hofman             (H6V1)'&gt;128300 Floris Hofman             (H6V1)&lt;/option&gt;</v>
      </c>
    </row>
    <row r="182" spans="1:34" ht="16.5" thickBot="1" x14ac:dyDescent="0.3">
      <c r="A182">
        <v>128244</v>
      </c>
      <c r="B182" t="s">
        <v>255</v>
      </c>
      <c r="C182" s="5">
        <v>36018</v>
      </c>
      <c r="D182" s="1" t="str">
        <f t="shared" si="42"/>
        <v>11-8-1998</v>
      </c>
      <c r="E182" s="4" t="s">
        <v>13</v>
      </c>
      <c r="F182" s="3">
        <v>6</v>
      </c>
      <c r="G182" s="4" t="s">
        <v>26</v>
      </c>
      <c r="H182" t="str">
        <f t="shared" si="43"/>
        <v>6V</v>
      </c>
      <c r="I182" t="str">
        <f t="shared" si="60"/>
        <v xml:space="preserve">128244: { naam: "Floris ten Voorde", geboortedatum: "11-8-1998", profiel: "ath-ng", jaren: { schooljaar: "2014-2015", leerjaar: "6", klas: "H6V1", docenten: { docent: "", vak: ""}, klasgenoten: { leerling: "117784" } } }, </v>
      </c>
      <c r="J182" s="2" t="str">
        <f t="shared" si="44"/>
        <v>128244 Floris ten Voorde         (H6V1)</v>
      </c>
      <c r="P182" t="str">
        <f t="shared" si="45"/>
        <v xml:space="preserve">"128244": { </v>
      </c>
      <c r="Q182" t="str">
        <f t="shared" si="46"/>
        <v xml:space="preserve">"klas": "H6V1", </v>
      </c>
      <c r="R182" t="str">
        <f t="shared" si="47"/>
        <v xml:space="preserve">"klaskort": "6V", </v>
      </c>
      <c r="S182" t="str">
        <f t="shared" si="48"/>
        <v xml:space="preserve">"leerlingdropdown": "128244 Floris ten Voorde         (H6V1)", </v>
      </c>
      <c r="T182" t="str">
        <f t="shared" si="61"/>
        <v xml:space="preserve">"naam": "Floris ten Voorde" }, </v>
      </c>
      <c r="V182" t="str">
        <f t="shared" si="49"/>
        <v xml:space="preserve">"128244": { "klas": "H6V1", "klaskort": "6V", "leerlingdropdown": "128244 Floris ten Voorde         (H6V1)", "naam": "Floris ten Voorde" }, </v>
      </c>
      <c r="X182" t="str">
        <f t="shared" si="51"/>
        <v xml:space="preserve">"128244": { </v>
      </c>
      <c r="Y182" t="str">
        <f t="shared" si="52"/>
        <v xml:space="preserve">"leerlingNaam": "Floris ten Voorde", </v>
      </c>
      <c r="Z182" t="str">
        <f t="shared" si="53"/>
        <v xml:space="preserve">"leerlingNummer": 128244, </v>
      </c>
      <c r="AA182" t="str">
        <f t="shared" si="54"/>
        <v xml:space="preserve">"leerlingKlas": "H6V1", </v>
      </c>
      <c r="AB182" t="str">
        <f t="shared" si="55"/>
        <v xml:space="preserve">"leerlingKlaskort": "6V", </v>
      </c>
      <c r="AC182" t="str">
        <f t="shared" si="56"/>
        <v xml:space="preserve">"leerlngProfiel": "ath-ng", </v>
      </c>
      <c r="AD182" t="str">
        <f t="shared" si="57"/>
        <v xml:space="preserve">"leerlingGebdatum": "11-8-1998", </v>
      </c>
      <c r="AE182" t="str">
        <f t="shared" si="58"/>
        <v xml:space="preserve">"leerlingLeerjaar": 6 }, </v>
      </c>
      <c r="AF182" t="str">
        <f t="shared" si="59"/>
        <v xml:space="preserve">"128244": { "leerlingNaam": "Floris ten Voorde", "leerlingNummer": 128244, "leerlingKlas": "H6V1", "leerlingKlaskort": "6V", "leerlngProfiel": "ath-ng", "leerlingGebdatum": "11-8-1998", "leerlingLeerjaar": 6 }, </v>
      </c>
      <c r="AH182" s="10" t="str">
        <f t="shared" si="50"/>
        <v>&lt;option value='128244 Floris ten Voorde         (H6V1)'&gt;128244 Floris ten Voorde         (H6V1)&lt;/option&gt;</v>
      </c>
    </row>
    <row r="183" spans="1:34" ht="16.5" thickBot="1" x14ac:dyDescent="0.3">
      <c r="A183">
        <v>117784</v>
      </c>
      <c r="B183" t="s">
        <v>119</v>
      </c>
      <c r="C183" s="5">
        <v>35641</v>
      </c>
      <c r="D183" s="1" t="str">
        <f t="shared" si="42"/>
        <v>30-7-1997</v>
      </c>
      <c r="E183" s="4" t="s">
        <v>8</v>
      </c>
      <c r="F183" s="3">
        <v>6</v>
      </c>
      <c r="G183" s="4" t="s">
        <v>14</v>
      </c>
      <c r="H183" t="str">
        <f t="shared" si="43"/>
        <v>6V</v>
      </c>
      <c r="I183" t="str">
        <f t="shared" si="60"/>
        <v xml:space="preserve">117784: { naam: "Gerben Horstink", geboortedatum: "30-7-1997", profiel: "ath-em", jaren: { schooljaar: "2014-2015", leerjaar: "6", klas: "H6V2", docenten: { docent: "", vak: ""}, klasgenoten: { leerling: "128429" } } }, </v>
      </c>
      <c r="J183" s="2" t="str">
        <f t="shared" si="44"/>
        <v>117784 Gerben Horstink           (H6V2)</v>
      </c>
      <c r="P183" t="str">
        <f t="shared" si="45"/>
        <v xml:space="preserve">"117784": { </v>
      </c>
      <c r="Q183" t="str">
        <f t="shared" si="46"/>
        <v xml:space="preserve">"klas": "H6V2", </v>
      </c>
      <c r="R183" t="str">
        <f t="shared" si="47"/>
        <v xml:space="preserve">"klaskort": "6V", </v>
      </c>
      <c r="S183" t="str">
        <f t="shared" si="48"/>
        <v xml:space="preserve">"leerlingdropdown": "117784 Gerben Horstink           (H6V2)", </v>
      </c>
      <c r="T183" t="str">
        <f t="shared" si="61"/>
        <v xml:space="preserve">"naam": "Gerben Horstink" }, </v>
      </c>
      <c r="V183" t="str">
        <f t="shared" si="49"/>
        <v xml:space="preserve">"117784": { "klas": "H6V2", "klaskort": "6V", "leerlingdropdown": "117784 Gerben Horstink           (H6V2)", "naam": "Gerben Horstink" }, </v>
      </c>
      <c r="X183" t="str">
        <f t="shared" si="51"/>
        <v xml:space="preserve">"117784": { </v>
      </c>
      <c r="Y183" t="str">
        <f t="shared" si="52"/>
        <v xml:space="preserve">"leerlingNaam": "Gerben Horstink", </v>
      </c>
      <c r="Z183" t="str">
        <f t="shared" si="53"/>
        <v xml:space="preserve">"leerlingNummer": 117784, </v>
      </c>
      <c r="AA183" t="str">
        <f t="shared" si="54"/>
        <v xml:space="preserve">"leerlingKlas": "H6V2", </v>
      </c>
      <c r="AB183" t="str">
        <f t="shared" si="55"/>
        <v xml:space="preserve">"leerlingKlaskort": "6V", </v>
      </c>
      <c r="AC183" t="str">
        <f t="shared" si="56"/>
        <v xml:space="preserve">"leerlngProfiel": "ath-em", </v>
      </c>
      <c r="AD183" t="str">
        <f t="shared" si="57"/>
        <v xml:space="preserve">"leerlingGebdatum": "30-7-1997", </v>
      </c>
      <c r="AE183" t="str">
        <f t="shared" si="58"/>
        <v xml:space="preserve">"leerlingLeerjaar": 6 }, </v>
      </c>
      <c r="AF183" t="str">
        <f t="shared" si="59"/>
        <v xml:space="preserve">"117784": { "leerlingNaam": "Gerben Horstink", "leerlingNummer": 117784, "leerlingKlas": "H6V2", "leerlingKlaskort": "6V", "leerlngProfiel": "ath-em", "leerlingGebdatum": "30-7-1997", "leerlingLeerjaar": 6 }, </v>
      </c>
      <c r="AH183" s="10" t="str">
        <f t="shared" si="50"/>
        <v>&lt;option value='117784 Gerben Horstink           (H6V2)'&gt;117784 Gerben Horstink           (H6V2)&lt;/option&gt;</v>
      </c>
    </row>
    <row r="184" spans="1:34" ht="16.5" thickBot="1" x14ac:dyDescent="0.3">
      <c r="A184">
        <v>128429</v>
      </c>
      <c r="B184" t="s">
        <v>125</v>
      </c>
      <c r="C184" s="5">
        <v>36058</v>
      </c>
      <c r="D184" s="1" t="str">
        <f t="shared" si="42"/>
        <v>20-9-1998</v>
      </c>
      <c r="E184" s="4" t="s">
        <v>40</v>
      </c>
      <c r="F184" s="3">
        <v>6</v>
      </c>
      <c r="G184" s="4" t="s">
        <v>24</v>
      </c>
      <c r="H184" t="str">
        <f t="shared" si="43"/>
        <v>6V</v>
      </c>
      <c r="I184" t="str">
        <f t="shared" si="60"/>
        <v xml:space="preserve">128429: { naam: "Gijs Hummelink", geboortedatum: "20-9-1998", profiel: "ath-nt", jaren: { schooljaar: "2014-2015", leerjaar: "6", klas: "H6V3", docenten: { docent: "", vak: ""}, klasgenoten: { leerling: "117610" } } }, </v>
      </c>
      <c r="J184" s="2" t="str">
        <f t="shared" si="44"/>
        <v>128429 Gijs Hummelink            (H6V3)</v>
      </c>
      <c r="P184" t="str">
        <f t="shared" si="45"/>
        <v xml:space="preserve">"128429": { </v>
      </c>
      <c r="Q184" t="str">
        <f t="shared" si="46"/>
        <v xml:space="preserve">"klas": "H6V3", </v>
      </c>
      <c r="R184" t="str">
        <f t="shared" si="47"/>
        <v xml:space="preserve">"klaskort": "6V", </v>
      </c>
      <c r="S184" t="str">
        <f t="shared" si="48"/>
        <v xml:space="preserve">"leerlingdropdown": "128429 Gijs Hummelink            (H6V3)", </v>
      </c>
      <c r="T184" t="str">
        <f t="shared" si="61"/>
        <v xml:space="preserve">"naam": "Gijs Hummelink" }, </v>
      </c>
      <c r="V184" t="str">
        <f t="shared" si="49"/>
        <v xml:space="preserve">"128429": { "klas": "H6V3", "klaskort": "6V", "leerlingdropdown": "128429 Gijs Hummelink            (H6V3)", "naam": "Gijs Hummelink" }, </v>
      </c>
      <c r="X184" t="str">
        <f t="shared" si="51"/>
        <v xml:space="preserve">"128429": { </v>
      </c>
      <c r="Y184" t="str">
        <f t="shared" si="52"/>
        <v xml:space="preserve">"leerlingNaam": "Gijs Hummelink", </v>
      </c>
      <c r="Z184" t="str">
        <f t="shared" si="53"/>
        <v xml:space="preserve">"leerlingNummer": 128429, </v>
      </c>
      <c r="AA184" t="str">
        <f t="shared" si="54"/>
        <v xml:space="preserve">"leerlingKlas": "H6V3", </v>
      </c>
      <c r="AB184" t="str">
        <f t="shared" si="55"/>
        <v xml:space="preserve">"leerlingKlaskort": "6V", </v>
      </c>
      <c r="AC184" t="str">
        <f t="shared" si="56"/>
        <v xml:space="preserve">"leerlngProfiel": "ath-nt", </v>
      </c>
      <c r="AD184" t="str">
        <f t="shared" si="57"/>
        <v xml:space="preserve">"leerlingGebdatum": "20-9-1998", </v>
      </c>
      <c r="AE184" t="str">
        <f t="shared" si="58"/>
        <v xml:space="preserve">"leerlingLeerjaar": 6 }, </v>
      </c>
      <c r="AF184" t="str">
        <f t="shared" si="59"/>
        <v xml:space="preserve">"128429": { "leerlingNaam": "Gijs Hummelink", "leerlingNummer": 128429, "leerlingKlas": "H6V3", "leerlingKlaskort": "6V", "leerlngProfiel": "ath-nt", "leerlingGebdatum": "20-9-1998", "leerlingLeerjaar": 6 }, </v>
      </c>
      <c r="AH184" s="10" t="str">
        <f t="shared" si="50"/>
        <v>&lt;option value='128429 Gijs Hummelink            (H6V3)'&gt;128429 Gijs Hummelink            (H6V3)&lt;/option&gt;</v>
      </c>
    </row>
    <row r="185" spans="1:34" ht="16.5" thickBot="1" x14ac:dyDescent="0.3">
      <c r="A185">
        <v>117610</v>
      </c>
      <c r="B185" t="s">
        <v>168</v>
      </c>
      <c r="C185" s="5">
        <v>35657</v>
      </c>
      <c r="D185" s="1" t="str">
        <f t="shared" si="42"/>
        <v>15-8-1997</v>
      </c>
      <c r="E185" s="4" t="s">
        <v>23</v>
      </c>
      <c r="F185" s="3">
        <v>6</v>
      </c>
      <c r="G185" s="4" t="s">
        <v>26</v>
      </c>
      <c r="H185" t="str">
        <f t="shared" si="43"/>
        <v>6V</v>
      </c>
      <c r="I185" t="str">
        <f t="shared" si="60"/>
        <v xml:space="preserve">117610: { naam: "Gijs te Lintelo", geboortedatum: "15-8-1997", profiel: "ath-ntng", jaren: { schooljaar: "2014-2015", leerjaar: "6", klas: "H6V1", docenten: { docent: "", vak: ""}, klasgenoten: { leerling: "127826" } } }, </v>
      </c>
      <c r="J185" s="2" t="str">
        <f t="shared" si="44"/>
        <v>117610 Gijs te Lintelo           (H6V1)</v>
      </c>
      <c r="P185" t="str">
        <f t="shared" si="45"/>
        <v xml:space="preserve">"117610": { </v>
      </c>
      <c r="Q185" t="str">
        <f t="shared" si="46"/>
        <v xml:space="preserve">"klas": "H6V1", </v>
      </c>
      <c r="R185" t="str">
        <f t="shared" si="47"/>
        <v xml:space="preserve">"klaskort": "6V", </v>
      </c>
      <c r="S185" t="str">
        <f t="shared" si="48"/>
        <v xml:space="preserve">"leerlingdropdown": "117610 Gijs te Lintelo           (H6V1)", </v>
      </c>
      <c r="T185" t="str">
        <f t="shared" si="61"/>
        <v xml:space="preserve">"naam": "Gijs te Lintelo" }, </v>
      </c>
      <c r="V185" t="str">
        <f t="shared" si="49"/>
        <v xml:space="preserve">"117610": { "klas": "H6V1", "klaskort": "6V", "leerlingdropdown": "117610 Gijs te Lintelo           (H6V1)", "naam": "Gijs te Lintelo" }, </v>
      </c>
      <c r="X185" t="str">
        <f t="shared" si="51"/>
        <v xml:space="preserve">"117610": { </v>
      </c>
      <c r="Y185" t="str">
        <f t="shared" si="52"/>
        <v xml:space="preserve">"leerlingNaam": "Gijs te Lintelo", </v>
      </c>
      <c r="Z185" t="str">
        <f t="shared" si="53"/>
        <v xml:space="preserve">"leerlingNummer": 117610, </v>
      </c>
      <c r="AA185" t="str">
        <f t="shared" si="54"/>
        <v xml:space="preserve">"leerlingKlas": "H6V1", </v>
      </c>
      <c r="AB185" t="str">
        <f t="shared" si="55"/>
        <v xml:space="preserve">"leerlingKlaskort": "6V", </v>
      </c>
      <c r="AC185" t="str">
        <f t="shared" si="56"/>
        <v xml:space="preserve">"leerlngProfiel": "ath-ntng", </v>
      </c>
      <c r="AD185" t="str">
        <f t="shared" si="57"/>
        <v xml:space="preserve">"leerlingGebdatum": "15-8-1997", </v>
      </c>
      <c r="AE185" t="str">
        <f t="shared" si="58"/>
        <v xml:space="preserve">"leerlingLeerjaar": 6 }, </v>
      </c>
      <c r="AF185" t="str">
        <f t="shared" si="59"/>
        <v xml:space="preserve">"117610": { "leerlingNaam": "Gijs te Lintelo", "leerlingNummer": 117610, "leerlingKlas": "H6V1", "leerlingKlaskort": "6V", "leerlngProfiel": "ath-ntng", "leerlingGebdatum": "15-8-1997", "leerlingLeerjaar": 6 }, </v>
      </c>
      <c r="AH185" s="10" t="str">
        <f t="shared" si="50"/>
        <v>&lt;option value='117610 Gijs te Lintelo           (H6V1)'&gt;117610 Gijs te Lintelo           (H6V1)&lt;/option&gt;</v>
      </c>
    </row>
    <row r="186" spans="1:34" ht="16.5" thickBot="1" x14ac:dyDescent="0.3">
      <c r="A186">
        <v>127826</v>
      </c>
      <c r="B186" t="s">
        <v>45</v>
      </c>
      <c r="C186" s="5">
        <v>36023</v>
      </c>
      <c r="D186" s="1" t="str">
        <f t="shared" si="42"/>
        <v>16-8-1998</v>
      </c>
      <c r="E186" s="4" t="s">
        <v>46</v>
      </c>
      <c r="F186" s="3">
        <v>6</v>
      </c>
      <c r="G186" s="4" t="s">
        <v>26</v>
      </c>
      <c r="H186" t="str">
        <f t="shared" si="43"/>
        <v>6V</v>
      </c>
      <c r="I186" t="str">
        <f t="shared" si="60"/>
        <v xml:space="preserve">127826: { naam: "Hanneke Bolster", geboortedatum: "16-8-1998", profiel: "gym-emcm", jaren: { schooljaar: "2014-2015", leerjaar: "6", klas: "H6V1", docenten: { docent: "", vak: ""}, klasgenoten: { leerling: "127934" } } }, </v>
      </c>
      <c r="J186" s="2" t="str">
        <f t="shared" si="44"/>
        <v>127826 Hanneke Bolster           (H6V1)</v>
      </c>
      <c r="P186" t="str">
        <f t="shared" si="45"/>
        <v xml:space="preserve">"127826": { </v>
      </c>
      <c r="Q186" t="str">
        <f t="shared" si="46"/>
        <v xml:space="preserve">"klas": "H6V1", </v>
      </c>
      <c r="R186" t="str">
        <f t="shared" si="47"/>
        <v xml:space="preserve">"klaskort": "6V", </v>
      </c>
      <c r="S186" t="str">
        <f t="shared" si="48"/>
        <v xml:space="preserve">"leerlingdropdown": "127826 Hanneke Bolster           (H6V1)", </v>
      </c>
      <c r="T186" t="str">
        <f t="shared" si="61"/>
        <v xml:space="preserve">"naam": "Hanneke Bolster" }, </v>
      </c>
      <c r="V186" t="str">
        <f t="shared" si="49"/>
        <v xml:space="preserve">"127826": { "klas": "H6V1", "klaskort": "6V", "leerlingdropdown": "127826 Hanneke Bolster           (H6V1)", "naam": "Hanneke Bolster" }, </v>
      </c>
      <c r="X186" t="str">
        <f t="shared" si="51"/>
        <v xml:space="preserve">"127826": { </v>
      </c>
      <c r="Y186" t="str">
        <f t="shared" si="52"/>
        <v xml:space="preserve">"leerlingNaam": "Hanneke Bolster", </v>
      </c>
      <c r="Z186" t="str">
        <f t="shared" si="53"/>
        <v xml:space="preserve">"leerlingNummer": 127826, </v>
      </c>
      <c r="AA186" t="str">
        <f t="shared" si="54"/>
        <v xml:space="preserve">"leerlingKlas": "H6V1", </v>
      </c>
      <c r="AB186" t="str">
        <f t="shared" si="55"/>
        <v xml:space="preserve">"leerlingKlaskort": "6V", </v>
      </c>
      <c r="AC186" t="str">
        <f t="shared" si="56"/>
        <v xml:space="preserve">"leerlngProfiel": "gym-emcm", </v>
      </c>
      <c r="AD186" t="str">
        <f t="shared" si="57"/>
        <v xml:space="preserve">"leerlingGebdatum": "16-8-1998", </v>
      </c>
      <c r="AE186" t="str">
        <f t="shared" si="58"/>
        <v xml:space="preserve">"leerlingLeerjaar": 6 }, </v>
      </c>
      <c r="AF186" t="str">
        <f t="shared" si="59"/>
        <v xml:space="preserve">"127826": { "leerlingNaam": "Hanneke Bolster", "leerlingNummer": 127826, "leerlingKlas": "H6V1", "leerlingKlaskort": "6V", "leerlngProfiel": "gym-emcm", "leerlingGebdatum": "16-8-1998", "leerlingLeerjaar": 6 }, </v>
      </c>
      <c r="AH186" s="10" t="str">
        <f t="shared" si="50"/>
        <v>&lt;option value='127826 Hanneke Bolster           (H6V1)'&gt;127826 Hanneke Bolster           (H6V1)&lt;/option&gt;</v>
      </c>
    </row>
    <row r="187" spans="1:34" ht="16.5" thickBot="1" x14ac:dyDescent="0.3">
      <c r="A187">
        <v>127934</v>
      </c>
      <c r="B187" t="s">
        <v>42</v>
      </c>
      <c r="C187" s="5">
        <v>35677</v>
      </c>
      <c r="D187" s="1" t="str">
        <f t="shared" si="42"/>
        <v>4-9-1997</v>
      </c>
      <c r="E187" s="4" t="s">
        <v>8</v>
      </c>
      <c r="F187" s="3">
        <v>6</v>
      </c>
      <c r="G187" s="4" t="s">
        <v>24</v>
      </c>
      <c r="H187" t="str">
        <f t="shared" si="43"/>
        <v>6V</v>
      </c>
      <c r="I187" t="str">
        <f t="shared" si="60"/>
        <v xml:space="preserve">127934: { naam: "Herman Blöte", geboortedatum: "4-9-1997", profiel: "ath-em", jaren: { schooljaar: "2014-2015", leerjaar: "6", klas: "H6V3", docenten: { docent: "", vak: ""}, klasgenoten: { leerling: "128051" } } }, </v>
      </c>
      <c r="J187" s="2" t="str">
        <f t="shared" si="44"/>
        <v>127934 Herman Blöte              (H6V3)</v>
      </c>
      <c r="P187" t="str">
        <f t="shared" si="45"/>
        <v xml:space="preserve">"127934": { </v>
      </c>
      <c r="Q187" t="str">
        <f t="shared" si="46"/>
        <v xml:space="preserve">"klas": "H6V3", </v>
      </c>
      <c r="R187" t="str">
        <f t="shared" si="47"/>
        <v xml:space="preserve">"klaskort": "6V", </v>
      </c>
      <c r="S187" t="str">
        <f t="shared" si="48"/>
        <v xml:space="preserve">"leerlingdropdown": "127934 Herman Blöte              (H6V3)", </v>
      </c>
      <c r="T187" t="str">
        <f t="shared" si="61"/>
        <v xml:space="preserve">"naam": "Herman Blöte" }, </v>
      </c>
      <c r="V187" t="str">
        <f t="shared" si="49"/>
        <v xml:space="preserve">"127934": { "klas": "H6V3", "klaskort": "6V", "leerlingdropdown": "127934 Herman Blöte              (H6V3)", "naam": "Herman Blöte" }, </v>
      </c>
      <c r="X187" t="str">
        <f t="shared" si="51"/>
        <v xml:space="preserve">"127934": { </v>
      </c>
      <c r="Y187" t="str">
        <f t="shared" si="52"/>
        <v xml:space="preserve">"leerlingNaam": "Herman Blöte", </v>
      </c>
      <c r="Z187" t="str">
        <f t="shared" si="53"/>
        <v xml:space="preserve">"leerlingNummer": 127934, </v>
      </c>
      <c r="AA187" t="str">
        <f t="shared" si="54"/>
        <v xml:space="preserve">"leerlingKlas": "H6V3", </v>
      </c>
      <c r="AB187" t="str">
        <f t="shared" si="55"/>
        <v xml:space="preserve">"leerlingKlaskort": "6V", </v>
      </c>
      <c r="AC187" t="str">
        <f t="shared" si="56"/>
        <v xml:space="preserve">"leerlngProfiel": "ath-em", </v>
      </c>
      <c r="AD187" t="str">
        <f t="shared" si="57"/>
        <v xml:space="preserve">"leerlingGebdatum": "4-9-1997", </v>
      </c>
      <c r="AE187" t="str">
        <f t="shared" si="58"/>
        <v xml:space="preserve">"leerlingLeerjaar": 6 }, </v>
      </c>
      <c r="AF187" t="str">
        <f t="shared" si="59"/>
        <v xml:space="preserve">"127934": { "leerlingNaam": "Herman Blöte", "leerlingNummer": 127934, "leerlingKlas": "H6V3", "leerlingKlaskort": "6V", "leerlngProfiel": "ath-em", "leerlingGebdatum": "4-9-1997", "leerlingLeerjaar": 6 }, </v>
      </c>
      <c r="AH187" s="10" t="str">
        <f t="shared" si="50"/>
        <v>&lt;option value='127934 Herman Blöte              (H6V3)'&gt;127934 Herman Blöte              (H6V3)&lt;/option&gt;</v>
      </c>
    </row>
    <row r="188" spans="1:34" ht="16.5" thickBot="1" x14ac:dyDescent="0.3">
      <c r="A188">
        <v>128051</v>
      </c>
      <c r="B188" t="s">
        <v>274</v>
      </c>
      <c r="C188" s="5">
        <v>35868</v>
      </c>
      <c r="D188" s="1" t="str">
        <f t="shared" si="42"/>
        <v>14-3-1998</v>
      </c>
      <c r="E188" s="4" t="s">
        <v>23</v>
      </c>
      <c r="F188" s="3">
        <v>6</v>
      </c>
      <c r="G188" s="4" t="s">
        <v>24</v>
      </c>
      <c r="H188" t="str">
        <f t="shared" si="43"/>
        <v>6V</v>
      </c>
      <c r="I188" t="str">
        <f t="shared" si="60"/>
        <v xml:space="preserve">128051: { naam: "Huub ter Woorst", geboortedatum: "14-3-1998", profiel: "ath-ntng", jaren: { schooljaar: "2014-2015", leerjaar: "6", klas: "H6V3", docenten: { docent: "", vak: ""}, klasgenoten: { leerling: "127080" } } }, </v>
      </c>
      <c r="J188" s="2" t="str">
        <f t="shared" si="44"/>
        <v>128051 Huub ter Woorst           (H6V3)</v>
      </c>
      <c r="P188" t="str">
        <f t="shared" si="45"/>
        <v xml:space="preserve">"128051": { </v>
      </c>
      <c r="Q188" t="str">
        <f t="shared" si="46"/>
        <v xml:space="preserve">"klas": "H6V3", </v>
      </c>
      <c r="R188" t="str">
        <f t="shared" si="47"/>
        <v xml:space="preserve">"klaskort": "6V", </v>
      </c>
      <c r="S188" t="str">
        <f t="shared" si="48"/>
        <v xml:space="preserve">"leerlingdropdown": "128051 Huub ter Woorst           (H6V3)", </v>
      </c>
      <c r="T188" t="str">
        <f t="shared" si="61"/>
        <v xml:space="preserve">"naam": "Huub ter Woorst" }, </v>
      </c>
      <c r="V188" t="str">
        <f t="shared" si="49"/>
        <v xml:space="preserve">"128051": { "klas": "H6V3", "klaskort": "6V", "leerlingdropdown": "128051 Huub ter Woorst           (H6V3)", "naam": "Huub ter Woorst" }, </v>
      </c>
      <c r="X188" t="str">
        <f t="shared" si="51"/>
        <v xml:space="preserve">"128051": { </v>
      </c>
      <c r="Y188" t="str">
        <f t="shared" si="52"/>
        <v xml:space="preserve">"leerlingNaam": "Huub ter Woorst", </v>
      </c>
      <c r="Z188" t="str">
        <f t="shared" si="53"/>
        <v xml:space="preserve">"leerlingNummer": 128051, </v>
      </c>
      <c r="AA188" t="str">
        <f t="shared" si="54"/>
        <v xml:space="preserve">"leerlingKlas": "H6V3", </v>
      </c>
      <c r="AB188" t="str">
        <f t="shared" si="55"/>
        <v xml:space="preserve">"leerlingKlaskort": "6V", </v>
      </c>
      <c r="AC188" t="str">
        <f t="shared" si="56"/>
        <v xml:space="preserve">"leerlngProfiel": "ath-ntng", </v>
      </c>
      <c r="AD188" t="str">
        <f t="shared" si="57"/>
        <v xml:space="preserve">"leerlingGebdatum": "14-3-1998", </v>
      </c>
      <c r="AE188" t="str">
        <f t="shared" si="58"/>
        <v xml:space="preserve">"leerlingLeerjaar": 6 }, </v>
      </c>
      <c r="AF188" t="str">
        <f t="shared" si="59"/>
        <v xml:space="preserve">"128051": { "leerlingNaam": "Huub ter Woorst", "leerlingNummer": 128051, "leerlingKlas": "H6V3", "leerlingKlaskort": "6V", "leerlngProfiel": "ath-ntng", "leerlingGebdatum": "14-3-1998", "leerlingLeerjaar": 6 }, </v>
      </c>
      <c r="AH188" s="10" t="str">
        <f t="shared" si="50"/>
        <v>&lt;option value='128051 Huub ter Woorst           (H6V3)'&gt;128051 Huub ter Woorst           (H6V3)&lt;/option&gt;</v>
      </c>
    </row>
    <row r="189" spans="1:34" ht="16.5" thickBot="1" x14ac:dyDescent="0.3">
      <c r="A189">
        <v>127080</v>
      </c>
      <c r="B189" t="s">
        <v>248</v>
      </c>
      <c r="C189" s="5">
        <v>35821</v>
      </c>
      <c r="D189" s="1" t="str">
        <f t="shared" si="42"/>
        <v>26-1-1998</v>
      </c>
      <c r="E189" s="4" t="s">
        <v>13</v>
      </c>
      <c r="F189" s="3">
        <v>6</v>
      </c>
      <c r="G189" s="4" t="s">
        <v>14</v>
      </c>
      <c r="H189" t="str">
        <f t="shared" si="43"/>
        <v>6V</v>
      </c>
      <c r="I189" t="str">
        <f t="shared" si="60"/>
        <v xml:space="preserve">127080: { naam: "Indy Tuchter", geboortedatum: "26-1-1998", profiel: "ath-ng", jaren: { schooljaar: "2014-2015", leerjaar: "6", klas: "H6V2", docenten: { docent: "", vak: ""}, klasgenoten: { leerling: "127742" } } }, </v>
      </c>
      <c r="J189" s="2" t="str">
        <f t="shared" si="44"/>
        <v>127080 Indy Tuchter              (H6V2)</v>
      </c>
      <c r="P189" t="str">
        <f t="shared" si="45"/>
        <v xml:space="preserve">"127080": { </v>
      </c>
      <c r="Q189" t="str">
        <f t="shared" si="46"/>
        <v xml:space="preserve">"klas": "H6V2", </v>
      </c>
      <c r="R189" t="str">
        <f t="shared" si="47"/>
        <v xml:space="preserve">"klaskort": "6V", </v>
      </c>
      <c r="S189" t="str">
        <f t="shared" si="48"/>
        <v xml:space="preserve">"leerlingdropdown": "127080 Indy Tuchter              (H6V2)", </v>
      </c>
      <c r="T189" t="str">
        <f t="shared" si="61"/>
        <v xml:space="preserve">"naam": "Indy Tuchter" }, </v>
      </c>
      <c r="V189" t="str">
        <f t="shared" si="49"/>
        <v xml:space="preserve">"127080": { "klas": "H6V2", "klaskort": "6V", "leerlingdropdown": "127080 Indy Tuchter              (H6V2)", "naam": "Indy Tuchter" }, </v>
      </c>
      <c r="X189" t="str">
        <f t="shared" si="51"/>
        <v xml:space="preserve">"127080": { </v>
      </c>
      <c r="Y189" t="str">
        <f t="shared" si="52"/>
        <v xml:space="preserve">"leerlingNaam": "Indy Tuchter", </v>
      </c>
      <c r="Z189" t="str">
        <f t="shared" si="53"/>
        <v xml:space="preserve">"leerlingNummer": 127080, </v>
      </c>
      <c r="AA189" t="str">
        <f t="shared" si="54"/>
        <v xml:space="preserve">"leerlingKlas": "H6V2", </v>
      </c>
      <c r="AB189" t="str">
        <f t="shared" si="55"/>
        <v xml:space="preserve">"leerlingKlaskort": "6V", </v>
      </c>
      <c r="AC189" t="str">
        <f t="shared" si="56"/>
        <v xml:space="preserve">"leerlngProfiel": "ath-ng", </v>
      </c>
      <c r="AD189" t="str">
        <f t="shared" si="57"/>
        <v xml:space="preserve">"leerlingGebdatum": "26-1-1998", </v>
      </c>
      <c r="AE189" t="str">
        <f t="shared" si="58"/>
        <v xml:space="preserve">"leerlingLeerjaar": 6 }, </v>
      </c>
      <c r="AF189" t="str">
        <f t="shared" si="59"/>
        <v xml:space="preserve">"127080": { "leerlingNaam": "Indy Tuchter", "leerlingNummer": 127080, "leerlingKlas": "H6V2", "leerlingKlaskort": "6V", "leerlngProfiel": "ath-ng", "leerlingGebdatum": "26-1-1998", "leerlingLeerjaar": 6 }, </v>
      </c>
      <c r="AH189" s="10" t="str">
        <f t="shared" si="50"/>
        <v>&lt;option value='127080 Indy Tuchter              (H6V2)'&gt;127080 Indy Tuchter              (H6V2)&lt;/option&gt;</v>
      </c>
    </row>
    <row r="190" spans="1:34" ht="16.5" thickBot="1" x14ac:dyDescent="0.3">
      <c r="A190">
        <v>127742</v>
      </c>
      <c r="B190" t="s">
        <v>197</v>
      </c>
      <c r="C190" s="5">
        <v>35795</v>
      </c>
      <c r="D190" s="1" t="str">
        <f t="shared" si="42"/>
        <v>31-12-1997</v>
      </c>
      <c r="E190" s="4" t="s">
        <v>13</v>
      </c>
      <c r="F190" s="3">
        <v>6</v>
      </c>
      <c r="G190" s="4" t="s">
        <v>14</v>
      </c>
      <c r="H190" t="str">
        <f t="shared" si="43"/>
        <v>6V</v>
      </c>
      <c r="I190" t="str">
        <f t="shared" si="60"/>
        <v xml:space="preserve">127742: { naam: "Irene van Os", geboortedatum: "31-12-1997", profiel: "ath-ng", jaren: { schooljaar: "2014-2015", leerjaar: "6", klas: "H6V2", docenten: { docent: "", vak: ""}, klasgenoten: { leerling: "127945" } } }, </v>
      </c>
      <c r="J190" s="2" t="str">
        <f t="shared" si="44"/>
        <v>127742 Irene van Os              (H6V2)</v>
      </c>
      <c r="P190" t="str">
        <f t="shared" si="45"/>
        <v xml:space="preserve">"127742": { </v>
      </c>
      <c r="Q190" t="str">
        <f t="shared" si="46"/>
        <v xml:space="preserve">"klas": "H6V2", </v>
      </c>
      <c r="R190" t="str">
        <f t="shared" si="47"/>
        <v xml:space="preserve">"klaskort": "6V", </v>
      </c>
      <c r="S190" t="str">
        <f t="shared" si="48"/>
        <v xml:space="preserve">"leerlingdropdown": "127742 Irene van Os              (H6V2)", </v>
      </c>
      <c r="T190" t="str">
        <f t="shared" si="61"/>
        <v xml:space="preserve">"naam": "Irene van Os" }, </v>
      </c>
      <c r="V190" t="str">
        <f t="shared" si="49"/>
        <v xml:space="preserve">"127742": { "klas": "H6V2", "klaskort": "6V", "leerlingdropdown": "127742 Irene van Os              (H6V2)", "naam": "Irene van Os" }, </v>
      </c>
      <c r="X190" t="str">
        <f t="shared" si="51"/>
        <v xml:space="preserve">"127742": { </v>
      </c>
      <c r="Y190" t="str">
        <f t="shared" si="52"/>
        <v xml:space="preserve">"leerlingNaam": "Irene van Os", </v>
      </c>
      <c r="Z190" t="str">
        <f t="shared" si="53"/>
        <v xml:space="preserve">"leerlingNummer": 127742, </v>
      </c>
      <c r="AA190" t="str">
        <f t="shared" si="54"/>
        <v xml:space="preserve">"leerlingKlas": "H6V2", </v>
      </c>
      <c r="AB190" t="str">
        <f t="shared" si="55"/>
        <v xml:space="preserve">"leerlingKlaskort": "6V", </v>
      </c>
      <c r="AC190" t="str">
        <f t="shared" si="56"/>
        <v xml:space="preserve">"leerlngProfiel": "ath-ng", </v>
      </c>
      <c r="AD190" t="str">
        <f t="shared" si="57"/>
        <v xml:space="preserve">"leerlingGebdatum": "31-12-1997", </v>
      </c>
      <c r="AE190" t="str">
        <f t="shared" si="58"/>
        <v xml:space="preserve">"leerlingLeerjaar": 6 }, </v>
      </c>
      <c r="AF190" t="str">
        <f t="shared" si="59"/>
        <v xml:space="preserve">"127742": { "leerlingNaam": "Irene van Os", "leerlingNummer": 127742, "leerlingKlas": "H6V2", "leerlingKlaskort": "6V", "leerlngProfiel": "ath-ng", "leerlingGebdatum": "31-12-1997", "leerlingLeerjaar": 6 }, </v>
      </c>
      <c r="AH190" s="10" t="str">
        <f t="shared" si="50"/>
        <v>&lt;option value='127742 Irene van Os              (H6V2)'&gt;127742 Irene van Os              (H6V2)&lt;/option&gt;</v>
      </c>
    </row>
    <row r="191" spans="1:34" ht="16.5" thickBot="1" x14ac:dyDescent="0.3">
      <c r="A191">
        <v>127945</v>
      </c>
      <c r="B191" t="s">
        <v>52</v>
      </c>
      <c r="C191" s="5">
        <v>35772</v>
      </c>
      <c r="D191" s="1" t="str">
        <f t="shared" si="42"/>
        <v>8-12-1997</v>
      </c>
      <c r="E191" s="4" t="s">
        <v>8</v>
      </c>
      <c r="F191" s="3">
        <v>6</v>
      </c>
      <c r="G191" s="4" t="s">
        <v>26</v>
      </c>
      <c r="H191" t="str">
        <f t="shared" si="43"/>
        <v>6V</v>
      </c>
      <c r="I191" t="str">
        <f t="shared" si="60"/>
        <v xml:space="preserve">127945: { naam: "Iris Bouman", geboortedatum: "8-12-1997", profiel: "ath-em", jaren: { schooljaar: "2014-2015", leerjaar: "6", klas: "H6V1", docenten: { docent: "", vak: ""}, klasgenoten: { leerling: "127029" } } }, </v>
      </c>
      <c r="J191" s="2" t="str">
        <f t="shared" si="44"/>
        <v>127945 Iris Bouman               (H6V1)</v>
      </c>
      <c r="P191" t="str">
        <f t="shared" si="45"/>
        <v xml:space="preserve">"127945": { </v>
      </c>
      <c r="Q191" t="str">
        <f t="shared" si="46"/>
        <v xml:space="preserve">"klas": "H6V1", </v>
      </c>
      <c r="R191" t="str">
        <f t="shared" si="47"/>
        <v xml:space="preserve">"klaskort": "6V", </v>
      </c>
      <c r="S191" t="str">
        <f t="shared" si="48"/>
        <v xml:space="preserve">"leerlingdropdown": "127945 Iris Bouman               (H6V1)", </v>
      </c>
      <c r="T191" t="str">
        <f t="shared" si="61"/>
        <v xml:space="preserve">"naam": "Iris Bouman" }, </v>
      </c>
      <c r="V191" t="str">
        <f t="shared" si="49"/>
        <v xml:space="preserve">"127945": { "klas": "H6V1", "klaskort": "6V", "leerlingdropdown": "127945 Iris Bouman               (H6V1)", "naam": "Iris Bouman" }, </v>
      </c>
      <c r="X191" t="str">
        <f t="shared" si="51"/>
        <v xml:space="preserve">"127945": { </v>
      </c>
      <c r="Y191" t="str">
        <f t="shared" si="52"/>
        <v xml:space="preserve">"leerlingNaam": "Iris Bouman", </v>
      </c>
      <c r="Z191" t="str">
        <f t="shared" si="53"/>
        <v xml:space="preserve">"leerlingNummer": 127945, </v>
      </c>
      <c r="AA191" t="str">
        <f t="shared" si="54"/>
        <v xml:space="preserve">"leerlingKlas": "H6V1", </v>
      </c>
      <c r="AB191" t="str">
        <f t="shared" si="55"/>
        <v xml:space="preserve">"leerlingKlaskort": "6V", </v>
      </c>
      <c r="AC191" t="str">
        <f t="shared" si="56"/>
        <v xml:space="preserve">"leerlngProfiel": "ath-em", </v>
      </c>
      <c r="AD191" t="str">
        <f t="shared" si="57"/>
        <v xml:space="preserve">"leerlingGebdatum": "8-12-1997", </v>
      </c>
      <c r="AE191" t="str">
        <f t="shared" si="58"/>
        <v xml:space="preserve">"leerlingLeerjaar": 6 }, </v>
      </c>
      <c r="AF191" t="str">
        <f t="shared" si="59"/>
        <v xml:space="preserve">"127945": { "leerlingNaam": "Iris Bouman", "leerlingNummer": 127945, "leerlingKlas": "H6V1", "leerlingKlaskort": "6V", "leerlngProfiel": "ath-em", "leerlingGebdatum": "8-12-1997", "leerlingLeerjaar": 6 }, </v>
      </c>
      <c r="AH191" s="10" t="str">
        <f t="shared" si="50"/>
        <v>&lt;option value='127945 Iris Bouman               (H6V1)'&gt;127945 Iris Bouman               (H6V1)&lt;/option&gt;</v>
      </c>
    </row>
    <row r="192" spans="1:34" ht="16.5" thickBot="1" x14ac:dyDescent="0.3">
      <c r="A192">
        <v>127029</v>
      </c>
      <c r="B192" t="s">
        <v>222</v>
      </c>
      <c r="C192" s="5">
        <v>35718</v>
      </c>
      <c r="D192" s="1" t="str">
        <f t="shared" si="42"/>
        <v>15-10-1997</v>
      </c>
      <c r="E192" s="4" t="s">
        <v>13</v>
      </c>
      <c r="F192" s="3">
        <v>6</v>
      </c>
      <c r="G192" s="4" t="s">
        <v>24</v>
      </c>
      <c r="H192" t="str">
        <f t="shared" si="43"/>
        <v>6V</v>
      </c>
      <c r="I192" t="str">
        <f t="shared" si="60"/>
        <v xml:space="preserve">127029: { naam: "Jan Willem Schokkin", geboortedatum: "15-10-1997", profiel: "ath-ng", jaren: { schooljaar: "2014-2015", leerjaar: "6", klas: "H6V3", docenten: { docent: "", vak: ""}, klasgenoten: { leerling: "117682" } } }, </v>
      </c>
      <c r="J192" s="2" t="str">
        <f t="shared" si="44"/>
        <v>127029 Jan Willem Schokkin       (H6V3)</v>
      </c>
      <c r="P192" t="str">
        <f t="shared" si="45"/>
        <v xml:space="preserve">"127029": { </v>
      </c>
      <c r="Q192" t="str">
        <f t="shared" si="46"/>
        <v xml:space="preserve">"klas": "H6V3", </v>
      </c>
      <c r="R192" t="str">
        <f t="shared" si="47"/>
        <v xml:space="preserve">"klaskort": "6V", </v>
      </c>
      <c r="S192" t="str">
        <f t="shared" si="48"/>
        <v xml:space="preserve">"leerlingdropdown": "127029 Jan Willem Schokkin       (H6V3)", </v>
      </c>
      <c r="T192" t="str">
        <f t="shared" si="61"/>
        <v xml:space="preserve">"naam": "Jan Willem Schokkin" }, </v>
      </c>
      <c r="V192" t="str">
        <f t="shared" si="49"/>
        <v xml:space="preserve">"127029": { "klas": "H6V3", "klaskort": "6V", "leerlingdropdown": "127029 Jan Willem Schokkin       (H6V3)", "naam": "Jan Willem Schokkin" }, </v>
      </c>
      <c r="X192" t="str">
        <f t="shared" si="51"/>
        <v xml:space="preserve">"127029": { </v>
      </c>
      <c r="Y192" t="str">
        <f t="shared" si="52"/>
        <v xml:space="preserve">"leerlingNaam": "Jan Willem Schokkin", </v>
      </c>
      <c r="Z192" t="str">
        <f t="shared" si="53"/>
        <v xml:space="preserve">"leerlingNummer": 127029, </v>
      </c>
      <c r="AA192" t="str">
        <f t="shared" si="54"/>
        <v xml:space="preserve">"leerlingKlas": "H6V3", </v>
      </c>
      <c r="AB192" t="str">
        <f t="shared" si="55"/>
        <v xml:space="preserve">"leerlingKlaskort": "6V", </v>
      </c>
      <c r="AC192" t="str">
        <f t="shared" si="56"/>
        <v xml:space="preserve">"leerlngProfiel": "ath-ng", </v>
      </c>
      <c r="AD192" t="str">
        <f t="shared" si="57"/>
        <v xml:space="preserve">"leerlingGebdatum": "15-10-1997", </v>
      </c>
      <c r="AE192" t="str">
        <f t="shared" si="58"/>
        <v xml:space="preserve">"leerlingLeerjaar": 6 }, </v>
      </c>
      <c r="AF192" t="str">
        <f t="shared" si="59"/>
        <v xml:space="preserve">"127029": { "leerlingNaam": "Jan Willem Schokkin", "leerlingNummer": 127029, "leerlingKlas": "H6V3", "leerlingKlaskort": "6V", "leerlngProfiel": "ath-ng", "leerlingGebdatum": "15-10-1997", "leerlingLeerjaar": 6 }, </v>
      </c>
      <c r="AH192" s="10" t="str">
        <f t="shared" si="50"/>
        <v>&lt;option value='127029 Jan Willem Schokkin       (H6V3)'&gt;127029 Jan Willem Schokkin       (H6V3)&lt;/option&gt;</v>
      </c>
    </row>
    <row r="193" spans="1:34" ht="16.5" thickBot="1" x14ac:dyDescent="0.3">
      <c r="A193">
        <v>117682</v>
      </c>
      <c r="B193" t="s">
        <v>150</v>
      </c>
      <c r="C193" s="5">
        <v>35427</v>
      </c>
      <c r="D193" s="1" t="str">
        <f t="shared" si="42"/>
        <v>28-12-1996</v>
      </c>
      <c r="E193" s="4" t="s">
        <v>23</v>
      </c>
      <c r="F193" s="3">
        <v>6</v>
      </c>
      <c r="G193" s="4" t="s">
        <v>24</v>
      </c>
      <c r="H193" t="str">
        <f t="shared" si="43"/>
        <v>6V</v>
      </c>
      <c r="I193" t="str">
        <f t="shared" si="60"/>
        <v xml:space="preserve">117682: { naam: "Jasper Kouters", geboortedatum: "28-12-1996", profiel: "ath-ntng", jaren: { schooljaar: "2014-2015", leerjaar: "6", klas: "H6V3", docenten: { docent: "", vak: ""}, klasgenoten: { leerling: "127876" } } }, </v>
      </c>
      <c r="J193" s="2" t="str">
        <f t="shared" si="44"/>
        <v>117682 Jasper Kouters            (H6V3)</v>
      </c>
      <c r="P193" t="str">
        <f t="shared" si="45"/>
        <v xml:space="preserve">"117682": { </v>
      </c>
      <c r="Q193" t="str">
        <f t="shared" si="46"/>
        <v xml:space="preserve">"klas": "H6V3", </v>
      </c>
      <c r="R193" t="str">
        <f t="shared" si="47"/>
        <v xml:space="preserve">"klaskort": "6V", </v>
      </c>
      <c r="S193" t="str">
        <f t="shared" si="48"/>
        <v xml:space="preserve">"leerlingdropdown": "117682 Jasper Kouters            (H6V3)", </v>
      </c>
      <c r="T193" t="str">
        <f t="shared" si="61"/>
        <v xml:space="preserve">"naam": "Jasper Kouters" }, </v>
      </c>
      <c r="V193" t="str">
        <f t="shared" si="49"/>
        <v xml:space="preserve">"117682": { "klas": "H6V3", "klaskort": "6V", "leerlingdropdown": "117682 Jasper Kouters            (H6V3)", "naam": "Jasper Kouters" }, </v>
      </c>
      <c r="X193" t="str">
        <f t="shared" si="51"/>
        <v xml:space="preserve">"117682": { </v>
      </c>
      <c r="Y193" t="str">
        <f t="shared" si="52"/>
        <v xml:space="preserve">"leerlingNaam": "Jasper Kouters", </v>
      </c>
      <c r="Z193" t="str">
        <f t="shared" si="53"/>
        <v xml:space="preserve">"leerlingNummer": 117682, </v>
      </c>
      <c r="AA193" t="str">
        <f t="shared" si="54"/>
        <v xml:space="preserve">"leerlingKlas": "H6V3", </v>
      </c>
      <c r="AB193" t="str">
        <f t="shared" si="55"/>
        <v xml:space="preserve">"leerlingKlaskort": "6V", </v>
      </c>
      <c r="AC193" t="str">
        <f t="shared" si="56"/>
        <v xml:space="preserve">"leerlngProfiel": "ath-ntng", </v>
      </c>
      <c r="AD193" t="str">
        <f t="shared" si="57"/>
        <v xml:space="preserve">"leerlingGebdatum": "28-12-1996", </v>
      </c>
      <c r="AE193" t="str">
        <f t="shared" si="58"/>
        <v xml:space="preserve">"leerlingLeerjaar": 6 }, </v>
      </c>
      <c r="AF193" t="str">
        <f t="shared" si="59"/>
        <v xml:space="preserve">"117682": { "leerlingNaam": "Jasper Kouters", "leerlingNummer": 117682, "leerlingKlas": "H6V3", "leerlingKlaskort": "6V", "leerlngProfiel": "ath-ntng", "leerlingGebdatum": "28-12-1996", "leerlingLeerjaar": 6 }, </v>
      </c>
      <c r="AH193" s="10" t="str">
        <f t="shared" si="50"/>
        <v>&lt;option value='117682 Jasper Kouters            (H6V3)'&gt;117682 Jasper Kouters            (H6V3)&lt;/option&gt;</v>
      </c>
    </row>
    <row r="194" spans="1:34" ht="16.5" thickBot="1" x14ac:dyDescent="0.3">
      <c r="A194">
        <v>127876</v>
      </c>
      <c r="B194" t="s">
        <v>239</v>
      </c>
      <c r="C194" s="5">
        <v>35970</v>
      </c>
      <c r="D194" s="1" t="str">
        <f t="shared" ref="D194:D257" si="62">+DAY(C194)&amp;"-"&amp;MONTH(C194)&amp;"-"&amp;YEAR(C194)</f>
        <v>24-6-1998</v>
      </c>
      <c r="E194" s="4" t="s">
        <v>13</v>
      </c>
      <c r="F194" s="3">
        <v>6</v>
      </c>
      <c r="G194" s="4" t="s">
        <v>26</v>
      </c>
      <c r="H194" t="str">
        <f t="shared" ref="H194:H257" si="63">+MID(G194,2,2)</f>
        <v>6V</v>
      </c>
      <c r="I194" t="str">
        <f t="shared" si="60"/>
        <v xml:space="preserve">127876: { naam: "Jelle Spoor", geboortedatum: "24-6-1998", profiel: "ath-ng", jaren: { schooljaar: "2014-2015", leerjaar: "6", klas: "H6V1", docenten: { docent: "", vak: ""}, klasgenoten: { leerling: "116532" } } }, </v>
      </c>
      <c r="J194" s="2" t="str">
        <f t="shared" ref="J194:J249" si="64">RIGHT(" "&amp;A194,6)&amp;" "&amp;LEFT(B194&amp;"                         ",25)&amp;" ("&amp;G194&amp;")"</f>
        <v>127876 Jelle Spoor               (H6V1)</v>
      </c>
      <c r="P194" t="str">
        <f t="shared" ref="P194:P249" si="65">""""&amp;A194&amp;""": { "</f>
        <v xml:space="preserve">"127876": { </v>
      </c>
      <c r="Q194" t="str">
        <f t="shared" ref="Q194:Q249" si="66">"""klas"": """&amp;+G194&amp;""", "</f>
        <v xml:space="preserve">"klas": "H6V1", </v>
      </c>
      <c r="R194" t="str">
        <f t="shared" ref="R194:R249" si="67">"""klaskort"": """&amp;+H194&amp;""", "</f>
        <v xml:space="preserve">"klaskort": "6V", </v>
      </c>
      <c r="S194" t="str">
        <f t="shared" ref="S194:S249" si="68">"""leerlingdropdown"": """&amp;+J194&amp;""", "</f>
        <v xml:space="preserve">"leerlingdropdown": "127876 Jelle Spoor               (H6V1)", </v>
      </c>
      <c r="T194" t="str">
        <f t="shared" si="61"/>
        <v xml:space="preserve">"naam": "Jelle Spoor" }, </v>
      </c>
      <c r="V194" t="str">
        <f t="shared" ref="V194:V249" si="69">P194&amp;Q194&amp;R194&amp;S194&amp;T194</f>
        <v xml:space="preserve">"127876": { "klas": "H6V1", "klaskort": "6V", "leerlingdropdown": "127876 Jelle Spoor               (H6V1)", "naam": "Jelle Spoor" }, </v>
      </c>
      <c r="X194" t="str">
        <f t="shared" si="51"/>
        <v xml:space="preserve">"127876": { </v>
      </c>
      <c r="Y194" t="str">
        <f t="shared" si="52"/>
        <v xml:space="preserve">"leerlingNaam": "Jelle Spoor", </v>
      </c>
      <c r="Z194" t="str">
        <f t="shared" si="53"/>
        <v xml:space="preserve">"leerlingNummer": 127876, </v>
      </c>
      <c r="AA194" t="str">
        <f t="shared" si="54"/>
        <v xml:space="preserve">"leerlingKlas": "H6V1", </v>
      </c>
      <c r="AB194" t="str">
        <f t="shared" si="55"/>
        <v xml:space="preserve">"leerlingKlaskort": "6V", </v>
      </c>
      <c r="AC194" t="str">
        <f t="shared" si="56"/>
        <v xml:space="preserve">"leerlngProfiel": "ath-ng", </v>
      </c>
      <c r="AD194" t="str">
        <f t="shared" si="57"/>
        <v xml:space="preserve">"leerlingGebdatum": "24-6-1998", </v>
      </c>
      <c r="AE194" t="str">
        <f t="shared" si="58"/>
        <v xml:space="preserve">"leerlingLeerjaar": 6 }, </v>
      </c>
      <c r="AF194" t="str">
        <f t="shared" si="59"/>
        <v xml:space="preserve">"127876": { "leerlingNaam": "Jelle Spoor", "leerlingNummer": 127876, "leerlingKlas": "H6V1", "leerlingKlaskort": "6V", "leerlngProfiel": "ath-ng", "leerlingGebdatum": "24-6-1998", "leerlingLeerjaar": 6 }, </v>
      </c>
      <c r="AH194" s="10" t="str">
        <f t="shared" ref="AH194:AH249" si="70">"&lt;option value='"&amp;J194&amp;"'&gt;"&amp;J194&amp;"&lt;/option&gt;"</f>
        <v>&lt;option value='127876 Jelle Spoor               (H6V1)'&gt;127876 Jelle Spoor               (H6V1)&lt;/option&gt;</v>
      </c>
    </row>
    <row r="195" spans="1:34" ht="16.5" thickBot="1" x14ac:dyDescent="0.3">
      <c r="A195">
        <v>116532</v>
      </c>
      <c r="B195" t="s">
        <v>98</v>
      </c>
      <c r="C195" s="5">
        <v>35406</v>
      </c>
      <c r="D195" s="1" t="str">
        <f t="shared" si="62"/>
        <v>7-12-1996</v>
      </c>
      <c r="E195" s="4" t="s">
        <v>23</v>
      </c>
      <c r="F195" s="3">
        <v>6</v>
      </c>
      <c r="G195" s="4" t="s">
        <v>24</v>
      </c>
      <c r="H195" t="str">
        <f t="shared" si="63"/>
        <v>6V</v>
      </c>
      <c r="I195" t="str">
        <f t="shared" si="60"/>
        <v xml:space="preserve">116532: { naam: "Joël Gül", geboortedatum: "7-12-1996", profiel: "ath-ntng", jaren: { schooljaar: "2014-2015", leerjaar: "6", klas: "H6V3", docenten: { docent: "", vak: ""}, klasgenoten: { leerling: "128238" } } }, </v>
      </c>
      <c r="J195" s="2" t="str">
        <f t="shared" si="64"/>
        <v>116532 Joël Gül                  (H6V3)</v>
      </c>
      <c r="P195" t="str">
        <f t="shared" si="65"/>
        <v xml:space="preserve">"116532": { </v>
      </c>
      <c r="Q195" t="str">
        <f t="shared" si="66"/>
        <v xml:space="preserve">"klas": "H6V3", </v>
      </c>
      <c r="R195" t="str">
        <f t="shared" si="67"/>
        <v xml:space="preserve">"klaskort": "6V", </v>
      </c>
      <c r="S195" t="str">
        <f t="shared" si="68"/>
        <v xml:space="preserve">"leerlingdropdown": "116532 Joël Gül                  (H6V3)", </v>
      </c>
      <c r="T195" t="str">
        <f t="shared" si="61"/>
        <v xml:space="preserve">"naam": "Joël Gül" }, </v>
      </c>
      <c r="V195" t="str">
        <f t="shared" si="69"/>
        <v xml:space="preserve">"116532": { "klas": "H6V3", "klaskort": "6V", "leerlingdropdown": "116532 Joël Gül                  (H6V3)", "naam": "Joël Gül" }, </v>
      </c>
      <c r="X195" t="str">
        <f t="shared" ref="X195:X249" si="71">""""&amp;A195&amp;""": { "</f>
        <v xml:space="preserve">"116532": { </v>
      </c>
      <c r="Y195" t="str">
        <f t="shared" ref="Y195:Y249" si="72">"""leerlingNaam"": """&amp;+B195&amp;""", "</f>
        <v xml:space="preserve">"leerlingNaam": "Joël Gül", </v>
      </c>
      <c r="Z195" t="str">
        <f t="shared" ref="Z195:Z249" si="73">"""leerlingNummer"": "&amp;+A195&amp;", "</f>
        <v xml:space="preserve">"leerlingNummer": 116532, </v>
      </c>
      <c r="AA195" t="str">
        <f t="shared" ref="AA195:AA249" si="74">"""leerlingKlas"": """&amp;+G195&amp;""", "</f>
        <v xml:space="preserve">"leerlingKlas": "H6V3", </v>
      </c>
      <c r="AB195" t="str">
        <f t="shared" ref="AB195:AB249" si="75">"""leerlingKlaskort"": """&amp;+H195&amp;""", "</f>
        <v xml:space="preserve">"leerlingKlaskort": "6V", </v>
      </c>
      <c r="AC195" t="str">
        <f t="shared" ref="AC195:AC249" si="76">"""leerlngProfiel"": """&amp;+E195&amp;""", "</f>
        <v xml:space="preserve">"leerlngProfiel": "ath-ntng", </v>
      </c>
      <c r="AD195" t="str">
        <f t="shared" ref="AD195:AD249" si="77">"""leerlingGebdatum"": """&amp;+D195&amp;""", "</f>
        <v xml:space="preserve">"leerlingGebdatum": "7-12-1996", </v>
      </c>
      <c r="AE195" t="str">
        <f t="shared" ref="AE195:AE249" si="78">"""leerlingLeerjaar"": "&amp;+F195&amp;" }, "</f>
        <v xml:space="preserve">"leerlingLeerjaar": 6 }, </v>
      </c>
      <c r="AF195" t="str">
        <f t="shared" ref="AF195:AF249" si="79">X195&amp;Y195&amp;Z195&amp;AA195&amp;AB195&amp;AC195&amp;AD195&amp;AE195</f>
        <v xml:space="preserve">"116532": { "leerlingNaam": "Joël Gül", "leerlingNummer": 116532, "leerlingKlas": "H6V3", "leerlingKlaskort": "6V", "leerlngProfiel": "ath-ntng", "leerlingGebdatum": "7-12-1996", "leerlingLeerjaar": 6 }, </v>
      </c>
      <c r="AH195" s="10" t="str">
        <f t="shared" si="70"/>
        <v>&lt;option value='116532 Joël Gül                  (H6V3)'&gt;116532 Joël Gül                  (H6V3)&lt;/option&gt;</v>
      </c>
    </row>
    <row r="196" spans="1:34" ht="16.5" thickBot="1" x14ac:dyDescent="0.3">
      <c r="A196">
        <v>128238</v>
      </c>
      <c r="B196" t="s">
        <v>266</v>
      </c>
      <c r="C196" s="5">
        <v>35613</v>
      </c>
      <c r="D196" s="1" t="str">
        <f t="shared" si="62"/>
        <v>2-7-1997</v>
      </c>
      <c r="E196" s="4" t="s">
        <v>23</v>
      </c>
      <c r="F196" s="3">
        <v>6</v>
      </c>
      <c r="G196" s="4" t="s">
        <v>14</v>
      </c>
      <c r="H196" t="str">
        <f t="shared" si="63"/>
        <v>6V</v>
      </c>
      <c r="I196" t="str">
        <f t="shared" si="60"/>
        <v xml:space="preserve">128238: { naam: "Joep Wielens", geboortedatum: "2-7-1997", profiel: "ath-ntng", jaren: { schooljaar: "2014-2015", leerjaar: "6", klas: "H6V2", docenten: { docent: "", vak: ""}, klasgenoten: { leerling: "128516" } } }, </v>
      </c>
      <c r="J196" s="2" t="str">
        <f t="shared" si="64"/>
        <v>128238 Joep Wielens              (H6V2)</v>
      </c>
      <c r="P196" t="str">
        <f t="shared" si="65"/>
        <v xml:space="preserve">"128238": { </v>
      </c>
      <c r="Q196" t="str">
        <f t="shared" si="66"/>
        <v xml:space="preserve">"klas": "H6V2", </v>
      </c>
      <c r="R196" t="str">
        <f t="shared" si="67"/>
        <v xml:space="preserve">"klaskort": "6V", </v>
      </c>
      <c r="S196" t="str">
        <f t="shared" si="68"/>
        <v xml:space="preserve">"leerlingdropdown": "128238 Joep Wielens              (H6V2)", </v>
      </c>
      <c r="T196" t="str">
        <f t="shared" si="61"/>
        <v xml:space="preserve">"naam": "Joep Wielens" }, </v>
      </c>
      <c r="V196" t="str">
        <f t="shared" si="69"/>
        <v xml:space="preserve">"128238": { "klas": "H6V2", "klaskort": "6V", "leerlingdropdown": "128238 Joep Wielens              (H6V2)", "naam": "Joep Wielens" }, </v>
      </c>
      <c r="X196" t="str">
        <f t="shared" si="71"/>
        <v xml:space="preserve">"128238": { </v>
      </c>
      <c r="Y196" t="str">
        <f t="shared" si="72"/>
        <v xml:space="preserve">"leerlingNaam": "Joep Wielens", </v>
      </c>
      <c r="Z196" t="str">
        <f t="shared" si="73"/>
        <v xml:space="preserve">"leerlingNummer": 128238, </v>
      </c>
      <c r="AA196" t="str">
        <f t="shared" si="74"/>
        <v xml:space="preserve">"leerlingKlas": "H6V2", </v>
      </c>
      <c r="AB196" t="str">
        <f t="shared" si="75"/>
        <v xml:space="preserve">"leerlingKlaskort": "6V", </v>
      </c>
      <c r="AC196" t="str">
        <f t="shared" si="76"/>
        <v xml:space="preserve">"leerlngProfiel": "ath-ntng", </v>
      </c>
      <c r="AD196" t="str">
        <f t="shared" si="77"/>
        <v xml:space="preserve">"leerlingGebdatum": "2-7-1997", </v>
      </c>
      <c r="AE196" t="str">
        <f t="shared" si="78"/>
        <v xml:space="preserve">"leerlingLeerjaar": 6 }, </v>
      </c>
      <c r="AF196" t="str">
        <f t="shared" si="79"/>
        <v xml:space="preserve">"128238": { "leerlingNaam": "Joep Wielens", "leerlingNummer": 128238, "leerlingKlas": "H6V2", "leerlingKlaskort": "6V", "leerlngProfiel": "ath-ntng", "leerlingGebdatum": "2-7-1997", "leerlingLeerjaar": 6 }, </v>
      </c>
      <c r="AH196" s="10" t="str">
        <f t="shared" si="70"/>
        <v>&lt;option value='128238 Joep Wielens              (H6V2)'&gt;128238 Joep Wielens              (H6V2)&lt;/option&gt;</v>
      </c>
    </row>
    <row r="197" spans="1:34" ht="16.5" thickBot="1" x14ac:dyDescent="0.3">
      <c r="A197">
        <v>128516</v>
      </c>
      <c r="B197" t="s">
        <v>97</v>
      </c>
      <c r="C197" s="5">
        <v>35783</v>
      </c>
      <c r="D197" s="1" t="str">
        <f t="shared" si="62"/>
        <v>19-12-1997</v>
      </c>
      <c r="E197" s="4" t="s">
        <v>23</v>
      </c>
      <c r="F197" s="3">
        <v>6</v>
      </c>
      <c r="G197" s="4" t="s">
        <v>24</v>
      </c>
      <c r="H197" t="str">
        <f t="shared" si="63"/>
        <v>6V</v>
      </c>
      <c r="I197" t="str">
        <f t="shared" si="60"/>
        <v xml:space="preserve">128516: { naam: "Joey Groot Bramel", geboortedatum: "19-12-1997", profiel: "ath-ntng", jaren: { schooljaar: "2014-2015", leerjaar: "6", klas: "H6V3", docenten: { docent: "", vak: ""}, klasgenoten: { leerling: "126777" } } }, </v>
      </c>
      <c r="J197" s="2" t="str">
        <f t="shared" si="64"/>
        <v>128516 Joey Groot Bramel         (H6V3)</v>
      </c>
      <c r="P197" t="str">
        <f t="shared" si="65"/>
        <v xml:space="preserve">"128516": { </v>
      </c>
      <c r="Q197" t="str">
        <f t="shared" si="66"/>
        <v xml:space="preserve">"klas": "H6V3", </v>
      </c>
      <c r="R197" t="str">
        <f t="shared" si="67"/>
        <v xml:space="preserve">"klaskort": "6V", </v>
      </c>
      <c r="S197" t="str">
        <f t="shared" si="68"/>
        <v xml:space="preserve">"leerlingdropdown": "128516 Joey Groot Bramel         (H6V3)", </v>
      </c>
      <c r="T197" t="str">
        <f t="shared" si="61"/>
        <v xml:space="preserve">"naam": "Joey Groot Bramel" }, </v>
      </c>
      <c r="V197" t="str">
        <f t="shared" si="69"/>
        <v xml:space="preserve">"128516": { "klas": "H6V3", "klaskort": "6V", "leerlingdropdown": "128516 Joey Groot Bramel         (H6V3)", "naam": "Joey Groot Bramel" }, </v>
      </c>
      <c r="X197" t="str">
        <f t="shared" si="71"/>
        <v xml:space="preserve">"128516": { </v>
      </c>
      <c r="Y197" t="str">
        <f t="shared" si="72"/>
        <v xml:space="preserve">"leerlingNaam": "Joey Groot Bramel", </v>
      </c>
      <c r="Z197" t="str">
        <f t="shared" si="73"/>
        <v xml:space="preserve">"leerlingNummer": 128516, </v>
      </c>
      <c r="AA197" t="str">
        <f t="shared" si="74"/>
        <v xml:space="preserve">"leerlingKlas": "H6V3", </v>
      </c>
      <c r="AB197" t="str">
        <f t="shared" si="75"/>
        <v xml:space="preserve">"leerlingKlaskort": "6V", </v>
      </c>
      <c r="AC197" t="str">
        <f t="shared" si="76"/>
        <v xml:space="preserve">"leerlngProfiel": "ath-ntng", </v>
      </c>
      <c r="AD197" t="str">
        <f t="shared" si="77"/>
        <v xml:space="preserve">"leerlingGebdatum": "19-12-1997", </v>
      </c>
      <c r="AE197" t="str">
        <f t="shared" si="78"/>
        <v xml:space="preserve">"leerlingLeerjaar": 6 }, </v>
      </c>
      <c r="AF197" t="str">
        <f t="shared" si="79"/>
        <v xml:space="preserve">"128516": { "leerlingNaam": "Joey Groot Bramel", "leerlingNummer": 128516, "leerlingKlas": "H6V3", "leerlingKlaskort": "6V", "leerlngProfiel": "ath-ntng", "leerlingGebdatum": "19-12-1997", "leerlingLeerjaar": 6 }, </v>
      </c>
      <c r="AH197" s="10" t="str">
        <f t="shared" si="70"/>
        <v>&lt;option value='128516 Joey Groot Bramel         (H6V3)'&gt;128516 Joey Groot Bramel         (H6V3)&lt;/option&gt;</v>
      </c>
    </row>
    <row r="198" spans="1:34" ht="16.5" thickBot="1" x14ac:dyDescent="0.3">
      <c r="A198">
        <v>126777</v>
      </c>
      <c r="B198" t="s">
        <v>121</v>
      </c>
      <c r="C198" s="5">
        <v>36091</v>
      </c>
      <c r="D198" s="1" t="str">
        <f t="shared" si="62"/>
        <v>23-10-1998</v>
      </c>
      <c r="E198" s="4" t="s">
        <v>23</v>
      </c>
      <c r="F198" s="3">
        <v>6</v>
      </c>
      <c r="G198" s="4" t="s">
        <v>14</v>
      </c>
      <c r="H198" t="str">
        <f t="shared" si="63"/>
        <v>6V</v>
      </c>
      <c r="I198" t="str">
        <f t="shared" si="60"/>
        <v xml:space="preserve">126777: { naam: "Jolijn van den Hout", geboortedatum: "23-10-1998", profiel: "ath-ntng", jaren: { schooljaar: "2014-2015", leerjaar: "6", klas: "H6V2", docenten: { docent: "", vak: ""}, klasgenoten: { leerling: "126974" } } }, </v>
      </c>
      <c r="J198" s="2" t="str">
        <f t="shared" si="64"/>
        <v>126777 Jolijn van den Hout       (H6V2)</v>
      </c>
      <c r="P198" t="str">
        <f t="shared" si="65"/>
        <v xml:space="preserve">"126777": { </v>
      </c>
      <c r="Q198" t="str">
        <f t="shared" si="66"/>
        <v xml:space="preserve">"klas": "H6V2", </v>
      </c>
      <c r="R198" t="str">
        <f t="shared" si="67"/>
        <v xml:space="preserve">"klaskort": "6V", </v>
      </c>
      <c r="S198" t="str">
        <f t="shared" si="68"/>
        <v xml:space="preserve">"leerlingdropdown": "126777 Jolijn van den Hout       (H6V2)", </v>
      </c>
      <c r="T198" t="str">
        <f t="shared" si="61"/>
        <v xml:space="preserve">"naam": "Jolijn van den Hout" }, </v>
      </c>
      <c r="V198" t="str">
        <f t="shared" si="69"/>
        <v xml:space="preserve">"126777": { "klas": "H6V2", "klaskort": "6V", "leerlingdropdown": "126777 Jolijn van den Hout       (H6V2)", "naam": "Jolijn van den Hout" }, </v>
      </c>
      <c r="X198" t="str">
        <f t="shared" si="71"/>
        <v xml:space="preserve">"126777": { </v>
      </c>
      <c r="Y198" t="str">
        <f t="shared" si="72"/>
        <v xml:space="preserve">"leerlingNaam": "Jolijn van den Hout", </v>
      </c>
      <c r="Z198" t="str">
        <f t="shared" si="73"/>
        <v xml:space="preserve">"leerlingNummer": 126777, </v>
      </c>
      <c r="AA198" t="str">
        <f t="shared" si="74"/>
        <v xml:space="preserve">"leerlingKlas": "H6V2", </v>
      </c>
      <c r="AB198" t="str">
        <f t="shared" si="75"/>
        <v xml:space="preserve">"leerlingKlaskort": "6V", </v>
      </c>
      <c r="AC198" t="str">
        <f t="shared" si="76"/>
        <v xml:space="preserve">"leerlngProfiel": "ath-ntng", </v>
      </c>
      <c r="AD198" t="str">
        <f t="shared" si="77"/>
        <v xml:space="preserve">"leerlingGebdatum": "23-10-1998", </v>
      </c>
      <c r="AE198" t="str">
        <f t="shared" si="78"/>
        <v xml:space="preserve">"leerlingLeerjaar": 6 }, </v>
      </c>
      <c r="AF198" t="str">
        <f t="shared" si="79"/>
        <v xml:space="preserve">"126777": { "leerlingNaam": "Jolijn van den Hout", "leerlingNummer": 126777, "leerlingKlas": "H6V2", "leerlingKlaskort": "6V", "leerlngProfiel": "ath-ntng", "leerlingGebdatum": "23-10-1998", "leerlingLeerjaar": 6 }, </v>
      </c>
      <c r="AH198" s="10" t="str">
        <f t="shared" si="70"/>
        <v>&lt;option value='126777 Jolijn van den Hout       (H6V2)'&gt;126777 Jolijn van den Hout       (H6V2)&lt;/option&gt;</v>
      </c>
    </row>
    <row r="199" spans="1:34" ht="16.5" thickBot="1" x14ac:dyDescent="0.3">
      <c r="A199">
        <v>126974</v>
      </c>
      <c r="B199" t="s">
        <v>242</v>
      </c>
      <c r="C199" s="5">
        <v>35903</v>
      </c>
      <c r="D199" s="1" t="str">
        <f t="shared" si="62"/>
        <v>18-4-1998</v>
      </c>
      <c r="E199" s="4" t="s">
        <v>40</v>
      </c>
      <c r="F199" s="3">
        <v>6</v>
      </c>
      <c r="G199" s="4" t="s">
        <v>24</v>
      </c>
      <c r="H199" t="str">
        <f t="shared" si="63"/>
        <v>6V</v>
      </c>
      <c r="I199" t="str">
        <f t="shared" si="60"/>
        <v xml:space="preserve">126974: { naam: "Jordi van Swam", geboortedatum: "18-4-1998", profiel: "ath-nt", jaren: { schooljaar: "2014-2015", leerjaar: "6", klas: "H6V3", docenten: { docent: "", vak: ""}, klasgenoten: { leerling: "127999" } } }, </v>
      </c>
      <c r="J199" s="2" t="str">
        <f t="shared" si="64"/>
        <v>126974 Jordi van Swam            (H6V3)</v>
      </c>
      <c r="P199" t="str">
        <f t="shared" si="65"/>
        <v xml:space="preserve">"126974": { </v>
      </c>
      <c r="Q199" t="str">
        <f t="shared" si="66"/>
        <v xml:space="preserve">"klas": "H6V3", </v>
      </c>
      <c r="R199" t="str">
        <f t="shared" si="67"/>
        <v xml:space="preserve">"klaskort": "6V", </v>
      </c>
      <c r="S199" t="str">
        <f t="shared" si="68"/>
        <v xml:space="preserve">"leerlingdropdown": "126974 Jordi van Swam            (H6V3)", </v>
      </c>
      <c r="T199" t="str">
        <f t="shared" si="61"/>
        <v xml:space="preserve">"naam": "Jordi van Swam" }, </v>
      </c>
      <c r="V199" t="str">
        <f t="shared" si="69"/>
        <v xml:space="preserve">"126974": { "klas": "H6V3", "klaskort": "6V", "leerlingdropdown": "126974 Jordi van Swam            (H6V3)", "naam": "Jordi van Swam" }, </v>
      </c>
      <c r="X199" t="str">
        <f t="shared" si="71"/>
        <v xml:space="preserve">"126974": { </v>
      </c>
      <c r="Y199" t="str">
        <f t="shared" si="72"/>
        <v xml:space="preserve">"leerlingNaam": "Jordi van Swam", </v>
      </c>
      <c r="Z199" t="str">
        <f t="shared" si="73"/>
        <v xml:space="preserve">"leerlingNummer": 126974, </v>
      </c>
      <c r="AA199" t="str">
        <f t="shared" si="74"/>
        <v xml:space="preserve">"leerlingKlas": "H6V3", </v>
      </c>
      <c r="AB199" t="str">
        <f t="shared" si="75"/>
        <v xml:space="preserve">"leerlingKlaskort": "6V", </v>
      </c>
      <c r="AC199" t="str">
        <f t="shared" si="76"/>
        <v xml:space="preserve">"leerlngProfiel": "ath-nt", </v>
      </c>
      <c r="AD199" t="str">
        <f t="shared" si="77"/>
        <v xml:space="preserve">"leerlingGebdatum": "18-4-1998", </v>
      </c>
      <c r="AE199" t="str">
        <f t="shared" si="78"/>
        <v xml:space="preserve">"leerlingLeerjaar": 6 }, </v>
      </c>
      <c r="AF199" t="str">
        <f t="shared" si="79"/>
        <v xml:space="preserve">"126974": { "leerlingNaam": "Jordi van Swam", "leerlingNummer": 126974, "leerlingKlas": "H6V3", "leerlingKlaskort": "6V", "leerlngProfiel": "ath-nt", "leerlingGebdatum": "18-4-1998", "leerlingLeerjaar": 6 }, </v>
      </c>
      <c r="AH199" s="10" t="str">
        <f t="shared" si="70"/>
        <v>&lt;option value='126974 Jordi van Swam            (H6V3)'&gt;126974 Jordi van Swam            (H6V3)&lt;/option&gt;</v>
      </c>
    </row>
    <row r="200" spans="1:34" ht="16.5" thickBot="1" x14ac:dyDescent="0.3">
      <c r="A200">
        <v>127999</v>
      </c>
      <c r="B200" t="s">
        <v>163</v>
      </c>
      <c r="C200" s="5">
        <v>35784</v>
      </c>
      <c r="D200" s="1" t="str">
        <f t="shared" si="62"/>
        <v>20-12-1997</v>
      </c>
      <c r="E200" s="4" t="s">
        <v>10</v>
      </c>
      <c r="F200" s="3">
        <v>6</v>
      </c>
      <c r="G200" s="4" t="s">
        <v>26</v>
      </c>
      <c r="H200" t="str">
        <f t="shared" si="63"/>
        <v>6V</v>
      </c>
      <c r="I200" t="str">
        <f t="shared" si="60"/>
        <v xml:space="preserve">127999: { naam: "Judith Leferink", geboortedatum: "20-12-1997", profiel: "ath-emcm", jaren: { schooljaar: "2014-2015", leerjaar: "6", klas: "H6V1", docenten: { docent: "", vak: ""}, klasgenoten: { leerling: "127230" } } }, </v>
      </c>
      <c r="J200" s="2" t="str">
        <f t="shared" si="64"/>
        <v>127999 Judith Leferink           (H6V1)</v>
      </c>
      <c r="P200" t="str">
        <f t="shared" si="65"/>
        <v xml:space="preserve">"127999": { </v>
      </c>
      <c r="Q200" t="str">
        <f t="shared" si="66"/>
        <v xml:space="preserve">"klas": "H6V1", </v>
      </c>
      <c r="R200" t="str">
        <f t="shared" si="67"/>
        <v xml:space="preserve">"klaskort": "6V", </v>
      </c>
      <c r="S200" t="str">
        <f t="shared" si="68"/>
        <v xml:space="preserve">"leerlingdropdown": "127999 Judith Leferink           (H6V1)", </v>
      </c>
      <c r="T200" t="str">
        <f t="shared" si="61"/>
        <v xml:space="preserve">"naam": "Judith Leferink" }, </v>
      </c>
      <c r="V200" t="str">
        <f t="shared" si="69"/>
        <v xml:space="preserve">"127999": { "klas": "H6V1", "klaskort": "6V", "leerlingdropdown": "127999 Judith Leferink           (H6V1)", "naam": "Judith Leferink" }, </v>
      </c>
      <c r="X200" t="str">
        <f t="shared" si="71"/>
        <v xml:space="preserve">"127999": { </v>
      </c>
      <c r="Y200" t="str">
        <f t="shared" si="72"/>
        <v xml:space="preserve">"leerlingNaam": "Judith Leferink", </v>
      </c>
      <c r="Z200" t="str">
        <f t="shared" si="73"/>
        <v xml:space="preserve">"leerlingNummer": 127999, </v>
      </c>
      <c r="AA200" t="str">
        <f t="shared" si="74"/>
        <v xml:space="preserve">"leerlingKlas": "H6V1", </v>
      </c>
      <c r="AB200" t="str">
        <f t="shared" si="75"/>
        <v xml:space="preserve">"leerlingKlaskort": "6V", </v>
      </c>
      <c r="AC200" t="str">
        <f t="shared" si="76"/>
        <v xml:space="preserve">"leerlngProfiel": "ath-emcm", </v>
      </c>
      <c r="AD200" t="str">
        <f t="shared" si="77"/>
        <v xml:space="preserve">"leerlingGebdatum": "20-12-1997", </v>
      </c>
      <c r="AE200" t="str">
        <f t="shared" si="78"/>
        <v xml:space="preserve">"leerlingLeerjaar": 6 }, </v>
      </c>
      <c r="AF200" t="str">
        <f t="shared" si="79"/>
        <v xml:space="preserve">"127999": { "leerlingNaam": "Judith Leferink", "leerlingNummer": 127999, "leerlingKlas": "H6V1", "leerlingKlaskort": "6V", "leerlngProfiel": "ath-emcm", "leerlingGebdatum": "20-12-1997", "leerlingLeerjaar": 6 }, </v>
      </c>
      <c r="AH200" s="10" t="str">
        <f t="shared" si="70"/>
        <v>&lt;option value='127999 Judith Leferink           (H6V1)'&gt;127999 Judith Leferink           (H6V1)&lt;/option&gt;</v>
      </c>
    </row>
    <row r="201" spans="1:34" ht="16.5" thickBot="1" x14ac:dyDescent="0.3">
      <c r="A201">
        <v>127230</v>
      </c>
      <c r="B201" t="s">
        <v>93</v>
      </c>
      <c r="C201" s="5">
        <v>35793</v>
      </c>
      <c r="D201" s="1" t="str">
        <f t="shared" si="62"/>
        <v>29-12-1997</v>
      </c>
      <c r="E201" s="4" t="s">
        <v>23</v>
      </c>
      <c r="F201" s="3">
        <v>6</v>
      </c>
      <c r="G201" s="4" t="s">
        <v>24</v>
      </c>
      <c r="H201" t="str">
        <f t="shared" si="63"/>
        <v>6V</v>
      </c>
      <c r="I201" t="str">
        <f t="shared" si="60"/>
        <v xml:space="preserve">127230: { naam: "Jurre van Grafhorst", geboortedatum: "29-12-1997", profiel: "ath-ntng", jaren: { schooljaar: "2014-2015", leerjaar: "6", klas: "H6V3", docenten: { docent: "", vak: ""}, klasgenoten: { leerling: "127736" } } }, </v>
      </c>
      <c r="J201" s="2" t="str">
        <f t="shared" si="64"/>
        <v>127230 Jurre van Grafhorst       (H6V3)</v>
      </c>
      <c r="P201" t="str">
        <f t="shared" si="65"/>
        <v xml:space="preserve">"127230": { </v>
      </c>
      <c r="Q201" t="str">
        <f t="shared" si="66"/>
        <v xml:space="preserve">"klas": "H6V3", </v>
      </c>
      <c r="R201" t="str">
        <f t="shared" si="67"/>
        <v xml:space="preserve">"klaskort": "6V", </v>
      </c>
      <c r="S201" t="str">
        <f t="shared" si="68"/>
        <v xml:space="preserve">"leerlingdropdown": "127230 Jurre van Grafhorst       (H6V3)", </v>
      </c>
      <c r="T201" t="str">
        <f t="shared" si="61"/>
        <v xml:space="preserve">"naam": "Jurre van Grafhorst" }, </v>
      </c>
      <c r="V201" t="str">
        <f t="shared" si="69"/>
        <v xml:space="preserve">"127230": { "klas": "H6V3", "klaskort": "6V", "leerlingdropdown": "127230 Jurre van Grafhorst       (H6V3)", "naam": "Jurre van Grafhorst" }, </v>
      </c>
      <c r="X201" t="str">
        <f t="shared" si="71"/>
        <v xml:space="preserve">"127230": { </v>
      </c>
      <c r="Y201" t="str">
        <f t="shared" si="72"/>
        <v xml:space="preserve">"leerlingNaam": "Jurre van Grafhorst", </v>
      </c>
      <c r="Z201" t="str">
        <f t="shared" si="73"/>
        <v xml:space="preserve">"leerlingNummer": 127230, </v>
      </c>
      <c r="AA201" t="str">
        <f t="shared" si="74"/>
        <v xml:space="preserve">"leerlingKlas": "H6V3", </v>
      </c>
      <c r="AB201" t="str">
        <f t="shared" si="75"/>
        <v xml:space="preserve">"leerlingKlaskort": "6V", </v>
      </c>
      <c r="AC201" t="str">
        <f t="shared" si="76"/>
        <v xml:space="preserve">"leerlngProfiel": "ath-ntng", </v>
      </c>
      <c r="AD201" t="str">
        <f t="shared" si="77"/>
        <v xml:space="preserve">"leerlingGebdatum": "29-12-1997", </v>
      </c>
      <c r="AE201" t="str">
        <f t="shared" si="78"/>
        <v xml:space="preserve">"leerlingLeerjaar": 6 }, </v>
      </c>
      <c r="AF201" t="str">
        <f t="shared" si="79"/>
        <v xml:space="preserve">"127230": { "leerlingNaam": "Jurre van Grafhorst", "leerlingNummer": 127230, "leerlingKlas": "H6V3", "leerlingKlaskort": "6V", "leerlngProfiel": "ath-ntng", "leerlingGebdatum": "29-12-1997", "leerlingLeerjaar": 6 }, </v>
      </c>
      <c r="AH201" s="10" t="str">
        <f t="shared" si="70"/>
        <v>&lt;option value='127230 Jurre van Grafhorst       (H6V3)'&gt;127230 Jurre van Grafhorst       (H6V3)&lt;/option&gt;</v>
      </c>
    </row>
    <row r="202" spans="1:34" ht="16.5" thickBot="1" x14ac:dyDescent="0.3">
      <c r="A202">
        <v>127736</v>
      </c>
      <c r="B202" t="s">
        <v>179</v>
      </c>
      <c r="C202" s="5">
        <v>36119</v>
      </c>
      <c r="D202" s="1" t="str">
        <f t="shared" si="62"/>
        <v>20-11-1998</v>
      </c>
      <c r="E202" s="4" t="s">
        <v>58</v>
      </c>
      <c r="F202" s="3">
        <v>6</v>
      </c>
      <c r="G202" s="4" t="s">
        <v>26</v>
      </c>
      <c r="H202" t="str">
        <f t="shared" si="63"/>
        <v>6V</v>
      </c>
      <c r="I202" t="str">
        <f t="shared" si="60"/>
        <v xml:space="preserve">127736: { naam: "Justin Mengerink", geboortedatum: "20-11-1998", profiel: "gym-cm", jaren: { schooljaar: "2014-2015", leerjaar: "6", klas: "H6V1", docenten: { docent: "", vak: ""}, klasgenoten: { leerling: "128481" } } }, </v>
      </c>
      <c r="J202" s="2" t="str">
        <f t="shared" si="64"/>
        <v>127736 Justin Mengerink          (H6V1)</v>
      </c>
      <c r="P202" t="str">
        <f t="shared" si="65"/>
        <v xml:space="preserve">"127736": { </v>
      </c>
      <c r="Q202" t="str">
        <f t="shared" si="66"/>
        <v xml:space="preserve">"klas": "H6V1", </v>
      </c>
      <c r="R202" t="str">
        <f t="shared" si="67"/>
        <v xml:space="preserve">"klaskort": "6V", </v>
      </c>
      <c r="S202" t="str">
        <f t="shared" si="68"/>
        <v xml:space="preserve">"leerlingdropdown": "127736 Justin Mengerink          (H6V1)", </v>
      </c>
      <c r="T202" t="str">
        <f t="shared" si="61"/>
        <v xml:space="preserve">"naam": "Justin Mengerink" }, </v>
      </c>
      <c r="V202" t="str">
        <f t="shared" si="69"/>
        <v xml:space="preserve">"127736": { "klas": "H6V1", "klaskort": "6V", "leerlingdropdown": "127736 Justin Mengerink          (H6V1)", "naam": "Justin Mengerink" }, </v>
      </c>
      <c r="X202" t="str">
        <f t="shared" si="71"/>
        <v xml:space="preserve">"127736": { </v>
      </c>
      <c r="Y202" t="str">
        <f t="shared" si="72"/>
        <v xml:space="preserve">"leerlingNaam": "Justin Mengerink", </v>
      </c>
      <c r="Z202" t="str">
        <f t="shared" si="73"/>
        <v xml:space="preserve">"leerlingNummer": 127736, </v>
      </c>
      <c r="AA202" t="str">
        <f t="shared" si="74"/>
        <v xml:space="preserve">"leerlingKlas": "H6V1", </v>
      </c>
      <c r="AB202" t="str">
        <f t="shared" si="75"/>
        <v xml:space="preserve">"leerlingKlaskort": "6V", </v>
      </c>
      <c r="AC202" t="str">
        <f t="shared" si="76"/>
        <v xml:space="preserve">"leerlngProfiel": "gym-cm", </v>
      </c>
      <c r="AD202" t="str">
        <f t="shared" si="77"/>
        <v xml:space="preserve">"leerlingGebdatum": "20-11-1998", </v>
      </c>
      <c r="AE202" t="str">
        <f t="shared" si="78"/>
        <v xml:space="preserve">"leerlingLeerjaar": 6 }, </v>
      </c>
      <c r="AF202" t="str">
        <f t="shared" si="79"/>
        <v xml:space="preserve">"127736": { "leerlingNaam": "Justin Mengerink", "leerlingNummer": 127736, "leerlingKlas": "H6V1", "leerlingKlaskort": "6V", "leerlngProfiel": "gym-cm", "leerlingGebdatum": "20-11-1998", "leerlingLeerjaar": 6 }, </v>
      </c>
      <c r="AH202" s="10" t="str">
        <f t="shared" si="70"/>
        <v>&lt;option value='127736 Justin Mengerink          (H6V1)'&gt;127736 Justin Mengerink          (H6V1)&lt;/option&gt;</v>
      </c>
    </row>
    <row r="203" spans="1:34" ht="16.5" thickBot="1" x14ac:dyDescent="0.3">
      <c r="A203">
        <v>128481</v>
      </c>
      <c r="B203" t="s">
        <v>144</v>
      </c>
      <c r="C203" s="5">
        <v>36151</v>
      </c>
      <c r="D203" s="1" t="str">
        <f t="shared" si="62"/>
        <v>22-12-1998</v>
      </c>
      <c r="E203" s="4" t="s">
        <v>23</v>
      </c>
      <c r="F203" s="3">
        <v>6</v>
      </c>
      <c r="G203" s="4" t="s">
        <v>24</v>
      </c>
      <c r="H203" t="str">
        <f t="shared" si="63"/>
        <v>6V</v>
      </c>
      <c r="I203" t="str">
        <f t="shared" si="60"/>
        <v xml:space="preserve">128481: { naam: "Kevin Klein Gunnewiek", geboortedatum: "22-12-1998", profiel: "ath-ntng", jaren: { schooljaar: "2014-2015", leerjaar: "6", klas: "H6V3", docenten: { docent: "", vak: ""}, klasgenoten: { leerling: "127496" } } }, </v>
      </c>
      <c r="J203" s="2" t="str">
        <f t="shared" si="64"/>
        <v>128481 Kevin Klein Gunnewiek     (H6V3)</v>
      </c>
      <c r="P203" t="str">
        <f t="shared" si="65"/>
        <v xml:space="preserve">"128481": { </v>
      </c>
      <c r="Q203" t="str">
        <f t="shared" si="66"/>
        <v xml:space="preserve">"klas": "H6V3", </v>
      </c>
      <c r="R203" t="str">
        <f t="shared" si="67"/>
        <v xml:space="preserve">"klaskort": "6V", </v>
      </c>
      <c r="S203" t="str">
        <f t="shared" si="68"/>
        <v xml:space="preserve">"leerlingdropdown": "128481 Kevin Klein Gunnewiek     (H6V3)", </v>
      </c>
      <c r="T203" t="str">
        <f t="shared" si="61"/>
        <v xml:space="preserve">"naam": "Kevin Klein Gunnewiek" }, </v>
      </c>
      <c r="V203" t="str">
        <f t="shared" si="69"/>
        <v xml:space="preserve">"128481": { "klas": "H6V3", "klaskort": "6V", "leerlingdropdown": "128481 Kevin Klein Gunnewiek     (H6V3)", "naam": "Kevin Klein Gunnewiek" }, </v>
      </c>
      <c r="X203" t="str">
        <f t="shared" si="71"/>
        <v xml:space="preserve">"128481": { </v>
      </c>
      <c r="Y203" t="str">
        <f t="shared" si="72"/>
        <v xml:space="preserve">"leerlingNaam": "Kevin Klein Gunnewiek", </v>
      </c>
      <c r="Z203" t="str">
        <f t="shared" si="73"/>
        <v xml:space="preserve">"leerlingNummer": 128481, </v>
      </c>
      <c r="AA203" t="str">
        <f t="shared" si="74"/>
        <v xml:space="preserve">"leerlingKlas": "H6V3", </v>
      </c>
      <c r="AB203" t="str">
        <f t="shared" si="75"/>
        <v xml:space="preserve">"leerlingKlaskort": "6V", </v>
      </c>
      <c r="AC203" t="str">
        <f t="shared" si="76"/>
        <v xml:space="preserve">"leerlngProfiel": "ath-ntng", </v>
      </c>
      <c r="AD203" t="str">
        <f t="shared" si="77"/>
        <v xml:space="preserve">"leerlingGebdatum": "22-12-1998", </v>
      </c>
      <c r="AE203" t="str">
        <f t="shared" si="78"/>
        <v xml:space="preserve">"leerlingLeerjaar": 6 }, </v>
      </c>
      <c r="AF203" t="str">
        <f t="shared" si="79"/>
        <v xml:space="preserve">"128481": { "leerlingNaam": "Kevin Klein Gunnewiek", "leerlingNummer": 128481, "leerlingKlas": "H6V3", "leerlingKlaskort": "6V", "leerlngProfiel": "ath-ntng", "leerlingGebdatum": "22-12-1998", "leerlingLeerjaar": 6 }, </v>
      </c>
      <c r="AH203" s="10" t="str">
        <f t="shared" si="70"/>
        <v>&lt;option value='128481 Kevin Klein Gunnewiek     (H6V3)'&gt;128481 Kevin Klein Gunnewiek     (H6V3)&lt;/option&gt;</v>
      </c>
    </row>
    <row r="204" spans="1:34" ht="16.5" thickBot="1" x14ac:dyDescent="0.3">
      <c r="A204">
        <v>127496</v>
      </c>
      <c r="B204" t="s">
        <v>169</v>
      </c>
      <c r="C204" s="5">
        <v>35778</v>
      </c>
      <c r="D204" s="1" t="str">
        <f t="shared" si="62"/>
        <v>14-12-1997</v>
      </c>
      <c r="E204" s="4" t="s">
        <v>8</v>
      </c>
      <c r="F204" s="3">
        <v>6</v>
      </c>
      <c r="G204" s="4" t="s">
        <v>14</v>
      </c>
      <c r="H204" t="str">
        <f t="shared" si="63"/>
        <v>6V</v>
      </c>
      <c r="I204" t="str">
        <f t="shared" si="60"/>
        <v xml:space="preserve">127496: { naam: "Kim te Lintelo", geboortedatum: "14-12-1997", profiel: "ath-em", jaren: { schooljaar: "2014-2015", leerjaar: "6", klas: "H6V2", docenten: { docent: "", vak: ""}, klasgenoten: { leerling: "128254" } } }, </v>
      </c>
      <c r="J204" s="2" t="str">
        <f t="shared" si="64"/>
        <v>127496 Kim te Lintelo            (H6V2)</v>
      </c>
      <c r="P204" t="str">
        <f t="shared" si="65"/>
        <v xml:space="preserve">"127496": { </v>
      </c>
      <c r="Q204" t="str">
        <f t="shared" si="66"/>
        <v xml:space="preserve">"klas": "H6V2", </v>
      </c>
      <c r="R204" t="str">
        <f t="shared" si="67"/>
        <v xml:space="preserve">"klaskort": "6V", </v>
      </c>
      <c r="S204" t="str">
        <f t="shared" si="68"/>
        <v xml:space="preserve">"leerlingdropdown": "127496 Kim te Lintelo            (H6V2)", </v>
      </c>
      <c r="T204" t="str">
        <f t="shared" si="61"/>
        <v xml:space="preserve">"naam": "Kim te Lintelo" }, </v>
      </c>
      <c r="V204" t="str">
        <f t="shared" si="69"/>
        <v xml:space="preserve">"127496": { "klas": "H6V2", "klaskort": "6V", "leerlingdropdown": "127496 Kim te Lintelo            (H6V2)", "naam": "Kim te Lintelo" }, </v>
      </c>
      <c r="X204" t="str">
        <f t="shared" si="71"/>
        <v xml:space="preserve">"127496": { </v>
      </c>
      <c r="Y204" t="str">
        <f t="shared" si="72"/>
        <v xml:space="preserve">"leerlingNaam": "Kim te Lintelo", </v>
      </c>
      <c r="Z204" t="str">
        <f t="shared" si="73"/>
        <v xml:space="preserve">"leerlingNummer": 127496, </v>
      </c>
      <c r="AA204" t="str">
        <f t="shared" si="74"/>
        <v xml:space="preserve">"leerlingKlas": "H6V2", </v>
      </c>
      <c r="AB204" t="str">
        <f t="shared" si="75"/>
        <v xml:space="preserve">"leerlingKlaskort": "6V", </v>
      </c>
      <c r="AC204" t="str">
        <f t="shared" si="76"/>
        <v xml:space="preserve">"leerlngProfiel": "ath-em", </v>
      </c>
      <c r="AD204" t="str">
        <f t="shared" si="77"/>
        <v xml:space="preserve">"leerlingGebdatum": "14-12-1997", </v>
      </c>
      <c r="AE204" t="str">
        <f t="shared" si="78"/>
        <v xml:space="preserve">"leerlingLeerjaar": 6 }, </v>
      </c>
      <c r="AF204" t="str">
        <f t="shared" si="79"/>
        <v xml:space="preserve">"127496": { "leerlingNaam": "Kim te Lintelo", "leerlingNummer": 127496, "leerlingKlas": "H6V2", "leerlingKlaskort": "6V", "leerlngProfiel": "ath-em", "leerlingGebdatum": "14-12-1997", "leerlingLeerjaar": 6 }, </v>
      </c>
      <c r="AH204" s="10" t="str">
        <f t="shared" si="70"/>
        <v>&lt;option value='127496 Kim te Lintelo            (H6V2)'&gt;127496 Kim te Lintelo            (H6V2)&lt;/option&gt;</v>
      </c>
    </row>
    <row r="205" spans="1:34" ht="16.5" thickBot="1" x14ac:dyDescent="0.3">
      <c r="A205">
        <v>128254</v>
      </c>
      <c r="B205" t="s">
        <v>35</v>
      </c>
      <c r="C205" s="5">
        <v>35780</v>
      </c>
      <c r="D205" s="1" t="str">
        <f t="shared" si="62"/>
        <v>16-12-1997</v>
      </c>
      <c r="E205" s="4" t="s">
        <v>23</v>
      </c>
      <c r="F205" s="3">
        <v>6</v>
      </c>
      <c r="G205" s="4" t="s">
        <v>24</v>
      </c>
      <c r="H205" t="str">
        <f t="shared" si="63"/>
        <v>6V</v>
      </c>
      <c r="I205" t="str">
        <f t="shared" si="60"/>
        <v xml:space="preserve">128254: { naam: "Koen Belshof", geboortedatum: "16-12-1997", profiel: "ath-ntng", jaren: { schooljaar: "2014-2015", leerjaar: "6", klas: "H6V3", docenten: { docent: "", vak: ""}, klasgenoten: { leerling: "128308" } } }, </v>
      </c>
      <c r="J205" s="2" t="str">
        <f t="shared" si="64"/>
        <v>128254 Koen Belshof              (H6V3)</v>
      </c>
      <c r="P205" t="str">
        <f t="shared" si="65"/>
        <v xml:space="preserve">"128254": { </v>
      </c>
      <c r="Q205" t="str">
        <f t="shared" si="66"/>
        <v xml:space="preserve">"klas": "H6V3", </v>
      </c>
      <c r="R205" t="str">
        <f t="shared" si="67"/>
        <v xml:space="preserve">"klaskort": "6V", </v>
      </c>
      <c r="S205" t="str">
        <f t="shared" si="68"/>
        <v xml:space="preserve">"leerlingdropdown": "128254 Koen Belshof              (H6V3)", </v>
      </c>
      <c r="T205" t="str">
        <f t="shared" si="61"/>
        <v xml:space="preserve">"naam": "Koen Belshof" }, </v>
      </c>
      <c r="V205" t="str">
        <f t="shared" si="69"/>
        <v xml:space="preserve">"128254": { "klas": "H6V3", "klaskort": "6V", "leerlingdropdown": "128254 Koen Belshof              (H6V3)", "naam": "Koen Belshof" }, </v>
      </c>
      <c r="X205" t="str">
        <f t="shared" si="71"/>
        <v xml:space="preserve">"128254": { </v>
      </c>
      <c r="Y205" t="str">
        <f t="shared" si="72"/>
        <v xml:space="preserve">"leerlingNaam": "Koen Belshof", </v>
      </c>
      <c r="Z205" t="str">
        <f t="shared" si="73"/>
        <v xml:space="preserve">"leerlingNummer": 128254, </v>
      </c>
      <c r="AA205" t="str">
        <f t="shared" si="74"/>
        <v xml:space="preserve">"leerlingKlas": "H6V3", </v>
      </c>
      <c r="AB205" t="str">
        <f t="shared" si="75"/>
        <v xml:space="preserve">"leerlingKlaskort": "6V", </v>
      </c>
      <c r="AC205" t="str">
        <f t="shared" si="76"/>
        <v xml:space="preserve">"leerlngProfiel": "ath-ntng", </v>
      </c>
      <c r="AD205" t="str">
        <f t="shared" si="77"/>
        <v xml:space="preserve">"leerlingGebdatum": "16-12-1997", </v>
      </c>
      <c r="AE205" t="str">
        <f t="shared" si="78"/>
        <v xml:space="preserve">"leerlingLeerjaar": 6 }, </v>
      </c>
      <c r="AF205" t="str">
        <f t="shared" si="79"/>
        <v xml:space="preserve">"128254": { "leerlingNaam": "Koen Belshof", "leerlingNummer": 128254, "leerlingKlas": "H6V3", "leerlingKlaskort": "6V", "leerlngProfiel": "ath-ntng", "leerlingGebdatum": "16-12-1997", "leerlingLeerjaar": 6 }, </v>
      </c>
      <c r="AH205" s="10" t="str">
        <f t="shared" si="70"/>
        <v>&lt;option value='128254 Koen Belshof              (H6V3)'&gt;128254 Koen Belshof              (H6V3)&lt;/option&gt;</v>
      </c>
    </row>
    <row r="206" spans="1:34" ht="16.5" thickBot="1" x14ac:dyDescent="0.3">
      <c r="A206">
        <v>128308</v>
      </c>
      <c r="B206" t="s">
        <v>82</v>
      </c>
      <c r="C206" s="5">
        <v>35995</v>
      </c>
      <c r="D206" s="1" t="str">
        <f t="shared" si="62"/>
        <v>19-7-1998</v>
      </c>
      <c r="E206" s="4" t="s">
        <v>40</v>
      </c>
      <c r="F206" s="3">
        <v>6</v>
      </c>
      <c r="G206" s="4" t="s">
        <v>24</v>
      </c>
      <c r="H206" t="str">
        <f t="shared" si="63"/>
        <v>6V</v>
      </c>
      <c r="I206" t="str">
        <f t="shared" si="60"/>
        <v xml:space="preserve">128308: { naam: "Koen Eppink", geboortedatum: "19-7-1998", profiel: "ath-nt", jaren: { schooljaar: "2014-2015", leerjaar: "6", klas: "H6V3", docenten: { docent: "", vak: ""}, klasgenoten: { leerling: "128227" } } }, </v>
      </c>
      <c r="J206" s="2" t="str">
        <f t="shared" si="64"/>
        <v>128308 Koen Eppink               (H6V3)</v>
      </c>
      <c r="P206" t="str">
        <f t="shared" si="65"/>
        <v xml:space="preserve">"128308": { </v>
      </c>
      <c r="Q206" t="str">
        <f t="shared" si="66"/>
        <v xml:space="preserve">"klas": "H6V3", </v>
      </c>
      <c r="R206" t="str">
        <f t="shared" si="67"/>
        <v xml:space="preserve">"klaskort": "6V", </v>
      </c>
      <c r="S206" t="str">
        <f t="shared" si="68"/>
        <v xml:space="preserve">"leerlingdropdown": "128308 Koen Eppink               (H6V3)", </v>
      </c>
      <c r="T206" t="str">
        <f t="shared" si="61"/>
        <v xml:space="preserve">"naam": "Koen Eppink" }, </v>
      </c>
      <c r="V206" t="str">
        <f t="shared" si="69"/>
        <v xml:space="preserve">"128308": { "klas": "H6V3", "klaskort": "6V", "leerlingdropdown": "128308 Koen Eppink               (H6V3)", "naam": "Koen Eppink" }, </v>
      </c>
      <c r="X206" t="str">
        <f t="shared" si="71"/>
        <v xml:space="preserve">"128308": { </v>
      </c>
      <c r="Y206" t="str">
        <f t="shared" si="72"/>
        <v xml:space="preserve">"leerlingNaam": "Koen Eppink", </v>
      </c>
      <c r="Z206" t="str">
        <f t="shared" si="73"/>
        <v xml:space="preserve">"leerlingNummer": 128308, </v>
      </c>
      <c r="AA206" t="str">
        <f t="shared" si="74"/>
        <v xml:space="preserve">"leerlingKlas": "H6V3", </v>
      </c>
      <c r="AB206" t="str">
        <f t="shared" si="75"/>
        <v xml:space="preserve">"leerlingKlaskort": "6V", </v>
      </c>
      <c r="AC206" t="str">
        <f t="shared" si="76"/>
        <v xml:space="preserve">"leerlngProfiel": "ath-nt", </v>
      </c>
      <c r="AD206" t="str">
        <f t="shared" si="77"/>
        <v xml:space="preserve">"leerlingGebdatum": "19-7-1998", </v>
      </c>
      <c r="AE206" t="str">
        <f t="shared" si="78"/>
        <v xml:space="preserve">"leerlingLeerjaar": 6 }, </v>
      </c>
      <c r="AF206" t="str">
        <f t="shared" si="79"/>
        <v xml:space="preserve">"128308": { "leerlingNaam": "Koen Eppink", "leerlingNummer": 128308, "leerlingKlas": "H6V3", "leerlingKlaskort": "6V", "leerlngProfiel": "ath-nt", "leerlingGebdatum": "19-7-1998", "leerlingLeerjaar": 6 }, </v>
      </c>
      <c r="AH206" s="10" t="str">
        <f t="shared" si="70"/>
        <v>&lt;option value='128308 Koen Eppink               (H6V3)'&gt;128308 Koen Eppink               (H6V3)&lt;/option&gt;</v>
      </c>
    </row>
    <row r="207" spans="1:34" ht="16.5" thickBot="1" x14ac:dyDescent="0.3">
      <c r="A207">
        <v>128227</v>
      </c>
      <c r="B207" t="s">
        <v>106</v>
      </c>
      <c r="C207" s="5">
        <v>35738</v>
      </c>
      <c r="D207" s="1" t="str">
        <f t="shared" si="62"/>
        <v>4-11-1997</v>
      </c>
      <c r="E207" s="4" t="s">
        <v>8</v>
      </c>
      <c r="F207" s="3">
        <v>6</v>
      </c>
      <c r="G207" s="4" t="s">
        <v>14</v>
      </c>
      <c r="H207" t="str">
        <f t="shared" si="63"/>
        <v>6V</v>
      </c>
      <c r="I207" t="str">
        <f t="shared" si="60"/>
        <v xml:space="preserve">128227: { naam: "Koen Henstra", geboortedatum: "4-11-1997", profiel: "ath-em", jaren: { schooljaar: "2014-2015", leerjaar: "6", klas: "H6V2", docenten: { docent: "", vak: ""}, klasgenoten: { leerling: "127196" } } }, </v>
      </c>
      <c r="J207" s="2" t="str">
        <f t="shared" si="64"/>
        <v>128227 Koen Henstra              (H6V2)</v>
      </c>
      <c r="P207" t="str">
        <f t="shared" si="65"/>
        <v xml:space="preserve">"128227": { </v>
      </c>
      <c r="Q207" t="str">
        <f t="shared" si="66"/>
        <v xml:space="preserve">"klas": "H6V2", </v>
      </c>
      <c r="R207" t="str">
        <f t="shared" si="67"/>
        <v xml:space="preserve">"klaskort": "6V", </v>
      </c>
      <c r="S207" t="str">
        <f t="shared" si="68"/>
        <v xml:space="preserve">"leerlingdropdown": "128227 Koen Henstra              (H6V2)", </v>
      </c>
      <c r="T207" t="str">
        <f t="shared" si="61"/>
        <v xml:space="preserve">"naam": "Koen Henstra" }, </v>
      </c>
      <c r="V207" t="str">
        <f t="shared" si="69"/>
        <v xml:space="preserve">"128227": { "klas": "H6V2", "klaskort": "6V", "leerlingdropdown": "128227 Koen Henstra              (H6V2)", "naam": "Koen Henstra" }, </v>
      </c>
      <c r="X207" t="str">
        <f t="shared" si="71"/>
        <v xml:space="preserve">"128227": { </v>
      </c>
      <c r="Y207" t="str">
        <f t="shared" si="72"/>
        <v xml:space="preserve">"leerlingNaam": "Koen Henstra", </v>
      </c>
      <c r="Z207" t="str">
        <f t="shared" si="73"/>
        <v xml:space="preserve">"leerlingNummer": 128227, </v>
      </c>
      <c r="AA207" t="str">
        <f t="shared" si="74"/>
        <v xml:space="preserve">"leerlingKlas": "H6V2", </v>
      </c>
      <c r="AB207" t="str">
        <f t="shared" si="75"/>
        <v xml:space="preserve">"leerlingKlaskort": "6V", </v>
      </c>
      <c r="AC207" t="str">
        <f t="shared" si="76"/>
        <v xml:space="preserve">"leerlngProfiel": "ath-em", </v>
      </c>
      <c r="AD207" t="str">
        <f t="shared" si="77"/>
        <v xml:space="preserve">"leerlingGebdatum": "4-11-1997", </v>
      </c>
      <c r="AE207" t="str">
        <f t="shared" si="78"/>
        <v xml:space="preserve">"leerlingLeerjaar": 6 }, </v>
      </c>
      <c r="AF207" t="str">
        <f t="shared" si="79"/>
        <v xml:space="preserve">"128227": { "leerlingNaam": "Koen Henstra", "leerlingNummer": 128227, "leerlingKlas": "H6V2", "leerlingKlaskort": "6V", "leerlngProfiel": "ath-em", "leerlingGebdatum": "4-11-1997", "leerlingLeerjaar": 6 }, </v>
      </c>
      <c r="AH207" s="10" t="str">
        <f t="shared" si="70"/>
        <v>&lt;option value='128227 Koen Henstra              (H6V2)'&gt;128227 Koen Henstra              (H6V2)&lt;/option&gt;</v>
      </c>
    </row>
    <row r="208" spans="1:34" ht="16.5" thickBot="1" x14ac:dyDescent="0.3">
      <c r="A208">
        <v>127196</v>
      </c>
      <c r="B208" t="s">
        <v>260</v>
      </c>
      <c r="C208" s="5">
        <v>35717</v>
      </c>
      <c r="D208" s="1" t="str">
        <f t="shared" si="62"/>
        <v>14-10-1997</v>
      </c>
      <c r="E208" s="4" t="s">
        <v>40</v>
      </c>
      <c r="F208" s="3">
        <v>6</v>
      </c>
      <c r="G208" s="4" t="s">
        <v>24</v>
      </c>
      <c r="H208" t="str">
        <f t="shared" si="63"/>
        <v>6V</v>
      </c>
      <c r="I208" t="str">
        <f t="shared" si="60"/>
        <v xml:space="preserve">127196: { naam: "Lars Wartena", geboortedatum: "14-10-1997", profiel: "ath-nt", jaren: { schooljaar: "2014-2015", leerjaar: "6", klas: "H6V3", docenten: { docent: "", vak: ""}, klasgenoten: { leerling: "127077" } } }, </v>
      </c>
      <c r="J208" s="2" t="str">
        <f t="shared" si="64"/>
        <v>127196 Lars Wartena              (H6V3)</v>
      </c>
      <c r="P208" t="str">
        <f t="shared" si="65"/>
        <v xml:space="preserve">"127196": { </v>
      </c>
      <c r="Q208" t="str">
        <f t="shared" si="66"/>
        <v xml:space="preserve">"klas": "H6V3", </v>
      </c>
      <c r="R208" t="str">
        <f t="shared" si="67"/>
        <v xml:space="preserve">"klaskort": "6V", </v>
      </c>
      <c r="S208" t="str">
        <f t="shared" si="68"/>
        <v xml:space="preserve">"leerlingdropdown": "127196 Lars Wartena              (H6V3)", </v>
      </c>
      <c r="T208" t="str">
        <f t="shared" si="61"/>
        <v xml:space="preserve">"naam": "Lars Wartena" }, </v>
      </c>
      <c r="V208" t="str">
        <f t="shared" si="69"/>
        <v xml:space="preserve">"127196": { "klas": "H6V3", "klaskort": "6V", "leerlingdropdown": "127196 Lars Wartena              (H6V3)", "naam": "Lars Wartena" }, </v>
      </c>
      <c r="X208" t="str">
        <f t="shared" si="71"/>
        <v xml:space="preserve">"127196": { </v>
      </c>
      <c r="Y208" t="str">
        <f t="shared" si="72"/>
        <v xml:space="preserve">"leerlingNaam": "Lars Wartena", </v>
      </c>
      <c r="Z208" t="str">
        <f t="shared" si="73"/>
        <v xml:space="preserve">"leerlingNummer": 127196, </v>
      </c>
      <c r="AA208" t="str">
        <f t="shared" si="74"/>
        <v xml:space="preserve">"leerlingKlas": "H6V3", </v>
      </c>
      <c r="AB208" t="str">
        <f t="shared" si="75"/>
        <v xml:space="preserve">"leerlingKlaskort": "6V", </v>
      </c>
      <c r="AC208" t="str">
        <f t="shared" si="76"/>
        <v xml:space="preserve">"leerlngProfiel": "ath-nt", </v>
      </c>
      <c r="AD208" t="str">
        <f t="shared" si="77"/>
        <v xml:space="preserve">"leerlingGebdatum": "14-10-1997", </v>
      </c>
      <c r="AE208" t="str">
        <f t="shared" si="78"/>
        <v xml:space="preserve">"leerlingLeerjaar": 6 }, </v>
      </c>
      <c r="AF208" t="str">
        <f t="shared" si="79"/>
        <v xml:space="preserve">"127196": { "leerlingNaam": "Lars Wartena", "leerlingNummer": 127196, "leerlingKlas": "H6V3", "leerlingKlaskort": "6V", "leerlngProfiel": "ath-nt", "leerlingGebdatum": "14-10-1997", "leerlingLeerjaar": 6 }, </v>
      </c>
      <c r="AH208" s="10" t="str">
        <f t="shared" si="70"/>
        <v>&lt;option value='127196 Lars Wartena              (H6V3)'&gt;127196 Lars Wartena              (H6V3)&lt;/option&gt;</v>
      </c>
    </row>
    <row r="209" spans="1:34" ht="16.5" thickBot="1" x14ac:dyDescent="0.3">
      <c r="A209">
        <v>127077</v>
      </c>
      <c r="B209" t="s">
        <v>275</v>
      </c>
      <c r="C209" s="5">
        <v>35973</v>
      </c>
      <c r="D209" s="1" t="str">
        <f t="shared" si="62"/>
        <v>27-6-1998</v>
      </c>
      <c r="E209" s="4" t="s">
        <v>23</v>
      </c>
      <c r="F209" s="3">
        <v>6</v>
      </c>
      <c r="G209" s="4" t="s">
        <v>14</v>
      </c>
      <c r="H209" t="str">
        <f t="shared" si="63"/>
        <v>6V</v>
      </c>
      <c r="I209" t="str">
        <f t="shared" si="60"/>
        <v xml:space="preserve">127077: { naam: "Lars Woortman", geboortedatum: "27-6-1998", profiel: "ath-ntng", jaren: { schooljaar: "2014-2015", leerjaar: "6", klas: "H6V2", docenten: { docent: "", vak: ""}, klasgenoten: { leerling: "128211" } } }, </v>
      </c>
      <c r="J209" s="2" t="str">
        <f t="shared" si="64"/>
        <v>127077 Lars Woortman             (H6V2)</v>
      </c>
      <c r="P209" t="str">
        <f t="shared" si="65"/>
        <v xml:space="preserve">"127077": { </v>
      </c>
      <c r="Q209" t="str">
        <f t="shared" si="66"/>
        <v xml:space="preserve">"klas": "H6V2", </v>
      </c>
      <c r="R209" t="str">
        <f t="shared" si="67"/>
        <v xml:space="preserve">"klaskort": "6V", </v>
      </c>
      <c r="S209" t="str">
        <f t="shared" si="68"/>
        <v xml:space="preserve">"leerlingdropdown": "127077 Lars Woortman             (H6V2)", </v>
      </c>
      <c r="T209" t="str">
        <f t="shared" si="61"/>
        <v xml:space="preserve">"naam": "Lars Woortman" }, </v>
      </c>
      <c r="V209" t="str">
        <f t="shared" si="69"/>
        <v xml:space="preserve">"127077": { "klas": "H6V2", "klaskort": "6V", "leerlingdropdown": "127077 Lars Woortman             (H6V2)", "naam": "Lars Woortman" }, </v>
      </c>
      <c r="X209" t="str">
        <f t="shared" si="71"/>
        <v xml:space="preserve">"127077": { </v>
      </c>
      <c r="Y209" t="str">
        <f t="shared" si="72"/>
        <v xml:space="preserve">"leerlingNaam": "Lars Woortman", </v>
      </c>
      <c r="Z209" t="str">
        <f t="shared" si="73"/>
        <v xml:space="preserve">"leerlingNummer": 127077, </v>
      </c>
      <c r="AA209" t="str">
        <f t="shared" si="74"/>
        <v xml:space="preserve">"leerlingKlas": "H6V2", </v>
      </c>
      <c r="AB209" t="str">
        <f t="shared" si="75"/>
        <v xml:space="preserve">"leerlingKlaskort": "6V", </v>
      </c>
      <c r="AC209" t="str">
        <f t="shared" si="76"/>
        <v xml:space="preserve">"leerlngProfiel": "ath-ntng", </v>
      </c>
      <c r="AD209" t="str">
        <f t="shared" si="77"/>
        <v xml:space="preserve">"leerlingGebdatum": "27-6-1998", </v>
      </c>
      <c r="AE209" t="str">
        <f t="shared" si="78"/>
        <v xml:space="preserve">"leerlingLeerjaar": 6 }, </v>
      </c>
      <c r="AF209" t="str">
        <f t="shared" si="79"/>
        <v xml:space="preserve">"127077": { "leerlingNaam": "Lars Woortman", "leerlingNummer": 127077, "leerlingKlas": "H6V2", "leerlingKlaskort": "6V", "leerlngProfiel": "ath-ntng", "leerlingGebdatum": "27-6-1998", "leerlingLeerjaar": 6 }, </v>
      </c>
      <c r="AH209" s="10" t="str">
        <f t="shared" si="70"/>
        <v>&lt;option value='127077 Lars Woortman             (H6V2)'&gt;127077 Lars Woortman             (H6V2)&lt;/option&gt;</v>
      </c>
    </row>
    <row r="210" spans="1:34" ht="16.5" thickBot="1" x14ac:dyDescent="0.3">
      <c r="A210">
        <v>128211</v>
      </c>
      <c r="B210" t="s">
        <v>176</v>
      </c>
      <c r="C210" s="5">
        <v>36033</v>
      </c>
      <c r="D210" s="1" t="str">
        <f t="shared" si="62"/>
        <v>26-8-1998</v>
      </c>
      <c r="E210" s="4" t="s">
        <v>37</v>
      </c>
      <c r="F210" s="3">
        <v>6</v>
      </c>
      <c r="G210" s="4" t="s">
        <v>14</v>
      </c>
      <c r="H210" t="str">
        <f t="shared" si="63"/>
        <v>6V</v>
      </c>
      <c r="I210" t="str">
        <f t="shared" si="60"/>
        <v xml:space="preserve">128211: { naam: "Leon Masselink", geboortedatum: "26-8-1998", profiel: "gym-ntng", jaren: { schooljaar: "2014-2015", leerjaar: "6", klas: "H6V2", docenten: { docent: "", vak: ""}, klasgenoten: { leerling: "128234" } } }, </v>
      </c>
      <c r="J210" s="2" t="str">
        <f t="shared" si="64"/>
        <v>128211 Leon Masselink            (H6V2)</v>
      </c>
      <c r="P210" t="str">
        <f t="shared" si="65"/>
        <v xml:space="preserve">"128211": { </v>
      </c>
      <c r="Q210" t="str">
        <f t="shared" si="66"/>
        <v xml:space="preserve">"klas": "H6V2", </v>
      </c>
      <c r="R210" t="str">
        <f t="shared" si="67"/>
        <v xml:space="preserve">"klaskort": "6V", </v>
      </c>
      <c r="S210" t="str">
        <f t="shared" si="68"/>
        <v xml:space="preserve">"leerlingdropdown": "128211 Leon Masselink            (H6V2)", </v>
      </c>
      <c r="T210" t="str">
        <f t="shared" si="61"/>
        <v xml:space="preserve">"naam": "Leon Masselink" }, </v>
      </c>
      <c r="V210" t="str">
        <f t="shared" si="69"/>
        <v xml:space="preserve">"128211": { "klas": "H6V2", "klaskort": "6V", "leerlingdropdown": "128211 Leon Masselink            (H6V2)", "naam": "Leon Masselink" }, </v>
      </c>
      <c r="X210" t="str">
        <f t="shared" si="71"/>
        <v xml:space="preserve">"128211": { </v>
      </c>
      <c r="Y210" t="str">
        <f t="shared" si="72"/>
        <v xml:space="preserve">"leerlingNaam": "Leon Masselink", </v>
      </c>
      <c r="Z210" t="str">
        <f t="shared" si="73"/>
        <v xml:space="preserve">"leerlingNummer": 128211, </v>
      </c>
      <c r="AA210" t="str">
        <f t="shared" si="74"/>
        <v xml:space="preserve">"leerlingKlas": "H6V2", </v>
      </c>
      <c r="AB210" t="str">
        <f t="shared" si="75"/>
        <v xml:space="preserve">"leerlingKlaskort": "6V", </v>
      </c>
      <c r="AC210" t="str">
        <f t="shared" si="76"/>
        <v xml:space="preserve">"leerlngProfiel": "gym-ntng", </v>
      </c>
      <c r="AD210" t="str">
        <f t="shared" si="77"/>
        <v xml:space="preserve">"leerlingGebdatum": "26-8-1998", </v>
      </c>
      <c r="AE210" t="str">
        <f t="shared" si="78"/>
        <v xml:space="preserve">"leerlingLeerjaar": 6 }, </v>
      </c>
      <c r="AF210" t="str">
        <f t="shared" si="79"/>
        <v xml:space="preserve">"128211": { "leerlingNaam": "Leon Masselink", "leerlingNummer": 128211, "leerlingKlas": "H6V2", "leerlingKlaskort": "6V", "leerlngProfiel": "gym-ntng", "leerlingGebdatum": "26-8-1998", "leerlingLeerjaar": 6 }, </v>
      </c>
      <c r="AH210" s="10" t="str">
        <f t="shared" si="70"/>
        <v>&lt;option value='128211 Leon Masselink            (H6V2)'&gt;128211 Leon Masselink            (H6V2)&lt;/option&gt;</v>
      </c>
    </row>
    <row r="211" spans="1:34" ht="16.5" thickBot="1" x14ac:dyDescent="0.3">
      <c r="A211">
        <v>128234</v>
      </c>
      <c r="B211" t="s">
        <v>39</v>
      </c>
      <c r="C211" s="5">
        <v>35887</v>
      </c>
      <c r="D211" s="1" t="str">
        <f t="shared" si="62"/>
        <v>2-4-1998</v>
      </c>
      <c r="E211" s="4" t="s">
        <v>13</v>
      </c>
      <c r="F211" s="3">
        <v>6</v>
      </c>
      <c r="G211" s="4" t="s">
        <v>26</v>
      </c>
      <c r="H211" t="str">
        <f t="shared" si="63"/>
        <v>6V</v>
      </c>
      <c r="I211" t="str">
        <f t="shared" si="60"/>
        <v xml:space="preserve">128234: { naam: "Lisa Bielevelt", geboortedatum: "2-4-1998", profiel: "ath-ng", jaren: { schooljaar: "2014-2015", leerjaar: "6", klas: "H6V1", docenten: { docent: "", vak: ""}, klasgenoten: { leerling: "117766" } } }, </v>
      </c>
      <c r="J211" s="2" t="str">
        <f t="shared" si="64"/>
        <v>128234 Lisa Bielevelt            (H6V1)</v>
      </c>
      <c r="P211" t="str">
        <f t="shared" si="65"/>
        <v xml:space="preserve">"128234": { </v>
      </c>
      <c r="Q211" t="str">
        <f t="shared" si="66"/>
        <v xml:space="preserve">"klas": "H6V1", </v>
      </c>
      <c r="R211" t="str">
        <f t="shared" si="67"/>
        <v xml:space="preserve">"klaskort": "6V", </v>
      </c>
      <c r="S211" t="str">
        <f t="shared" si="68"/>
        <v xml:space="preserve">"leerlingdropdown": "128234 Lisa Bielevelt            (H6V1)", </v>
      </c>
      <c r="T211" t="str">
        <f t="shared" si="61"/>
        <v xml:space="preserve">"naam": "Lisa Bielevelt" }, </v>
      </c>
      <c r="V211" t="str">
        <f t="shared" si="69"/>
        <v xml:space="preserve">"128234": { "klas": "H6V1", "klaskort": "6V", "leerlingdropdown": "128234 Lisa Bielevelt            (H6V1)", "naam": "Lisa Bielevelt" }, </v>
      </c>
      <c r="X211" t="str">
        <f t="shared" si="71"/>
        <v xml:space="preserve">"128234": { </v>
      </c>
      <c r="Y211" t="str">
        <f t="shared" si="72"/>
        <v xml:space="preserve">"leerlingNaam": "Lisa Bielevelt", </v>
      </c>
      <c r="Z211" t="str">
        <f t="shared" si="73"/>
        <v xml:space="preserve">"leerlingNummer": 128234, </v>
      </c>
      <c r="AA211" t="str">
        <f t="shared" si="74"/>
        <v xml:space="preserve">"leerlingKlas": "H6V1", </v>
      </c>
      <c r="AB211" t="str">
        <f t="shared" si="75"/>
        <v xml:space="preserve">"leerlingKlaskort": "6V", </v>
      </c>
      <c r="AC211" t="str">
        <f t="shared" si="76"/>
        <v xml:space="preserve">"leerlngProfiel": "ath-ng", </v>
      </c>
      <c r="AD211" t="str">
        <f t="shared" si="77"/>
        <v xml:space="preserve">"leerlingGebdatum": "2-4-1998", </v>
      </c>
      <c r="AE211" t="str">
        <f t="shared" si="78"/>
        <v xml:space="preserve">"leerlingLeerjaar": 6 }, </v>
      </c>
      <c r="AF211" t="str">
        <f t="shared" si="79"/>
        <v xml:space="preserve">"128234": { "leerlingNaam": "Lisa Bielevelt", "leerlingNummer": 128234, "leerlingKlas": "H6V1", "leerlingKlaskort": "6V", "leerlngProfiel": "ath-ng", "leerlingGebdatum": "2-4-1998", "leerlingLeerjaar": 6 }, </v>
      </c>
      <c r="AH211" s="10" t="str">
        <f t="shared" si="70"/>
        <v>&lt;option value='128234 Lisa Bielevelt            (H6V1)'&gt;128234 Lisa Bielevelt            (H6V1)&lt;/option&gt;</v>
      </c>
    </row>
    <row r="212" spans="1:34" ht="16.5" thickBot="1" x14ac:dyDescent="0.3">
      <c r="A212">
        <v>117766</v>
      </c>
      <c r="B212" t="s">
        <v>188</v>
      </c>
      <c r="C212" s="5">
        <v>35631</v>
      </c>
      <c r="D212" s="1" t="str">
        <f t="shared" si="62"/>
        <v>20-7-1997</v>
      </c>
      <c r="E212" s="4" t="s">
        <v>13</v>
      </c>
      <c r="F212" s="3">
        <v>6</v>
      </c>
      <c r="G212" s="4" t="s">
        <v>14</v>
      </c>
      <c r="H212" t="str">
        <f t="shared" si="63"/>
        <v>6V</v>
      </c>
      <c r="I212" t="str">
        <f t="shared" si="60"/>
        <v xml:space="preserve">117766: { naam: "Liselotte Nijhof", geboortedatum: "20-7-1997", profiel: "ath-ng", jaren: { schooljaar: "2014-2015", leerjaar: "6", klas: "H6V2", docenten: { docent: "", vak: ""}, klasgenoten: { leerling: "128015" } } }, </v>
      </c>
      <c r="J212" s="2" t="str">
        <f t="shared" si="64"/>
        <v>117766 Liselotte Nijhof          (H6V2)</v>
      </c>
      <c r="P212" t="str">
        <f t="shared" si="65"/>
        <v xml:space="preserve">"117766": { </v>
      </c>
      <c r="Q212" t="str">
        <f t="shared" si="66"/>
        <v xml:space="preserve">"klas": "H6V2", </v>
      </c>
      <c r="R212" t="str">
        <f t="shared" si="67"/>
        <v xml:space="preserve">"klaskort": "6V", </v>
      </c>
      <c r="S212" t="str">
        <f t="shared" si="68"/>
        <v xml:space="preserve">"leerlingdropdown": "117766 Liselotte Nijhof          (H6V2)", </v>
      </c>
      <c r="T212" t="str">
        <f t="shared" si="61"/>
        <v xml:space="preserve">"naam": "Liselotte Nijhof" }, </v>
      </c>
      <c r="V212" t="str">
        <f t="shared" si="69"/>
        <v xml:space="preserve">"117766": { "klas": "H6V2", "klaskort": "6V", "leerlingdropdown": "117766 Liselotte Nijhof          (H6V2)", "naam": "Liselotte Nijhof" }, </v>
      </c>
      <c r="X212" t="str">
        <f t="shared" si="71"/>
        <v xml:space="preserve">"117766": { </v>
      </c>
      <c r="Y212" t="str">
        <f t="shared" si="72"/>
        <v xml:space="preserve">"leerlingNaam": "Liselotte Nijhof", </v>
      </c>
      <c r="Z212" t="str">
        <f t="shared" si="73"/>
        <v xml:space="preserve">"leerlingNummer": 117766, </v>
      </c>
      <c r="AA212" t="str">
        <f t="shared" si="74"/>
        <v xml:space="preserve">"leerlingKlas": "H6V2", </v>
      </c>
      <c r="AB212" t="str">
        <f t="shared" si="75"/>
        <v xml:space="preserve">"leerlingKlaskort": "6V", </v>
      </c>
      <c r="AC212" t="str">
        <f t="shared" si="76"/>
        <v xml:space="preserve">"leerlngProfiel": "ath-ng", </v>
      </c>
      <c r="AD212" t="str">
        <f t="shared" si="77"/>
        <v xml:space="preserve">"leerlingGebdatum": "20-7-1997", </v>
      </c>
      <c r="AE212" t="str">
        <f t="shared" si="78"/>
        <v xml:space="preserve">"leerlingLeerjaar": 6 }, </v>
      </c>
      <c r="AF212" t="str">
        <f t="shared" si="79"/>
        <v xml:space="preserve">"117766": { "leerlingNaam": "Liselotte Nijhof", "leerlingNummer": 117766, "leerlingKlas": "H6V2", "leerlingKlaskort": "6V", "leerlngProfiel": "ath-ng", "leerlingGebdatum": "20-7-1997", "leerlingLeerjaar": 6 }, </v>
      </c>
      <c r="AH212" s="10" t="str">
        <f t="shared" si="70"/>
        <v>&lt;option value='117766 Liselotte Nijhof          (H6V2)'&gt;117766 Liselotte Nijhof          (H6V2)&lt;/option&gt;</v>
      </c>
    </row>
    <row r="213" spans="1:34" ht="16.5" thickBot="1" x14ac:dyDescent="0.3">
      <c r="A213">
        <v>128015</v>
      </c>
      <c r="B213" t="s">
        <v>181</v>
      </c>
      <c r="C213" s="5">
        <v>35863</v>
      </c>
      <c r="D213" s="1" t="str">
        <f t="shared" si="62"/>
        <v>9-3-1998</v>
      </c>
      <c r="E213" s="4" t="s">
        <v>8</v>
      </c>
      <c r="F213" s="3">
        <v>6</v>
      </c>
      <c r="G213" s="4" t="s">
        <v>26</v>
      </c>
      <c r="H213" t="str">
        <f t="shared" si="63"/>
        <v>6V</v>
      </c>
      <c r="I213" t="str">
        <f t="shared" si="60"/>
        <v xml:space="preserve">128015: { naam: "Loes Meulenkamp", geboortedatum: "9-3-1998", profiel: "ath-em", jaren: { schooljaar: "2014-2015", leerjaar: "6", klas: "H6V1", docenten: { docent: "", vak: ""}, klasgenoten: { leerling: "128419" } } }, </v>
      </c>
      <c r="J213" s="2" t="str">
        <f t="shared" si="64"/>
        <v>128015 Loes Meulenkamp           (H6V1)</v>
      </c>
      <c r="P213" t="str">
        <f t="shared" si="65"/>
        <v xml:space="preserve">"128015": { </v>
      </c>
      <c r="Q213" t="str">
        <f t="shared" si="66"/>
        <v xml:space="preserve">"klas": "H6V1", </v>
      </c>
      <c r="R213" t="str">
        <f t="shared" si="67"/>
        <v xml:space="preserve">"klaskort": "6V", </v>
      </c>
      <c r="S213" t="str">
        <f t="shared" si="68"/>
        <v xml:space="preserve">"leerlingdropdown": "128015 Loes Meulenkamp           (H6V1)", </v>
      </c>
      <c r="T213" t="str">
        <f t="shared" si="61"/>
        <v xml:space="preserve">"naam": "Loes Meulenkamp" }, </v>
      </c>
      <c r="V213" t="str">
        <f t="shared" si="69"/>
        <v xml:space="preserve">"128015": { "klas": "H6V1", "klaskort": "6V", "leerlingdropdown": "128015 Loes Meulenkamp           (H6V1)", "naam": "Loes Meulenkamp" }, </v>
      </c>
      <c r="X213" t="str">
        <f t="shared" si="71"/>
        <v xml:space="preserve">"128015": { </v>
      </c>
      <c r="Y213" t="str">
        <f t="shared" si="72"/>
        <v xml:space="preserve">"leerlingNaam": "Loes Meulenkamp", </v>
      </c>
      <c r="Z213" t="str">
        <f t="shared" si="73"/>
        <v xml:space="preserve">"leerlingNummer": 128015, </v>
      </c>
      <c r="AA213" t="str">
        <f t="shared" si="74"/>
        <v xml:space="preserve">"leerlingKlas": "H6V1", </v>
      </c>
      <c r="AB213" t="str">
        <f t="shared" si="75"/>
        <v xml:space="preserve">"leerlingKlaskort": "6V", </v>
      </c>
      <c r="AC213" t="str">
        <f t="shared" si="76"/>
        <v xml:space="preserve">"leerlngProfiel": "ath-em", </v>
      </c>
      <c r="AD213" t="str">
        <f t="shared" si="77"/>
        <v xml:space="preserve">"leerlingGebdatum": "9-3-1998", </v>
      </c>
      <c r="AE213" t="str">
        <f t="shared" si="78"/>
        <v xml:space="preserve">"leerlingLeerjaar": 6 }, </v>
      </c>
      <c r="AF213" t="str">
        <f t="shared" si="79"/>
        <v xml:space="preserve">"128015": { "leerlingNaam": "Loes Meulenkamp", "leerlingNummer": 128015, "leerlingKlas": "H6V1", "leerlingKlaskort": "6V", "leerlngProfiel": "ath-em", "leerlingGebdatum": "9-3-1998", "leerlingLeerjaar": 6 }, </v>
      </c>
      <c r="AH213" s="10" t="str">
        <f t="shared" si="70"/>
        <v>&lt;option value='128015 Loes Meulenkamp           (H6V1)'&gt;128015 Loes Meulenkamp           (H6V1)&lt;/option&gt;</v>
      </c>
    </row>
    <row r="214" spans="1:34" ht="16.5" thickBot="1" x14ac:dyDescent="0.3">
      <c r="A214">
        <v>128419</v>
      </c>
      <c r="B214" t="s">
        <v>9</v>
      </c>
      <c r="C214" s="5">
        <v>35939</v>
      </c>
      <c r="D214" s="1" t="str">
        <f t="shared" si="62"/>
        <v>24-5-1998</v>
      </c>
      <c r="E214" s="4" t="s">
        <v>10</v>
      </c>
      <c r="F214" s="3">
        <v>6</v>
      </c>
      <c r="G214" s="4" t="s">
        <v>26</v>
      </c>
      <c r="H214" t="str">
        <f t="shared" si="63"/>
        <v>6V</v>
      </c>
      <c r="I214" t="str">
        <f t="shared" si="60"/>
        <v xml:space="preserve">128419: { naam: "Lotte Abbink", geboortedatum: "24-5-1998", profiel: "ath-emcm", jaren: { schooljaar: "2014-2015", leerjaar: "6", klas: "H6V1", docenten: { docent: "", vak: ""}, klasgenoten: { leerling: "127937" } } }, </v>
      </c>
      <c r="J214" s="2" t="str">
        <f t="shared" si="64"/>
        <v>128419 Lotte Abbink              (H6V1)</v>
      </c>
      <c r="P214" t="str">
        <f t="shared" si="65"/>
        <v xml:space="preserve">"128419": { </v>
      </c>
      <c r="Q214" t="str">
        <f t="shared" si="66"/>
        <v xml:space="preserve">"klas": "H6V1", </v>
      </c>
      <c r="R214" t="str">
        <f t="shared" si="67"/>
        <v xml:space="preserve">"klaskort": "6V", </v>
      </c>
      <c r="S214" t="str">
        <f t="shared" si="68"/>
        <v xml:space="preserve">"leerlingdropdown": "128419 Lotte Abbink              (H6V1)", </v>
      </c>
      <c r="T214" t="str">
        <f t="shared" si="61"/>
        <v xml:space="preserve">"naam": "Lotte Abbink" }, </v>
      </c>
      <c r="V214" t="str">
        <f t="shared" si="69"/>
        <v xml:space="preserve">"128419": { "klas": "H6V1", "klaskort": "6V", "leerlingdropdown": "128419 Lotte Abbink              (H6V1)", "naam": "Lotte Abbink" }, </v>
      </c>
      <c r="X214" t="str">
        <f t="shared" si="71"/>
        <v xml:space="preserve">"128419": { </v>
      </c>
      <c r="Y214" t="str">
        <f t="shared" si="72"/>
        <v xml:space="preserve">"leerlingNaam": "Lotte Abbink", </v>
      </c>
      <c r="Z214" t="str">
        <f t="shared" si="73"/>
        <v xml:space="preserve">"leerlingNummer": 128419, </v>
      </c>
      <c r="AA214" t="str">
        <f t="shared" si="74"/>
        <v xml:space="preserve">"leerlingKlas": "H6V1", </v>
      </c>
      <c r="AB214" t="str">
        <f t="shared" si="75"/>
        <v xml:space="preserve">"leerlingKlaskort": "6V", </v>
      </c>
      <c r="AC214" t="str">
        <f t="shared" si="76"/>
        <v xml:space="preserve">"leerlngProfiel": "ath-emcm", </v>
      </c>
      <c r="AD214" t="str">
        <f t="shared" si="77"/>
        <v xml:space="preserve">"leerlingGebdatum": "24-5-1998", </v>
      </c>
      <c r="AE214" t="str">
        <f t="shared" si="78"/>
        <v xml:space="preserve">"leerlingLeerjaar": 6 }, </v>
      </c>
      <c r="AF214" t="str">
        <f t="shared" si="79"/>
        <v xml:space="preserve">"128419": { "leerlingNaam": "Lotte Abbink", "leerlingNummer": 128419, "leerlingKlas": "H6V1", "leerlingKlaskort": "6V", "leerlngProfiel": "ath-emcm", "leerlingGebdatum": "24-5-1998", "leerlingLeerjaar": 6 }, </v>
      </c>
      <c r="AH214" s="10" t="str">
        <f t="shared" si="70"/>
        <v>&lt;option value='128419 Lotte Abbink              (H6V1)'&gt;128419 Lotte Abbink              (H6V1)&lt;/option&gt;</v>
      </c>
    </row>
    <row r="215" spans="1:34" ht="16.5" thickBot="1" x14ac:dyDescent="0.3">
      <c r="A215">
        <v>127937</v>
      </c>
      <c r="B215" t="s">
        <v>246</v>
      </c>
      <c r="C215" s="5">
        <v>35892</v>
      </c>
      <c r="D215" s="1" t="str">
        <f t="shared" si="62"/>
        <v>7-4-1998</v>
      </c>
      <c r="E215" s="4" t="s">
        <v>23</v>
      </c>
      <c r="F215" s="3">
        <v>6</v>
      </c>
      <c r="G215" s="4" t="s">
        <v>26</v>
      </c>
      <c r="H215" t="str">
        <f t="shared" si="63"/>
        <v>6V</v>
      </c>
      <c r="I215" t="str">
        <f t="shared" si="60"/>
        <v xml:space="preserve">127937: { naam: "Luuk Timmerman", geboortedatum: "7-4-1998", profiel: "ath-ntng", jaren: { schooljaar: "2014-2015", leerjaar: "6", klas: "H6V1", docenten: { docent: "", vak: ""}, klasgenoten: { leerling: "128031" } } }, </v>
      </c>
      <c r="J215" s="2" t="str">
        <f t="shared" si="64"/>
        <v>127937 Luuk Timmerman            (H6V1)</v>
      </c>
      <c r="P215" t="str">
        <f t="shared" si="65"/>
        <v xml:space="preserve">"127937": { </v>
      </c>
      <c r="Q215" t="str">
        <f t="shared" si="66"/>
        <v xml:space="preserve">"klas": "H6V1", </v>
      </c>
      <c r="R215" t="str">
        <f t="shared" si="67"/>
        <v xml:space="preserve">"klaskort": "6V", </v>
      </c>
      <c r="S215" t="str">
        <f t="shared" si="68"/>
        <v xml:space="preserve">"leerlingdropdown": "127937 Luuk Timmerman            (H6V1)", </v>
      </c>
      <c r="T215" t="str">
        <f t="shared" si="61"/>
        <v xml:space="preserve">"naam": "Luuk Timmerman" }, </v>
      </c>
      <c r="V215" t="str">
        <f t="shared" si="69"/>
        <v xml:space="preserve">"127937": { "klas": "H6V1", "klaskort": "6V", "leerlingdropdown": "127937 Luuk Timmerman            (H6V1)", "naam": "Luuk Timmerman" }, </v>
      </c>
      <c r="X215" t="str">
        <f t="shared" si="71"/>
        <v xml:space="preserve">"127937": { </v>
      </c>
      <c r="Y215" t="str">
        <f t="shared" si="72"/>
        <v xml:space="preserve">"leerlingNaam": "Luuk Timmerman", </v>
      </c>
      <c r="Z215" t="str">
        <f t="shared" si="73"/>
        <v xml:space="preserve">"leerlingNummer": 127937, </v>
      </c>
      <c r="AA215" t="str">
        <f t="shared" si="74"/>
        <v xml:space="preserve">"leerlingKlas": "H6V1", </v>
      </c>
      <c r="AB215" t="str">
        <f t="shared" si="75"/>
        <v xml:space="preserve">"leerlingKlaskort": "6V", </v>
      </c>
      <c r="AC215" t="str">
        <f t="shared" si="76"/>
        <v xml:space="preserve">"leerlngProfiel": "ath-ntng", </v>
      </c>
      <c r="AD215" t="str">
        <f t="shared" si="77"/>
        <v xml:space="preserve">"leerlingGebdatum": "7-4-1998", </v>
      </c>
      <c r="AE215" t="str">
        <f t="shared" si="78"/>
        <v xml:space="preserve">"leerlingLeerjaar": 6 }, </v>
      </c>
      <c r="AF215" t="str">
        <f t="shared" si="79"/>
        <v xml:space="preserve">"127937": { "leerlingNaam": "Luuk Timmerman", "leerlingNummer": 127937, "leerlingKlas": "H6V1", "leerlingKlaskort": "6V", "leerlngProfiel": "ath-ntng", "leerlingGebdatum": "7-4-1998", "leerlingLeerjaar": 6 }, </v>
      </c>
      <c r="AH215" s="10" t="str">
        <f t="shared" si="70"/>
        <v>&lt;option value='127937 Luuk Timmerman            (H6V1)'&gt;127937 Luuk Timmerman            (H6V1)&lt;/option&gt;</v>
      </c>
    </row>
    <row r="216" spans="1:34" ht="16.5" thickBot="1" x14ac:dyDescent="0.3">
      <c r="A216">
        <v>128031</v>
      </c>
      <c r="B216" t="s">
        <v>276</v>
      </c>
      <c r="C216" s="5">
        <v>35936</v>
      </c>
      <c r="D216" s="1" t="str">
        <f t="shared" si="62"/>
        <v>21-5-1998</v>
      </c>
      <c r="E216" s="4" t="s">
        <v>10</v>
      </c>
      <c r="F216" s="3">
        <v>6</v>
      </c>
      <c r="G216" s="4" t="s">
        <v>26</v>
      </c>
      <c r="H216" t="str">
        <f t="shared" si="63"/>
        <v>6V</v>
      </c>
      <c r="I216" t="str">
        <f t="shared" si="60"/>
        <v xml:space="preserve">128031: { naam: "Lynn Wossink", geboortedatum: "21-5-1998", profiel: "ath-emcm", jaren: { schooljaar: "2014-2015", leerjaar: "6", klas: "H6V1", docenten: { docent: "", vak: ""}, klasgenoten: { leerling: "127893" } } }, </v>
      </c>
      <c r="J216" s="2" t="str">
        <f t="shared" si="64"/>
        <v>128031 Lynn Wossink              (H6V1)</v>
      </c>
      <c r="P216" t="str">
        <f t="shared" si="65"/>
        <v xml:space="preserve">"128031": { </v>
      </c>
      <c r="Q216" t="str">
        <f t="shared" si="66"/>
        <v xml:space="preserve">"klas": "H6V1", </v>
      </c>
      <c r="R216" t="str">
        <f t="shared" si="67"/>
        <v xml:space="preserve">"klaskort": "6V", </v>
      </c>
      <c r="S216" t="str">
        <f t="shared" si="68"/>
        <v xml:space="preserve">"leerlingdropdown": "128031 Lynn Wossink              (H6V1)", </v>
      </c>
      <c r="T216" t="str">
        <f t="shared" si="61"/>
        <v xml:space="preserve">"naam": "Lynn Wossink" }, </v>
      </c>
      <c r="V216" t="str">
        <f t="shared" si="69"/>
        <v xml:space="preserve">"128031": { "klas": "H6V1", "klaskort": "6V", "leerlingdropdown": "128031 Lynn Wossink              (H6V1)", "naam": "Lynn Wossink" }, </v>
      </c>
      <c r="X216" t="str">
        <f t="shared" si="71"/>
        <v xml:space="preserve">"128031": { </v>
      </c>
      <c r="Y216" t="str">
        <f t="shared" si="72"/>
        <v xml:space="preserve">"leerlingNaam": "Lynn Wossink", </v>
      </c>
      <c r="Z216" t="str">
        <f t="shared" si="73"/>
        <v xml:space="preserve">"leerlingNummer": 128031, </v>
      </c>
      <c r="AA216" t="str">
        <f t="shared" si="74"/>
        <v xml:space="preserve">"leerlingKlas": "H6V1", </v>
      </c>
      <c r="AB216" t="str">
        <f t="shared" si="75"/>
        <v xml:space="preserve">"leerlingKlaskort": "6V", </v>
      </c>
      <c r="AC216" t="str">
        <f t="shared" si="76"/>
        <v xml:space="preserve">"leerlngProfiel": "ath-emcm", </v>
      </c>
      <c r="AD216" t="str">
        <f t="shared" si="77"/>
        <v xml:space="preserve">"leerlingGebdatum": "21-5-1998", </v>
      </c>
      <c r="AE216" t="str">
        <f t="shared" si="78"/>
        <v xml:space="preserve">"leerlingLeerjaar": 6 }, </v>
      </c>
      <c r="AF216" t="str">
        <f t="shared" si="79"/>
        <v xml:space="preserve">"128031": { "leerlingNaam": "Lynn Wossink", "leerlingNummer": 128031, "leerlingKlas": "H6V1", "leerlingKlaskort": "6V", "leerlngProfiel": "ath-emcm", "leerlingGebdatum": "21-5-1998", "leerlingLeerjaar": 6 }, </v>
      </c>
      <c r="AH216" s="10" t="str">
        <f t="shared" si="70"/>
        <v>&lt;option value='128031 Lynn Wossink              (H6V1)'&gt;128031 Lynn Wossink              (H6V1)&lt;/option&gt;</v>
      </c>
    </row>
    <row r="217" spans="1:34" ht="16.5" thickBot="1" x14ac:dyDescent="0.3">
      <c r="A217">
        <v>127893</v>
      </c>
      <c r="B217" t="s">
        <v>94</v>
      </c>
      <c r="C217" s="5">
        <v>35915</v>
      </c>
      <c r="D217" s="1" t="str">
        <f t="shared" si="62"/>
        <v>30-4-1998</v>
      </c>
      <c r="E217" s="4" t="s">
        <v>37</v>
      </c>
      <c r="F217" s="3">
        <v>6</v>
      </c>
      <c r="G217" s="4" t="s">
        <v>14</v>
      </c>
      <c r="H217" t="str">
        <f t="shared" si="63"/>
        <v>6V</v>
      </c>
      <c r="I217" t="str">
        <f t="shared" si="60"/>
        <v xml:space="preserve">127893: { naam: "Maarten Gramsbergen", geboortedatum: "30-4-1998", profiel: "gym-ntng", jaren: { schooljaar: "2014-2015", leerjaar: "6", klas: "H6V2", docenten: { docent: "", vak: ""}, klasgenoten: { leerling: "128241" } } }, </v>
      </c>
      <c r="J217" s="2" t="str">
        <f t="shared" si="64"/>
        <v>127893 Maarten Gramsbergen       (H6V2)</v>
      </c>
      <c r="P217" t="str">
        <f t="shared" si="65"/>
        <v xml:space="preserve">"127893": { </v>
      </c>
      <c r="Q217" t="str">
        <f t="shared" si="66"/>
        <v xml:space="preserve">"klas": "H6V2", </v>
      </c>
      <c r="R217" t="str">
        <f t="shared" si="67"/>
        <v xml:space="preserve">"klaskort": "6V", </v>
      </c>
      <c r="S217" t="str">
        <f t="shared" si="68"/>
        <v xml:space="preserve">"leerlingdropdown": "127893 Maarten Gramsbergen       (H6V2)", </v>
      </c>
      <c r="T217" t="str">
        <f t="shared" si="61"/>
        <v xml:space="preserve">"naam": "Maarten Gramsbergen" }, </v>
      </c>
      <c r="V217" t="str">
        <f t="shared" si="69"/>
        <v xml:space="preserve">"127893": { "klas": "H6V2", "klaskort": "6V", "leerlingdropdown": "127893 Maarten Gramsbergen       (H6V2)", "naam": "Maarten Gramsbergen" }, </v>
      </c>
      <c r="X217" t="str">
        <f t="shared" si="71"/>
        <v xml:space="preserve">"127893": { </v>
      </c>
      <c r="Y217" t="str">
        <f t="shared" si="72"/>
        <v xml:space="preserve">"leerlingNaam": "Maarten Gramsbergen", </v>
      </c>
      <c r="Z217" t="str">
        <f t="shared" si="73"/>
        <v xml:space="preserve">"leerlingNummer": 127893, </v>
      </c>
      <c r="AA217" t="str">
        <f t="shared" si="74"/>
        <v xml:space="preserve">"leerlingKlas": "H6V2", </v>
      </c>
      <c r="AB217" t="str">
        <f t="shared" si="75"/>
        <v xml:space="preserve">"leerlingKlaskort": "6V", </v>
      </c>
      <c r="AC217" t="str">
        <f t="shared" si="76"/>
        <v xml:space="preserve">"leerlngProfiel": "gym-ntng", </v>
      </c>
      <c r="AD217" t="str">
        <f t="shared" si="77"/>
        <v xml:space="preserve">"leerlingGebdatum": "30-4-1998", </v>
      </c>
      <c r="AE217" t="str">
        <f t="shared" si="78"/>
        <v xml:space="preserve">"leerlingLeerjaar": 6 }, </v>
      </c>
      <c r="AF217" t="str">
        <f t="shared" si="79"/>
        <v xml:space="preserve">"127893": { "leerlingNaam": "Maarten Gramsbergen", "leerlingNummer": 127893, "leerlingKlas": "H6V2", "leerlingKlaskort": "6V", "leerlngProfiel": "gym-ntng", "leerlingGebdatum": "30-4-1998", "leerlingLeerjaar": 6 }, </v>
      </c>
      <c r="AH217" s="10" t="str">
        <f t="shared" si="70"/>
        <v>&lt;option value='127893 Maarten Gramsbergen       (H6V2)'&gt;127893 Maarten Gramsbergen       (H6V2)&lt;/option&gt;</v>
      </c>
    </row>
    <row r="218" spans="1:34" ht="16.5" thickBot="1" x14ac:dyDescent="0.3">
      <c r="A218">
        <v>128241</v>
      </c>
      <c r="B218" t="s">
        <v>256</v>
      </c>
      <c r="C218" s="5">
        <v>36018</v>
      </c>
      <c r="D218" s="1" t="str">
        <f t="shared" si="62"/>
        <v>11-8-1998</v>
      </c>
      <c r="E218" s="4" t="s">
        <v>23</v>
      </c>
      <c r="F218" s="3">
        <v>6</v>
      </c>
      <c r="G218" s="4" t="s">
        <v>14</v>
      </c>
      <c r="H218" t="str">
        <f t="shared" si="63"/>
        <v>6V</v>
      </c>
      <c r="I218" t="str">
        <f t="shared" si="60"/>
        <v xml:space="preserve">128241: { naam: "Maarten ten Voorde", geboortedatum: "11-8-1998", profiel: "ath-ntng", jaren: { schooljaar: "2014-2015", leerjaar: "6", klas: "H6V2", docenten: { docent: "", vak: ""}, klasgenoten: { leerling: "127836" } } }, </v>
      </c>
      <c r="J218" s="2" t="str">
        <f t="shared" si="64"/>
        <v>128241 Maarten ten Voorde        (H6V2)</v>
      </c>
      <c r="P218" t="str">
        <f t="shared" si="65"/>
        <v xml:space="preserve">"128241": { </v>
      </c>
      <c r="Q218" t="str">
        <f t="shared" si="66"/>
        <v xml:space="preserve">"klas": "H6V2", </v>
      </c>
      <c r="R218" t="str">
        <f t="shared" si="67"/>
        <v xml:space="preserve">"klaskort": "6V", </v>
      </c>
      <c r="S218" t="str">
        <f t="shared" si="68"/>
        <v xml:space="preserve">"leerlingdropdown": "128241 Maarten ten Voorde        (H6V2)", </v>
      </c>
      <c r="T218" t="str">
        <f t="shared" si="61"/>
        <v xml:space="preserve">"naam": "Maarten ten Voorde" }, </v>
      </c>
      <c r="V218" t="str">
        <f t="shared" si="69"/>
        <v xml:space="preserve">"128241": { "klas": "H6V2", "klaskort": "6V", "leerlingdropdown": "128241 Maarten ten Voorde        (H6V2)", "naam": "Maarten ten Voorde" }, </v>
      </c>
      <c r="X218" t="str">
        <f t="shared" si="71"/>
        <v xml:space="preserve">"128241": { </v>
      </c>
      <c r="Y218" t="str">
        <f t="shared" si="72"/>
        <v xml:space="preserve">"leerlingNaam": "Maarten ten Voorde", </v>
      </c>
      <c r="Z218" t="str">
        <f t="shared" si="73"/>
        <v xml:space="preserve">"leerlingNummer": 128241, </v>
      </c>
      <c r="AA218" t="str">
        <f t="shared" si="74"/>
        <v xml:space="preserve">"leerlingKlas": "H6V2", </v>
      </c>
      <c r="AB218" t="str">
        <f t="shared" si="75"/>
        <v xml:space="preserve">"leerlingKlaskort": "6V", </v>
      </c>
      <c r="AC218" t="str">
        <f t="shared" si="76"/>
        <v xml:space="preserve">"leerlngProfiel": "ath-ntng", </v>
      </c>
      <c r="AD218" t="str">
        <f t="shared" si="77"/>
        <v xml:space="preserve">"leerlingGebdatum": "11-8-1998", </v>
      </c>
      <c r="AE218" t="str">
        <f t="shared" si="78"/>
        <v xml:space="preserve">"leerlingLeerjaar": 6 }, </v>
      </c>
      <c r="AF218" t="str">
        <f t="shared" si="79"/>
        <v xml:space="preserve">"128241": { "leerlingNaam": "Maarten ten Voorde", "leerlingNummer": 128241, "leerlingKlas": "H6V2", "leerlingKlaskort": "6V", "leerlngProfiel": "ath-ntng", "leerlingGebdatum": "11-8-1998", "leerlingLeerjaar": 6 }, </v>
      </c>
      <c r="AH218" s="10" t="str">
        <f t="shared" si="70"/>
        <v>&lt;option value='128241 Maarten ten Voorde        (H6V2)'&gt;128241 Maarten ten Voorde        (H6V2)&lt;/option&gt;</v>
      </c>
    </row>
    <row r="219" spans="1:34" ht="16.5" thickBot="1" x14ac:dyDescent="0.3">
      <c r="A219">
        <v>127836</v>
      </c>
      <c r="B219" t="s">
        <v>234</v>
      </c>
      <c r="C219" s="5">
        <v>35749</v>
      </c>
      <c r="D219" s="1" t="str">
        <f t="shared" si="62"/>
        <v>15-11-1997</v>
      </c>
      <c r="E219" s="4" t="s">
        <v>10</v>
      </c>
      <c r="F219" s="3">
        <v>6</v>
      </c>
      <c r="G219" s="4" t="s">
        <v>14</v>
      </c>
      <c r="H219" t="str">
        <f t="shared" si="63"/>
        <v>6V</v>
      </c>
      <c r="I219" t="str">
        <f t="shared" si="60"/>
        <v xml:space="preserve">127836: { naam: "Manon Slootman", geboortedatum: "15-11-1997", profiel: "ath-emcm", jaren: { schooljaar: "2014-2015", leerjaar: "6", klas: "H6V2", docenten: { docent: "", vak: ""}, klasgenoten: { leerling: "128744" } } }, </v>
      </c>
      <c r="J219" s="2" t="str">
        <f t="shared" si="64"/>
        <v>127836 Manon Slootman            (H6V2)</v>
      </c>
      <c r="P219" t="str">
        <f t="shared" si="65"/>
        <v xml:space="preserve">"127836": { </v>
      </c>
      <c r="Q219" t="str">
        <f t="shared" si="66"/>
        <v xml:space="preserve">"klas": "H6V2", </v>
      </c>
      <c r="R219" t="str">
        <f t="shared" si="67"/>
        <v xml:space="preserve">"klaskort": "6V", </v>
      </c>
      <c r="S219" t="str">
        <f t="shared" si="68"/>
        <v xml:space="preserve">"leerlingdropdown": "127836 Manon Slootman            (H6V2)", </v>
      </c>
      <c r="T219" t="str">
        <f t="shared" si="61"/>
        <v xml:space="preserve">"naam": "Manon Slootman" }, </v>
      </c>
      <c r="V219" t="str">
        <f t="shared" si="69"/>
        <v xml:space="preserve">"127836": { "klas": "H6V2", "klaskort": "6V", "leerlingdropdown": "127836 Manon Slootman            (H6V2)", "naam": "Manon Slootman" }, </v>
      </c>
      <c r="X219" t="str">
        <f t="shared" si="71"/>
        <v xml:space="preserve">"127836": { </v>
      </c>
      <c r="Y219" t="str">
        <f t="shared" si="72"/>
        <v xml:space="preserve">"leerlingNaam": "Manon Slootman", </v>
      </c>
      <c r="Z219" t="str">
        <f t="shared" si="73"/>
        <v xml:space="preserve">"leerlingNummer": 127836, </v>
      </c>
      <c r="AA219" t="str">
        <f t="shared" si="74"/>
        <v xml:space="preserve">"leerlingKlas": "H6V2", </v>
      </c>
      <c r="AB219" t="str">
        <f t="shared" si="75"/>
        <v xml:space="preserve">"leerlingKlaskort": "6V", </v>
      </c>
      <c r="AC219" t="str">
        <f t="shared" si="76"/>
        <v xml:space="preserve">"leerlngProfiel": "ath-emcm", </v>
      </c>
      <c r="AD219" t="str">
        <f t="shared" si="77"/>
        <v xml:space="preserve">"leerlingGebdatum": "15-11-1997", </v>
      </c>
      <c r="AE219" t="str">
        <f t="shared" si="78"/>
        <v xml:space="preserve">"leerlingLeerjaar": 6 }, </v>
      </c>
      <c r="AF219" t="str">
        <f t="shared" si="79"/>
        <v xml:space="preserve">"127836": { "leerlingNaam": "Manon Slootman", "leerlingNummer": 127836, "leerlingKlas": "H6V2", "leerlingKlaskort": "6V", "leerlngProfiel": "ath-emcm", "leerlingGebdatum": "15-11-1997", "leerlingLeerjaar": 6 }, </v>
      </c>
      <c r="AH219" s="10" t="str">
        <f t="shared" si="70"/>
        <v>&lt;option value='127836 Manon Slootman            (H6V2)'&gt;127836 Manon Slootman            (H6V2)&lt;/option&gt;</v>
      </c>
    </row>
    <row r="220" spans="1:34" ht="16.5" thickBot="1" x14ac:dyDescent="0.3">
      <c r="A220">
        <v>128744</v>
      </c>
      <c r="B220" t="s">
        <v>207</v>
      </c>
      <c r="C220" s="5">
        <v>35798</v>
      </c>
      <c r="D220" s="1" t="str">
        <f t="shared" si="62"/>
        <v>3-1-1998</v>
      </c>
      <c r="E220" s="4" t="s">
        <v>23</v>
      </c>
      <c r="F220" s="3">
        <v>6</v>
      </c>
      <c r="G220" s="4" t="s">
        <v>14</v>
      </c>
      <c r="H220" t="str">
        <f t="shared" si="63"/>
        <v>6V</v>
      </c>
      <c r="I220" t="str">
        <f t="shared" si="60"/>
        <v xml:space="preserve">128744: { naam: "Marloes Renzenbrink", geboortedatum: "3-1-1998", profiel: "ath-ntng", jaren: { schooljaar: "2014-2015", leerjaar: "6", klas: "H6V2", docenten: { docent: "", vak: ""}, klasgenoten: { leerling: "128226" } } }, </v>
      </c>
      <c r="J220" s="2" t="str">
        <f t="shared" si="64"/>
        <v>128744 Marloes Renzenbrink       (H6V2)</v>
      </c>
      <c r="P220" t="str">
        <f t="shared" si="65"/>
        <v xml:space="preserve">"128744": { </v>
      </c>
      <c r="Q220" t="str">
        <f t="shared" si="66"/>
        <v xml:space="preserve">"klas": "H6V2", </v>
      </c>
      <c r="R220" t="str">
        <f t="shared" si="67"/>
        <v xml:space="preserve">"klaskort": "6V", </v>
      </c>
      <c r="S220" t="str">
        <f t="shared" si="68"/>
        <v xml:space="preserve">"leerlingdropdown": "128744 Marloes Renzenbrink       (H6V2)", </v>
      </c>
      <c r="T220" t="str">
        <f t="shared" si="61"/>
        <v xml:space="preserve">"naam": "Marloes Renzenbrink" }, </v>
      </c>
      <c r="V220" t="str">
        <f t="shared" si="69"/>
        <v xml:space="preserve">"128744": { "klas": "H6V2", "klaskort": "6V", "leerlingdropdown": "128744 Marloes Renzenbrink       (H6V2)", "naam": "Marloes Renzenbrink" }, </v>
      </c>
      <c r="X220" t="str">
        <f t="shared" si="71"/>
        <v xml:space="preserve">"128744": { </v>
      </c>
      <c r="Y220" t="str">
        <f t="shared" si="72"/>
        <v xml:space="preserve">"leerlingNaam": "Marloes Renzenbrink", </v>
      </c>
      <c r="Z220" t="str">
        <f t="shared" si="73"/>
        <v xml:space="preserve">"leerlingNummer": 128744, </v>
      </c>
      <c r="AA220" t="str">
        <f t="shared" si="74"/>
        <v xml:space="preserve">"leerlingKlas": "H6V2", </v>
      </c>
      <c r="AB220" t="str">
        <f t="shared" si="75"/>
        <v xml:space="preserve">"leerlingKlaskort": "6V", </v>
      </c>
      <c r="AC220" t="str">
        <f t="shared" si="76"/>
        <v xml:space="preserve">"leerlngProfiel": "ath-ntng", </v>
      </c>
      <c r="AD220" t="str">
        <f t="shared" si="77"/>
        <v xml:space="preserve">"leerlingGebdatum": "3-1-1998", </v>
      </c>
      <c r="AE220" t="str">
        <f t="shared" si="78"/>
        <v xml:space="preserve">"leerlingLeerjaar": 6 }, </v>
      </c>
      <c r="AF220" t="str">
        <f t="shared" si="79"/>
        <v xml:space="preserve">"128744": { "leerlingNaam": "Marloes Renzenbrink", "leerlingNummer": 128744, "leerlingKlas": "H6V2", "leerlingKlaskort": "6V", "leerlngProfiel": "ath-ntng", "leerlingGebdatum": "3-1-1998", "leerlingLeerjaar": 6 }, </v>
      </c>
      <c r="AH220" s="10" t="str">
        <f t="shared" si="70"/>
        <v>&lt;option value='128744 Marloes Renzenbrink       (H6V2)'&gt;128744 Marloes Renzenbrink       (H6V2)&lt;/option&gt;</v>
      </c>
    </row>
    <row r="221" spans="1:34" ht="16.5" thickBot="1" x14ac:dyDescent="0.3">
      <c r="A221">
        <v>128226</v>
      </c>
      <c r="B221" t="s">
        <v>241</v>
      </c>
      <c r="C221" s="5">
        <v>35914</v>
      </c>
      <c r="D221" s="1" t="str">
        <f t="shared" si="62"/>
        <v>29-4-1998</v>
      </c>
      <c r="E221" s="4" t="s">
        <v>23</v>
      </c>
      <c r="F221" s="3">
        <v>6</v>
      </c>
      <c r="G221" s="4" t="s">
        <v>24</v>
      </c>
      <c r="H221" t="str">
        <f t="shared" si="63"/>
        <v>6V</v>
      </c>
      <c r="I221" t="str">
        <f t="shared" si="60"/>
        <v xml:space="preserve">128226: { naam: "Mart Sticker", geboortedatum: "29-4-1998", profiel: "ath-ntng", jaren: { schooljaar: "2014-2015", leerjaar: "6", klas: "H6V3", docenten: { docent: "", vak: ""}, klasgenoten: { leerling: "127938" } } }, </v>
      </c>
      <c r="J221" s="2" t="str">
        <f t="shared" si="64"/>
        <v>128226 Mart Sticker              (H6V3)</v>
      </c>
      <c r="P221" t="str">
        <f t="shared" si="65"/>
        <v xml:space="preserve">"128226": { </v>
      </c>
      <c r="Q221" t="str">
        <f t="shared" si="66"/>
        <v xml:space="preserve">"klas": "H6V3", </v>
      </c>
      <c r="R221" t="str">
        <f t="shared" si="67"/>
        <v xml:space="preserve">"klaskort": "6V", </v>
      </c>
      <c r="S221" t="str">
        <f t="shared" si="68"/>
        <v xml:space="preserve">"leerlingdropdown": "128226 Mart Sticker              (H6V3)", </v>
      </c>
      <c r="T221" t="str">
        <f t="shared" si="61"/>
        <v xml:space="preserve">"naam": "Mart Sticker" }, </v>
      </c>
      <c r="V221" t="str">
        <f t="shared" si="69"/>
        <v xml:space="preserve">"128226": { "klas": "H6V3", "klaskort": "6V", "leerlingdropdown": "128226 Mart Sticker              (H6V3)", "naam": "Mart Sticker" }, </v>
      </c>
      <c r="X221" t="str">
        <f t="shared" si="71"/>
        <v xml:space="preserve">"128226": { </v>
      </c>
      <c r="Y221" t="str">
        <f t="shared" si="72"/>
        <v xml:space="preserve">"leerlingNaam": "Mart Sticker", </v>
      </c>
      <c r="Z221" t="str">
        <f t="shared" si="73"/>
        <v xml:space="preserve">"leerlingNummer": 128226, </v>
      </c>
      <c r="AA221" t="str">
        <f t="shared" si="74"/>
        <v xml:space="preserve">"leerlingKlas": "H6V3", </v>
      </c>
      <c r="AB221" t="str">
        <f t="shared" si="75"/>
        <v xml:space="preserve">"leerlingKlaskort": "6V", </v>
      </c>
      <c r="AC221" t="str">
        <f t="shared" si="76"/>
        <v xml:space="preserve">"leerlngProfiel": "ath-ntng", </v>
      </c>
      <c r="AD221" t="str">
        <f t="shared" si="77"/>
        <v xml:space="preserve">"leerlingGebdatum": "29-4-1998", </v>
      </c>
      <c r="AE221" t="str">
        <f t="shared" si="78"/>
        <v xml:space="preserve">"leerlingLeerjaar": 6 }, </v>
      </c>
      <c r="AF221" t="str">
        <f t="shared" si="79"/>
        <v xml:space="preserve">"128226": { "leerlingNaam": "Mart Sticker", "leerlingNummer": 128226, "leerlingKlas": "H6V3", "leerlingKlaskort": "6V", "leerlngProfiel": "ath-ntng", "leerlingGebdatum": "29-4-1998", "leerlingLeerjaar": 6 }, </v>
      </c>
      <c r="AH221" s="10" t="str">
        <f t="shared" si="70"/>
        <v>&lt;option value='128226 Mart Sticker              (H6V3)'&gt;128226 Mart Sticker              (H6V3)&lt;/option&gt;</v>
      </c>
    </row>
    <row r="222" spans="1:34" ht="16.5" thickBot="1" x14ac:dyDescent="0.3">
      <c r="A222">
        <v>127938</v>
      </c>
      <c r="B222" t="s">
        <v>229</v>
      </c>
      <c r="C222" s="5">
        <v>35773</v>
      </c>
      <c r="D222" s="1" t="str">
        <f t="shared" si="62"/>
        <v>9-12-1997</v>
      </c>
      <c r="E222" s="4" t="s">
        <v>37</v>
      </c>
      <c r="F222" s="3">
        <v>6</v>
      </c>
      <c r="G222" s="4" t="s">
        <v>14</v>
      </c>
      <c r="H222" t="str">
        <f t="shared" si="63"/>
        <v>6V</v>
      </c>
      <c r="I222" t="str">
        <f t="shared" si="60"/>
        <v xml:space="preserve">127938: { naam: "Martijn Sibbel", geboortedatum: "9-12-1997", profiel: "gym-ntng", jaren: { schooljaar: "2014-2015", leerjaar: "6", klas: "H6V2", docenten: { docent: "", vak: ""}, klasgenoten: { leerling: "128662" } } }, </v>
      </c>
      <c r="J222" s="2" t="str">
        <f t="shared" si="64"/>
        <v>127938 Martijn Sibbel            (H6V2)</v>
      </c>
      <c r="P222" t="str">
        <f t="shared" si="65"/>
        <v xml:space="preserve">"127938": { </v>
      </c>
      <c r="Q222" t="str">
        <f t="shared" si="66"/>
        <v xml:space="preserve">"klas": "H6V2", </v>
      </c>
      <c r="R222" t="str">
        <f t="shared" si="67"/>
        <v xml:space="preserve">"klaskort": "6V", </v>
      </c>
      <c r="S222" t="str">
        <f t="shared" si="68"/>
        <v xml:space="preserve">"leerlingdropdown": "127938 Martijn Sibbel            (H6V2)", </v>
      </c>
      <c r="T222" t="str">
        <f t="shared" si="61"/>
        <v xml:space="preserve">"naam": "Martijn Sibbel" }, </v>
      </c>
      <c r="V222" t="str">
        <f t="shared" si="69"/>
        <v xml:space="preserve">"127938": { "klas": "H6V2", "klaskort": "6V", "leerlingdropdown": "127938 Martijn Sibbel            (H6V2)", "naam": "Martijn Sibbel" }, </v>
      </c>
      <c r="X222" t="str">
        <f t="shared" si="71"/>
        <v xml:space="preserve">"127938": { </v>
      </c>
      <c r="Y222" t="str">
        <f t="shared" si="72"/>
        <v xml:space="preserve">"leerlingNaam": "Martijn Sibbel", </v>
      </c>
      <c r="Z222" t="str">
        <f t="shared" si="73"/>
        <v xml:space="preserve">"leerlingNummer": 127938, </v>
      </c>
      <c r="AA222" t="str">
        <f t="shared" si="74"/>
        <v xml:space="preserve">"leerlingKlas": "H6V2", </v>
      </c>
      <c r="AB222" t="str">
        <f t="shared" si="75"/>
        <v xml:space="preserve">"leerlingKlaskort": "6V", </v>
      </c>
      <c r="AC222" t="str">
        <f t="shared" si="76"/>
        <v xml:space="preserve">"leerlngProfiel": "gym-ntng", </v>
      </c>
      <c r="AD222" t="str">
        <f t="shared" si="77"/>
        <v xml:space="preserve">"leerlingGebdatum": "9-12-1997", </v>
      </c>
      <c r="AE222" t="str">
        <f t="shared" si="78"/>
        <v xml:space="preserve">"leerlingLeerjaar": 6 }, </v>
      </c>
      <c r="AF222" t="str">
        <f t="shared" si="79"/>
        <v xml:space="preserve">"127938": { "leerlingNaam": "Martijn Sibbel", "leerlingNummer": 127938, "leerlingKlas": "H6V2", "leerlingKlaskort": "6V", "leerlngProfiel": "gym-ntng", "leerlingGebdatum": "9-12-1997", "leerlingLeerjaar": 6 }, </v>
      </c>
      <c r="AH222" s="10" t="str">
        <f t="shared" si="70"/>
        <v>&lt;option value='127938 Martijn Sibbel            (H6V2)'&gt;127938 Martijn Sibbel            (H6V2)&lt;/option&gt;</v>
      </c>
    </row>
    <row r="223" spans="1:34" ht="16.5" thickBot="1" x14ac:dyDescent="0.3">
      <c r="A223">
        <v>128662</v>
      </c>
      <c r="B223" t="s">
        <v>225</v>
      </c>
      <c r="C223" s="5">
        <v>35761</v>
      </c>
      <c r="D223" s="1" t="str">
        <f t="shared" si="62"/>
        <v>27-11-1997</v>
      </c>
      <c r="E223" s="4" t="s">
        <v>124</v>
      </c>
      <c r="F223" s="3">
        <v>6</v>
      </c>
      <c r="G223" s="4" t="s">
        <v>24</v>
      </c>
      <c r="H223" t="str">
        <f t="shared" si="63"/>
        <v>6V</v>
      </c>
      <c r="I223" t="str">
        <f t="shared" si="60"/>
        <v xml:space="preserve">128662: { naam: "Mathijs Scholten", geboortedatum: "27-11-1997", profiel: "gym-ng", jaren: { schooljaar: "2014-2015", leerjaar: "6", klas: "H6V3", docenten: { docent: "", vak: ""}, klasgenoten: { leerling: "116658" } } }, </v>
      </c>
      <c r="J223" s="2" t="str">
        <f t="shared" si="64"/>
        <v>128662 Mathijs Scholten          (H6V3)</v>
      </c>
      <c r="P223" t="str">
        <f t="shared" si="65"/>
        <v xml:space="preserve">"128662": { </v>
      </c>
      <c r="Q223" t="str">
        <f t="shared" si="66"/>
        <v xml:space="preserve">"klas": "H6V3", </v>
      </c>
      <c r="R223" t="str">
        <f t="shared" si="67"/>
        <v xml:space="preserve">"klaskort": "6V", </v>
      </c>
      <c r="S223" t="str">
        <f t="shared" si="68"/>
        <v xml:space="preserve">"leerlingdropdown": "128662 Mathijs Scholten          (H6V3)", </v>
      </c>
      <c r="T223" t="str">
        <f t="shared" si="61"/>
        <v xml:space="preserve">"naam": "Mathijs Scholten" }, </v>
      </c>
      <c r="V223" t="str">
        <f t="shared" si="69"/>
        <v xml:space="preserve">"128662": { "klas": "H6V3", "klaskort": "6V", "leerlingdropdown": "128662 Mathijs Scholten          (H6V3)", "naam": "Mathijs Scholten" }, </v>
      </c>
      <c r="X223" t="str">
        <f t="shared" si="71"/>
        <v xml:space="preserve">"128662": { </v>
      </c>
      <c r="Y223" t="str">
        <f t="shared" si="72"/>
        <v xml:space="preserve">"leerlingNaam": "Mathijs Scholten", </v>
      </c>
      <c r="Z223" t="str">
        <f t="shared" si="73"/>
        <v xml:space="preserve">"leerlingNummer": 128662, </v>
      </c>
      <c r="AA223" t="str">
        <f t="shared" si="74"/>
        <v xml:space="preserve">"leerlingKlas": "H6V3", </v>
      </c>
      <c r="AB223" t="str">
        <f t="shared" si="75"/>
        <v xml:space="preserve">"leerlingKlaskort": "6V", </v>
      </c>
      <c r="AC223" t="str">
        <f t="shared" si="76"/>
        <v xml:space="preserve">"leerlngProfiel": "gym-ng", </v>
      </c>
      <c r="AD223" t="str">
        <f t="shared" si="77"/>
        <v xml:space="preserve">"leerlingGebdatum": "27-11-1997", </v>
      </c>
      <c r="AE223" t="str">
        <f t="shared" si="78"/>
        <v xml:space="preserve">"leerlingLeerjaar": 6 }, </v>
      </c>
      <c r="AF223" t="str">
        <f t="shared" si="79"/>
        <v xml:space="preserve">"128662": { "leerlingNaam": "Mathijs Scholten", "leerlingNummer": 128662, "leerlingKlas": "H6V3", "leerlingKlaskort": "6V", "leerlngProfiel": "gym-ng", "leerlingGebdatum": "27-11-1997", "leerlingLeerjaar": 6 }, </v>
      </c>
      <c r="AH223" s="10" t="str">
        <f t="shared" si="70"/>
        <v>&lt;option value='128662 Mathijs Scholten          (H6V3)'&gt;128662 Mathijs Scholten          (H6V3)&lt;/option&gt;</v>
      </c>
    </row>
    <row r="224" spans="1:34" ht="16.5" thickBot="1" x14ac:dyDescent="0.3">
      <c r="A224">
        <v>116658</v>
      </c>
      <c r="B224" t="s">
        <v>243</v>
      </c>
      <c r="C224" s="5">
        <v>35450</v>
      </c>
      <c r="D224" s="1" t="str">
        <f t="shared" si="62"/>
        <v>20-1-1997</v>
      </c>
      <c r="E224" s="4" t="s">
        <v>8</v>
      </c>
      <c r="F224" s="3">
        <v>6</v>
      </c>
      <c r="G224" s="4" t="s">
        <v>24</v>
      </c>
      <c r="H224" t="str">
        <f t="shared" si="63"/>
        <v>6V</v>
      </c>
      <c r="I224" t="str">
        <f t="shared" si="60"/>
        <v xml:space="preserve">116658: { naam: "Max Tenhagen", geboortedatum: "20-1-1997", profiel: "ath-em", jaren: { schooljaar: "2014-2015", leerjaar: "6", klas: "H6V3", docenten: { docent: "", vak: ""}, klasgenoten: { leerling: "127459" } } }, </v>
      </c>
      <c r="J224" s="2" t="str">
        <f t="shared" si="64"/>
        <v>116658 Max Tenhagen              (H6V3)</v>
      </c>
      <c r="P224" t="str">
        <f t="shared" si="65"/>
        <v xml:space="preserve">"116658": { </v>
      </c>
      <c r="Q224" t="str">
        <f t="shared" si="66"/>
        <v xml:space="preserve">"klas": "H6V3", </v>
      </c>
      <c r="R224" t="str">
        <f t="shared" si="67"/>
        <v xml:space="preserve">"klaskort": "6V", </v>
      </c>
      <c r="S224" t="str">
        <f t="shared" si="68"/>
        <v xml:space="preserve">"leerlingdropdown": "116658 Max Tenhagen              (H6V3)", </v>
      </c>
      <c r="T224" t="str">
        <f t="shared" si="61"/>
        <v xml:space="preserve">"naam": "Max Tenhagen" }, </v>
      </c>
      <c r="V224" t="str">
        <f t="shared" si="69"/>
        <v xml:space="preserve">"116658": { "klas": "H6V3", "klaskort": "6V", "leerlingdropdown": "116658 Max Tenhagen              (H6V3)", "naam": "Max Tenhagen" }, </v>
      </c>
      <c r="X224" t="str">
        <f t="shared" si="71"/>
        <v xml:space="preserve">"116658": { </v>
      </c>
      <c r="Y224" t="str">
        <f t="shared" si="72"/>
        <v xml:space="preserve">"leerlingNaam": "Max Tenhagen", </v>
      </c>
      <c r="Z224" t="str">
        <f t="shared" si="73"/>
        <v xml:space="preserve">"leerlingNummer": 116658, </v>
      </c>
      <c r="AA224" t="str">
        <f t="shared" si="74"/>
        <v xml:space="preserve">"leerlingKlas": "H6V3", </v>
      </c>
      <c r="AB224" t="str">
        <f t="shared" si="75"/>
        <v xml:space="preserve">"leerlingKlaskort": "6V", </v>
      </c>
      <c r="AC224" t="str">
        <f t="shared" si="76"/>
        <v xml:space="preserve">"leerlngProfiel": "ath-em", </v>
      </c>
      <c r="AD224" t="str">
        <f t="shared" si="77"/>
        <v xml:space="preserve">"leerlingGebdatum": "20-1-1997", </v>
      </c>
      <c r="AE224" t="str">
        <f t="shared" si="78"/>
        <v xml:space="preserve">"leerlingLeerjaar": 6 }, </v>
      </c>
      <c r="AF224" t="str">
        <f t="shared" si="79"/>
        <v xml:space="preserve">"116658": { "leerlingNaam": "Max Tenhagen", "leerlingNummer": 116658, "leerlingKlas": "H6V3", "leerlingKlaskort": "6V", "leerlngProfiel": "ath-em", "leerlingGebdatum": "20-1-1997", "leerlingLeerjaar": 6 }, </v>
      </c>
      <c r="AH224" s="10" t="str">
        <f t="shared" si="70"/>
        <v>&lt;option value='116658 Max Tenhagen              (H6V3)'&gt;116658 Max Tenhagen              (H6V3)&lt;/option&gt;</v>
      </c>
    </row>
    <row r="225" spans="1:34" ht="16.5" thickBot="1" x14ac:dyDescent="0.3">
      <c r="A225">
        <v>127459</v>
      </c>
      <c r="B225" t="s">
        <v>277</v>
      </c>
      <c r="C225" s="5">
        <v>35746</v>
      </c>
      <c r="D225" s="1" t="str">
        <f t="shared" si="62"/>
        <v>12-11-1997</v>
      </c>
      <c r="E225" s="4" t="s">
        <v>13</v>
      </c>
      <c r="F225" s="3">
        <v>6</v>
      </c>
      <c r="G225" s="4" t="s">
        <v>14</v>
      </c>
      <c r="H225" t="str">
        <f t="shared" si="63"/>
        <v>6V</v>
      </c>
      <c r="I225" t="str">
        <f t="shared" si="60"/>
        <v xml:space="preserve">127459: { naam: "Melvin Zoetman", geboortedatum: "12-11-1997", profiel: "ath-ng", jaren: { schooljaar: "2014-2015", leerjaar: "6", klas: "H6V2", docenten: { docent: "", vak: ""}, klasgenoten: { leerling: "127877" } } }, </v>
      </c>
      <c r="J225" s="2" t="str">
        <f t="shared" si="64"/>
        <v>127459 Melvin Zoetman            (H6V2)</v>
      </c>
      <c r="P225" t="str">
        <f t="shared" si="65"/>
        <v xml:space="preserve">"127459": { </v>
      </c>
      <c r="Q225" t="str">
        <f t="shared" si="66"/>
        <v xml:space="preserve">"klas": "H6V2", </v>
      </c>
      <c r="R225" t="str">
        <f t="shared" si="67"/>
        <v xml:space="preserve">"klaskort": "6V", </v>
      </c>
      <c r="S225" t="str">
        <f t="shared" si="68"/>
        <v xml:space="preserve">"leerlingdropdown": "127459 Melvin Zoetman            (H6V2)", </v>
      </c>
      <c r="T225" t="str">
        <f t="shared" si="61"/>
        <v xml:space="preserve">"naam": "Melvin Zoetman" }, </v>
      </c>
      <c r="V225" t="str">
        <f t="shared" si="69"/>
        <v xml:space="preserve">"127459": { "klas": "H6V2", "klaskort": "6V", "leerlingdropdown": "127459 Melvin Zoetman            (H6V2)", "naam": "Melvin Zoetman" }, </v>
      </c>
      <c r="X225" t="str">
        <f t="shared" si="71"/>
        <v xml:space="preserve">"127459": { </v>
      </c>
      <c r="Y225" t="str">
        <f t="shared" si="72"/>
        <v xml:space="preserve">"leerlingNaam": "Melvin Zoetman", </v>
      </c>
      <c r="Z225" t="str">
        <f t="shared" si="73"/>
        <v xml:space="preserve">"leerlingNummer": 127459, </v>
      </c>
      <c r="AA225" t="str">
        <f t="shared" si="74"/>
        <v xml:space="preserve">"leerlingKlas": "H6V2", </v>
      </c>
      <c r="AB225" t="str">
        <f t="shared" si="75"/>
        <v xml:space="preserve">"leerlingKlaskort": "6V", </v>
      </c>
      <c r="AC225" t="str">
        <f t="shared" si="76"/>
        <v xml:space="preserve">"leerlngProfiel": "ath-ng", </v>
      </c>
      <c r="AD225" t="str">
        <f t="shared" si="77"/>
        <v xml:space="preserve">"leerlingGebdatum": "12-11-1997", </v>
      </c>
      <c r="AE225" t="str">
        <f t="shared" si="78"/>
        <v xml:space="preserve">"leerlingLeerjaar": 6 }, </v>
      </c>
      <c r="AF225" t="str">
        <f t="shared" si="79"/>
        <v xml:space="preserve">"127459": { "leerlingNaam": "Melvin Zoetman", "leerlingNummer": 127459, "leerlingKlas": "H6V2", "leerlingKlaskort": "6V", "leerlngProfiel": "ath-ng", "leerlingGebdatum": "12-11-1997", "leerlingLeerjaar": 6 }, </v>
      </c>
      <c r="AH225" s="10" t="str">
        <f t="shared" si="70"/>
        <v>&lt;option value='127459 Melvin Zoetman            (H6V2)'&gt;127459 Melvin Zoetman            (H6V2)&lt;/option&gt;</v>
      </c>
    </row>
    <row r="226" spans="1:34" ht="16.5" thickBot="1" x14ac:dyDescent="0.3">
      <c r="A226">
        <v>127877</v>
      </c>
      <c r="B226" t="s">
        <v>87</v>
      </c>
      <c r="C226" s="5">
        <v>35991</v>
      </c>
      <c r="D226" s="1" t="str">
        <f t="shared" si="62"/>
        <v>15-7-1998</v>
      </c>
      <c r="E226" s="4" t="s">
        <v>23</v>
      </c>
      <c r="F226" s="3">
        <v>6</v>
      </c>
      <c r="G226" s="4" t="s">
        <v>26</v>
      </c>
      <c r="H226" t="str">
        <f t="shared" si="63"/>
        <v>6V</v>
      </c>
      <c r="I226" t="str">
        <f t="shared" si="60"/>
        <v xml:space="preserve">127877: { naam: "Michelle Gersmann", geboortedatum: "15-7-1998", profiel: "ath-ntng", jaren: { schooljaar: "2014-2015", leerjaar: "6", klas: "H6V1", docenten: { docent: "", vak: ""}, klasgenoten: { leerling: "127725" } } }, </v>
      </c>
      <c r="J226" s="2" t="str">
        <f t="shared" si="64"/>
        <v>127877 Michelle Gersmann         (H6V1)</v>
      </c>
      <c r="P226" t="str">
        <f t="shared" si="65"/>
        <v xml:space="preserve">"127877": { </v>
      </c>
      <c r="Q226" t="str">
        <f t="shared" si="66"/>
        <v xml:space="preserve">"klas": "H6V1", </v>
      </c>
      <c r="R226" t="str">
        <f t="shared" si="67"/>
        <v xml:space="preserve">"klaskort": "6V", </v>
      </c>
      <c r="S226" t="str">
        <f t="shared" si="68"/>
        <v xml:space="preserve">"leerlingdropdown": "127877 Michelle Gersmann         (H6V1)", </v>
      </c>
      <c r="T226" t="str">
        <f t="shared" si="61"/>
        <v xml:space="preserve">"naam": "Michelle Gersmann" }, </v>
      </c>
      <c r="V226" t="str">
        <f t="shared" si="69"/>
        <v xml:space="preserve">"127877": { "klas": "H6V1", "klaskort": "6V", "leerlingdropdown": "127877 Michelle Gersmann         (H6V1)", "naam": "Michelle Gersmann" }, </v>
      </c>
      <c r="X226" t="str">
        <f t="shared" si="71"/>
        <v xml:space="preserve">"127877": { </v>
      </c>
      <c r="Y226" t="str">
        <f t="shared" si="72"/>
        <v xml:space="preserve">"leerlingNaam": "Michelle Gersmann", </v>
      </c>
      <c r="Z226" t="str">
        <f t="shared" si="73"/>
        <v xml:space="preserve">"leerlingNummer": 127877, </v>
      </c>
      <c r="AA226" t="str">
        <f t="shared" si="74"/>
        <v xml:space="preserve">"leerlingKlas": "H6V1", </v>
      </c>
      <c r="AB226" t="str">
        <f t="shared" si="75"/>
        <v xml:space="preserve">"leerlingKlaskort": "6V", </v>
      </c>
      <c r="AC226" t="str">
        <f t="shared" si="76"/>
        <v xml:space="preserve">"leerlngProfiel": "ath-ntng", </v>
      </c>
      <c r="AD226" t="str">
        <f t="shared" si="77"/>
        <v xml:space="preserve">"leerlingGebdatum": "15-7-1998", </v>
      </c>
      <c r="AE226" t="str">
        <f t="shared" si="78"/>
        <v xml:space="preserve">"leerlingLeerjaar": 6 }, </v>
      </c>
      <c r="AF226" t="str">
        <f t="shared" si="79"/>
        <v xml:space="preserve">"127877": { "leerlingNaam": "Michelle Gersmann", "leerlingNummer": 127877, "leerlingKlas": "H6V1", "leerlingKlaskort": "6V", "leerlngProfiel": "ath-ntng", "leerlingGebdatum": "15-7-1998", "leerlingLeerjaar": 6 }, </v>
      </c>
      <c r="AH226" s="10" t="str">
        <f t="shared" si="70"/>
        <v>&lt;option value='127877 Michelle Gersmann         (H6V1)'&gt;127877 Michelle Gersmann         (H6V1)&lt;/option&gt;</v>
      </c>
    </row>
    <row r="227" spans="1:34" ht="16.5" thickBot="1" x14ac:dyDescent="0.3">
      <c r="A227">
        <v>127725</v>
      </c>
      <c r="B227" t="s">
        <v>38</v>
      </c>
      <c r="C227" s="5">
        <v>35725</v>
      </c>
      <c r="D227" s="1" t="str">
        <f t="shared" si="62"/>
        <v>22-10-1997</v>
      </c>
      <c r="E227" s="4" t="s">
        <v>8</v>
      </c>
      <c r="F227" s="3">
        <v>6</v>
      </c>
      <c r="G227" s="4" t="s">
        <v>24</v>
      </c>
      <c r="H227" t="str">
        <f t="shared" si="63"/>
        <v>6V</v>
      </c>
      <c r="I227" t="str">
        <f t="shared" si="60"/>
        <v xml:space="preserve">127725: { naam: "Mika Beukert", geboortedatum: "22-10-1997", profiel: "ath-em", jaren: { schooljaar: "2014-2015", leerjaar: "6", klas: "H6V3", docenten: { docent: "", vak: ""}, klasgenoten: { leerling: "127948" } } }, </v>
      </c>
      <c r="J227" s="2" t="str">
        <f t="shared" si="64"/>
        <v>127725 Mika Beukert              (H6V3)</v>
      </c>
      <c r="P227" t="str">
        <f t="shared" si="65"/>
        <v xml:space="preserve">"127725": { </v>
      </c>
      <c r="Q227" t="str">
        <f t="shared" si="66"/>
        <v xml:space="preserve">"klas": "H6V3", </v>
      </c>
      <c r="R227" t="str">
        <f t="shared" si="67"/>
        <v xml:space="preserve">"klaskort": "6V", </v>
      </c>
      <c r="S227" t="str">
        <f t="shared" si="68"/>
        <v xml:space="preserve">"leerlingdropdown": "127725 Mika Beukert              (H6V3)", </v>
      </c>
      <c r="T227" t="str">
        <f t="shared" si="61"/>
        <v xml:space="preserve">"naam": "Mika Beukert" }, </v>
      </c>
      <c r="V227" t="str">
        <f t="shared" si="69"/>
        <v xml:space="preserve">"127725": { "klas": "H6V3", "klaskort": "6V", "leerlingdropdown": "127725 Mika Beukert              (H6V3)", "naam": "Mika Beukert" }, </v>
      </c>
      <c r="X227" t="str">
        <f t="shared" si="71"/>
        <v xml:space="preserve">"127725": { </v>
      </c>
      <c r="Y227" t="str">
        <f t="shared" si="72"/>
        <v xml:space="preserve">"leerlingNaam": "Mika Beukert", </v>
      </c>
      <c r="Z227" t="str">
        <f t="shared" si="73"/>
        <v xml:space="preserve">"leerlingNummer": 127725, </v>
      </c>
      <c r="AA227" t="str">
        <f t="shared" si="74"/>
        <v xml:space="preserve">"leerlingKlas": "H6V3", </v>
      </c>
      <c r="AB227" t="str">
        <f t="shared" si="75"/>
        <v xml:space="preserve">"leerlingKlaskort": "6V", </v>
      </c>
      <c r="AC227" t="str">
        <f t="shared" si="76"/>
        <v xml:space="preserve">"leerlngProfiel": "ath-em", </v>
      </c>
      <c r="AD227" t="str">
        <f t="shared" si="77"/>
        <v xml:space="preserve">"leerlingGebdatum": "22-10-1997", </v>
      </c>
      <c r="AE227" t="str">
        <f t="shared" si="78"/>
        <v xml:space="preserve">"leerlingLeerjaar": 6 }, </v>
      </c>
      <c r="AF227" t="str">
        <f t="shared" si="79"/>
        <v xml:space="preserve">"127725": { "leerlingNaam": "Mika Beukert", "leerlingNummer": 127725, "leerlingKlas": "H6V3", "leerlingKlaskort": "6V", "leerlngProfiel": "ath-em", "leerlingGebdatum": "22-10-1997", "leerlingLeerjaar": 6 }, </v>
      </c>
      <c r="AH227" s="10" t="str">
        <f t="shared" si="70"/>
        <v>&lt;option value='127725 Mika Beukert              (H6V3)'&gt;127725 Mika Beukert              (H6V3)&lt;/option&gt;</v>
      </c>
    </row>
    <row r="228" spans="1:34" ht="16.5" thickBot="1" x14ac:dyDescent="0.3">
      <c r="A228">
        <v>127948</v>
      </c>
      <c r="B228" t="s">
        <v>245</v>
      </c>
      <c r="C228" s="5">
        <v>35966</v>
      </c>
      <c r="D228" s="1" t="str">
        <f t="shared" si="62"/>
        <v>20-6-1998</v>
      </c>
      <c r="E228" s="4" t="s">
        <v>13</v>
      </c>
      <c r="F228" s="3">
        <v>6</v>
      </c>
      <c r="G228" s="4" t="s">
        <v>14</v>
      </c>
      <c r="H228" t="str">
        <f t="shared" si="63"/>
        <v>6V</v>
      </c>
      <c r="I228" t="str">
        <f t="shared" si="60"/>
        <v xml:space="preserve">127948: { naam: "Milou ten Thije", geboortedatum: "20-6-1998", profiel: "ath-ng", jaren: { schooljaar: "2014-2015", leerjaar: "6", klas: "H6V2", docenten: { docent: "", vak: ""}, klasgenoten: { leerling: "127015" } } }, </v>
      </c>
      <c r="J228" s="2" t="str">
        <f t="shared" si="64"/>
        <v>127948 Milou ten Thije           (H6V2)</v>
      </c>
      <c r="P228" t="str">
        <f t="shared" si="65"/>
        <v xml:space="preserve">"127948": { </v>
      </c>
      <c r="Q228" t="str">
        <f t="shared" si="66"/>
        <v xml:space="preserve">"klas": "H6V2", </v>
      </c>
      <c r="R228" t="str">
        <f t="shared" si="67"/>
        <v xml:space="preserve">"klaskort": "6V", </v>
      </c>
      <c r="S228" t="str">
        <f t="shared" si="68"/>
        <v xml:space="preserve">"leerlingdropdown": "127948 Milou ten Thije           (H6V2)", </v>
      </c>
      <c r="T228" t="str">
        <f t="shared" si="61"/>
        <v xml:space="preserve">"naam": "Milou ten Thije" }, </v>
      </c>
      <c r="V228" t="str">
        <f t="shared" si="69"/>
        <v xml:space="preserve">"127948": { "klas": "H6V2", "klaskort": "6V", "leerlingdropdown": "127948 Milou ten Thije           (H6V2)", "naam": "Milou ten Thije" }, </v>
      </c>
      <c r="X228" t="str">
        <f t="shared" si="71"/>
        <v xml:space="preserve">"127948": { </v>
      </c>
      <c r="Y228" t="str">
        <f t="shared" si="72"/>
        <v xml:space="preserve">"leerlingNaam": "Milou ten Thije", </v>
      </c>
      <c r="Z228" t="str">
        <f t="shared" si="73"/>
        <v xml:space="preserve">"leerlingNummer": 127948, </v>
      </c>
      <c r="AA228" t="str">
        <f t="shared" si="74"/>
        <v xml:space="preserve">"leerlingKlas": "H6V2", </v>
      </c>
      <c r="AB228" t="str">
        <f t="shared" si="75"/>
        <v xml:space="preserve">"leerlingKlaskort": "6V", </v>
      </c>
      <c r="AC228" t="str">
        <f t="shared" si="76"/>
        <v xml:space="preserve">"leerlngProfiel": "ath-ng", </v>
      </c>
      <c r="AD228" t="str">
        <f t="shared" si="77"/>
        <v xml:space="preserve">"leerlingGebdatum": "20-6-1998", </v>
      </c>
      <c r="AE228" t="str">
        <f t="shared" si="78"/>
        <v xml:space="preserve">"leerlingLeerjaar": 6 }, </v>
      </c>
      <c r="AF228" t="str">
        <f t="shared" si="79"/>
        <v xml:space="preserve">"127948": { "leerlingNaam": "Milou ten Thije", "leerlingNummer": 127948, "leerlingKlas": "H6V2", "leerlingKlaskort": "6V", "leerlngProfiel": "ath-ng", "leerlingGebdatum": "20-6-1998", "leerlingLeerjaar": 6 }, </v>
      </c>
      <c r="AH228" s="10" t="str">
        <f t="shared" si="70"/>
        <v>&lt;option value='127948 Milou ten Thije           (H6V2)'&gt;127948 Milou ten Thije           (H6V2)&lt;/option&gt;</v>
      </c>
    </row>
    <row r="229" spans="1:34" ht="16.5" thickBot="1" x14ac:dyDescent="0.3">
      <c r="A229">
        <v>127015</v>
      </c>
      <c r="B229" t="s">
        <v>81</v>
      </c>
      <c r="C229" s="5">
        <v>35979</v>
      </c>
      <c r="D229" s="1" t="str">
        <f t="shared" si="62"/>
        <v>3-7-1998</v>
      </c>
      <c r="E229" s="4" t="s">
        <v>23</v>
      </c>
      <c r="F229" s="3">
        <v>6</v>
      </c>
      <c r="G229" s="4" t="s">
        <v>14</v>
      </c>
      <c r="H229" t="str">
        <f t="shared" si="63"/>
        <v>6V</v>
      </c>
      <c r="I229" t="str">
        <f t="shared" si="60"/>
        <v xml:space="preserve">127015: { naam: "Moniek ten Elshof", geboortedatum: "3-7-1998", profiel: "ath-ntng", jaren: { schooljaar: "2014-2015", leerjaar: "6", klas: "H6V2", docenten: { docent: "", vak: ""}, klasgenoten: { leerling: "127506" } } }, </v>
      </c>
      <c r="J229" s="2" t="str">
        <f t="shared" si="64"/>
        <v>127015 Moniek ten Elshof         (H6V2)</v>
      </c>
      <c r="P229" t="str">
        <f t="shared" si="65"/>
        <v xml:space="preserve">"127015": { </v>
      </c>
      <c r="Q229" t="str">
        <f t="shared" si="66"/>
        <v xml:space="preserve">"klas": "H6V2", </v>
      </c>
      <c r="R229" t="str">
        <f t="shared" si="67"/>
        <v xml:space="preserve">"klaskort": "6V", </v>
      </c>
      <c r="S229" t="str">
        <f t="shared" si="68"/>
        <v xml:space="preserve">"leerlingdropdown": "127015 Moniek ten Elshof         (H6V2)", </v>
      </c>
      <c r="T229" t="str">
        <f t="shared" si="61"/>
        <v xml:space="preserve">"naam": "Moniek ten Elshof" }, </v>
      </c>
      <c r="V229" t="str">
        <f t="shared" si="69"/>
        <v xml:space="preserve">"127015": { "klas": "H6V2", "klaskort": "6V", "leerlingdropdown": "127015 Moniek ten Elshof         (H6V2)", "naam": "Moniek ten Elshof" }, </v>
      </c>
      <c r="X229" t="str">
        <f t="shared" si="71"/>
        <v xml:space="preserve">"127015": { </v>
      </c>
      <c r="Y229" t="str">
        <f t="shared" si="72"/>
        <v xml:space="preserve">"leerlingNaam": "Moniek ten Elshof", </v>
      </c>
      <c r="Z229" t="str">
        <f t="shared" si="73"/>
        <v xml:space="preserve">"leerlingNummer": 127015, </v>
      </c>
      <c r="AA229" t="str">
        <f t="shared" si="74"/>
        <v xml:space="preserve">"leerlingKlas": "H6V2", </v>
      </c>
      <c r="AB229" t="str">
        <f t="shared" si="75"/>
        <v xml:space="preserve">"leerlingKlaskort": "6V", </v>
      </c>
      <c r="AC229" t="str">
        <f t="shared" si="76"/>
        <v xml:space="preserve">"leerlngProfiel": "ath-ntng", </v>
      </c>
      <c r="AD229" t="str">
        <f t="shared" si="77"/>
        <v xml:space="preserve">"leerlingGebdatum": "3-7-1998", </v>
      </c>
      <c r="AE229" t="str">
        <f t="shared" si="78"/>
        <v xml:space="preserve">"leerlingLeerjaar": 6 }, </v>
      </c>
      <c r="AF229" t="str">
        <f t="shared" si="79"/>
        <v xml:space="preserve">"127015": { "leerlingNaam": "Moniek ten Elshof", "leerlingNummer": 127015, "leerlingKlas": "H6V2", "leerlingKlaskort": "6V", "leerlngProfiel": "ath-ntng", "leerlingGebdatum": "3-7-1998", "leerlingLeerjaar": 6 }, </v>
      </c>
      <c r="AH229" s="10" t="str">
        <f t="shared" si="70"/>
        <v>&lt;option value='127015 Moniek ten Elshof         (H6V2)'&gt;127015 Moniek ten Elshof         (H6V2)&lt;/option&gt;</v>
      </c>
    </row>
    <row r="230" spans="1:34" ht="16.5" thickBot="1" x14ac:dyDescent="0.3">
      <c r="A230">
        <v>127506</v>
      </c>
      <c r="B230" t="s">
        <v>192</v>
      </c>
      <c r="C230" s="5">
        <v>36053</v>
      </c>
      <c r="D230" s="1" t="str">
        <f t="shared" si="62"/>
        <v>15-9-1998</v>
      </c>
      <c r="E230" s="4" t="s">
        <v>13</v>
      </c>
      <c r="F230" s="3">
        <v>6</v>
      </c>
      <c r="G230" s="4" t="s">
        <v>26</v>
      </c>
      <c r="H230" t="str">
        <f t="shared" si="63"/>
        <v>6V</v>
      </c>
      <c r="I230" t="str">
        <f t="shared" si="60"/>
        <v xml:space="preserve">127506: { naam: "Muriël Odink", geboortedatum: "15-9-1998", profiel: "ath-ng", jaren: { schooljaar: "2014-2015", leerjaar: "6", klas: "H6V1", docenten: { docent: "", vak: ""}, klasgenoten: { leerling: "128304" } } }, </v>
      </c>
      <c r="J230" s="2" t="str">
        <f t="shared" si="64"/>
        <v>127506 Muriël Odink              (H6V1)</v>
      </c>
      <c r="P230" t="str">
        <f t="shared" si="65"/>
        <v xml:space="preserve">"127506": { </v>
      </c>
      <c r="Q230" t="str">
        <f t="shared" si="66"/>
        <v xml:space="preserve">"klas": "H6V1", </v>
      </c>
      <c r="R230" t="str">
        <f t="shared" si="67"/>
        <v xml:space="preserve">"klaskort": "6V", </v>
      </c>
      <c r="S230" t="str">
        <f t="shared" si="68"/>
        <v xml:space="preserve">"leerlingdropdown": "127506 Muriël Odink              (H6V1)", </v>
      </c>
      <c r="T230" t="str">
        <f t="shared" si="61"/>
        <v xml:space="preserve">"naam": "Muriël Odink" }, </v>
      </c>
      <c r="V230" t="str">
        <f t="shared" si="69"/>
        <v xml:space="preserve">"127506": { "klas": "H6V1", "klaskort": "6V", "leerlingdropdown": "127506 Muriël Odink              (H6V1)", "naam": "Muriël Odink" }, </v>
      </c>
      <c r="X230" t="str">
        <f t="shared" si="71"/>
        <v xml:space="preserve">"127506": { </v>
      </c>
      <c r="Y230" t="str">
        <f t="shared" si="72"/>
        <v xml:space="preserve">"leerlingNaam": "Muriël Odink", </v>
      </c>
      <c r="Z230" t="str">
        <f t="shared" si="73"/>
        <v xml:space="preserve">"leerlingNummer": 127506, </v>
      </c>
      <c r="AA230" t="str">
        <f t="shared" si="74"/>
        <v xml:space="preserve">"leerlingKlas": "H6V1", </v>
      </c>
      <c r="AB230" t="str">
        <f t="shared" si="75"/>
        <v xml:space="preserve">"leerlingKlaskort": "6V", </v>
      </c>
      <c r="AC230" t="str">
        <f t="shared" si="76"/>
        <v xml:space="preserve">"leerlngProfiel": "ath-ng", </v>
      </c>
      <c r="AD230" t="str">
        <f t="shared" si="77"/>
        <v xml:space="preserve">"leerlingGebdatum": "15-9-1998", </v>
      </c>
      <c r="AE230" t="str">
        <f t="shared" si="78"/>
        <v xml:space="preserve">"leerlingLeerjaar": 6 }, </v>
      </c>
      <c r="AF230" t="str">
        <f t="shared" si="79"/>
        <v xml:space="preserve">"127506": { "leerlingNaam": "Muriël Odink", "leerlingNummer": 127506, "leerlingKlas": "H6V1", "leerlingKlaskort": "6V", "leerlngProfiel": "ath-ng", "leerlingGebdatum": "15-9-1998", "leerlingLeerjaar": 6 }, </v>
      </c>
      <c r="AH230" s="10" t="str">
        <f t="shared" si="70"/>
        <v>&lt;option value='127506 Muriël Odink              (H6V1)'&gt;127506 Muriël Odink              (H6V1)&lt;/option&gt;</v>
      </c>
    </row>
    <row r="231" spans="1:34" ht="16.5" thickBot="1" x14ac:dyDescent="0.3">
      <c r="A231">
        <v>128304</v>
      </c>
      <c r="B231" t="s">
        <v>263</v>
      </c>
      <c r="C231" s="5">
        <v>35946</v>
      </c>
      <c r="D231" s="1" t="str">
        <f t="shared" si="62"/>
        <v>31-5-1998</v>
      </c>
      <c r="E231" s="4" t="s">
        <v>46</v>
      </c>
      <c r="F231" s="3">
        <v>6</v>
      </c>
      <c r="G231" s="4" t="s">
        <v>24</v>
      </c>
      <c r="H231" t="str">
        <f t="shared" si="63"/>
        <v>6V</v>
      </c>
      <c r="I231" t="str">
        <f t="shared" si="60"/>
        <v xml:space="preserve">128304: { naam: "Naomi Welmerink", geboortedatum: "31-5-1998", profiel: "gym-emcm", jaren: { schooljaar: "2014-2015", leerjaar: "6", klas: "H6V3", docenten: { docent: "", vak: ""}, klasgenoten: { leerling: "127431" } } }, </v>
      </c>
      <c r="J231" s="2" t="str">
        <f t="shared" si="64"/>
        <v>128304 Naomi Welmerink           (H6V3)</v>
      </c>
      <c r="P231" t="str">
        <f t="shared" si="65"/>
        <v xml:space="preserve">"128304": { </v>
      </c>
      <c r="Q231" t="str">
        <f t="shared" si="66"/>
        <v xml:space="preserve">"klas": "H6V3", </v>
      </c>
      <c r="R231" t="str">
        <f t="shared" si="67"/>
        <v xml:space="preserve">"klaskort": "6V", </v>
      </c>
      <c r="S231" t="str">
        <f t="shared" si="68"/>
        <v xml:space="preserve">"leerlingdropdown": "128304 Naomi Welmerink           (H6V3)", </v>
      </c>
      <c r="T231" t="str">
        <f t="shared" si="61"/>
        <v xml:space="preserve">"naam": "Naomi Welmerink" }, </v>
      </c>
      <c r="V231" t="str">
        <f t="shared" si="69"/>
        <v xml:space="preserve">"128304": { "klas": "H6V3", "klaskort": "6V", "leerlingdropdown": "128304 Naomi Welmerink           (H6V3)", "naam": "Naomi Welmerink" }, </v>
      </c>
      <c r="X231" t="str">
        <f t="shared" si="71"/>
        <v xml:space="preserve">"128304": { </v>
      </c>
      <c r="Y231" t="str">
        <f t="shared" si="72"/>
        <v xml:space="preserve">"leerlingNaam": "Naomi Welmerink", </v>
      </c>
      <c r="Z231" t="str">
        <f t="shared" si="73"/>
        <v xml:space="preserve">"leerlingNummer": 128304, </v>
      </c>
      <c r="AA231" t="str">
        <f t="shared" si="74"/>
        <v xml:space="preserve">"leerlingKlas": "H6V3", </v>
      </c>
      <c r="AB231" t="str">
        <f t="shared" si="75"/>
        <v xml:space="preserve">"leerlingKlaskort": "6V", </v>
      </c>
      <c r="AC231" t="str">
        <f t="shared" si="76"/>
        <v xml:space="preserve">"leerlngProfiel": "gym-emcm", </v>
      </c>
      <c r="AD231" t="str">
        <f t="shared" si="77"/>
        <v xml:space="preserve">"leerlingGebdatum": "31-5-1998", </v>
      </c>
      <c r="AE231" t="str">
        <f t="shared" si="78"/>
        <v xml:space="preserve">"leerlingLeerjaar": 6 }, </v>
      </c>
      <c r="AF231" t="str">
        <f t="shared" si="79"/>
        <v xml:space="preserve">"128304": { "leerlingNaam": "Naomi Welmerink", "leerlingNummer": 128304, "leerlingKlas": "H6V3", "leerlingKlaskort": "6V", "leerlngProfiel": "gym-emcm", "leerlingGebdatum": "31-5-1998", "leerlingLeerjaar": 6 }, </v>
      </c>
      <c r="AH231" s="10" t="str">
        <f t="shared" si="70"/>
        <v>&lt;option value='128304 Naomi Welmerink           (H6V3)'&gt;128304 Naomi Welmerink           (H6V3)&lt;/option&gt;</v>
      </c>
    </row>
    <row r="232" spans="1:34" ht="16.5" thickBot="1" x14ac:dyDescent="0.3">
      <c r="A232">
        <v>127431</v>
      </c>
      <c r="B232" t="s">
        <v>209</v>
      </c>
      <c r="C232" s="5">
        <v>36019</v>
      </c>
      <c r="D232" s="1" t="str">
        <f t="shared" si="62"/>
        <v>12-8-1998</v>
      </c>
      <c r="E232" s="4" t="s">
        <v>58</v>
      </c>
      <c r="F232" s="3">
        <v>6</v>
      </c>
      <c r="G232" s="4" t="s">
        <v>26</v>
      </c>
      <c r="H232" t="str">
        <f t="shared" si="63"/>
        <v>6V</v>
      </c>
      <c r="I232" t="str">
        <f t="shared" si="60"/>
        <v xml:space="preserve">127431: { naam: "Patricia Rietman", geboortedatum: "12-8-1998", profiel: "gym-cm", jaren: { schooljaar: "2014-2015", leerjaar: "6", klas: "H6V1", docenten: { docent: "", vak: ""}, klasgenoten: { leerling: "127090" } } }, </v>
      </c>
      <c r="J232" s="2" t="str">
        <f t="shared" si="64"/>
        <v>127431 Patricia Rietman          (H6V1)</v>
      </c>
      <c r="P232" t="str">
        <f t="shared" si="65"/>
        <v xml:space="preserve">"127431": { </v>
      </c>
      <c r="Q232" t="str">
        <f t="shared" si="66"/>
        <v xml:space="preserve">"klas": "H6V1", </v>
      </c>
      <c r="R232" t="str">
        <f t="shared" si="67"/>
        <v xml:space="preserve">"klaskort": "6V", </v>
      </c>
      <c r="S232" t="str">
        <f t="shared" si="68"/>
        <v xml:space="preserve">"leerlingdropdown": "127431 Patricia Rietman          (H6V1)", </v>
      </c>
      <c r="T232" t="str">
        <f t="shared" si="61"/>
        <v xml:space="preserve">"naam": "Patricia Rietman" }, </v>
      </c>
      <c r="V232" t="str">
        <f t="shared" si="69"/>
        <v xml:space="preserve">"127431": { "klas": "H6V1", "klaskort": "6V", "leerlingdropdown": "127431 Patricia Rietman          (H6V1)", "naam": "Patricia Rietman" }, </v>
      </c>
      <c r="X232" t="str">
        <f t="shared" si="71"/>
        <v xml:space="preserve">"127431": { </v>
      </c>
      <c r="Y232" t="str">
        <f t="shared" si="72"/>
        <v xml:space="preserve">"leerlingNaam": "Patricia Rietman", </v>
      </c>
      <c r="Z232" t="str">
        <f t="shared" si="73"/>
        <v xml:space="preserve">"leerlingNummer": 127431, </v>
      </c>
      <c r="AA232" t="str">
        <f t="shared" si="74"/>
        <v xml:space="preserve">"leerlingKlas": "H6V1", </v>
      </c>
      <c r="AB232" t="str">
        <f t="shared" si="75"/>
        <v xml:space="preserve">"leerlingKlaskort": "6V", </v>
      </c>
      <c r="AC232" t="str">
        <f t="shared" si="76"/>
        <v xml:space="preserve">"leerlngProfiel": "gym-cm", </v>
      </c>
      <c r="AD232" t="str">
        <f t="shared" si="77"/>
        <v xml:space="preserve">"leerlingGebdatum": "12-8-1998", </v>
      </c>
      <c r="AE232" t="str">
        <f t="shared" si="78"/>
        <v xml:space="preserve">"leerlingLeerjaar": 6 }, </v>
      </c>
      <c r="AF232" t="str">
        <f t="shared" si="79"/>
        <v xml:space="preserve">"127431": { "leerlingNaam": "Patricia Rietman", "leerlingNummer": 127431, "leerlingKlas": "H6V1", "leerlingKlaskort": "6V", "leerlngProfiel": "gym-cm", "leerlingGebdatum": "12-8-1998", "leerlingLeerjaar": 6 }, </v>
      </c>
      <c r="AH232" s="10" t="str">
        <f t="shared" si="70"/>
        <v>&lt;option value='127431 Patricia Rietman          (H6V1)'&gt;127431 Patricia Rietman          (H6V1)&lt;/option&gt;</v>
      </c>
    </row>
    <row r="233" spans="1:34" ht="16.5" thickBot="1" x14ac:dyDescent="0.3">
      <c r="A233">
        <v>127090</v>
      </c>
      <c r="B233" t="s">
        <v>232</v>
      </c>
      <c r="C233" s="5">
        <v>35769</v>
      </c>
      <c r="D233" s="1" t="str">
        <f t="shared" si="62"/>
        <v>5-12-1997</v>
      </c>
      <c r="E233" s="4" t="s">
        <v>13</v>
      </c>
      <c r="F233" s="3">
        <v>6</v>
      </c>
      <c r="G233" s="4" t="s">
        <v>24</v>
      </c>
      <c r="H233" t="str">
        <f t="shared" si="63"/>
        <v>6V</v>
      </c>
      <c r="I233" t="str">
        <f t="shared" si="60"/>
        <v xml:space="preserve">127090: { naam: "Priscilla Slaghekke", geboortedatum: "5-12-1997", profiel: "ath-ng", jaren: { schooljaar: "2014-2015", leerjaar: "6", klas: "H6V3", docenten: { docent: "", vak: ""}, klasgenoten: { leerling: "128681" } } }, </v>
      </c>
      <c r="J233" s="2" t="str">
        <f t="shared" si="64"/>
        <v>127090 Priscilla Slaghekke       (H6V3)</v>
      </c>
      <c r="P233" t="str">
        <f t="shared" si="65"/>
        <v xml:space="preserve">"127090": { </v>
      </c>
      <c r="Q233" t="str">
        <f t="shared" si="66"/>
        <v xml:space="preserve">"klas": "H6V3", </v>
      </c>
      <c r="R233" t="str">
        <f t="shared" si="67"/>
        <v xml:space="preserve">"klaskort": "6V", </v>
      </c>
      <c r="S233" t="str">
        <f t="shared" si="68"/>
        <v xml:space="preserve">"leerlingdropdown": "127090 Priscilla Slaghekke       (H6V3)", </v>
      </c>
      <c r="T233" t="str">
        <f t="shared" si="61"/>
        <v xml:space="preserve">"naam": "Priscilla Slaghekke" }, </v>
      </c>
      <c r="V233" t="str">
        <f t="shared" si="69"/>
        <v xml:space="preserve">"127090": { "klas": "H6V3", "klaskort": "6V", "leerlingdropdown": "127090 Priscilla Slaghekke       (H6V3)", "naam": "Priscilla Slaghekke" }, </v>
      </c>
      <c r="X233" t="str">
        <f t="shared" si="71"/>
        <v xml:space="preserve">"127090": { </v>
      </c>
      <c r="Y233" t="str">
        <f t="shared" si="72"/>
        <v xml:space="preserve">"leerlingNaam": "Priscilla Slaghekke", </v>
      </c>
      <c r="Z233" t="str">
        <f t="shared" si="73"/>
        <v xml:space="preserve">"leerlingNummer": 127090, </v>
      </c>
      <c r="AA233" t="str">
        <f t="shared" si="74"/>
        <v xml:space="preserve">"leerlingKlas": "H6V3", </v>
      </c>
      <c r="AB233" t="str">
        <f t="shared" si="75"/>
        <v xml:space="preserve">"leerlingKlaskort": "6V", </v>
      </c>
      <c r="AC233" t="str">
        <f t="shared" si="76"/>
        <v xml:space="preserve">"leerlngProfiel": "ath-ng", </v>
      </c>
      <c r="AD233" t="str">
        <f t="shared" si="77"/>
        <v xml:space="preserve">"leerlingGebdatum": "5-12-1997", </v>
      </c>
      <c r="AE233" t="str">
        <f t="shared" si="78"/>
        <v xml:space="preserve">"leerlingLeerjaar": 6 }, </v>
      </c>
      <c r="AF233" t="str">
        <f t="shared" si="79"/>
        <v xml:space="preserve">"127090": { "leerlingNaam": "Priscilla Slaghekke", "leerlingNummer": 127090, "leerlingKlas": "H6V3", "leerlingKlaskort": "6V", "leerlngProfiel": "ath-ng", "leerlingGebdatum": "5-12-1997", "leerlingLeerjaar": 6 }, </v>
      </c>
      <c r="AH233" s="10" t="str">
        <f t="shared" si="70"/>
        <v>&lt;option value='127090 Priscilla Slaghekke       (H6V3)'&gt;127090 Priscilla Slaghekke       (H6V3)&lt;/option&gt;</v>
      </c>
    </row>
    <row r="234" spans="1:34" ht="16.5" thickBot="1" x14ac:dyDescent="0.3">
      <c r="A234">
        <v>128681</v>
      </c>
      <c r="B234" t="s">
        <v>231</v>
      </c>
      <c r="C234" s="5">
        <v>35789</v>
      </c>
      <c r="D234" s="1" t="str">
        <f t="shared" si="62"/>
        <v>25-12-1997</v>
      </c>
      <c r="E234" s="4" t="s">
        <v>23</v>
      </c>
      <c r="F234" s="3">
        <v>6</v>
      </c>
      <c r="G234" s="4" t="s">
        <v>14</v>
      </c>
      <c r="H234" t="str">
        <f t="shared" si="63"/>
        <v>6V</v>
      </c>
      <c r="I234" t="str">
        <f t="shared" ref="I234:I249" si="80">+A234&amp;": { naam: """&amp;B234&amp;""", geboortedatum: """&amp;D234&amp;""", profiel: """&amp;E234&amp;""", jaren: { schooljaar: ""2014-2015"", leerjaar: """&amp;F234&amp;""", klas: """&amp;G234&amp;""", docenten: { docent: """", vak: """"}, klasgenoten: { leerling: """&amp;A235&amp;""" } } }, "</f>
        <v xml:space="preserve">128681: { naam: "Puck Slaats", geboortedatum: "25-12-1997", profiel: "ath-ntng", jaren: { schooljaar: "2014-2015", leerjaar: "6", klas: "H6V2", docenten: { docent: "", vak: ""}, klasgenoten: { leerling: "117564" } } }, </v>
      </c>
      <c r="J234" s="2" t="str">
        <f t="shared" si="64"/>
        <v>128681 Puck Slaats               (H6V2)</v>
      </c>
      <c r="P234" t="str">
        <f t="shared" si="65"/>
        <v xml:space="preserve">"128681": { </v>
      </c>
      <c r="Q234" t="str">
        <f t="shared" si="66"/>
        <v xml:space="preserve">"klas": "H6V2", </v>
      </c>
      <c r="R234" t="str">
        <f t="shared" si="67"/>
        <v xml:space="preserve">"klaskort": "6V", </v>
      </c>
      <c r="S234" t="str">
        <f t="shared" si="68"/>
        <v xml:space="preserve">"leerlingdropdown": "128681 Puck Slaats               (H6V2)", </v>
      </c>
      <c r="T234" t="str">
        <f t="shared" ref="T234:T249" si="81">"""naam"": """&amp;+B234&amp;""" }, "</f>
        <v xml:space="preserve">"naam": "Puck Slaats" }, </v>
      </c>
      <c r="V234" t="str">
        <f t="shared" si="69"/>
        <v xml:space="preserve">"128681": { "klas": "H6V2", "klaskort": "6V", "leerlingdropdown": "128681 Puck Slaats               (H6V2)", "naam": "Puck Slaats" }, </v>
      </c>
      <c r="X234" t="str">
        <f t="shared" si="71"/>
        <v xml:space="preserve">"128681": { </v>
      </c>
      <c r="Y234" t="str">
        <f t="shared" si="72"/>
        <v xml:space="preserve">"leerlingNaam": "Puck Slaats", </v>
      </c>
      <c r="Z234" t="str">
        <f t="shared" si="73"/>
        <v xml:space="preserve">"leerlingNummer": 128681, </v>
      </c>
      <c r="AA234" t="str">
        <f t="shared" si="74"/>
        <v xml:space="preserve">"leerlingKlas": "H6V2", </v>
      </c>
      <c r="AB234" t="str">
        <f t="shared" si="75"/>
        <v xml:space="preserve">"leerlingKlaskort": "6V", </v>
      </c>
      <c r="AC234" t="str">
        <f t="shared" si="76"/>
        <v xml:space="preserve">"leerlngProfiel": "ath-ntng", </v>
      </c>
      <c r="AD234" t="str">
        <f t="shared" si="77"/>
        <v xml:space="preserve">"leerlingGebdatum": "25-12-1997", </v>
      </c>
      <c r="AE234" t="str">
        <f t="shared" si="78"/>
        <v xml:space="preserve">"leerlingLeerjaar": 6 }, </v>
      </c>
      <c r="AF234" t="str">
        <f t="shared" si="79"/>
        <v xml:space="preserve">"128681": { "leerlingNaam": "Puck Slaats", "leerlingNummer": 128681, "leerlingKlas": "H6V2", "leerlingKlaskort": "6V", "leerlngProfiel": "ath-ntng", "leerlingGebdatum": "25-12-1997", "leerlingLeerjaar": 6 }, </v>
      </c>
      <c r="AH234" s="10" t="str">
        <f t="shared" si="70"/>
        <v>&lt;option value='128681 Puck Slaats               (H6V2)'&gt;128681 Puck Slaats               (H6V2)&lt;/option&gt;</v>
      </c>
    </row>
    <row r="235" spans="1:34" ht="16.5" thickBot="1" x14ac:dyDescent="0.3">
      <c r="A235">
        <v>117564</v>
      </c>
      <c r="B235" t="s">
        <v>270</v>
      </c>
      <c r="C235" s="5">
        <v>35438</v>
      </c>
      <c r="D235" s="1" t="str">
        <f t="shared" si="62"/>
        <v>8-1-1997</v>
      </c>
      <c r="E235" s="4" t="s">
        <v>10</v>
      </c>
      <c r="F235" s="3">
        <v>6</v>
      </c>
      <c r="G235" s="4" t="s">
        <v>26</v>
      </c>
      <c r="H235" t="str">
        <f t="shared" si="63"/>
        <v>6V</v>
      </c>
      <c r="I235" t="str">
        <f t="shared" si="80"/>
        <v xml:space="preserve">117564: { naam: "Rinke Witbreuk", geboortedatum: "8-1-1997", profiel: "ath-emcm", jaren: { schooljaar: "2014-2015", leerjaar: "6", klas: "H6V1", docenten: { docent: "", vak: ""}, klasgenoten: { leerling: "128248" } } }, </v>
      </c>
      <c r="J235" s="2" t="str">
        <f t="shared" si="64"/>
        <v>117564 Rinke Witbreuk            (H6V1)</v>
      </c>
      <c r="P235" t="str">
        <f t="shared" si="65"/>
        <v xml:space="preserve">"117564": { </v>
      </c>
      <c r="Q235" t="str">
        <f t="shared" si="66"/>
        <v xml:space="preserve">"klas": "H6V1", </v>
      </c>
      <c r="R235" t="str">
        <f t="shared" si="67"/>
        <v xml:space="preserve">"klaskort": "6V", </v>
      </c>
      <c r="S235" t="str">
        <f t="shared" si="68"/>
        <v xml:space="preserve">"leerlingdropdown": "117564 Rinke Witbreuk            (H6V1)", </v>
      </c>
      <c r="T235" t="str">
        <f t="shared" si="81"/>
        <v xml:space="preserve">"naam": "Rinke Witbreuk" }, </v>
      </c>
      <c r="V235" t="str">
        <f t="shared" si="69"/>
        <v xml:space="preserve">"117564": { "klas": "H6V1", "klaskort": "6V", "leerlingdropdown": "117564 Rinke Witbreuk            (H6V1)", "naam": "Rinke Witbreuk" }, </v>
      </c>
      <c r="X235" t="str">
        <f t="shared" si="71"/>
        <v xml:space="preserve">"117564": { </v>
      </c>
      <c r="Y235" t="str">
        <f t="shared" si="72"/>
        <v xml:space="preserve">"leerlingNaam": "Rinke Witbreuk", </v>
      </c>
      <c r="Z235" t="str">
        <f t="shared" si="73"/>
        <v xml:space="preserve">"leerlingNummer": 117564, </v>
      </c>
      <c r="AA235" t="str">
        <f t="shared" si="74"/>
        <v xml:space="preserve">"leerlingKlas": "H6V1", </v>
      </c>
      <c r="AB235" t="str">
        <f t="shared" si="75"/>
        <v xml:space="preserve">"leerlingKlaskort": "6V", </v>
      </c>
      <c r="AC235" t="str">
        <f t="shared" si="76"/>
        <v xml:space="preserve">"leerlngProfiel": "ath-emcm", </v>
      </c>
      <c r="AD235" t="str">
        <f t="shared" si="77"/>
        <v xml:space="preserve">"leerlingGebdatum": "8-1-1997", </v>
      </c>
      <c r="AE235" t="str">
        <f t="shared" si="78"/>
        <v xml:space="preserve">"leerlingLeerjaar": 6 }, </v>
      </c>
      <c r="AF235" t="str">
        <f t="shared" si="79"/>
        <v xml:space="preserve">"117564": { "leerlingNaam": "Rinke Witbreuk", "leerlingNummer": 117564, "leerlingKlas": "H6V1", "leerlingKlaskort": "6V", "leerlngProfiel": "ath-emcm", "leerlingGebdatum": "8-1-1997", "leerlingLeerjaar": 6 }, </v>
      </c>
      <c r="AH235" s="10" t="str">
        <f t="shared" si="70"/>
        <v>&lt;option value='117564 Rinke Witbreuk            (H6V1)'&gt;117564 Rinke Witbreuk            (H6V1)&lt;/option&gt;</v>
      </c>
    </row>
    <row r="236" spans="1:34" ht="16.5" thickBot="1" x14ac:dyDescent="0.3">
      <c r="A236">
        <v>128248</v>
      </c>
      <c r="B236" t="s">
        <v>159</v>
      </c>
      <c r="C236" s="5">
        <v>36034</v>
      </c>
      <c r="D236" s="1" t="str">
        <f t="shared" si="62"/>
        <v>27-8-1998</v>
      </c>
      <c r="E236" s="4" t="s">
        <v>10</v>
      </c>
      <c r="F236" s="3">
        <v>6</v>
      </c>
      <c r="G236" s="4" t="s">
        <v>26</v>
      </c>
      <c r="H236" t="str">
        <f t="shared" si="63"/>
        <v>6V</v>
      </c>
      <c r="I236" t="str">
        <f t="shared" si="80"/>
        <v xml:space="preserve">128248: { naam: "Romée Lammers", geboortedatum: "27-8-1998", profiel: "ath-emcm", jaren: { schooljaar: "2014-2015", leerjaar: "6", klas: "H6V1", docenten: { docent: "", vak: ""}, klasgenoten: { leerling: "127760" } } }, </v>
      </c>
      <c r="J236" s="2" t="str">
        <f t="shared" si="64"/>
        <v>128248 Romée Lammers             (H6V1)</v>
      </c>
      <c r="P236" t="str">
        <f t="shared" si="65"/>
        <v xml:space="preserve">"128248": { </v>
      </c>
      <c r="Q236" t="str">
        <f t="shared" si="66"/>
        <v xml:space="preserve">"klas": "H6V1", </v>
      </c>
      <c r="R236" t="str">
        <f t="shared" si="67"/>
        <v xml:space="preserve">"klaskort": "6V", </v>
      </c>
      <c r="S236" t="str">
        <f t="shared" si="68"/>
        <v xml:space="preserve">"leerlingdropdown": "128248 Romée Lammers             (H6V1)", </v>
      </c>
      <c r="T236" t="str">
        <f t="shared" si="81"/>
        <v xml:space="preserve">"naam": "Romée Lammers" }, </v>
      </c>
      <c r="V236" t="str">
        <f t="shared" si="69"/>
        <v xml:space="preserve">"128248": { "klas": "H6V1", "klaskort": "6V", "leerlingdropdown": "128248 Romée Lammers             (H6V1)", "naam": "Romée Lammers" }, </v>
      </c>
      <c r="X236" t="str">
        <f t="shared" si="71"/>
        <v xml:space="preserve">"128248": { </v>
      </c>
      <c r="Y236" t="str">
        <f t="shared" si="72"/>
        <v xml:space="preserve">"leerlingNaam": "Romée Lammers", </v>
      </c>
      <c r="Z236" t="str">
        <f t="shared" si="73"/>
        <v xml:space="preserve">"leerlingNummer": 128248, </v>
      </c>
      <c r="AA236" t="str">
        <f t="shared" si="74"/>
        <v xml:space="preserve">"leerlingKlas": "H6V1", </v>
      </c>
      <c r="AB236" t="str">
        <f t="shared" si="75"/>
        <v xml:space="preserve">"leerlingKlaskort": "6V", </v>
      </c>
      <c r="AC236" t="str">
        <f t="shared" si="76"/>
        <v xml:space="preserve">"leerlngProfiel": "ath-emcm", </v>
      </c>
      <c r="AD236" t="str">
        <f t="shared" si="77"/>
        <v xml:space="preserve">"leerlingGebdatum": "27-8-1998", </v>
      </c>
      <c r="AE236" t="str">
        <f t="shared" si="78"/>
        <v xml:space="preserve">"leerlingLeerjaar": 6 }, </v>
      </c>
      <c r="AF236" t="str">
        <f t="shared" si="79"/>
        <v xml:space="preserve">"128248": { "leerlingNaam": "Romée Lammers", "leerlingNummer": 128248, "leerlingKlas": "H6V1", "leerlingKlaskort": "6V", "leerlngProfiel": "ath-emcm", "leerlingGebdatum": "27-8-1998", "leerlingLeerjaar": 6 }, </v>
      </c>
      <c r="AH236" s="10" t="str">
        <f t="shared" si="70"/>
        <v>&lt;option value='128248 Romée Lammers             (H6V1)'&gt;128248 Romée Lammers             (H6V1)&lt;/option&gt;</v>
      </c>
    </row>
    <row r="237" spans="1:34" ht="16.5" thickBot="1" x14ac:dyDescent="0.3">
      <c r="A237">
        <v>127760</v>
      </c>
      <c r="B237" t="s">
        <v>104</v>
      </c>
      <c r="C237" s="5">
        <v>36009</v>
      </c>
      <c r="D237" s="1" t="str">
        <f t="shared" si="62"/>
        <v>2-8-1998</v>
      </c>
      <c r="E237" s="4" t="s">
        <v>23</v>
      </c>
      <c r="F237" s="3">
        <v>6</v>
      </c>
      <c r="G237" s="4" t="s">
        <v>14</v>
      </c>
      <c r="H237" t="str">
        <f t="shared" si="63"/>
        <v>6V</v>
      </c>
      <c r="I237" t="str">
        <f t="shared" si="80"/>
        <v xml:space="preserve">127760: { naam: "Romy ten Heggeler", geboortedatum: "2-8-1998", profiel: "ath-ntng", jaren: { schooljaar: "2014-2015", leerjaar: "6", klas: "H6V2", docenten: { docent: "", vak: ""}, klasgenoten: { leerling: "126994" } } }, </v>
      </c>
      <c r="J237" s="2" t="str">
        <f t="shared" si="64"/>
        <v>127760 Romy ten Heggeler         (H6V2)</v>
      </c>
      <c r="P237" t="str">
        <f t="shared" si="65"/>
        <v xml:space="preserve">"127760": { </v>
      </c>
      <c r="Q237" t="str">
        <f t="shared" si="66"/>
        <v xml:space="preserve">"klas": "H6V2", </v>
      </c>
      <c r="R237" t="str">
        <f t="shared" si="67"/>
        <v xml:space="preserve">"klaskort": "6V", </v>
      </c>
      <c r="S237" t="str">
        <f t="shared" si="68"/>
        <v xml:space="preserve">"leerlingdropdown": "127760 Romy ten Heggeler         (H6V2)", </v>
      </c>
      <c r="T237" t="str">
        <f t="shared" si="81"/>
        <v xml:space="preserve">"naam": "Romy ten Heggeler" }, </v>
      </c>
      <c r="V237" t="str">
        <f t="shared" si="69"/>
        <v xml:space="preserve">"127760": { "klas": "H6V2", "klaskort": "6V", "leerlingdropdown": "127760 Romy ten Heggeler         (H6V2)", "naam": "Romy ten Heggeler" }, </v>
      </c>
      <c r="X237" t="str">
        <f t="shared" si="71"/>
        <v xml:space="preserve">"127760": { </v>
      </c>
      <c r="Y237" t="str">
        <f t="shared" si="72"/>
        <v xml:space="preserve">"leerlingNaam": "Romy ten Heggeler", </v>
      </c>
      <c r="Z237" t="str">
        <f t="shared" si="73"/>
        <v xml:space="preserve">"leerlingNummer": 127760, </v>
      </c>
      <c r="AA237" t="str">
        <f t="shared" si="74"/>
        <v xml:space="preserve">"leerlingKlas": "H6V2", </v>
      </c>
      <c r="AB237" t="str">
        <f t="shared" si="75"/>
        <v xml:space="preserve">"leerlingKlaskort": "6V", </v>
      </c>
      <c r="AC237" t="str">
        <f t="shared" si="76"/>
        <v xml:space="preserve">"leerlngProfiel": "ath-ntng", </v>
      </c>
      <c r="AD237" t="str">
        <f t="shared" si="77"/>
        <v xml:space="preserve">"leerlingGebdatum": "2-8-1998", </v>
      </c>
      <c r="AE237" t="str">
        <f t="shared" si="78"/>
        <v xml:space="preserve">"leerlingLeerjaar": 6 }, </v>
      </c>
      <c r="AF237" t="str">
        <f t="shared" si="79"/>
        <v xml:space="preserve">"127760": { "leerlingNaam": "Romy ten Heggeler", "leerlingNummer": 127760, "leerlingKlas": "H6V2", "leerlingKlaskort": "6V", "leerlngProfiel": "ath-ntng", "leerlingGebdatum": "2-8-1998", "leerlingLeerjaar": 6 }, </v>
      </c>
      <c r="AH237" s="10" t="str">
        <f t="shared" si="70"/>
        <v>&lt;option value='127760 Romy ten Heggeler         (H6V2)'&gt;127760 Romy ten Heggeler         (H6V2)&lt;/option&gt;</v>
      </c>
    </row>
    <row r="238" spans="1:34" ht="16.5" thickBot="1" x14ac:dyDescent="0.3">
      <c r="A238">
        <v>126994</v>
      </c>
      <c r="B238" t="s">
        <v>118</v>
      </c>
      <c r="C238" s="5">
        <v>36027</v>
      </c>
      <c r="D238" s="1" t="str">
        <f t="shared" si="62"/>
        <v>20-8-1998</v>
      </c>
      <c r="E238" s="4" t="s">
        <v>40</v>
      </c>
      <c r="F238" s="3">
        <v>6</v>
      </c>
      <c r="G238" s="4" t="s">
        <v>24</v>
      </c>
      <c r="H238" t="str">
        <f t="shared" si="63"/>
        <v>6V</v>
      </c>
      <c r="I238" t="str">
        <f t="shared" si="80"/>
        <v xml:space="preserve">126994: { naam: "Ruben Horck", geboortedatum: "20-8-1998", profiel: "ath-nt", jaren: { schooljaar: "2014-2015", leerjaar: "6", klas: "H6V3", docenten: { docent: "", vak: ""}, klasgenoten: { leerling: "127456" } } }, </v>
      </c>
      <c r="J238" s="2" t="str">
        <f t="shared" si="64"/>
        <v>126994 Ruben Horck               (H6V3)</v>
      </c>
      <c r="P238" t="str">
        <f t="shared" si="65"/>
        <v xml:space="preserve">"126994": { </v>
      </c>
      <c r="Q238" t="str">
        <f t="shared" si="66"/>
        <v xml:space="preserve">"klas": "H6V3", </v>
      </c>
      <c r="R238" t="str">
        <f t="shared" si="67"/>
        <v xml:space="preserve">"klaskort": "6V", </v>
      </c>
      <c r="S238" t="str">
        <f t="shared" si="68"/>
        <v xml:space="preserve">"leerlingdropdown": "126994 Ruben Horck               (H6V3)", </v>
      </c>
      <c r="T238" t="str">
        <f t="shared" si="81"/>
        <v xml:space="preserve">"naam": "Ruben Horck" }, </v>
      </c>
      <c r="V238" t="str">
        <f t="shared" si="69"/>
        <v xml:space="preserve">"126994": { "klas": "H6V3", "klaskort": "6V", "leerlingdropdown": "126994 Ruben Horck               (H6V3)", "naam": "Ruben Horck" }, </v>
      </c>
      <c r="X238" t="str">
        <f t="shared" si="71"/>
        <v xml:space="preserve">"126994": { </v>
      </c>
      <c r="Y238" t="str">
        <f t="shared" si="72"/>
        <v xml:space="preserve">"leerlingNaam": "Ruben Horck", </v>
      </c>
      <c r="Z238" t="str">
        <f t="shared" si="73"/>
        <v xml:space="preserve">"leerlingNummer": 126994, </v>
      </c>
      <c r="AA238" t="str">
        <f t="shared" si="74"/>
        <v xml:space="preserve">"leerlingKlas": "H6V3", </v>
      </c>
      <c r="AB238" t="str">
        <f t="shared" si="75"/>
        <v xml:space="preserve">"leerlingKlaskort": "6V", </v>
      </c>
      <c r="AC238" t="str">
        <f t="shared" si="76"/>
        <v xml:space="preserve">"leerlngProfiel": "ath-nt", </v>
      </c>
      <c r="AD238" t="str">
        <f t="shared" si="77"/>
        <v xml:space="preserve">"leerlingGebdatum": "20-8-1998", </v>
      </c>
      <c r="AE238" t="str">
        <f t="shared" si="78"/>
        <v xml:space="preserve">"leerlingLeerjaar": 6 }, </v>
      </c>
      <c r="AF238" t="str">
        <f t="shared" si="79"/>
        <v xml:space="preserve">"126994": { "leerlingNaam": "Ruben Horck", "leerlingNummer": 126994, "leerlingKlas": "H6V3", "leerlingKlaskort": "6V", "leerlngProfiel": "ath-nt", "leerlingGebdatum": "20-8-1998", "leerlingLeerjaar": 6 }, </v>
      </c>
      <c r="AH238" s="10" t="str">
        <f t="shared" si="70"/>
        <v>&lt;option value='126994 Ruben Horck               (H6V3)'&gt;126994 Ruben Horck               (H6V3)&lt;/option&gt;</v>
      </c>
    </row>
    <row r="239" spans="1:34" ht="16.5" thickBot="1" x14ac:dyDescent="0.3">
      <c r="A239">
        <v>127456</v>
      </c>
      <c r="B239" t="s">
        <v>114</v>
      </c>
      <c r="C239" s="5">
        <v>35855</v>
      </c>
      <c r="D239" s="1" t="str">
        <f t="shared" si="62"/>
        <v>1-3-1998</v>
      </c>
      <c r="E239" s="4" t="s">
        <v>13</v>
      </c>
      <c r="F239" s="3">
        <v>6</v>
      </c>
      <c r="G239" s="4" t="s">
        <v>26</v>
      </c>
      <c r="H239" t="str">
        <f t="shared" si="63"/>
        <v>6V</v>
      </c>
      <c r="I239" t="str">
        <f t="shared" si="80"/>
        <v xml:space="preserve">127456: { naam: "Shannon Hogenberk", geboortedatum: "1-3-1998", profiel: "ath-ng", jaren: { schooljaar: "2014-2015", leerjaar: "6", klas: "H6V1", docenten: { docent: "", vak: ""}, klasgenoten: { leerling: "128722" } } }, </v>
      </c>
      <c r="J239" s="2" t="str">
        <f t="shared" si="64"/>
        <v>127456 Shannon Hogenberk         (H6V1)</v>
      </c>
      <c r="P239" t="str">
        <f t="shared" si="65"/>
        <v xml:space="preserve">"127456": { </v>
      </c>
      <c r="Q239" t="str">
        <f t="shared" si="66"/>
        <v xml:space="preserve">"klas": "H6V1", </v>
      </c>
      <c r="R239" t="str">
        <f t="shared" si="67"/>
        <v xml:space="preserve">"klaskort": "6V", </v>
      </c>
      <c r="S239" t="str">
        <f t="shared" si="68"/>
        <v xml:space="preserve">"leerlingdropdown": "127456 Shannon Hogenberk         (H6V1)", </v>
      </c>
      <c r="T239" t="str">
        <f t="shared" si="81"/>
        <v xml:space="preserve">"naam": "Shannon Hogenberk" }, </v>
      </c>
      <c r="V239" t="str">
        <f t="shared" si="69"/>
        <v xml:space="preserve">"127456": { "klas": "H6V1", "klaskort": "6V", "leerlingdropdown": "127456 Shannon Hogenberk         (H6V1)", "naam": "Shannon Hogenberk" }, </v>
      </c>
      <c r="X239" t="str">
        <f t="shared" si="71"/>
        <v xml:space="preserve">"127456": { </v>
      </c>
      <c r="Y239" t="str">
        <f t="shared" si="72"/>
        <v xml:space="preserve">"leerlingNaam": "Shannon Hogenberk", </v>
      </c>
      <c r="Z239" t="str">
        <f t="shared" si="73"/>
        <v xml:space="preserve">"leerlingNummer": 127456, </v>
      </c>
      <c r="AA239" t="str">
        <f t="shared" si="74"/>
        <v xml:space="preserve">"leerlingKlas": "H6V1", </v>
      </c>
      <c r="AB239" t="str">
        <f t="shared" si="75"/>
        <v xml:space="preserve">"leerlingKlaskort": "6V", </v>
      </c>
      <c r="AC239" t="str">
        <f t="shared" si="76"/>
        <v xml:space="preserve">"leerlngProfiel": "ath-ng", </v>
      </c>
      <c r="AD239" t="str">
        <f t="shared" si="77"/>
        <v xml:space="preserve">"leerlingGebdatum": "1-3-1998", </v>
      </c>
      <c r="AE239" t="str">
        <f t="shared" si="78"/>
        <v xml:space="preserve">"leerlingLeerjaar": 6 }, </v>
      </c>
      <c r="AF239" t="str">
        <f t="shared" si="79"/>
        <v xml:space="preserve">"127456": { "leerlingNaam": "Shannon Hogenberk", "leerlingNummer": 127456, "leerlingKlas": "H6V1", "leerlingKlaskort": "6V", "leerlngProfiel": "ath-ng", "leerlingGebdatum": "1-3-1998", "leerlingLeerjaar": 6 }, </v>
      </c>
      <c r="AH239" s="10" t="str">
        <f t="shared" si="70"/>
        <v>&lt;option value='127456 Shannon Hogenberk         (H6V1)'&gt;127456 Shannon Hogenberk         (H6V1)&lt;/option&gt;</v>
      </c>
    </row>
    <row r="240" spans="1:34" ht="16.5" thickBot="1" x14ac:dyDescent="0.3">
      <c r="A240">
        <v>128722</v>
      </c>
      <c r="B240" t="s">
        <v>33</v>
      </c>
      <c r="C240" s="5">
        <v>35998</v>
      </c>
      <c r="D240" s="1" t="str">
        <f t="shared" si="62"/>
        <v>22-7-1998</v>
      </c>
      <c r="E240" s="4" t="s">
        <v>8</v>
      </c>
      <c r="F240" s="3">
        <v>6</v>
      </c>
      <c r="G240" s="4" t="s">
        <v>14</v>
      </c>
      <c r="H240" t="str">
        <f t="shared" si="63"/>
        <v>6V</v>
      </c>
      <c r="I240" t="str">
        <f t="shared" si="80"/>
        <v xml:space="preserve">128722: { naam: "Steven ter Beke", geboortedatum: "22-7-1998", profiel: "ath-em", jaren: { schooljaar: "2014-2015", leerjaar: "6", klas: "H6V2", docenten: { docent: "", vak: ""}, klasgenoten: { leerling: "128219" } } }, </v>
      </c>
      <c r="J240" s="2" t="str">
        <f t="shared" si="64"/>
        <v>128722 Steven ter Beke           (H6V2)</v>
      </c>
      <c r="P240" t="str">
        <f t="shared" si="65"/>
        <v xml:space="preserve">"128722": { </v>
      </c>
      <c r="Q240" t="str">
        <f t="shared" si="66"/>
        <v xml:space="preserve">"klas": "H6V2", </v>
      </c>
      <c r="R240" t="str">
        <f t="shared" si="67"/>
        <v xml:space="preserve">"klaskort": "6V", </v>
      </c>
      <c r="S240" t="str">
        <f t="shared" si="68"/>
        <v xml:space="preserve">"leerlingdropdown": "128722 Steven ter Beke           (H6V2)", </v>
      </c>
      <c r="T240" t="str">
        <f t="shared" si="81"/>
        <v xml:space="preserve">"naam": "Steven ter Beke" }, </v>
      </c>
      <c r="V240" t="str">
        <f t="shared" si="69"/>
        <v xml:space="preserve">"128722": { "klas": "H6V2", "klaskort": "6V", "leerlingdropdown": "128722 Steven ter Beke           (H6V2)", "naam": "Steven ter Beke" }, </v>
      </c>
      <c r="X240" t="str">
        <f t="shared" si="71"/>
        <v xml:space="preserve">"128722": { </v>
      </c>
      <c r="Y240" t="str">
        <f t="shared" si="72"/>
        <v xml:space="preserve">"leerlingNaam": "Steven ter Beke", </v>
      </c>
      <c r="Z240" t="str">
        <f t="shared" si="73"/>
        <v xml:space="preserve">"leerlingNummer": 128722, </v>
      </c>
      <c r="AA240" t="str">
        <f t="shared" si="74"/>
        <v xml:space="preserve">"leerlingKlas": "H6V2", </v>
      </c>
      <c r="AB240" t="str">
        <f t="shared" si="75"/>
        <v xml:space="preserve">"leerlingKlaskort": "6V", </v>
      </c>
      <c r="AC240" t="str">
        <f t="shared" si="76"/>
        <v xml:space="preserve">"leerlngProfiel": "ath-em", </v>
      </c>
      <c r="AD240" t="str">
        <f t="shared" si="77"/>
        <v xml:space="preserve">"leerlingGebdatum": "22-7-1998", </v>
      </c>
      <c r="AE240" t="str">
        <f t="shared" si="78"/>
        <v xml:space="preserve">"leerlingLeerjaar": 6 }, </v>
      </c>
      <c r="AF240" t="str">
        <f t="shared" si="79"/>
        <v xml:space="preserve">"128722": { "leerlingNaam": "Steven ter Beke", "leerlingNummer": 128722, "leerlingKlas": "H6V2", "leerlingKlaskort": "6V", "leerlngProfiel": "ath-em", "leerlingGebdatum": "22-7-1998", "leerlingLeerjaar": 6 }, </v>
      </c>
      <c r="AH240" s="10" t="str">
        <f t="shared" si="70"/>
        <v>&lt;option value='128722 Steven ter Beke           (H6V2)'&gt;128722 Steven ter Beke           (H6V2)&lt;/option&gt;</v>
      </c>
    </row>
    <row r="241" spans="1:34" ht="16.5" thickBot="1" x14ac:dyDescent="0.3">
      <c r="A241">
        <v>128219</v>
      </c>
      <c r="B241" t="s">
        <v>70</v>
      </c>
      <c r="C241" s="5">
        <v>35935</v>
      </c>
      <c r="D241" s="1" t="str">
        <f t="shared" si="62"/>
        <v>20-5-1998</v>
      </c>
      <c r="E241" s="4" t="s">
        <v>10</v>
      </c>
      <c r="F241" s="3">
        <v>6</v>
      </c>
      <c r="G241" s="4" t="s">
        <v>26</v>
      </c>
      <c r="H241" t="str">
        <f t="shared" si="63"/>
        <v>6V</v>
      </c>
      <c r="I241" t="str">
        <f t="shared" si="80"/>
        <v xml:space="preserve">128219: { naam: "Susan Diepenmaat", geboortedatum: "20-5-1998", profiel: "ath-emcm", jaren: { schooljaar: "2014-2015", leerjaar: "6", klas: "H6V1", docenten: { docent: "", vak: ""}, klasgenoten: { leerling: "127104" } } }, </v>
      </c>
      <c r="J241" s="2" t="str">
        <f t="shared" si="64"/>
        <v>128219 Susan Diepenmaat          (H6V1)</v>
      </c>
      <c r="P241" t="str">
        <f t="shared" si="65"/>
        <v xml:space="preserve">"128219": { </v>
      </c>
      <c r="Q241" t="str">
        <f t="shared" si="66"/>
        <v xml:space="preserve">"klas": "H6V1", </v>
      </c>
      <c r="R241" t="str">
        <f t="shared" si="67"/>
        <v xml:space="preserve">"klaskort": "6V", </v>
      </c>
      <c r="S241" t="str">
        <f t="shared" si="68"/>
        <v xml:space="preserve">"leerlingdropdown": "128219 Susan Diepenmaat          (H6V1)", </v>
      </c>
      <c r="T241" t="str">
        <f t="shared" si="81"/>
        <v xml:space="preserve">"naam": "Susan Diepenmaat" }, </v>
      </c>
      <c r="V241" t="str">
        <f t="shared" si="69"/>
        <v xml:space="preserve">"128219": { "klas": "H6V1", "klaskort": "6V", "leerlingdropdown": "128219 Susan Diepenmaat          (H6V1)", "naam": "Susan Diepenmaat" }, </v>
      </c>
      <c r="X241" t="str">
        <f t="shared" si="71"/>
        <v xml:space="preserve">"128219": { </v>
      </c>
      <c r="Y241" t="str">
        <f t="shared" si="72"/>
        <v xml:space="preserve">"leerlingNaam": "Susan Diepenmaat", </v>
      </c>
      <c r="Z241" t="str">
        <f t="shared" si="73"/>
        <v xml:space="preserve">"leerlingNummer": 128219, </v>
      </c>
      <c r="AA241" t="str">
        <f t="shared" si="74"/>
        <v xml:space="preserve">"leerlingKlas": "H6V1", </v>
      </c>
      <c r="AB241" t="str">
        <f t="shared" si="75"/>
        <v xml:space="preserve">"leerlingKlaskort": "6V", </v>
      </c>
      <c r="AC241" t="str">
        <f t="shared" si="76"/>
        <v xml:space="preserve">"leerlngProfiel": "ath-emcm", </v>
      </c>
      <c r="AD241" t="str">
        <f t="shared" si="77"/>
        <v xml:space="preserve">"leerlingGebdatum": "20-5-1998", </v>
      </c>
      <c r="AE241" t="str">
        <f t="shared" si="78"/>
        <v xml:space="preserve">"leerlingLeerjaar": 6 }, </v>
      </c>
      <c r="AF241" t="str">
        <f t="shared" si="79"/>
        <v xml:space="preserve">"128219": { "leerlingNaam": "Susan Diepenmaat", "leerlingNummer": 128219, "leerlingKlas": "H6V1", "leerlingKlaskort": "6V", "leerlngProfiel": "ath-emcm", "leerlingGebdatum": "20-5-1998", "leerlingLeerjaar": 6 }, </v>
      </c>
      <c r="AH241" s="10" t="str">
        <f t="shared" si="70"/>
        <v>&lt;option value='128219 Susan Diepenmaat          (H6V1)'&gt;128219 Susan Diepenmaat          (H6V1)&lt;/option&gt;</v>
      </c>
    </row>
    <row r="242" spans="1:34" ht="16.5" thickBot="1" x14ac:dyDescent="0.3">
      <c r="A242">
        <v>127104</v>
      </c>
      <c r="B242" t="s">
        <v>90</v>
      </c>
      <c r="C242" s="5">
        <v>35824</v>
      </c>
      <c r="D242" s="1" t="str">
        <f t="shared" si="62"/>
        <v>29-1-1998</v>
      </c>
      <c r="E242" s="4" t="s">
        <v>23</v>
      </c>
      <c r="F242" s="3">
        <v>6</v>
      </c>
      <c r="G242" s="4" t="s">
        <v>26</v>
      </c>
      <c r="H242" t="str">
        <f t="shared" si="63"/>
        <v>6V</v>
      </c>
      <c r="I242" t="str">
        <f t="shared" si="80"/>
        <v xml:space="preserve">127104: { naam: "Sven Gielink", geboortedatum: "29-1-1998", profiel: "ath-ntng", jaren: { schooljaar: "2014-2015", leerjaar: "6", klas: "H6V1", docenten: { docent: "", vak: ""}, klasgenoten: { leerling: "127844" } } }, </v>
      </c>
      <c r="J242" s="2" t="str">
        <f t="shared" si="64"/>
        <v>127104 Sven Gielink              (H6V1)</v>
      </c>
      <c r="P242" t="str">
        <f t="shared" si="65"/>
        <v xml:space="preserve">"127104": { </v>
      </c>
      <c r="Q242" t="str">
        <f t="shared" si="66"/>
        <v xml:space="preserve">"klas": "H6V1", </v>
      </c>
      <c r="R242" t="str">
        <f t="shared" si="67"/>
        <v xml:space="preserve">"klaskort": "6V", </v>
      </c>
      <c r="S242" t="str">
        <f t="shared" si="68"/>
        <v xml:space="preserve">"leerlingdropdown": "127104 Sven Gielink              (H6V1)", </v>
      </c>
      <c r="T242" t="str">
        <f t="shared" si="81"/>
        <v xml:space="preserve">"naam": "Sven Gielink" }, </v>
      </c>
      <c r="V242" t="str">
        <f t="shared" si="69"/>
        <v xml:space="preserve">"127104": { "klas": "H6V1", "klaskort": "6V", "leerlingdropdown": "127104 Sven Gielink              (H6V1)", "naam": "Sven Gielink" }, </v>
      </c>
      <c r="X242" t="str">
        <f t="shared" si="71"/>
        <v xml:space="preserve">"127104": { </v>
      </c>
      <c r="Y242" t="str">
        <f t="shared" si="72"/>
        <v xml:space="preserve">"leerlingNaam": "Sven Gielink", </v>
      </c>
      <c r="Z242" t="str">
        <f t="shared" si="73"/>
        <v xml:space="preserve">"leerlingNummer": 127104, </v>
      </c>
      <c r="AA242" t="str">
        <f t="shared" si="74"/>
        <v xml:space="preserve">"leerlingKlas": "H6V1", </v>
      </c>
      <c r="AB242" t="str">
        <f t="shared" si="75"/>
        <v xml:space="preserve">"leerlingKlaskort": "6V", </v>
      </c>
      <c r="AC242" t="str">
        <f t="shared" si="76"/>
        <v xml:space="preserve">"leerlngProfiel": "ath-ntng", </v>
      </c>
      <c r="AD242" t="str">
        <f t="shared" si="77"/>
        <v xml:space="preserve">"leerlingGebdatum": "29-1-1998", </v>
      </c>
      <c r="AE242" t="str">
        <f t="shared" si="78"/>
        <v xml:space="preserve">"leerlingLeerjaar": 6 }, </v>
      </c>
      <c r="AF242" t="str">
        <f t="shared" si="79"/>
        <v xml:space="preserve">"127104": { "leerlingNaam": "Sven Gielink", "leerlingNummer": 127104, "leerlingKlas": "H6V1", "leerlingKlaskort": "6V", "leerlngProfiel": "ath-ntng", "leerlingGebdatum": "29-1-1998", "leerlingLeerjaar": 6 }, </v>
      </c>
      <c r="AH242" s="10" t="str">
        <f t="shared" si="70"/>
        <v>&lt;option value='127104 Sven Gielink              (H6V1)'&gt;127104 Sven Gielink              (H6V1)&lt;/option&gt;</v>
      </c>
    </row>
    <row r="243" spans="1:34" ht="16.5" thickBot="1" x14ac:dyDescent="0.3">
      <c r="A243">
        <v>127844</v>
      </c>
      <c r="B243" t="s">
        <v>147</v>
      </c>
      <c r="C243" s="5">
        <v>35820</v>
      </c>
      <c r="D243" s="1" t="str">
        <f t="shared" si="62"/>
        <v>25-1-1998</v>
      </c>
      <c r="E243" s="4" t="s">
        <v>37</v>
      </c>
      <c r="F243" s="3">
        <v>6</v>
      </c>
      <c r="G243" s="4" t="s">
        <v>24</v>
      </c>
      <c r="H243" t="str">
        <f t="shared" si="63"/>
        <v>6V</v>
      </c>
      <c r="I243" t="str">
        <f t="shared" si="80"/>
        <v xml:space="preserve">127844: { naam: "Sven Koens", geboortedatum: "25-1-1998", profiel: "gym-ntng", jaren: { schooljaar: "2014-2015", leerjaar: "6", klas: "H6V3", docenten: { docent: "", vak: ""}, klasgenoten: { leerling: "117337" } } }, </v>
      </c>
      <c r="J243" s="2" t="str">
        <f t="shared" si="64"/>
        <v>127844 Sven Koens                (H6V3)</v>
      </c>
      <c r="P243" t="str">
        <f t="shared" si="65"/>
        <v xml:space="preserve">"127844": { </v>
      </c>
      <c r="Q243" t="str">
        <f t="shared" si="66"/>
        <v xml:space="preserve">"klas": "H6V3", </v>
      </c>
      <c r="R243" t="str">
        <f t="shared" si="67"/>
        <v xml:space="preserve">"klaskort": "6V", </v>
      </c>
      <c r="S243" t="str">
        <f t="shared" si="68"/>
        <v xml:space="preserve">"leerlingdropdown": "127844 Sven Koens                (H6V3)", </v>
      </c>
      <c r="T243" t="str">
        <f t="shared" si="81"/>
        <v xml:space="preserve">"naam": "Sven Koens" }, </v>
      </c>
      <c r="V243" t="str">
        <f t="shared" si="69"/>
        <v xml:space="preserve">"127844": { "klas": "H6V3", "klaskort": "6V", "leerlingdropdown": "127844 Sven Koens                (H6V3)", "naam": "Sven Koens" }, </v>
      </c>
      <c r="X243" t="str">
        <f t="shared" si="71"/>
        <v xml:space="preserve">"127844": { </v>
      </c>
      <c r="Y243" t="str">
        <f t="shared" si="72"/>
        <v xml:space="preserve">"leerlingNaam": "Sven Koens", </v>
      </c>
      <c r="Z243" t="str">
        <f t="shared" si="73"/>
        <v xml:space="preserve">"leerlingNummer": 127844, </v>
      </c>
      <c r="AA243" t="str">
        <f t="shared" si="74"/>
        <v xml:space="preserve">"leerlingKlas": "H6V3", </v>
      </c>
      <c r="AB243" t="str">
        <f t="shared" si="75"/>
        <v xml:space="preserve">"leerlingKlaskort": "6V", </v>
      </c>
      <c r="AC243" t="str">
        <f t="shared" si="76"/>
        <v xml:space="preserve">"leerlngProfiel": "gym-ntng", </v>
      </c>
      <c r="AD243" t="str">
        <f t="shared" si="77"/>
        <v xml:space="preserve">"leerlingGebdatum": "25-1-1998", </v>
      </c>
      <c r="AE243" t="str">
        <f t="shared" si="78"/>
        <v xml:space="preserve">"leerlingLeerjaar": 6 }, </v>
      </c>
      <c r="AF243" t="str">
        <f t="shared" si="79"/>
        <v xml:space="preserve">"127844": { "leerlingNaam": "Sven Koens", "leerlingNummer": 127844, "leerlingKlas": "H6V3", "leerlingKlaskort": "6V", "leerlngProfiel": "gym-ntng", "leerlingGebdatum": "25-1-1998", "leerlingLeerjaar": 6 }, </v>
      </c>
      <c r="AH243" s="10" t="str">
        <f t="shared" si="70"/>
        <v>&lt;option value='127844 Sven Koens                (H6V3)'&gt;127844 Sven Koens                (H6V3)&lt;/option&gt;</v>
      </c>
    </row>
    <row r="244" spans="1:34" ht="16.5" thickBot="1" x14ac:dyDescent="0.3">
      <c r="A244">
        <v>117337</v>
      </c>
      <c r="B244" t="s">
        <v>133</v>
      </c>
      <c r="C244" s="5">
        <v>35541</v>
      </c>
      <c r="D244" s="1" t="str">
        <f t="shared" si="62"/>
        <v>21-4-1997</v>
      </c>
      <c r="E244" s="4" t="s">
        <v>23</v>
      </c>
      <c r="F244" s="3">
        <v>6</v>
      </c>
      <c r="G244" s="4" t="s">
        <v>14</v>
      </c>
      <c r="H244" t="str">
        <f t="shared" si="63"/>
        <v>6V</v>
      </c>
      <c r="I244" t="str">
        <f t="shared" si="80"/>
        <v xml:space="preserve">117337: { naam: "Tess Jansen", geboortedatum: "21-4-1997", profiel: "ath-ntng", jaren: { schooljaar: "2014-2015", leerjaar: "6", klas: "H6V2", docenten: { docent: "", vak: ""}, klasgenoten: { leerling: "127747" } } }, </v>
      </c>
      <c r="J244" s="2" t="str">
        <f t="shared" si="64"/>
        <v>117337 Tess Jansen               (H6V2)</v>
      </c>
      <c r="P244" t="str">
        <f t="shared" si="65"/>
        <v xml:space="preserve">"117337": { </v>
      </c>
      <c r="Q244" t="str">
        <f t="shared" si="66"/>
        <v xml:space="preserve">"klas": "H6V2", </v>
      </c>
      <c r="R244" t="str">
        <f t="shared" si="67"/>
        <v xml:space="preserve">"klaskort": "6V", </v>
      </c>
      <c r="S244" t="str">
        <f t="shared" si="68"/>
        <v xml:space="preserve">"leerlingdropdown": "117337 Tess Jansen               (H6V2)", </v>
      </c>
      <c r="T244" t="str">
        <f t="shared" si="81"/>
        <v xml:space="preserve">"naam": "Tess Jansen" }, </v>
      </c>
      <c r="V244" t="str">
        <f t="shared" si="69"/>
        <v xml:space="preserve">"117337": { "klas": "H6V2", "klaskort": "6V", "leerlingdropdown": "117337 Tess Jansen               (H6V2)", "naam": "Tess Jansen" }, </v>
      </c>
      <c r="X244" t="str">
        <f t="shared" si="71"/>
        <v xml:space="preserve">"117337": { </v>
      </c>
      <c r="Y244" t="str">
        <f t="shared" si="72"/>
        <v xml:space="preserve">"leerlingNaam": "Tess Jansen", </v>
      </c>
      <c r="Z244" t="str">
        <f t="shared" si="73"/>
        <v xml:space="preserve">"leerlingNummer": 117337, </v>
      </c>
      <c r="AA244" t="str">
        <f t="shared" si="74"/>
        <v xml:space="preserve">"leerlingKlas": "H6V2", </v>
      </c>
      <c r="AB244" t="str">
        <f t="shared" si="75"/>
        <v xml:space="preserve">"leerlingKlaskort": "6V", </v>
      </c>
      <c r="AC244" t="str">
        <f t="shared" si="76"/>
        <v xml:space="preserve">"leerlngProfiel": "ath-ntng", </v>
      </c>
      <c r="AD244" t="str">
        <f t="shared" si="77"/>
        <v xml:space="preserve">"leerlingGebdatum": "21-4-1997", </v>
      </c>
      <c r="AE244" t="str">
        <f t="shared" si="78"/>
        <v xml:space="preserve">"leerlingLeerjaar": 6 }, </v>
      </c>
      <c r="AF244" t="str">
        <f t="shared" si="79"/>
        <v xml:space="preserve">"117337": { "leerlingNaam": "Tess Jansen", "leerlingNummer": 117337, "leerlingKlas": "H6V2", "leerlingKlaskort": "6V", "leerlngProfiel": "ath-ntng", "leerlingGebdatum": "21-4-1997", "leerlingLeerjaar": 6 }, </v>
      </c>
      <c r="AH244" s="10" t="str">
        <f t="shared" si="70"/>
        <v>&lt;option value='117337 Tess Jansen               (H6V2)'&gt;117337 Tess Jansen               (H6V2)&lt;/option&gt;</v>
      </c>
    </row>
    <row r="245" spans="1:34" ht="16.5" thickBot="1" x14ac:dyDescent="0.3">
      <c r="A245">
        <v>127747</v>
      </c>
      <c r="B245" t="s">
        <v>63</v>
      </c>
      <c r="C245" s="5">
        <v>36120</v>
      </c>
      <c r="D245" s="1" t="str">
        <f t="shared" si="62"/>
        <v>21-11-1998</v>
      </c>
      <c r="E245" s="4" t="s">
        <v>40</v>
      </c>
      <c r="F245" s="3">
        <v>6</v>
      </c>
      <c r="G245" s="4" t="s">
        <v>24</v>
      </c>
      <c r="H245" t="str">
        <f t="shared" si="63"/>
        <v>6V</v>
      </c>
      <c r="I245" t="str">
        <f t="shared" si="80"/>
        <v xml:space="preserve">127747: { naam: "Thijs Brummelhuis", geboortedatum: "21-11-1998", profiel: "ath-nt", jaren: { schooljaar: "2014-2015", leerjaar: "6", klas: "H6V3", docenten: { docent: "", vak: ""}, klasgenoten: { leerling: "127132" } } }, </v>
      </c>
      <c r="J245" s="2" t="str">
        <f t="shared" si="64"/>
        <v>127747 Thijs Brummelhuis         (H6V3)</v>
      </c>
      <c r="P245" t="str">
        <f t="shared" si="65"/>
        <v xml:space="preserve">"127747": { </v>
      </c>
      <c r="Q245" t="str">
        <f t="shared" si="66"/>
        <v xml:space="preserve">"klas": "H6V3", </v>
      </c>
      <c r="R245" t="str">
        <f t="shared" si="67"/>
        <v xml:space="preserve">"klaskort": "6V", </v>
      </c>
      <c r="S245" t="str">
        <f t="shared" si="68"/>
        <v xml:space="preserve">"leerlingdropdown": "127747 Thijs Brummelhuis         (H6V3)", </v>
      </c>
      <c r="T245" t="str">
        <f t="shared" si="81"/>
        <v xml:space="preserve">"naam": "Thijs Brummelhuis" }, </v>
      </c>
      <c r="V245" t="str">
        <f t="shared" si="69"/>
        <v xml:space="preserve">"127747": { "klas": "H6V3", "klaskort": "6V", "leerlingdropdown": "127747 Thijs Brummelhuis         (H6V3)", "naam": "Thijs Brummelhuis" }, </v>
      </c>
      <c r="X245" t="str">
        <f t="shared" si="71"/>
        <v xml:space="preserve">"127747": { </v>
      </c>
      <c r="Y245" t="str">
        <f t="shared" si="72"/>
        <v xml:space="preserve">"leerlingNaam": "Thijs Brummelhuis", </v>
      </c>
      <c r="Z245" t="str">
        <f t="shared" si="73"/>
        <v xml:space="preserve">"leerlingNummer": 127747, </v>
      </c>
      <c r="AA245" t="str">
        <f t="shared" si="74"/>
        <v xml:space="preserve">"leerlingKlas": "H6V3", </v>
      </c>
      <c r="AB245" t="str">
        <f t="shared" si="75"/>
        <v xml:space="preserve">"leerlingKlaskort": "6V", </v>
      </c>
      <c r="AC245" t="str">
        <f t="shared" si="76"/>
        <v xml:space="preserve">"leerlngProfiel": "ath-nt", </v>
      </c>
      <c r="AD245" t="str">
        <f t="shared" si="77"/>
        <v xml:space="preserve">"leerlingGebdatum": "21-11-1998", </v>
      </c>
      <c r="AE245" t="str">
        <f t="shared" si="78"/>
        <v xml:space="preserve">"leerlingLeerjaar": 6 }, </v>
      </c>
      <c r="AF245" t="str">
        <f t="shared" si="79"/>
        <v xml:space="preserve">"127747": { "leerlingNaam": "Thijs Brummelhuis", "leerlingNummer": 127747, "leerlingKlas": "H6V3", "leerlingKlaskort": "6V", "leerlngProfiel": "ath-nt", "leerlingGebdatum": "21-11-1998", "leerlingLeerjaar": 6 }, </v>
      </c>
      <c r="AH245" s="10" t="str">
        <f t="shared" si="70"/>
        <v>&lt;option value='127747 Thijs Brummelhuis         (H6V3)'&gt;127747 Thijs Brummelhuis         (H6V3)&lt;/option&gt;</v>
      </c>
    </row>
    <row r="246" spans="1:34" ht="16.5" thickBot="1" x14ac:dyDescent="0.3">
      <c r="A246">
        <v>127132</v>
      </c>
      <c r="B246" t="s">
        <v>51</v>
      </c>
      <c r="C246" s="5">
        <v>35933</v>
      </c>
      <c r="D246" s="1" t="str">
        <f t="shared" si="62"/>
        <v>18-5-1998</v>
      </c>
      <c r="E246" s="4" t="s">
        <v>23</v>
      </c>
      <c r="F246" s="3">
        <v>6</v>
      </c>
      <c r="G246" s="4" t="s">
        <v>14</v>
      </c>
      <c r="H246" t="str">
        <f t="shared" si="63"/>
        <v>6V</v>
      </c>
      <c r="I246" t="str">
        <f t="shared" si="80"/>
        <v xml:space="preserve">127132: { naam: "Thomas Bos", geboortedatum: "18-5-1998", profiel: "ath-ntng", jaren: { schooljaar: "2014-2015", leerjaar: "6", klas: "H6V2", docenten: { docent: "", vak: ""}, klasgenoten: { leerling: "127923" } } }, </v>
      </c>
      <c r="J246" s="2" t="str">
        <f t="shared" si="64"/>
        <v>127132 Thomas Bos                (H6V2)</v>
      </c>
      <c r="P246" t="str">
        <f t="shared" si="65"/>
        <v xml:space="preserve">"127132": { </v>
      </c>
      <c r="Q246" t="str">
        <f t="shared" si="66"/>
        <v xml:space="preserve">"klas": "H6V2", </v>
      </c>
      <c r="R246" t="str">
        <f t="shared" si="67"/>
        <v xml:space="preserve">"klaskort": "6V", </v>
      </c>
      <c r="S246" t="str">
        <f t="shared" si="68"/>
        <v xml:space="preserve">"leerlingdropdown": "127132 Thomas Bos                (H6V2)", </v>
      </c>
      <c r="T246" t="str">
        <f t="shared" si="81"/>
        <v xml:space="preserve">"naam": "Thomas Bos" }, </v>
      </c>
      <c r="V246" t="str">
        <f t="shared" si="69"/>
        <v xml:space="preserve">"127132": { "klas": "H6V2", "klaskort": "6V", "leerlingdropdown": "127132 Thomas Bos                (H6V2)", "naam": "Thomas Bos" }, </v>
      </c>
      <c r="X246" t="str">
        <f t="shared" si="71"/>
        <v xml:space="preserve">"127132": { </v>
      </c>
      <c r="Y246" t="str">
        <f t="shared" si="72"/>
        <v xml:space="preserve">"leerlingNaam": "Thomas Bos", </v>
      </c>
      <c r="Z246" t="str">
        <f t="shared" si="73"/>
        <v xml:space="preserve">"leerlingNummer": 127132, </v>
      </c>
      <c r="AA246" t="str">
        <f t="shared" si="74"/>
        <v xml:space="preserve">"leerlingKlas": "H6V2", </v>
      </c>
      <c r="AB246" t="str">
        <f t="shared" si="75"/>
        <v xml:space="preserve">"leerlingKlaskort": "6V", </v>
      </c>
      <c r="AC246" t="str">
        <f t="shared" si="76"/>
        <v xml:space="preserve">"leerlngProfiel": "ath-ntng", </v>
      </c>
      <c r="AD246" t="str">
        <f t="shared" si="77"/>
        <v xml:space="preserve">"leerlingGebdatum": "18-5-1998", </v>
      </c>
      <c r="AE246" t="str">
        <f t="shared" si="78"/>
        <v xml:space="preserve">"leerlingLeerjaar": 6 }, </v>
      </c>
      <c r="AF246" t="str">
        <f t="shared" si="79"/>
        <v xml:space="preserve">"127132": { "leerlingNaam": "Thomas Bos", "leerlingNummer": 127132, "leerlingKlas": "H6V2", "leerlingKlaskort": "6V", "leerlngProfiel": "ath-ntng", "leerlingGebdatum": "18-5-1998", "leerlingLeerjaar": 6 }, </v>
      </c>
      <c r="AH246" s="10" t="str">
        <f t="shared" si="70"/>
        <v>&lt;option value='127132 Thomas Bos                (H6V2)'&gt;127132 Thomas Bos                (H6V2)&lt;/option&gt;</v>
      </c>
    </row>
    <row r="247" spans="1:34" ht="16.5" thickBot="1" x14ac:dyDescent="0.3">
      <c r="A247">
        <v>127923</v>
      </c>
      <c r="B247" t="s">
        <v>103</v>
      </c>
      <c r="C247" s="5">
        <v>35813</v>
      </c>
      <c r="D247" s="1" t="str">
        <f t="shared" si="62"/>
        <v>18-1-1998</v>
      </c>
      <c r="E247" s="4" t="s">
        <v>8</v>
      </c>
      <c r="F247" s="3">
        <v>6</v>
      </c>
      <c r="G247" s="4" t="s">
        <v>26</v>
      </c>
      <c r="H247" t="str">
        <f t="shared" si="63"/>
        <v>6V</v>
      </c>
      <c r="I247" t="str">
        <f t="shared" si="80"/>
        <v xml:space="preserve">127923: { naam: "Tom Hartgers", geboortedatum: "18-1-1998", profiel: "ath-em", jaren: { schooljaar: "2014-2015", leerjaar: "6", klas: "H6V1", docenten: { docent: "", vak: ""}, klasgenoten: { leerling: "117661" } } }, </v>
      </c>
      <c r="J247" s="2" t="str">
        <f t="shared" si="64"/>
        <v>127923 Tom Hartgers              (H6V1)</v>
      </c>
      <c r="P247" t="str">
        <f t="shared" si="65"/>
        <v xml:space="preserve">"127923": { </v>
      </c>
      <c r="Q247" t="str">
        <f t="shared" si="66"/>
        <v xml:space="preserve">"klas": "H6V1", </v>
      </c>
      <c r="R247" t="str">
        <f t="shared" si="67"/>
        <v xml:space="preserve">"klaskort": "6V", </v>
      </c>
      <c r="S247" t="str">
        <f t="shared" si="68"/>
        <v xml:space="preserve">"leerlingdropdown": "127923 Tom Hartgers              (H6V1)", </v>
      </c>
      <c r="T247" t="str">
        <f t="shared" si="81"/>
        <v xml:space="preserve">"naam": "Tom Hartgers" }, </v>
      </c>
      <c r="V247" t="str">
        <f t="shared" si="69"/>
        <v xml:space="preserve">"127923": { "klas": "H6V1", "klaskort": "6V", "leerlingdropdown": "127923 Tom Hartgers              (H6V1)", "naam": "Tom Hartgers" }, </v>
      </c>
      <c r="X247" t="str">
        <f t="shared" si="71"/>
        <v xml:space="preserve">"127923": { </v>
      </c>
      <c r="Y247" t="str">
        <f t="shared" si="72"/>
        <v xml:space="preserve">"leerlingNaam": "Tom Hartgers", </v>
      </c>
      <c r="Z247" t="str">
        <f t="shared" si="73"/>
        <v xml:space="preserve">"leerlingNummer": 127923, </v>
      </c>
      <c r="AA247" t="str">
        <f t="shared" si="74"/>
        <v xml:space="preserve">"leerlingKlas": "H6V1", </v>
      </c>
      <c r="AB247" t="str">
        <f t="shared" si="75"/>
        <v xml:space="preserve">"leerlingKlaskort": "6V", </v>
      </c>
      <c r="AC247" t="str">
        <f t="shared" si="76"/>
        <v xml:space="preserve">"leerlngProfiel": "ath-em", </v>
      </c>
      <c r="AD247" t="str">
        <f t="shared" si="77"/>
        <v xml:space="preserve">"leerlingGebdatum": "18-1-1998", </v>
      </c>
      <c r="AE247" t="str">
        <f t="shared" si="78"/>
        <v xml:space="preserve">"leerlingLeerjaar": 6 }, </v>
      </c>
      <c r="AF247" t="str">
        <f t="shared" si="79"/>
        <v xml:space="preserve">"127923": { "leerlingNaam": "Tom Hartgers", "leerlingNummer": 127923, "leerlingKlas": "H6V1", "leerlingKlaskort": "6V", "leerlngProfiel": "ath-em", "leerlingGebdatum": "18-1-1998", "leerlingLeerjaar": 6 }, </v>
      </c>
      <c r="AH247" s="10" t="str">
        <f t="shared" si="70"/>
        <v>&lt;option value='127923 Tom Hartgers              (H6V1)'&gt;127923 Tom Hartgers              (H6V1)&lt;/option&gt;</v>
      </c>
    </row>
    <row r="248" spans="1:34" ht="16.5" thickBot="1" x14ac:dyDescent="0.3">
      <c r="A248">
        <v>117661</v>
      </c>
      <c r="B248" t="s">
        <v>76</v>
      </c>
      <c r="C248" s="5">
        <v>35710</v>
      </c>
      <c r="D248" s="1" t="str">
        <f t="shared" si="62"/>
        <v>7-10-1997</v>
      </c>
      <c r="E248" s="4" t="s">
        <v>8</v>
      </c>
      <c r="F248" s="3">
        <v>6</v>
      </c>
      <c r="G248" s="4" t="s">
        <v>24</v>
      </c>
      <c r="H248" t="str">
        <f t="shared" si="63"/>
        <v>6V</v>
      </c>
      <c r="I248" t="str">
        <f t="shared" si="80"/>
        <v xml:space="preserve">117661: { naam: "Ward Eggink", geboortedatum: "7-10-1997", profiel: "ath-em", jaren: { schooljaar: "2014-2015", leerjaar: "6", klas: "H6V3", docenten: { docent: "", vak: ""}, klasgenoten: { leerling: "128061" } } }, </v>
      </c>
      <c r="J248" s="2" t="str">
        <f t="shared" si="64"/>
        <v>117661 Ward Eggink               (H6V3)</v>
      </c>
      <c r="P248" t="str">
        <f t="shared" si="65"/>
        <v xml:space="preserve">"117661": { </v>
      </c>
      <c r="Q248" t="str">
        <f t="shared" si="66"/>
        <v xml:space="preserve">"klas": "H6V3", </v>
      </c>
      <c r="R248" t="str">
        <f t="shared" si="67"/>
        <v xml:space="preserve">"klaskort": "6V", </v>
      </c>
      <c r="S248" t="str">
        <f t="shared" si="68"/>
        <v xml:space="preserve">"leerlingdropdown": "117661 Ward Eggink               (H6V3)", </v>
      </c>
      <c r="T248" t="str">
        <f t="shared" si="81"/>
        <v xml:space="preserve">"naam": "Ward Eggink" }, </v>
      </c>
      <c r="V248" t="str">
        <f t="shared" si="69"/>
        <v xml:space="preserve">"117661": { "klas": "H6V3", "klaskort": "6V", "leerlingdropdown": "117661 Ward Eggink               (H6V3)", "naam": "Ward Eggink" }, </v>
      </c>
      <c r="X248" t="str">
        <f t="shared" si="71"/>
        <v xml:space="preserve">"117661": { </v>
      </c>
      <c r="Y248" t="str">
        <f t="shared" si="72"/>
        <v xml:space="preserve">"leerlingNaam": "Ward Eggink", </v>
      </c>
      <c r="Z248" t="str">
        <f t="shared" si="73"/>
        <v xml:space="preserve">"leerlingNummer": 117661, </v>
      </c>
      <c r="AA248" t="str">
        <f t="shared" si="74"/>
        <v xml:space="preserve">"leerlingKlas": "H6V3", </v>
      </c>
      <c r="AB248" t="str">
        <f t="shared" si="75"/>
        <v xml:space="preserve">"leerlingKlaskort": "6V", </v>
      </c>
      <c r="AC248" t="str">
        <f t="shared" si="76"/>
        <v xml:space="preserve">"leerlngProfiel": "ath-em", </v>
      </c>
      <c r="AD248" t="str">
        <f t="shared" si="77"/>
        <v xml:space="preserve">"leerlingGebdatum": "7-10-1997", </v>
      </c>
      <c r="AE248" t="str">
        <f t="shared" si="78"/>
        <v xml:space="preserve">"leerlingLeerjaar": 6 }, </v>
      </c>
      <c r="AF248" t="str">
        <f t="shared" si="79"/>
        <v xml:space="preserve">"117661": { "leerlingNaam": "Ward Eggink", "leerlingNummer": 117661, "leerlingKlas": "H6V3", "leerlingKlaskort": "6V", "leerlngProfiel": "ath-em", "leerlingGebdatum": "7-10-1997", "leerlingLeerjaar": 6 }, </v>
      </c>
      <c r="AH248" s="10" t="str">
        <f t="shared" si="70"/>
        <v>&lt;option value='117661 Ward Eggink               (H6V3)'&gt;117661 Ward Eggink               (H6V3)&lt;/option&gt;</v>
      </c>
    </row>
    <row r="249" spans="1:34" ht="16.5" thickBot="1" x14ac:dyDescent="0.3">
      <c r="A249">
        <v>128061</v>
      </c>
      <c r="B249" t="s">
        <v>115</v>
      </c>
      <c r="C249" s="5">
        <v>35848</v>
      </c>
      <c r="D249" s="1" t="str">
        <f t="shared" si="62"/>
        <v>22-2-1998</v>
      </c>
      <c r="E249" s="4" t="s">
        <v>8</v>
      </c>
      <c r="F249" s="3">
        <v>6</v>
      </c>
      <c r="G249" s="4" t="s">
        <v>24</v>
      </c>
      <c r="H249" t="str">
        <f t="shared" si="63"/>
        <v>6V</v>
      </c>
      <c r="I249" t="str">
        <f t="shared" si="80"/>
        <v xml:space="preserve">128061: { naam: "Willem Holdijk", geboortedatum: "22-2-1998", profiel: "ath-em", jaren: { schooljaar: "2014-2015", leerjaar: "6", klas: "H6V3", docenten: { docent: "", vak: ""}, klasgenoten: { leerling: "" } } }, </v>
      </c>
      <c r="J249" s="2" t="str">
        <f t="shared" si="64"/>
        <v>128061 Willem Holdijk            (H6V3)</v>
      </c>
      <c r="P249" t="str">
        <f t="shared" si="65"/>
        <v xml:space="preserve">"128061": { </v>
      </c>
      <c r="Q249" t="str">
        <f t="shared" si="66"/>
        <v xml:space="preserve">"klas": "H6V3", </v>
      </c>
      <c r="R249" t="str">
        <f t="shared" si="67"/>
        <v xml:space="preserve">"klaskort": "6V", </v>
      </c>
      <c r="S249" t="str">
        <f t="shared" si="68"/>
        <v xml:space="preserve">"leerlingdropdown": "128061 Willem Holdijk            (H6V3)", </v>
      </c>
      <c r="T249" t="str">
        <f t="shared" si="81"/>
        <v xml:space="preserve">"naam": "Willem Holdijk" }, </v>
      </c>
      <c r="V249" t="str">
        <f t="shared" si="69"/>
        <v xml:space="preserve">"128061": { "klas": "H6V3", "klaskort": "6V", "leerlingdropdown": "128061 Willem Holdijk            (H6V3)", "naam": "Willem Holdijk" }, </v>
      </c>
      <c r="X249" t="str">
        <f t="shared" si="71"/>
        <v xml:space="preserve">"128061": { </v>
      </c>
      <c r="Y249" t="str">
        <f t="shared" si="72"/>
        <v xml:space="preserve">"leerlingNaam": "Willem Holdijk", </v>
      </c>
      <c r="Z249" t="str">
        <f t="shared" si="73"/>
        <v xml:space="preserve">"leerlingNummer": 128061, </v>
      </c>
      <c r="AA249" t="str">
        <f t="shared" si="74"/>
        <v xml:space="preserve">"leerlingKlas": "H6V3", </v>
      </c>
      <c r="AB249" t="str">
        <f t="shared" si="75"/>
        <v xml:space="preserve">"leerlingKlaskort": "6V", </v>
      </c>
      <c r="AC249" t="str">
        <f t="shared" si="76"/>
        <v xml:space="preserve">"leerlngProfiel": "ath-em", </v>
      </c>
      <c r="AD249" t="str">
        <f t="shared" si="77"/>
        <v xml:space="preserve">"leerlingGebdatum": "22-2-1998", </v>
      </c>
      <c r="AE249" t="str">
        <f>"""leerlingLeerjaar"": "&amp;+F249&amp;" } } } "</f>
        <v xml:space="preserve">"leerlingLeerjaar": 6 } } } </v>
      </c>
      <c r="AF249" t="str">
        <f t="shared" si="79"/>
        <v xml:space="preserve">"128061": { "leerlingNaam": "Willem Holdijk", "leerlingNummer": 128061, "leerlingKlas": "H6V3", "leerlingKlaskort": "6V", "leerlngProfiel": "ath-em", "leerlingGebdatum": "22-2-1998", "leerlingLeerjaar": 6 } } } </v>
      </c>
      <c r="AH249" s="10" t="str">
        <f t="shared" si="70"/>
        <v>&lt;option value='128061 Willem Holdijk            (H6V3)'&gt;128061 Willem Holdijk            (H6V3)&lt;/option&gt;</v>
      </c>
    </row>
  </sheetData>
  <sortState ref="A2:X249">
    <sortCondition ref="F2:F249"/>
    <sortCondition ref="B2:B2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4" workbookViewId="0">
      <selection activeCell="M2" sqref="M2:M58"/>
    </sheetView>
  </sheetViews>
  <sheetFormatPr defaultRowHeight="15" x14ac:dyDescent="0.25"/>
  <cols>
    <col min="4" max="4" width="16.85546875" bestFit="1" customWidth="1"/>
    <col min="5" max="5" width="18.140625" bestFit="1" customWidth="1"/>
    <col min="8" max="8" width="10.5703125" bestFit="1" customWidth="1"/>
  </cols>
  <sheetData>
    <row r="1" spans="1:13" x14ac:dyDescent="0.25">
      <c r="D1" t="str">
        <f>"""loapp_users"": { "</f>
        <v xml:space="preserve">"loapp_users": { </v>
      </c>
      <c r="H1" t="str">
        <f>+D1</f>
        <v xml:space="preserve">"loapp_users": { </v>
      </c>
    </row>
    <row r="2" spans="1:13" x14ac:dyDescent="0.25">
      <c r="A2" s="6" t="s">
        <v>280</v>
      </c>
      <c r="B2" s="7">
        <v>7916</v>
      </c>
      <c r="D2" t="str">
        <f>""""&amp;A2&amp;""": { "</f>
        <v xml:space="preserve">"BAAJ": { </v>
      </c>
      <c r="E2" t="str">
        <f>"""password"": """&amp;B2&amp;""""</f>
        <v>"password": "7916"</v>
      </c>
      <c r="F2" t="str">
        <f>"}, "</f>
        <v xml:space="preserve">}, </v>
      </c>
      <c r="H2" t="str">
        <f>D2&amp;E2&amp;F2</f>
        <v xml:space="preserve">"BAAJ": { "password": "7916"}, </v>
      </c>
      <c r="M2" t="s">
        <v>337</v>
      </c>
    </row>
    <row r="3" spans="1:13" x14ac:dyDescent="0.25">
      <c r="A3" s="6" t="s">
        <v>281</v>
      </c>
      <c r="B3" s="7">
        <v>9366</v>
      </c>
      <c r="D3" t="str">
        <f t="shared" ref="D3:D58" si="0">""""&amp;A3&amp;""": { "</f>
        <v xml:space="preserve">"BEUN": { </v>
      </c>
      <c r="E3" t="str">
        <f t="shared" ref="E3:E58" si="1">"""password"": """&amp;B3&amp;""""</f>
        <v>"password": "9366"</v>
      </c>
      <c r="F3" t="str">
        <f t="shared" ref="F3:F57" si="2">"}, "</f>
        <v xml:space="preserve">}, </v>
      </c>
      <c r="H3" t="str">
        <f t="shared" ref="H3:H58" si="3">D3&amp;E3&amp;F3</f>
        <v xml:space="preserve">"BEUN": { "password": "9366"}, </v>
      </c>
      <c r="M3" t="s">
        <v>338</v>
      </c>
    </row>
    <row r="4" spans="1:13" x14ac:dyDescent="0.25">
      <c r="A4" s="6" t="s">
        <v>282</v>
      </c>
      <c r="B4" s="7">
        <v>5886</v>
      </c>
      <c r="D4" t="str">
        <f t="shared" si="0"/>
        <v xml:space="preserve">"BEUZ": { </v>
      </c>
      <c r="E4" t="str">
        <f t="shared" si="1"/>
        <v>"password": "5886"</v>
      </c>
      <c r="F4" t="str">
        <f t="shared" si="2"/>
        <v xml:space="preserve">}, </v>
      </c>
      <c r="H4" t="str">
        <f t="shared" si="3"/>
        <v xml:space="preserve">"BEUZ": { "password": "5886"}, </v>
      </c>
      <c r="M4" t="s">
        <v>339</v>
      </c>
    </row>
    <row r="5" spans="1:13" x14ac:dyDescent="0.25">
      <c r="A5" s="6" t="s">
        <v>283</v>
      </c>
      <c r="B5" s="7">
        <v>5596</v>
      </c>
      <c r="D5" t="str">
        <f t="shared" si="0"/>
        <v xml:space="preserve">"BIJM": { </v>
      </c>
      <c r="E5" t="str">
        <f t="shared" si="1"/>
        <v>"password": "5596"</v>
      </c>
      <c r="F5" t="str">
        <f t="shared" si="2"/>
        <v xml:space="preserve">}, </v>
      </c>
      <c r="H5" t="str">
        <f t="shared" si="3"/>
        <v xml:space="preserve">"BIJM": { "password": "5596"}, </v>
      </c>
      <c r="M5" t="s">
        <v>340</v>
      </c>
    </row>
    <row r="6" spans="1:13" x14ac:dyDescent="0.25">
      <c r="A6" s="6" t="s">
        <v>284</v>
      </c>
      <c r="B6" s="7">
        <v>8351</v>
      </c>
      <c r="D6" t="str">
        <f t="shared" si="0"/>
        <v xml:space="preserve">"BOMK": { </v>
      </c>
      <c r="E6" t="str">
        <f t="shared" si="1"/>
        <v>"password": "8351"</v>
      </c>
      <c r="F6" t="str">
        <f t="shared" si="2"/>
        <v xml:space="preserve">}, </v>
      </c>
      <c r="H6" t="str">
        <f t="shared" si="3"/>
        <v xml:space="preserve">"BOMK": { "password": "8351"}, </v>
      </c>
      <c r="M6" t="s">
        <v>341</v>
      </c>
    </row>
    <row r="7" spans="1:13" x14ac:dyDescent="0.25">
      <c r="A7" s="6" t="s">
        <v>285</v>
      </c>
      <c r="B7" s="7">
        <v>3421</v>
      </c>
      <c r="D7" t="str">
        <f t="shared" si="0"/>
        <v xml:space="preserve">"BOOL": { </v>
      </c>
      <c r="E7" t="str">
        <f t="shared" si="1"/>
        <v>"password": "3421"</v>
      </c>
      <c r="F7" t="str">
        <f t="shared" si="2"/>
        <v xml:space="preserve">}, </v>
      </c>
      <c r="H7" t="str">
        <f t="shared" si="3"/>
        <v xml:space="preserve">"BOOL": { "password": "3421"}, </v>
      </c>
      <c r="M7" t="s">
        <v>342</v>
      </c>
    </row>
    <row r="8" spans="1:13" x14ac:dyDescent="0.25">
      <c r="A8" s="6" t="s">
        <v>286</v>
      </c>
      <c r="B8" s="7">
        <v>8496</v>
      </c>
      <c r="D8" t="str">
        <f t="shared" si="0"/>
        <v xml:space="preserve">"BOSF": { </v>
      </c>
      <c r="E8" t="str">
        <f t="shared" si="1"/>
        <v>"password": "8496"</v>
      </c>
      <c r="F8" t="str">
        <f t="shared" si="2"/>
        <v xml:space="preserve">}, </v>
      </c>
      <c r="H8" t="str">
        <f t="shared" si="3"/>
        <v xml:space="preserve">"BOSF": { "password": "8496"}, </v>
      </c>
      <c r="M8" t="s">
        <v>343</v>
      </c>
    </row>
    <row r="9" spans="1:13" x14ac:dyDescent="0.25">
      <c r="A9" s="6" t="s">
        <v>287</v>
      </c>
      <c r="B9" s="7">
        <v>6466</v>
      </c>
      <c r="D9" t="str">
        <f t="shared" si="0"/>
        <v xml:space="preserve">"BOSM": { </v>
      </c>
      <c r="E9" t="str">
        <f t="shared" si="1"/>
        <v>"password": "6466"</v>
      </c>
      <c r="F9" t="str">
        <f t="shared" si="2"/>
        <v xml:space="preserve">}, </v>
      </c>
      <c r="H9" t="str">
        <f t="shared" si="3"/>
        <v xml:space="preserve">"BOSM": { "password": "6466"}, </v>
      </c>
      <c r="M9" t="s">
        <v>344</v>
      </c>
    </row>
    <row r="10" spans="1:13" x14ac:dyDescent="0.25">
      <c r="A10" s="6" t="s">
        <v>288</v>
      </c>
      <c r="B10" s="7">
        <v>2261</v>
      </c>
      <c r="D10" t="str">
        <f t="shared" si="0"/>
        <v xml:space="preserve">"BRAK": { </v>
      </c>
      <c r="E10" t="str">
        <f t="shared" si="1"/>
        <v>"password": "2261"</v>
      </c>
      <c r="F10" t="str">
        <f t="shared" si="2"/>
        <v xml:space="preserve">}, </v>
      </c>
      <c r="H10" t="str">
        <f t="shared" si="3"/>
        <v xml:space="preserve">"BRAK": { "password": "2261"}, </v>
      </c>
      <c r="M10" t="s">
        <v>345</v>
      </c>
    </row>
    <row r="11" spans="1:13" x14ac:dyDescent="0.25">
      <c r="A11" s="6" t="s">
        <v>289</v>
      </c>
      <c r="B11" s="7">
        <v>2841</v>
      </c>
      <c r="D11" t="str">
        <f t="shared" si="0"/>
        <v xml:space="preserve">"BREM": { </v>
      </c>
      <c r="E11" t="str">
        <f t="shared" si="1"/>
        <v>"password": "2841"</v>
      </c>
      <c r="F11" t="str">
        <f t="shared" si="2"/>
        <v xml:space="preserve">}, </v>
      </c>
      <c r="H11" t="str">
        <f t="shared" si="3"/>
        <v xml:space="preserve">"BREM": { "password": "2841"}, </v>
      </c>
      <c r="M11" t="s">
        <v>346</v>
      </c>
    </row>
    <row r="12" spans="1:13" x14ac:dyDescent="0.25">
      <c r="A12" s="6" t="s">
        <v>290</v>
      </c>
      <c r="B12" s="7">
        <v>8641</v>
      </c>
      <c r="D12" t="str">
        <f t="shared" si="0"/>
        <v xml:space="preserve">"BROE": { </v>
      </c>
      <c r="E12" t="str">
        <f t="shared" si="1"/>
        <v>"password": "8641"</v>
      </c>
      <c r="F12" t="str">
        <f t="shared" si="2"/>
        <v xml:space="preserve">}, </v>
      </c>
      <c r="H12" t="str">
        <f t="shared" si="3"/>
        <v xml:space="preserve">"BROE": { "password": "8641"}, </v>
      </c>
      <c r="M12" t="s">
        <v>347</v>
      </c>
    </row>
    <row r="13" spans="1:13" ht="15.75" x14ac:dyDescent="0.25">
      <c r="A13" s="8" t="s">
        <v>331</v>
      </c>
      <c r="B13" s="9">
        <v>9365</v>
      </c>
      <c r="D13" t="str">
        <f t="shared" si="0"/>
        <v xml:space="preserve">"CLON": { </v>
      </c>
      <c r="E13" t="str">
        <f t="shared" si="1"/>
        <v>"password": "9365"</v>
      </c>
      <c r="F13" t="str">
        <f t="shared" si="2"/>
        <v xml:space="preserve">}, </v>
      </c>
      <c r="H13" t="str">
        <f t="shared" si="3"/>
        <v xml:space="preserve">"CLON": { "password": "9365"}, </v>
      </c>
      <c r="M13" t="s">
        <v>393</v>
      </c>
    </row>
    <row r="14" spans="1:13" x14ac:dyDescent="0.25">
      <c r="A14" s="6" t="s">
        <v>291</v>
      </c>
      <c r="B14" s="7">
        <v>3131</v>
      </c>
      <c r="D14" t="str">
        <f t="shared" si="0"/>
        <v xml:space="preserve">"CRUC": { </v>
      </c>
      <c r="E14" t="str">
        <f t="shared" si="1"/>
        <v>"password": "3131"</v>
      </c>
      <c r="F14" t="str">
        <f t="shared" si="2"/>
        <v xml:space="preserve">}, </v>
      </c>
      <c r="H14" t="str">
        <f t="shared" si="3"/>
        <v xml:space="preserve">"CRUC": { "password": "3131"}, </v>
      </c>
      <c r="M14" t="s">
        <v>348</v>
      </c>
    </row>
    <row r="15" spans="1:13" x14ac:dyDescent="0.25">
      <c r="A15" s="6" t="s">
        <v>292</v>
      </c>
      <c r="B15" s="7">
        <v>7046</v>
      </c>
      <c r="D15" t="str">
        <f t="shared" si="0"/>
        <v xml:space="preserve">"DYKB": { </v>
      </c>
      <c r="E15" t="str">
        <f t="shared" si="1"/>
        <v>"password": "7046"</v>
      </c>
      <c r="F15" t="str">
        <f t="shared" si="2"/>
        <v xml:space="preserve">}, </v>
      </c>
      <c r="H15" t="str">
        <f t="shared" si="3"/>
        <v xml:space="preserve">"DYKB": { "password": "7046"}, </v>
      </c>
      <c r="M15" t="s">
        <v>349</v>
      </c>
    </row>
    <row r="16" spans="1:13" x14ac:dyDescent="0.25">
      <c r="A16" s="6" t="s">
        <v>293</v>
      </c>
      <c r="B16" s="7">
        <v>2551</v>
      </c>
      <c r="D16" t="str">
        <f t="shared" si="0"/>
        <v xml:space="preserve">"GERA": { </v>
      </c>
      <c r="E16" t="str">
        <f t="shared" si="1"/>
        <v>"password": "2551"</v>
      </c>
      <c r="F16" t="str">
        <f t="shared" si="2"/>
        <v xml:space="preserve">}, </v>
      </c>
      <c r="H16" t="str">
        <f t="shared" si="3"/>
        <v xml:space="preserve">"GERA": { "password": "2551"}, </v>
      </c>
      <c r="M16" t="s">
        <v>351</v>
      </c>
    </row>
    <row r="17" spans="1:13" x14ac:dyDescent="0.25">
      <c r="A17" s="6" t="s">
        <v>294</v>
      </c>
      <c r="B17" s="7">
        <v>6321</v>
      </c>
      <c r="D17" t="str">
        <f t="shared" si="0"/>
        <v xml:space="preserve">"HAGD": { </v>
      </c>
      <c r="E17" t="str">
        <f t="shared" si="1"/>
        <v>"password": "6321"</v>
      </c>
      <c r="F17" t="str">
        <f t="shared" si="2"/>
        <v xml:space="preserve">}, </v>
      </c>
      <c r="H17" t="str">
        <f t="shared" si="3"/>
        <v xml:space="preserve">"HAGD": { "password": "6321"}, </v>
      </c>
      <c r="M17" t="s">
        <v>352</v>
      </c>
    </row>
    <row r="18" spans="1:13" x14ac:dyDescent="0.25">
      <c r="A18" s="6" t="s">
        <v>295</v>
      </c>
      <c r="B18" s="7">
        <v>8061</v>
      </c>
      <c r="D18" t="str">
        <f t="shared" si="0"/>
        <v xml:space="preserve">"HEND": { </v>
      </c>
      <c r="E18" t="str">
        <f t="shared" si="1"/>
        <v>"password": "8061"</v>
      </c>
      <c r="F18" t="str">
        <f t="shared" si="2"/>
        <v xml:space="preserve">}, </v>
      </c>
      <c r="H18" t="str">
        <f t="shared" si="3"/>
        <v xml:space="preserve">"HEND": { "password": "8061"}, </v>
      </c>
      <c r="M18" t="s">
        <v>353</v>
      </c>
    </row>
    <row r="19" spans="1:13" x14ac:dyDescent="0.25">
      <c r="A19" s="6" t="s">
        <v>296</v>
      </c>
      <c r="B19" s="7">
        <v>3856</v>
      </c>
      <c r="D19" t="str">
        <f t="shared" si="0"/>
        <v xml:space="preserve">"HERR": { </v>
      </c>
      <c r="E19" t="str">
        <f t="shared" si="1"/>
        <v>"password": "3856"</v>
      </c>
      <c r="F19" t="str">
        <f t="shared" si="2"/>
        <v xml:space="preserve">}, </v>
      </c>
      <c r="H19" t="str">
        <f t="shared" si="3"/>
        <v xml:space="preserve">"HERR": { "password": "3856"}, </v>
      </c>
      <c r="M19" t="s">
        <v>354</v>
      </c>
    </row>
    <row r="20" spans="1:13" x14ac:dyDescent="0.25">
      <c r="A20" s="6" t="s">
        <v>297</v>
      </c>
      <c r="B20" s="7">
        <v>2116</v>
      </c>
      <c r="D20" t="str">
        <f t="shared" si="0"/>
        <v xml:space="preserve">"HOMM": { </v>
      </c>
      <c r="E20" t="str">
        <f t="shared" si="1"/>
        <v>"password": "2116"</v>
      </c>
      <c r="F20" t="str">
        <f t="shared" si="2"/>
        <v xml:space="preserve">}, </v>
      </c>
      <c r="H20" t="str">
        <f t="shared" si="3"/>
        <v xml:space="preserve">"HOMM": { "password": "2116"}, </v>
      </c>
      <c r="M20" t="s">
        <v>355</v>
      </c>
    </row>
    <row r="21" spans="1:13" x14ac:dyDescent="0.25">
      <c r="A21" s="6" t="s">
        <v>298</v>
      </c>
      <c r="B21" s="7">
        <v>2696</v>
      </c>
      <c r="D21" t="str">
        <f t="shared" si="0"/>
        <v xml:space="preserve">"HUIR": { </v>
      </c>
      <c r="E21" t="str">
        <f t="shared" si="1"/>
        <v>"password": "2696"</v>
      </c>
      <c r="F21" t="str">
        <f t="shared" si="2"/>
        <v xml:space="preserve">}, </v>
      </c>
      <c r="H21" t="str">
        <f t="shared" si="3"/>
        <v xml:space="preserve">"HUIR": { "password": "2696"}, </v>
      </c>
      <c r="M21" t="s">
        <v>356</v>
      </c>
    </row>
    <row r="22" spans="1:13" x14ac:dyDescent="0.25">
      <c r="A22" s="6" t="s">
        <v>299</v>
      </c>
      <c r="B22" s="7">
        <v>3276</v>
      </c>
      <c r="D22" t="str">
        <f t="shared" si="0"/>
        <v xml:space="preserve">"JARO": { </v>
      </c>
      <c r="E22" t="str">
        <f t="shared" si="1"/>
        <v>"password": "3276"</v>
      </c>
      <c r="F22" t="str">
        <f t="shared" si="2"/>
        <v xml:space="preserve">}, </v>
      </c>
      <c r="H22" t="str">
        <f t="shared" si="3"/>
        <v xml:space="preserve">"JARO": { "password": "3276"}, </v>
      </c>
      <c r="M22" t="s">
        <v>357</v>
      </c>
    </row>
    <row r="23" spans="1:13" x14ac:dyDescent="0.25">
      <c r="A23" s="6" t="s">
        <v>300</v>
      </c>
      <c r="B23" s="7">
        <v>6176</v>
      </c>
      <c r="D23" t="str">
        <f t="shared" si="0"/>
        <v xml:space="preserve">"JONC": { </v>
      </c>
      <c r="E23" t="str">
        <f t="shared" si="1"/>
        <v>"password": "6176"</v>
      </c>
      <c r="F23" t="str">
        <f t="shared" si="2"/>
        <v xml:space="preserve">}, </v>
      </c>
      <c r="H23" t="str">
        <f t="shared" si="3"/>
        <v xml:space="preserve">"JONC": { "password": "6176"}, </v>
      </c>
      <c r="M23" t="s">
        <v>358</v>
      </c>
    </row>
    <row r="24" spans="1:13" x14ac:dyDescent="0.25">
      <c r="A24" s="6" t="s">
        <v>301</v>
      </c>
      <c r="B24" s="7">
        <v>7481</v>
      </c>
      <c r="D24" t="str">
        <f t="shared" si="0"/>
        <v xml:space="preserve">"KEII": { </v>
      </c>
      <c r="E24" t="str">
        <f t="shared" si="1"/>
        <v>"password": "7481"</v>
      </c>
      <c r="F24" t="str">
        <f t="shared" si="2"/>
        <v xml:space="preserve">}, </v>
      </c>
      <c r="H24" t="str">
        <f t="shared" si="3"/>
        <v xml:space="preserve">"KEII": { "password": "7481"}, </v>
      </c>
      <c r="M24" t="s">
        <v>359</v>
      </c>
    </row>
    <row r="25" spans="1:13" x14ac:dyDescent="0.25">
      <c r="A25" s="6" t="s">
        <v>302</v>
      </c>
      <c r="B25" s="7">
        <v>4436</v>
      </c>
      <c r="D25" t="str">
        <f t="shared" si="0"/>
        <v xml:space="preserve">"KLIN": { </v>
      </c>
      <c r="E25" t="str">
        <f t="shared" si="1"/>
        <v>"password": "4436"</v>
      </c>
      <c r="F25" t="str">
        <f t="shared" si="2"/>
        <v xml:space="preserve">}, </v>
      </c>
      <c r="H25" t="str">
        <f t="shared" si="3"/>
        <v xml:space="preserve">"KLIN": { "password": "4436"}, </v>
      </c>
      <c r="M25" t="s">
        <v>360</v>
      </c>
    </row>
    <row r="26" spans="1:13" ht="15.75" x14ac:dyDescent="0.25">
      <c r="A26" s="8" t="s">
        <v>332</v>
      </c>
      <c r="B26" s="9">
        <v>3456</v>
      </c>
      <c r="D26" t="str">
        <f t="shared" si="0"/>
        <v xml:space="preserve">"KOLG": { </v>
      </c>
      <c r="E26" t="str">
        <f t="shared" si="1"/>
        <v>"password": "3456"</v>
      </c>
      <c r="F26" t="str">
        <f t="shared" si="2"/>
        <v xml:space="preserve">}, </v>
      </c>
      <c r="H26" t="str">
        <f t="shared" si="3"/>
        <v xml:space="preserve">"KOLG": { "password": "3456"}, </v>
      </c>
      <c r="M26" t="s">
        <v>392</v>
      </c>
    </row>
    <row r="27" spans="1:13" x14ac:dyDescent="0.25">
      <c r="A27" s="6" t="s">
        <v>303</v>
      </c>
      <c r="B27" s="7">
        <v>6756</v>
      </c>
      <c r="D27" t="str">
        <f t="shared" si="0"/>
        <v xml:space="preserve">"KONI": { </v>
      </c>
      <c r="E27" t="str">
        <f t="shared" si="1"/>
        <v>"password": "6756"</v>
      </c>
      <c r="F27" t="str">
        <f t="shared" si="2"/>
        <v xml:space="preserve">}, </v>
      </c>
      <c r="H27" t="str">
        <f t="shared" si="3"/>
        <v xml:space="preserve">"KONI": { "password": "6756"}, </v>
      </c>
      <c r="M27" t="s">
        <v>361</v>
      </c>
    </row>
    <row r="28" spans="1:13" x14ac:dyDescent="0.25">
      <c r="A28" s="6" t="s">
        <v>304</v>
      </c>
      <c r="B28" s="7">
        <v>7771</v>
      </c>
      <c r="D28" t="str">
        <f t="shared" si="0"/>
        <v xml:space="preserve">"KRAN": { </v>
      </c>
      <c r="E28" t="str">
        <f t="shared" si="1"/>
        <v>"password": "7771"</v>
      </c>
      <c r="F28" t="str">
        <f t="shared" si="2"/>
        <v xml:space="preserve">}, </v>
      </c>
      <c r="H28" t="str">
        <f t="shared" si="3"/>
        <v xml:space="preserve">"KRAN": { "password": "7771"}, </v>
      </c>
      <c r="M28" t="s">
        <v>362</v>
      </c>
    </row>
    <row r="29" spans="1:13" x14ac:dyDescent="0.25">
      <c r="A29" s="6" t="s">
        <v>305</v>
      </c>
      <c r="B29" s="7">
        <v>4291</v>
      </c>
      <c r="D29" t="str">
        <f t="shared" si="0"/>
        <v xml:space="preserve">"LARD": { </v>
      </c>
      <c r="E29" t="str">
        <f t="shared" si="1"/>
        <v>"password": "4291"</v>
      </c>
      <c r="F29" t="str">
        <f t="shared" si="2"/>
        <v xml:space="preserve">}, </v>
      </c>
      <c r="H29" t="str">
        <f t="shared" si="3"/>
        <v xml:space="preserve">"LARD": { "password": "4291"}, </v>
      </c>
      <c r="M29" t="s">
        <v>363</v>
      </c>
    </row>
    <row r="30" spans="1:13" x14ac:dyDescent="0.25">
      <c r="A30" s="6" t="s">
        <v>306</v>
      </c>
      <c r="B30" s="7">
        <v>4146</v>
      </c>
      <c r="D30" t="str">
        <f t="shared" si="0"/>
        <v xml:space="preserve">"LEPP": { </v>
      </c>
      <c r="E30" t="str">
        <f t="shared" si="1"/>
        <v>"password": "4146"</v>
      </c>
      <c r="F30" t="str">
        <f t="shared" si="2"/>
        <v xml:space="preserve">}, </v>
      </c>
      <c r="H30" t="str">
        <f t="shared" si="3"/>
        <v xml:space="preserve">"LEPP": { "password": "4146"}, </v>
      </c>
      <c r="M30" t="s">
        <v>364</v>
      </c>
    </row>
    <row r="31" spans="1:13" x14ac:dyDescent="0.25">
      <c r="A31" s="6" t="s">
        <v>307</v>
      </c>
      <c r="B31" s="7">
        <v>8931</v>
      </c>
      <c r="D31" t="str">
        <f t="shared" si="0"/>
        <v xml:space="preserve">"MAKA": { </v>
      </c>
      <c r="E31" t="str">
        <f t="shared" si="1"/>
        <v>"password": "8931"</v>
      </c>
      <c r="F31" t="str">
        <f t="shared" si="2"/>
        <v xml:space="preserve">}, </v>
      </c>
      <c r="H31" t="str">
        <f t="shared" si="3"/>
        <v xml:space="preserve">"MAKA": { "password": "8931"}, </v>
      </c>
      <c r="M31" t="s">
        <v>365</v>
      </c>
    </row>
    <row r="32" spans="1:13" x14ac:dyDescent="0.25">
      <c r="A32" s="6" t="s">
        <v>308</v>
      </c>
      <c r="B32" s="7">
        <v>6031</v>
      </c>
      <c r="D32" t="str">
        <f t="shared" si="0"/>
        <v xml:space="preserve">"MARI": { </v>
      </c>
      <c r="E32" t="str">
        <f t="shared" si="1"/>
        <v>"password": "6031"</v>
      </c>
      <c r="F32" t="str">
        <f t="shared" si="2"/>
        <v xml:space="preserve">}, </v>
      </c>
      <c r="H32" t="str">
        <f t="shared" si="3"/>
        <v xml:space="preserve">"MARI": { "password": "6031"}, </v>
      </c>
      <c r="M32" t="s">
        <v>366</v>
      </c>
    </row>
    <row r="33" spans="1:13" x14ac:dyDescent="0.25">
      <c r="A33" s="6" t="s">
        <v>309</v>
      </c>
      <c r="B33" s="7">
        <v>5016</v>
      </c>
      <c r="D33" t="str">
        <f t="shared" si="0"/>
        <v xml:space="preserve">"MEER": { </v>
      </c>
      <c r="E33" t="str">
        <f t="shared" si="1"/>
        <v>"password": "5016"</v>
      </c>
      <c r="F33" t="str">
        <f t="shared" si="2"/>
        <v xml:space="preserve">}, </v>
      </c>
      <c r="H33" t="str">
        <f t="shared" si="3"/>
        <v xml:space="preserve">"MEER": { "password": "5016"}, </v>
      </c>
      <c r="M33" t="s">
        <v>367</v>
      </c>
    </row>
    <row r="34" spans="1:13" x14ac:dyDescent="0.25">
      <c r="A34" s="6" t="s">
        <v>310</v>
      </c>
      <c r="B34" s="7">
        <v>7191</v>
      </c>
      <c r="D34" t="str">
        <f t="shared" si="0"/>
        <v xml:space="preserve">"MEIJ": { </v>
      </c>
      <c r="E34" t="str">
        <f t="shared" si="1"/>
        <v>"password": "7191"</v>
      </c>
      <c r="F34" t="str">
        <f t="shared" si="2"/>
        <v xml:space="preserve">}, </v>
      </c>
      <c r="H34" t="str">
        <f t="shared" si="3"/>
        <v xml:space="preserve">"MEIJ": { "password": "7191"}, </v>
      </c>
      <c r="M34" t="s">
        <v>368</v>
      </c>
    </row>
    <row r="35" spans="1:13" ht="15.75" x14ac:dyDescent="0.25">
      <c r="A35" s="8" t="s">
        <v>333</v>
      </c>
      <c r="B35" s="9">
        <v>6345</v>
      </c>
      <c r="D35" t="str">
        <f t="shared" si="0"/>
        <v xml:space="preserve">"MEUT": { </v>
      </c>
      <c r="E35" t="str">
        <f t="shared" si="1"/>
        <v>"password": "6345"</v>
      </c>
      <c r="F35" t="str">
        <f t="shared" si="2"/>
        <v xml:space="preserve">}, </v>
      </c>
      <c r="H35" t="str">
        <f t="shared" si="3"/>
        <v xml:space="preserve">"MEUT": { "password": "6345"}, </v>
      </c>
      <c r="M35" t="s">
        <v>391</v>
      </c>
    </row>
    <row r="36" spans="1:13" x14ac:dyDescent="0.25">
      <c r="A36" s="6" t="s">
        <v>311</v>
      </c>
      <c r="B36" s="7">
        <v>4001</v>
      </c>
      <c r="D36" t="str">
        <f t="shared" si="0"/>
        <v xml:space="preserve">"MOLD": { </v>
      </c>
      <c r="E36" t="str">
        <f t="shared" si="1"/>
        <v>"password": "4001"</v>
      </c>
      <c r="F36" t="str">
        <f t="shared" si="2"/>
        <v xml:space="preserve">}, </v>
      </c>
      <c r="H36" t="str">
        <f t="shared" si="3"/>
        <v xml:space="preserve">"MOLD": { "password": "4001"}, </v>
      </c>
      <c r="M36" t="s">
        <v>369</v>
      </c>
    </row>
    <row r="37" spans="1:13" x14ac:dyDescent="0.25">
      <c r="A37" s="6" t="s">
        <v>312</v>
      </c>
      <c r="B37" s="7">
        <v>5451</v>
      </c>
      <c r="D37" t="str">
        <f t="shared" si="0"/>
        <v xml:space="preserve">"NAAS": { </v>
      </c>
      <c r="E37" t="str">
        <f t="shared" si="1"/>
        <v>"password": "5451"</v>
      </c>
      <c r="F37" t="str">
        <f t="shared" si="2"/>
        <v xml:space="preserve">}, </v>
      </c>
      <c r="H37" t="str">
        <f t="shared" si="3"/>
        <v xml:space="preserve">"NAAS": { "password": "5451"}, </v>
      </c>
      <c r="M37" t="s">
        <v>370</v>
      </c>
    </row>
    <row r="38" spans="1:13" ht="15.75" x14ac:dyDescent="0.25">
      <c r="A38" s="8" t="s">
        <v>334</v>
      </c>
      <c r="B38" s="9">
        <v>4956</v>
      </c>
      <c r="D38" t="str">
        <f t="shared" si="0"/>
        <v xml:space="preserve">"NELE": { </v>
      </c>
      <c r="E38" t="str">
        <f t="shared" si="1"/>
        <v>"password": "4956"</v>
      </c>
      <c r="F38" t="str">
        <f t="shared" si="2"/>
        <v xml:space="preserve">}, </v>
      </c>
      <c r="H38" t="str">
        <f t="shared" si="3"/>
        <v xml:space="preserve">"NELE": { "password": "4956"}, </v>
      </c>
      <c r="M38" t="s">
        <v>389</v>
      </c>
    </row>
    <row r="39" spans="1:13" ht="15.75" x14ac:dyDescent="0.25">
      <c r="A39" s="8" t="s">
        <v>335</v>
      </c>
      <c r="B39" s="9">
        <v>1542</v>
      </c>
      <c r="D39" t="str">
        <f t="shared" si="0"/>
        <v xml:space="preserve">"NEUE": { </v>
      </c>
      <c r="E39" t="str">
        <f t="shared" si="1"/>
        <v>"password": "1542"</v>
      </c>
      <c r="F39" t="str">
        <f t="shared" si="2"/>
        <v xml:space="preserve">}, </v>
      </c>
      <c r="H39" t="str">
        <f t="shared" si="3"/>
        <v xml:space="preserve">"NEUE": { "password": "1542"}, </v>
      </c>
      <c r="M39" t="s">
        <v>390</v>
      </c>
    </row>
    <row r="40" spans="1:13" x14ac:dyDescent="0.25">
      <c r="A40" s="6" t="s">
        <v>313</v>
      </c>
      <c r="B40" s="7">
        <v>9656</v>
      </c>
      <c r="D40" t="str">
        <f t="shared" si="0"/>
        <v xml:space="preserve">"NYHH": { </v>
      </c>
      <c r="E40" t="str">
        <f t="shared" si="1"/>
        <v>"password": "9656"</v>
      </c>
      <c r="F40" t="str">
        <f t="shared" si="2"/>
        <v xml:space="preserve">}, </v>
      </c>
      <c r="H40" t="str">
        <f t="shared" si="3"/>
        <v xml:space="preserve">"NYHH": { "password": "9656"}, </v>
      </c>
      <c r="M40" t="s">
        <v>371</v>
      </c>
    </row>
    <row r="41" spans="1:13" x14ac:dyDescent="0.25">
      <c r="A41" s="6" t="s">
        <v>314</v>
      </c>
      <c r="B41" s="7">
        <v>1681</v>
      </c>
      <c r="D41" t="str">
        <f t="shared" si="0"/>
        <v xml:space="preserve">"OLDM": { </v>
      </c>
      <c r="E41" t="str">
        <f t="shared" si="1"/>
        <v>"password": "1681"</v>
      </c>
      <c r="F41" t="str">
        <f t="shared" si="2"/>
        <v xml:space="preserve">}, </v>
      </c>
      <c r="H41" t="str">
        <f t="shared" si="3"/>
        <v xml:space="preserve">"OLDM": { "password": "1681"}, </v>
      </c>
      <c r="M41" t="s">
        <v>372</v>
      </c>
    </row>
    <row r="42" spans="1:13" x14ac:dyDescent="0.25">
      <c r="A42" s="6" t="s">
        <v>315</v>
      </c>
      <c r="B42" s="7">
        <v>6901</v>
      </c>
      <c r="D42" t="str">
        <f t="shared" si="0"/>
        <v xml:space="preserve">"REIN": { </v>
      </c>
      <c r="E42" t="str">
        <f t="shared" si="1"/>
        <v>"password": "6901"</v>
      </c>
      <c r="F42" t="str">
        <f t="shared" si="2"/>
        <v xml:space="preserve">}, </v>
      </c>
      <c r="H42" t="str">
        <f t="shared" si="3"/>
        <v xml:space="preserve">"REIN": { "password": "6901"}, </v>
      </c>
      <c r="M42" t="s">
        <v>373</v>
      </c>
    </row>
    <row r="43" spans="1:13" x14ac:dyDescent="0.25">
      <c r="A43" s="6" t="s">
        <v>316</v>
      </c>
      <c r="B43" s="7">
        <v>7626</v>
      </c>
      <c r="D43" t="str">
        <f t="shared" si="0"/>
        <v xml:space="preserve">"RIPM": { </v>
      </c>
      <c r="E43" t="str">
        <f t="shared" si="1"/>
        <v>"password": "7626"</v>
      </c>
      <c r="F43" t="str">
        <f t="shared" si="2"/>
        <v xml:space="preserve">}, </v>
      </c>
      <c r="H43" t="str">
        <f t="shared" si="3"/>
        <v xml:space="preserve">"RIPM": { "password": "7626"}, </v>
      </c>
      <c r="M43" t="s">
        <v>374</v>
      </c>
    </row>
    <row r="44" spans="1:13" x14ac:dyDescent="0.25">
      <c r="A44" s="6" t="s">
        <v>317</v>
      </c>
      <c r="B44" s="7">
        <v>5161</v>
      </c>
      <c r="D44" t="str">
        <f t="shared" si="0"/>
        <v xml:space="preserve">"ROHA": { </v>
      </c>
      <c r="E44" t="str">
        <f t="shared" si="1"/>
        <v>"password": "5161"</v>
      </c>
      <c r="F44" t="str">
        <f t="shared" si="2"/>
        <v xml:space="preserve">}, </v>
      </c>
      <c r="H44" t="str">
        <f t="shared" si="3"/>
        <v xml:space="preserve">"ROHA": { "password": "5161"}, </v>
      </c>
      <c r="M44" t="s">
        <v>375</v>
      </c>
    </row>
    <row r="45" spans="1:13" x14ac:dyDescent="0.25">
      <c r="A45" s="6" t="s">
        <v>318</v>
      </c>
      <c r="B45" s="7">
        <v>2986</v>
      </c>
      <c r="D45" t="str">
        <f t="shared" si="0"/>
        <v xml:space="preserve">"ROZI": { </v>
      </c>
      <c r="E45" t="str">
        <f t="shared" si="1"/>
        <v>"password": "2986"</v>
      </c>
      <c r="F45" t="str">
        <f t="shared" si="2"/>
        <v xml:space="preserve">}, </v>
      </c>
      <c r="H45" t="str">
        <f t="shared" si="3"/>
        <v xml:space="preserve">"ROZI": { "password": "2986"}, </v>
      </c>
      <c r="M45" t="s">
        <v>376</v>
      </c>
    </row>
    <row r="46" spans="1:13" x14ac:dyDescent="0.25">
      <c r="A46" s="6" t="s">
        <v>319</v>
      </c>
      <c r="B46" s="7">
        <v>1971</v>
      </c>
      <c r="D46" t="str">
        <f t="shared" si="0"/>
        <v xml:space="preserve">"SARK": { </v>
      </c>
      <c r="E46" t="str">
        <f t="shared" si="1"/>
        <v>"password": "1971"</v>
      </c>
      <c r="F46" t="str">
        <f t="shared" si="2"/>
        <v xml:space="preserve">}, </v>
      </c>
      <c r="H46" t="str">
        <f t="shared" si="3"/>
        <v xml:space="preserve">"SARK": { "password": "1971"}, </v>
      </c>
      <c r="M46" t="s">
        <v>377</v>
      </c>
    </row>
    <row r="47" spans="1:13" x14ac:dyDescent="0.25">
      <c r="A47" s="6" t="s">
        <v>320</v>
      </c>
      <c r="B47" s="7">
        <v>3566</v>
      </c>
      <c r="D47" t="str">
        <f t="shared" si="0"/>
        <v xml:space="preserve">"SCHL": { </v>
      </c>
      <c r="E47" t="str">
        <f t="shared" si="1"/>
        <v>"password": "3566"</v>
      </c>
      <c r="F47" t="str">
        <f t="shared" si="2"/>
        <v xml:space="preserve">}, </v>
      </c>
      <c r="H47" t="str">
        <f t="shared" si="3"/>
        <v xml:space="preserve">"SCHL": { "password": "3566"}, </v>
      </c>
      <c r="M47" t="s">
        <v>379</v>
      </c>
    </row>
    <row r="48" spans="1:13" x14ac:dyDescent="0.25">
      <c r="A48" s="6" t="s">
        <v>321</v>
      </c>
      <c r="B48" s="7">
        <v>4581</v>
      </c>
      <c r="D48" t="str">
        <f t="shared" si="0"/>
        <v xml:space="preserve">"SCNY": { </v>
      </c>
      <c r="E48" t="str">
        <f t="shared" si="1"/>
        <v>"password": "4581"</v>
      </c>
      <c r="F48" t="str">
        <f t="shared" si="2"/>
        <v xml:space="preserve">}, </v>
      </c>
      <c r="H48" t="str">
        <f t="shared" si="3"/>
        <v xml:space="preserve">"SCNY": { "password": "4581"}, </v>
      </c>
      <c r="M48" t="s">
        <v>378</v>
      </c>
    </row>
    <row r="49" spans="1:13" x14ac:dyDescent="0.25">
      <c r="A49" s="6" t="s">
        <v>322</v>
      </c>
      <c r="B49" s="7">
        <v>8786</v>
      </c>
      <c r="D49" t="str">
        <f t="shared" si="0"/>
        <v xml:space="preserve">"SCRU": { </v>
      </c>
      <c r="E49" t="str">
        <f t="shared" si="1"/>
        <v>"password": "8786"</v>
      </c>
      <c r="F49" t="str">
        <f t="shared" si="2"/>
        <v xml:space="preserve">}, </v>
      </c>
      <c r="H49" t="str">
        <f t="shared" si="3"/>
        <v xml:space="preserve">"SCRU": { "password": "8786"}, </v>
      </c>
      <c r="M49" t="s">
        <v>380</v>
      </c>
    </row>
    <row r="50" spans="1:13" x14ac:dyDescent="0.25">
      <c r="A50" s="6" t="s">
        <v>323</v>
      </c>
      <c r="B50" s="7">
        <v>5306</v>
      </c>
      <c r="D50" t="str">
        <f t="shared" si="0"/>
        <v xml:space="preserve">"STEV": { </v>
      </c>
      <c r="E50" t="str">
        <f t="shared" si="1"/>
        <v>"password": "5306"</v>
      </c>
      <c r="F50" t="str">
        <f t="shared" si="2"/>
        <v xml:space="preserve">}, </v>
      </c>
      <c r="H50" t="str">
        <f t="shared" si="3"/>
        <v xml:space="preserve">"STEV": { "password": "5306"}, </v>
      </c>
      <c r="M50" t="s">
        <v>382</v>
      </c>
    </row>
    <row r="51" spans="1:13" x14ac:dyDescent="0.25">
      <c r="A51" s="6" t="s">
        <v>324</v>
      </c>
      <c r="B51" s="7">
        <v>8206</v>
      </c>
      <c r="D51" t="str">
        <f t="shared" si="0"/>
        <v xml:space="preserve">"STHA": { </v>
      </c>
      <c r="E51" t="str">
        <f t="shared" si="1"/>
        <v>"password": "8206"</v>
      </c>
      <c r="F51" t="str">
        <f t="shared" si="2"/>
        <v xml:space="preserve">}, </v>
      </c>
      <c r="H51" t="str">
        <f t="shared" si="3"/>
        <v xml:space="preserve">"STHA": { "password": "8206"}, </v>
      </c>
      <c r="M51" t="s">
        <v>381</v>
      </c>
    </row>
    <row r="52" spans="1:13" ht="15.75" x14ac:dyDescent="0.25">
      <c r="A52" s="8" t="s">
        <v>336</v>
      </c>
      <c r="B52" s="9">
        <v>2374</v>
      </c>
      <c r="D52" t="str">
        <f t="shared" si="0"/>
        <v xml:space="preserve">"TERM": { </v>
      </c>
      <c r="E52" t="str">
        <f t="shared" si="1"/>
        <v>"password": "2374"</v>
      </c>
      <c r="F52" t="str">
        <f t="shared" si="2"/>
        <v xml:space="preserve">}, </v>
      </c>
      <c r="H52" t="str">
        <f t="shared" si="3"/>
        <v xml:space="preserve">"TERM": { "password": "2374"}, </v>
      </c>
      <c r="M52" t="s">
        <v>388</v>
      </c>
    </row>
    <row r="53" spans="1:13" x14ac:dyDescent="0.25">
      <c r="A53" s="6" t="s">
        <v>325</v>
      </c>
      <c r="B53" s="7">
        <v>9221</v>
      </c>
      <c r="D53" t="str">
        <f t="shared" si="0"/>
        <v xml:space="preserve">"TIER": { </v>
      </c>
      <c r="E53" t="str">
        <f t="shared" si="1"/>
        <v>"password": "9221"</v>
      </c>
      <c r="F53" t="str">
        <f t="shared" si="2"/>
        <v xml:space="preserve">}, </v>
      </c>
      <c r="H53" t="str">
        <f t="shared" si="3"/>
        <v xml:space="preserve">"TIER": { "password": "9221"}, </v>
      </c>
      <c r="M53" t="s">
        <v>383</v>
      </c>
    </row>
    <row r="54" spans="1:13" x14ac:dyDescent="0.25">
      <c r="A54" s="6" t="s">
        <v>326</v>
      </c>
      <c r="B54" s="7">
        <v>6611</v>
      </c>
      <c r="D54" t="str">
        <f t="shared" si="0"/>
        <v xml:space="preserve">"VEEA": { </v>
      </c>
      <c r="E54" t="str">
        <f t="shared" si="1"/>
        <v>"password": "6611"</v>
      </c>
      <c r="F54" t="str">
        <f t="shared" si="2"/>
        <v xml:space="preserve">}, </v>
      </c>
      <c r="H54" t="str">
        <f t="shared" si="3"/>
        <v xml:space="preserve">"VEEA": { "password": "6611"}, </v>
      </c>
      <c r="M54" t="s">
        <v>384</v>
      </c>
    </row>
    <row r="55" spans="1:13" x14ac:dyDescent="0.25">
      <c r="A55" s="6" t="s">
        <v>327</v>
      </c>
      <c r="B55" s="7">
        <v>9076</v>
      </c>
      <c r="D55" t="str">
        <f t="shared" si="0"/>
        <v xml:space="preserve">"VOEM": { </v>
      </c>
      <c r="E55" t="str">
        <f t="shared" si="1"/>
        <v>"password": "9076"</v>
      </c>
      <c r="F55" t="str">
        <f t="shared" si="2"/>
        <v xml:space="preserve">}, </v>
      </c>
      <c r="H55" t="str">
        <f t="shared" si="3"/>
        <v xml:space="preserve">"VOEM": { "password": "9076"}, </v>
      </c>
      <c r="M55" t="s">
        <v>385</v>
      </c>
    </row>
    <row r="56" spans="1:13" x14ac:dyDescent="0.25">
      <c r="A56" s="6" t="s">
        <v>328</v>
      </c>
      <c r="B56" s="7">
        <v>7336</v>
      </c>
      <c r="D56" t="str">
        <f t="shared" si="0"/>
        <v xml:space="preserve">"VOOR": { </v>
      </c>
      <c r="E56" t="str">
        <f t="shared" si="1"/>
        <v>"password": "7336"</v>
      </c>
      <c r="F56" t="str">
        <f t="shared" si="2"/>
        <v xml:space="preserve">}, </v>
      </c>
      <c r="H56" t="str">
        <f t="shared" si="3"/>
        <v xml:space="preserve">"VOOR": { "password": "7336"}, </v>
      </c>
      <c r="M56" t="s">
        <v>386</v>
      </c>
    </row>
    <row r="57" spans="1:13" x14ac:dyDescent="0.25">
      <c r="A57" s="6" t="s">
        <v>329</v>
      </c>
      <c r="B57" s="7">
        <v>4726</v>
      </c>
      <c r="D57" t="str">
        <f t="shared" si="0"/>
        <v xml:space="preserve">"WIND": { </v>
      </c>
      <c r="E57" t="str">
        <f t="shared" si="1"/>
        <v>"password": "4726"</v>
      </c>
      <c r="F57" t="str">
        <f t="shared" si="2"/>
        <v xml:space="preserve">}, </v>
      </c>
      <c r="H57" t="str">
        <f t="shared" si="3"/>
        <v xml:space="preserve">"WIND": { "password": "4726"}, </v>
      </c>
      <c r="M57" t="s">
        <v>387</v>
      </c>
    </row>
    <row r="58" spans="1:13" x14ac:dyDescent="0.25">
      <c r="A58" s="6" t="s">
        <v>330</v>
      </c>
      <c r="B58" s="7">
        <v>2406</v>
      </c>
      <c r="D58" t="str">
        <f t="shared" si="0"/>
        <v xml:space="preserve">"XXXX": { </v>
      </c>
      <c r="E58" t="str">
        <f t="shared" si="1"/>
        <v>"password": "2406"</v>
      </c>
      <c r="F58" t="str">
        <f>"} } "</f>
        <v xml:space="preserve">} } </v>
      </c>
      <c r="H58" t="str">
        <f t="shared" si="3"/>
        <v xml:space="preserve">"XXXX": { "password": "2406"} } </v>
      </c>
      <c r="M58" t="s">
        <v>350</v>
      </c>
    </row>
  </sheetData>
  <sortState ref="A2:B63">
    <sortCondition ref="A2:A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leerlingen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Naastepad</dc:creator>
  <cp:lastModifiedBy>Ruud Naastepad</cp:lastModifiedBy>
  <dcterms:created xsi:type="dcterms:W3CDTF">2015-03-13T20:03:36Z</dcterms:created>
  <dcterms:modified xsi:type="dcterms:W3CDTF">2016-06-01T18:11:33Z</dcterms:modified>
</cp:coreProperties>
</file>