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735"/>
  </bookViews>
  <sheets>
    <sheet name="Parks_Locations_and_Features" sheetId="1" r:id="rId1"/>
  </sheets>
  <calcPr calcId="145621"/>
</workbook>
</file>

<file path=xl/calcChain.xml><?xml version="1.0" encoding="utf-8"?>
<calcChain xmlns="http://schemas.openxmlformats.org/spreadsheetml/2006/main">
  <c r="AW3" i="1" l="1"/>
  <c r="AX3" i="1"/>
  <c r="AY3" i="1"/>
  <c r="AZ3" i="1"/>
  <c r="BA3" i="1"/>
  <c r="BB3" i="1"/>
  <c r="AW4" i="1"/>
  <c r="AX4" i="1"/>
  <c r="AY4" i="1"/>
  <c r="AZ4" i="1"/>
  <c r="BA4" i="1"/>
  <c r="BB4" i="1"/>
  <c r="AW5" i="1"/>
  <c r="AX5" i="1"/>
  <c r="AY5" i="1"/>
  <c r="AZ5" i="1"/>
  <c r="BA5" i="1"/>
  <c r="BB5" i="1"/>
  <c r="AW6" i="1"/>
  <c r="AX6" i="1"/>
  <c r="AY6" i="1"/>
  <c r="AZ6" i="1"/>
  <c r="BA6" i="1"/>
  <c r="BB6" i="1"/>
  <c r="AW7" i="1"/>
  <c r="AX7" i="1"/>
  <c r="AY7" i="1"/>
  <c r="AZ7" i="1"/>
  <c r="BA7" i="1"/>
  <c r="BB7" i="1"/>
  <c r="AW8" i="1"/>
  <c r="AX8" i="1"/>
  <c r="AY8" i="1"/>
  <c r="AZ8" i="1"/>
  <c r="BA8" i="1"/>
  <c r="BB8" i="1"/>
  <c r="AW9" i="1"/>
  <c r="AX9" i="1"/>
  <c r="AY9" i="1"/>
  <c r="AZ9" i="1"/>
  <c r="BA9" i="1"/>
  <c r="BB9" i="1"/>
  <c r="AW10" i="1"/>
  <c r="AX10" i="1"/>
  <c r="AY10" i="1"/>
  <c r="AZ10" i="1"/>
  <c r="BA10" i="1"/>
  <c r="BB10" i="1"/>
  <c r="AW11" i="1"/>
  <c r="AX11" i="1"/>
  <c r="AY11" i="1"/>
  <c r="AZ11" i="1"/>
  <c r="BA11" i="1"/>
  <c r="BB11" i="1"/>
  <c r="AW12" i="1"/>
  <c r="AX12" i="1"/>
  <c r="AY12" i="1"/>
  <c r="AZ12" i="1"/>
  <c r="BA12" i="1"/>
  <c r="BB12" i="1"/>
  <c r="AW13" i="1"/>
  <c r="AX13" i="1"/>
  <c r="AY13" i="1"/>
  <c r="AZ13" i="1"/>
  <c r="BA13" i="1"/>
  <c r="BB13" i="1"/>
  <c r="AW14" i="1"/>
  <c r="AX14" i="1"/>
  <c r="AY14" i="1"/>
  <c r="AZ14" i="1"/>
  <c r="BA14" i="1"/>
  <c r="BB14" i="1"/>
  <c r="AW15" i="1"/>
  <c r="AX15" i="1"/>
  <c r="AY15" i="1"/>
  <c r="AZ15" i="1"/>
  <c r="BA15" i="1"/>
  <c r="BB15" i="1"/>
  <c r="AW16" i="1"/>
  <c r="AX16" i="1"/>
  <c r="AY16" i="1"/>
  <c r="AZ16" i="1"/>
  <c r="BA16" i="1"/>
  <c r="BB16" i="1"/>
  <c r="AW17" i="1"/>
  <c r="AX17" i="1"/>
  <c r="AY17" i="1"/>
  <c r="AZ17" i="1"/>
  <c r="BA17" i="1"/>
  <c r="BB17" i="1"/>
  <c r="AW18" i="1"/>
  <c r="AX18" i="1"/>
  <c r="AY18" i="1"/>
  <c r="AZ18" i="1"/>
  <c r="BA18" i="1"/>
  <c r="BB18" i="1"/>
  <c r="AW19" i="1"/>
  <c r="AX19" i="1"/>
  <c r="AY19" i="1"/>
  <c r="AZ19" i="1"/>
  <c r="BA19" i="1"/>
  <c r="BB19" i="1"/>
  <c r="AW20" i="1"/>
  <c r="AX20" i="1"/>
  <c r="AY20" i="1"/>
  <c r="AZ20" i="1"/>
  <c r="BA20" i="1"/>
  <c r="BB20" i="1"/>
  <c r="AW21" i="1"/>
  <c r="AX21" i="1"/>
  <c r="AY21" i="1"/>
  <c r="AZ21" i="1"/>
  <c r="BA21" i="1"/>
  <c r="BB21" i="1"/>
  <c r="AW22" i="1"/>
  <c r="AX22" i="1"/>
  <c r="AY22" i="1"/>
  <c r="AZ22" i="1"/>
  <c r="BA22" i="1"/>
  <c r="BB22" i="1"/>
  <c r="AW23" i="1"/>
  <c r="AX23" i="1"/>
  <c r="AY23" i="1"/>
  <c r="AZ23" i="1"/>
  <c r="BA23" i="1"/>
  <c r="BB23" i="1"/>
  <c r="AW24" i="1"/>
  <c r="AX24" i="1"/>
  <c r="AY24" i="1"/>
  <c r="AZ24" i="1"/>
  <c r="BA24" i="1"/>
  <c r="BB24" i="1"/>
  <c r="AW25" i="1"/>
  <c r="AX25" i="1"/>
  <c r="AY25" i="1"/>
  <c r="AZ25" i="1"/>
  <c r="BA25" i="1"/>
  <c r="BB25" i="1"/>
  <c r="AW26" i="1"/>
  <c r="AX26" i="1"/>
  <c r="AY26" i="1"/>
  <c r="AZ26" i="1"/>
  <c r="BA26" i="1"/>
  <c r="BB26" i="1"/>
  <c r="AW27" i="1"/>
  <c r="AX27" i="1"/>
  <c r="AY27" i="1"/>
  <c r="AZ27" i="1"/>
  <c r="BA27" i="1"/>
  <c r="BB27" i="1"/>
  <c r="AW28" i="1"/>
  <c r="AX28" i="1"/>
  <c r="AY28" i="1"/>
  <c r="AZ28" i="1"/>
  <c r="BA28" i="1"/>
  <c r="BB28" i="1"/>
  <c r="AW29" i="1"/>
  <c r="AX29" i="1"/>
  <c r="AY29" i="1"/>
  <c r="AZ29" i="1"/>
  <c r="BA29" i="1"/>
  <c r="BB29" i="1"/>
  <c r="AW30" i="1"/>
  <c r="AX30" i="1"/>
  <c r="AY30" i="1"/>
  <c r="AZ30" i="1"/>
  <c r="BA30" i="1"/>
  <c r="BB30" i="1"/>
  <c r="AW31" i="1"/>
  <c r="AX31" i="1"/>
  <c r="AY31" i="1"/>
  <c r="AZ31" i="1"/>
  <c r="BA31" i="1"/>
  <c r="BB31" i="1"/>
  <c r="AW32" i="1"/>
  <c r="AX32" i="1"/>
  <c r="AY32" i="1"/>
  <c r="AZ32" i="1"/>
  <c r="BA32" i="1"/>
  <c r="BB32" i="1"/>
  <c r="AW33" i="1"/>
  <c r="AX33" i="1"/>
  <c r="AY33" i="1"/>
  <c r="AZ33" i="1"/>
  <c r="BA33" i="1"/>
  <c r="BB33" i="1"/>
  <c r="AW34" i="1"/>
  <c r="AX34" i="1"/>
  <c r="AY34" i="1"/>
  <c r="AZ34" i="1"/>
  <c r="BA34" i="1"/>
  <c r="BB34" i="1"/>
  <c r="AW35" i="1"/>
  <c r="AX35" i="1"/>
  <c r="AY35" i="1"/>
  <c r="AZ35" i="1"/>
  <c r="BA35" i="1"/>
  <c r="BB35" i="1"/>
  <c r="AW36" i="1"/>
  <c r="AX36" i="1"/>
  <c r="AY36" i="1"/>
  <c r="AZ36" i="1"/>
  <c r="BA36" i="1"/>
  <c r="BB36" i="1"/>
  <c r="AW37" i="1"/>
  <c r="AX37" i="1"/>
  <c r="AY37" i="1"/>
  <c r="AZ37" i="1"/>
  <c r="BA37" i="1"/>
  <c r="BB37" i="1"/>
  <c r="AW38" i="1"/>
  <c r="AX38" i="1"/>
  <c r="AY38" i="1"/>
  <c r="AZ38" i="1"/>
  <c r="BA38" i="1"/>
  <c r="BB38" i="1"/>
  <c r="AW39" i="1"/>
  <c r="AX39" i="1"/>
  <c r="AY39" i="1"/>
  <c r="AZ39" i="1"/>
  <c r="BA39" i="1"/>
  <c r="BB39" i="1"/>
  <c r="AW40" i="1"/>
  <c r="AX40" i="1"/>
  <c r="AY40" i="1"/>
  <c r="AZ40" i="1"/>
  <c r="BA40" i="1"/>
  <c r="BB40" i="1"/>
  <c r="AW41" i="1"/>
  <c r="AX41" i="1"/>
  <c r="AY41" i="1"/>
  <c r="AZ41" i="1"/>
  <c r="BA41" i="1"/>
  <c r="BB41" i="1"/>
  <c r="AW42" i="1"/>
  <c r="AX42" i="1"/>
  <c r="AY42" i="1"/>
  <c r="AZ42" i="1"/>
  <c r="BA42" i="1"/>
  <c r="BB42" i="1"/>
  <c r="AW43" i="1"/>
  <c r="AX43" i="1"/>
  <c r="AY43" i="1"/>
  <c r="AZ43" i="1"/>
  <c r="BA43" i="1"/>
  <c r="BB43" i="1"/>
  <c r="AW44" i="1"/>
  <c r="AX44" i="1"/>
  <c r="AY44" i="1"/>
  <c r="AZ44" i="1"/>
  <c r="BA44" i="1"/>
  <c r="BB44" i="1"/>
  <c r="AW45" i="1"/>
  <c r="AX45" i="1"/>
  <c r="AY45" i="1"/>
  <c r="AZ45" i="1"/>
  <c r="BA45" i="1"/>
  <c r="BB45" i="1"/>
  <c r="AW46" i="1"/>
  <c r="AX46" i="1"/>
  <c r="AY46" i="1"/>
  <c r="AZ46" i="1"/>
  <c r="BA46" i="1"/>
  <c r="BB46" i="1"/>
  <c r="AW47" i="1"/>
  <c r="AX47" i="1"/>
  <c r="AY47" i="1"/>
  <c r="AZ47" i="1"/>
  <c r="BA47" i="1"/>
  <c r="BB47" i="1"/>
  <c r="AW48" i="1"/>
  <c r="AX48" i="1"/>
  <c r="AY48" i="1"/>
  <c r="AZ48" i="1"/>
  <c r="BA48" i="1"/>
  <c r="BB48" i="1"/>
  <c r="AW49" i="1"/>
  <c r="AX49" i="1"/>
  <c r="AY49" i="1"/>
  <c r="AZ49" i="1"/>
  <c r="BA49" i="1"/>
  <c r="BB49" i="1"/>
  <c r="AW50" i="1"/>
  <c r="AX50" i="1"/>
  <c r="AY50" i="1"/>
  <c r="AZ50" i="1"/>
  <c r="BA50" i="1"/>
  <c r="BB50" i="1"/>
  <c r="AW51" i="1"/>
  <c r="AX51" i="1"/>
  <c r="AY51" i="1"/>
  <c r="AZ51" i="1"/>
  <c r="BA51" i="1"/>
  <c r="BB51" i="1"/>
  <c r="AW52" i="1"/>
  <c r="AX52" i="1"/>
  <c r="AY52" i="1"/>
  <c r="AZ52" i="1"/>
  <c r="BA52" i="1"/>
  <c r="BB52" i="1"/>
  <c r="AW53" i="1"/>
  <c r="AX53" i="1"/>
  <c r="AY53" i="1"/>
  <c r="AZ53" i="1"/>
  <c r="BA53" i="1"/>
  <c r="BB53" i="1"/>
  <c r="AW54" i="1"/>
  <c r="AX54" i="1"/>
  <c r="AY54" i="1"/>
  <c r="AZ54" i="1"/>
  <c r="BA54" i="1"/>
  <c r="BB54" i="1"/>
  <c r="AW55" i="1"/>
  <c r="AX55" i="1"/>
  <c r="AY55" i="1"/>
  <c r="AZ55" i="1"/>
  <c r="BA55" i="1"/>
  <c r="BB55" i="1"/>
  <c r="AW56" i="1"/>
  <c r="AX56" i="1"/>
  <c r="AY56" i="1"/>
  <c r="AZ56" i="1"/>
  <c r="BA56" i="1"/>
  <c r="BB56" i="1"/>
  <c r="AW57" i="1"/>
  <c r="AX57" i="1"/>
  <c r="AY57" i="1"/>
  <c r="AZ57" i="1"/>
  <c r="BA57" i="1"/>
  <c r="BB57" i="1"/>
  <c r="AW58" i="1"/>
  <c r="AX58" i="1"/>
  <c r="AY58" i="1"/>
  <c r="AZ58" i="1"/>
  <c r="BA58" i="1"/>
  <c r="BB58" i="1"/>
  <c r="AW59" i="1"/>
  <c r="AX59" i="1"/>
  <c r="AY59" i="1"/>
  <c r="AZ59" i="1"/>
  <c r="BA59" i="1"/>
  <c r="BB59" i="1"/>
  <c r="AW60" i="1"/>
  <c r="AX60" i="1"/>
  <c r="AY60" i="1"/>
  <c r="AZ60" i="1"/>
  <c r="BA60" i="1"/>
  <c r="BB60" i="1"/>
  <c r="AW61" i="1"/>
  <c r="AX61" i="1"/>
  <c r="AY61" i="1"/>
  <c r="AZ61" i="1"/>
  <c r="BA61" i="1"/>
  <c r="BB61" i="1"/>
  <c r="AW62" i="1"/>
  <c r="AX62" i="1"/>
  <c r="AY62" i="1"/>
  <c r="AZ62" i="1"/>
  <c r="BA62" i="1"/>
  <c r="BB62" i="1"/>
  <c r="AW63" i="1"/>
  <c r="AX63" i="1"/>
  <c r="AY63" i="1"/>
  <c r="AZ63" i="1"/>
  <c r="BA63" i="1"/>
  <c r="BB63" i="1"/>
  <c r="BB2" i="1"/>
  <c r="AZ2" i="1"/>
  <c r="AX2" i="1"/>
  <c r="AW2" i="1"/>
  <c r="AY2" i="1"/>
  <c r="BA2" i="1"/>
</calcChain>
</file>

<file path=xl/sharedStrings.xml><?xml version="1.0" encoding="utf-8"?>
<sst xmlns="http://schemas.openxmlformats.org/spreadsheetml/2006/main" count="240" uniqueCount="184">
  <si>
    <t>Park Name</t>
  </si>
  <si>
    <t>Park Type</t>
  </si>
  <si>
    <t>Zip Code</t>
  </si>
  <si>
    <t>Aqua Feat, Pool</t>
  </si>
  <si>
    <t>Aqua Feat, Spray</t>
  </si>
  <si>
    <t>Backstop, Practice</t>
  </si>
  <si>
    <t>Ballfield</t>
  </si>
  <si>
    <t>Basketball</t>
  </si>
  <si>
    <t>Blueway</t>
  </si>
  <si>
    <t>Complex, Ballfield</t>
  </si>
  <si>
    <t>Complex, Tennis</t>
  </si>
  <si>
    <t>Concessions</t>
  </si>
  <si>
    <t>Disk Golf</t>
  </si>
  <si>
    <t>Driving Range</t>
  </si>
  <si>
    <t>Educational Experience</t>
  </si>
  <si>
    <t>Event Space</t>
  </si>
  <si>
    <t>Fitness Course</t>
  </si>
  <si>
    <t>Garden, Community</t>
  </si>
  <si>
    <t>Garden, Display</t>
  </si>
  <si>
    <t>Golf</t>
  </si>
  <si>
    <t>Hockey, Ice</t>
  </si>
  <si>
    <t>Loop Walk</t>
  </si>
  <si>
    <t>MP Field, Large</t>
  </si>
  <si>
    <t>MP Field, Multiple</t>
  </si>
  <si>
    <t>MP Field, Small</t>
  </si>
  <si>
    <t>Multiuse Court</t>
  </si>
  <si>
    <t>Natural Area</t>
  </si>
  <si>
    <t>Open Turf</t>
  </si>
  <si>
    <t>Open Water</t>
  </si>
  <si>
    <t>Other - Active</t>
  </si>
  <si>
    <t>Other-Passive</t>
  </si>
  <si>
    <t>Passive Node</t>
  </si>
  <si>
    <t>Picnic Grounds</t>
  </si>
  <si>
    <t>Playground, Destination</t>
  </si>
  <si>
    <t>Playground, Local</t>
  </si>
  <si>
    <t>Public Art</t>
  </si>
  <si>
    <t>Shelter</t>
  </si>
  <si>
    <t>Shelter, Group</t>
  </si>
  <si>
    <t>Skate Park</t>
  </si>
  <si>
    <t>Sledding Hill</t>
  </si>
  <si>
    <t>Structure</t>
  </si>
  <si>
    <t>Tennis</t>
  </si>
  <si>
    <t>Trail, Primitive</t>
  </si>
  <si>
    <t>Volleyball</t>
  </si>
  <si>
    <t>Water Access, Developed</t>
  </si>
  <si>
    <t>Water Access, General</t>
  </si>
  <si>
    <t>Water Feature</t>
  </si>
  <si>
    <t>Location 1</t>
  </si>
  <si>
    <t>Belleville Park</t>
  </si>
  <si>
    <t>Community Park</t>
  </si>
  <si>
    <t>1300 S. Mayflower Road
South Bend, Indiana 46619
(41.66003226000049, -86.32198280299968)</t>
  </si>
  <si>
    <t>Blackthorn Golf Course</t>
  </si>
  <si>
    <t>Golf Course</t>
  </si>
  <si>
    <t>6100 Nimtz Parkway
South Bend, Indiana 46628
(41.72254377100046, -86.33406577499966)</t>
  </si>
  <si>
    <t>Boehm Park</t>
  </si>
  <si>
    <t>3205 Edison Road
South Bend, Indiana 46617
(41.694669059000034, -86.20279481199998)</t>
  </si>
  <si>
    <t>Boland Park</t>
  </si>
  <si>
    <t>3000 Bendix
South Bend, Indiana 46628
(41.70800951800004, -86.30776964199998)</t>
  </si>
  <si>
    <t>Booth Tarkington</t>
  </si>
  <si>
    <t>Neighborhood Park</t>
  </si>
  <si>
    <t>1722 Rerick Drive
South Bend, Indiana 46635
(41.69871230300049, -86.20190786599966)</t>
  </si>
  <si>
    <t>Bowman Cemetery</t>
  </si>
  <si>
    <t>Cemetery</t>
  </si>
  <si>
    <t>1700 S. Miami Street
South Bend, Indiana 46613
(41.65777328200005, -86.23495205399996)</t>
  </si>
  <si>
    <t>Brownfield Park</t>
  </si>
  <si>
    <t>Block Park</t>
  </si>
  <si>
    <t>1022 Angela Blvd
South Bend, Indiana 46616
(41.69323166000049, -86.26449754599969)</t>
  </si>
  <si>
    <t>City Cemetery</t>
  </si>
  <si>
    <t>214 Elm Street
South Bend, Indiana 46616
(41.67766498600048, -86.26776489199966)</t>
  </si>
  <si>
    <t>Coquillard Park</t>
  </si>
  <si>
    <t>1300 Campaeu
South Bend, Indiana 46617
(41.68598225900007, -86.23081651199999)</t>
  </si>
  <si>
    <t>East Race Trail</t>
  </si>
  <si>
    <t>Special</t>
  </si>
  <si>
    <t>935 Niles
South Bend, Indiana 46617
(41.68411374800047, -86.23649851699969)</t>
  </si>
  <si>
    <t>East Race Waterway</t>
  </si>
  <si>
    <t>126 N. Niles
South Bend, Indiana 46617
(41.67740127900004, -86.24432328899996)</t>
  </si>
  <si>
    <t>Edison Park</t>
  </si>
  <si>
    <t>2400 Rockne Dr
South Bend, Indiana 46615
(41.68932081300005, -86.21338156199994)</t>
  </si>
  <si>
    <t>Elbel Golf Course</t>
  </si>
  <si>
    <t>26595 Auten Road
South Bend, Indiana 46628
(41.74452579300049, -86.38303277099965)</t>
  </si>
  <si>
    <t>Erskine Golf Course</t>
  </si>
  <si>
    <t>4200 Miami Road
South Bend, Indiana 46614
(41.63237676200049, -86.23474588899967)</t>
  </si>
  <si>
    <t>Four Winds Field</t>
  </si>
  <si>
    <t>301 W. South St.
South Bend, Indiana 46601
(41.66959830800005, -86.25358006499994)</t>
  </si>
  <si>
    <t>Fredrickson Park</t>
  </si>
  <si>
    <t>1330 South Bend Avenue
South Bend, Indiana 46617
(41.6905863180005, -86.23014733899964)</t>
  </si>
  <si>
    <t>Fremont Park</t>
  </si>
  <si>
    <t>1800 North Fremont Street
South Bend, Indiana 46628
(41.6993638400005, -86.28497231499966)</t>
  </si>
  <si>
    <t>Gwen Stiver Memorial Park</t>
  </si>
  <si>
    <t>230 Michigan Street
South Bend, Indiana 46601
(41.67402073700049, -86.25030000399966)</t>
  </si>
  <si>
    <t>Helman Mini Park</t>
  </si>
  <si>
    <t>1118 Helmen
South Bend, Indiana 46615
(41.689879903000076, -86.20093430999998)</t>
  </si>
  <si>
    <t>Howard Park</t>
  </si>
  <si>
    <t>219 S. St. Louis Blvd
South Bend, Indiana 46617
(41.67855932200007, -86.24143682299996)</t>
  </si>
  <si>
    <t>Jon Hunt Memorial Plaza</t>
  </si>
  <si>
    <t>Memorial</t>
  </si>
  <si>
    <t>214 Michigan Street
South Bend, Indiana 46601
(41.67831068400045, -86.25045095399969)</t>
  </si>
  <si>
    <t>Keller Park</t>
  </si>
  <si>
    <t>1935 Riverside Drive
South Bend, Indiana 46616
(41.70278013500007, -86.26042586099999)</t>
  </si>
  <si>
    <t>Kelly Park</t>
  </si>
  <si>
    <t>718 Howard Street
South Bend, Indiana 46617
(41.68843302800008, -86.24057544099998)</t>
  </si>
  <si>
    <t>Kennedy Park</t>
  </si>
  <si>
    <t>2700 Westmoor Street
South Bend, Indiana 46628
(41.68467464800045, -86.28838583299967)</t>
  </si>
  <si>
    <t>LaSalle Landing Park</t>
  </si>
  <si>
    <t>2800 Portage
South Bend, Indiana 46619
(41.66817885200004, -86.32130867999996)</t>
  </si>
  <si>
    <t>LaSalle Park</t>
  </si>
  <si>
    <t>3419 W. Washington
South Bend, Indiana 46619
(41.675609146000056, -86.29558580599996)</t>
  </si>
  <si>
    <t>Leeper Park</t>
  </si>
  <si>
    <t>820 N. Michigan St.
South Bend, Indiana 46616
(41.68530211500007, -86.25049424399998)</t>
  </si>
  <si>
    <t>Lincoln Plaza Mini Park</t>
  </si>
  <si>
    <t>1601 Ryer St.
South Bend, Indiana 46628
(41.69606624900007, -86.29728166299998)</t>
  </si>
  <si>
    <t>Marshall Park</t>
  </si>
  <si>
    <t>3725 Springbrook
South Bend, Indiana 46614
(41.63666075300006, -86.22310960499999)</t>
  </si>
  <si>
    <t>Martin Luther King Jr.</t>
  </si>
  <si>
    <t>1522 W. Linden Avenue
South Bend, Indiana 46628
(41.67938320400003, -86.27417084499996)</t>
  </si>
  <si>
    <t>Muessel Grove Park</t>
  </si>
  <si>
    <t>1200 Wilbur Street
South Bend, Indiana 46628
(41.69094202300005, -86.27398315899995)</t>
  </si>
  <si>
    <t>Newman Recreation Center</t>
  </si>
  <si>
    <t>727 S. Eddy St.
South Bend, Indiana 46615
(41.68508008500004, -86.23537697299997)</t>
  </si>
  <si>
    <t>Nokomis Park</t>
  </si>
  <si>
    <t>310 Wakewa
South Bend, Indiana 46617
(41.69005327200006, -86.25416943199997)</t>
  </si>
  <si>
    <t>Northside Blvd. Riverwalk</t>
  </si>
  <si>
    <t>1350 Northside Blvd
South Bend, Indiana 46617
(41.66133958500046, -86.22912509399964)</t>
  </si>
  <si>
    <t>O'Brien Park</t>
  </si>
  <si>
    <t>321 Walter Street
South Bend, Indiana 46614
(41.63101198200047, -86.24687887099964)</t>
  </si>
  <si>
    <t>Parkovash Park</t>
  </si>
  <si>
    <t>215 Parkovash Avenue
South Bend, Indiana 46617
(41.69207437700004, -86.25274700299997)</t>
  </si>
  <si>
    <t>Pier Park</t>
  </si>
  <si>
    <t>124 N. St. Joseph Street
South Bend, Indiana 46601
(41.67679989700008, -86.24872927799998)</t>
  </si>
  <si>
    <t>Pinhook Park</t>
  </si>
  <si>
    <t>2801 Riverside Drive
South Bend, Indiana 46616
(41.713873929000044, -86.27120318999994)</t>
  </si>
  <si>
    <t>Plaza Park</t>
  </si>
  <si>
    <t>400 Columbia Street
South Bend, Indiana 46601
(41.67197971100006, -86.24572568399998)</t>
  </si>
  <si>
    <t>Ponader Park</t>
  </si>
  <si>
    <t>54054 Maple Lane Avenue
South Bend, Indiana 46635
(41.70867075100006, -86.21386387099994)</t>
  </si>
  <si>
    <t>Potawatomi Park</t>
  </si>
  <si>
    <t>2000 Wall Street
South Bend, Indiana 46615
(41.667536510000446, -86.21790959499964)</t>
  </si>
  <si>
    <t>Potawatomi Zoo</t>
  </si>
  <si>
    <t>Zoo</t>
  </si>
  <si>
    <t>500 South Greenlawn Avenue
South Bend, Indiana 46615
(41.67127160700045, -86.22077120099965)</t>
  </si>
  <si>
    <t>Pulaski Park</t>
  </si>
  <si>
    <t>1308 Huron
South Bend, Indiana 46619
(41.670183515000076, -86.27011868599999)</t>
  </si>
  <si>
    <t>Randolph Mini Park</t>
  </si>
  <si>
    <t>1809 Randolph Street
South Bend, Indiana 46613
(41.65585821800005, -86.22014034999995)</t>
  </si>
  <si>
    <t>Ravina Park</t>
  </si>
  <si>
    <t>1522 Lebanon St.
South Bend, Indiana 46613
(41.65941212900003, -86.23819020199994)</t>
  </si>
  <si>
    <t>River Manor Park</t>
  </si>
  <si>
    <t>3811 Glenview Dr.
South Bend, Indiana 46628
(41.72756648700005, -86.27364228199997)</t>
  </si>
  <si>
    <t>Riverside Park</t>
  </si>
  <si>
    <t>3840 Riverside Drive
South Bend, Indiana 46628
(41.72734727200003, -86.26930036299996)</t>
  </si>
  <si>
    <t>Rum Village Annex</t>
  </si>
  <si>
    <t>2700 Gertrude St
South Bend, Indiana 46614
(41.64682858700007, -86.27311700399997)</t>
  </si>
  <si>
    <t>Rum Village Park</t>
  </si>
  <si>
    <t>Ryer Mini Park</t>
  </si>
  <si>
    <t>Seitz Park</t>
  </si>
  <si>
    <t>340 E. Colfax
South Bend, Indiana 46601
(41.677774234000026, -86.24976801199995)</t>
  </si>
  <si>
    <t>Shetterley Park</t>
  </si>
  <si>
    <t>1044 Riverside Drive
South Bend, Indiana 46616
(41.68909715900048, -86.25964790099965)</t>
  </si>
  <si>
    <t>Sorin Mini Park</t>
  </si>
  <si>
    <t>3366 Sorin Street
South Bend, Indiana 46615
(41.68463344500003, -86.20077129399994)</t>
  </si>
  <si>
    <t>Southeast Neighborhood Park</t>
  </si>
  <si>
    <t>503 Wenger Street
South Bend, Indiana 46601
(41.662587544000075, -86.24358121899996)</t>
  </si>
  <si>
    <t>Studebaker Golf Course</t>
  </si>
  <si>
    <t>718 Calvert Street
South Bend, Indiana 46613
(41.65411663000049, -86.25964338499966)</t>
  </si>
  <si>
    <t>Vassar Park</t>
  </si>
  <si>
    <t>1100 Sherman Avenue
South Bend, Indiana 46616
(41.6894837530005, -86.26493242799967)</t>
  </si>
  <si>
    <t>Veteran's Memorial Park</t>
  </si>
  <si>
    <t>1501 Northside Blvd
South Bend, Indiana 46615
(41.66026248600008, -86.22534233699997)</t>
  </si>
  <si>
    <t>Viewing Park</t>
  </si>
  <si>
    <t>900 Northside Blvd
South Bend, Indiana 46617
(41.66749187200048, -86.23634464699967)</t>
  </si>
  <si>
    <t>Voorde Park</t>
  </si>
  <si>
    <t>3433 Keller St.
South Bend, Indiana 46628
(41.69730839600004, -86.29765393399998)</t>
  </si>
  <si>
    <t>Walker Field Park</t>
  </si>
  <si>
    <t>2212 S. Walnut Street
South Bend, Indiana 46613
(41.65108868200008, -86.27071853799998)</t>
  </si>
  <si>
    <t>Westhaven Park</t>
  </si>
  <si>
    <t>1220 Sussex Drive
South Bend, Indiana 46628
(41.6904709370005, -86.30599056399967)</t>
  </si>
  <si>
    <t>Woodlawn Park</t>
  </si>
  <si>
    <t>2166 Riverside Drive
South Bend, Indiana 46616
(41.70574295900008, -86.26795445899995)</t>
  </si>
  <si>
    <t>Address</t>
  </si>
  <si>
    <t>City</t>
  </si>
  <si>
    <t>State</t>
  </si>
  <si>
    <t>Latitude</t>
  </si>
  <si>
    <t>Longitude</t>
  </si>
  <si>
    <t>1565 Ryer St.
South Bend, Indiana 46628
(41.70801127800047, -86.30769577799964)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</si>
</sst>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3"/>
  <sheetViews>
    <sheetView tabSelected="1" topLeftCell="AL46" workbookViewId="0">
      <selection activeCell="AV50" sqref="AV50"/>
    </sheetView>
  </sheetViews>
  <sheetFormatPr defaultRowHeight="15" x14ac:dyDescent="0.25"/>
  <cols>
    <col min="1" max="1" width="28" bestFit="1" customWidth="1"/>
    <col min="2" max="2" width="18.42578125" bestFit="1" customWidth="1"/>
    <col min="3" max="3" width="8.7109375" bestFit="1" customWidth="1"/>
    <col min="4" max="4" width="15" bestFit="1" customWidth="1"/>
    <col min="5" max="5" width="15.85546875" bestFit="1" customWidth="1"/>
    <col min="6" max="6" width="17" bestFit="1" customWidth="1"/>
    <col min="7" max="7" width="8.42578125" bestFit="1" customWidth="1"/>
    <col min="8" max="8" width="10.140625" bestFit="1" customWidth="1"/>
    <col min="9" max="9" width="8.5703125" bestFit="1" customWidth="1"/>
    <col min="10" max="10" width="17.5703125" bestFit="1" customWidth="1"/>
    <col min="11" max="11" width="15.85546875" bestFit="1" customWidth="1"/>
    <col min="12" max="12" width="11.85546875" bestFit="1" customWidth="1"/>
    <col min="13" max="13" width="8.85546875" bestFit="1" customWidth="1"/>
    <col min="14" max="14" width="13.28515625" bestFit="1" customWidth="1"/>
    <col min="15" max="15" width="22" bestFit="1" customWidth="1"/>
    <col min="16" max="16" width="11.5703125" bestFit="1" customWidth="1"/>
    <col min="17" max="17" width="14" bestFit="1" customWidth="1"/>
    <col min="18" max="18" width="19" bestFit="1" customWidth="1"/>
    <col min="19" max="19" width="15" bestFit="1" customWidth="1"/>
    <col min="20" max="20" width="4.7109375" bestFit="1" customWidth="1"/>
    <col min="21" max="21" width="11" bestFit="1" customWidth="1"/>
    <col min="22" max="22" width="10.140625" bestFit="1" customWidth="1"/>
    <col min="23" max="23" width="14.5703125" bestFit="1" customWidth="1"/>
    <col min="24" max="24" width="17.5703125" bestFit="1" customWidth="1"/>
    <col min="25" max="25" width="14.7109375" bestFit="1" customWidth="1"/>
    <col min="26" max="26" width="14.28515625" bestFit="1" customWidth="1"/>
    <col min="27" max="27" width="12.140625" bestFit="1" customWidth="1"/>
    <col min="28" max="28" width="9.85546875" bestFit="1" customWidth="1"/>
    <col min="29" max="29" width="11.7109375" bestFit="1" customWidth="1"/>
    <col min="30" max="30" width="13.42578125" bestFit="1" customWidth="1"/>
    <col min="31" max="31" width="13.5703125" bestFit="1" customWidth="1"/>
    <col min="32" max="32" width="12.85546875" bestFit="1" customWidth="1"/>
    <col min="33" max="33" width="14.140625" bestFit="1" customWidth="1"/>
    <col min="34" max="34" width="22.7109375" bestFit="1" customWidth="1"/>
    <col min="35" max="35" width="16.5703125" bestFit="1" customWidth="1"/>
    <col min="36" max="36" width="9.5703125" bestFit="1" customWidth="1"/>
    <col min="37" max="37" width="7.42578125" bestFit="1" customWidth="1"/>
    <col min="38" max="38" width="14" bestFit="1" customWidth="1"/>
    <col min="39" max="39" width="10.140625" bestFit="1" customWidth="1"/>
    <col min="40" max="40" width="12.140625" bestFit="1" customWidth="1"/>
    <col min="42" max="42" width="6.85546875" bestFit="1" customWidth="1"/>
    <col min="43" max="43" width="14.140625" bestFit="1" customWidth="1"/>
    <col min="44" max="44" width="10" bestFit="1" customWidth="1"/>
    <col min="45" max="45" width="23.85546875" bestFit="1" customWidth="1"/>
    <col min="46" max="46" width="21" bestFit="1" customWidth="1"/>
    <col min="47" max="47" width="13.85546875" bestFit="1" customWidth="1"/>
    <col min="48" max="48" width="39.28515625" customWidth="1"/>
    <col min="49" max="49" width="27.5703125" bestFit="1" customWidth="1"/>
    <col min="50" max="50" width="11.140625" bestFit="1" customWidth="1"/>
    <col min="51" max="51" width="7.5703125" bestFit="1" customWidth="1"/>
    <col min="52" max="52" width="6" bestFit="1" customWidth="1"/>
    <col min="53" max="53" width="18.85546875" bestFit="1" customWidth="1"/>
    <col min="54" max="54" width="18.570312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178</v>
      </c>
      <c r="AX1" t="s">
        <v>179</v>
      </c>
      <c r="AY1" t="s">
        <v>180</v>
      </c>
      <c r="AZ1" t="s">
        <v>2</v>
      </c>
      <c r="BA1" t="s">
        <v>181</v>
      </c>
      <c r="BB1" t="s">
        <v>182</v>
      </c>
    </row>
    <row r="2" spans="1:54" ht="45" x14ac:dyDescent="0.25">
      <c r="A2" t="s">
        <v>48</v>
      </c>
      <c r="B2" t="s">
        <v>49</v>
      </c>
      <c r="C2">
        <v>46619</v>
      </c>
      <c r="G2">
        <v>7</v>
      </c>
      <c r="H2">
        <v>2</v>
      </c>
      <c r="J2">
        <v>1</v>
      </c>
      <c r="L2">
        <v>1</v>
      </c>
      <c r="AH2">
        <v>1</v>
      </c>
      <c r="AL2">
        <v>1</v>
      </c>
      <c r="AP2">
        <v>2</v>
      </c>
      <c r="AV2" s="1" t="s">
        <v>50</v>
      </c>
      <c r="AW2" t="str">
        <f>LEFT($AV2,SEARCH("
",$AV2)-1)</f>
        <v>1300 S. Mayflower Road</v>
      </c>
      <c r="AX2" t="str">
        <f>MID($AV2,SEARCH("
",$AV2)+1,SEARCH(",",$AV2)-SEARCH("
",$AV2)-1)</f>
        <v>South Bend</v>
      </c>
      <c r="AY2" t="str">
        <f>MID($AV2,SEARCH(",",$AV2)+2,SEARCH("
",$AV2,SEARCH(",",$AV2))-8-SEARCH(",",$AV2))</f>
        <v>Indiana</v>
      </c>
      <c r="AZ2" t="str">
        <f>MID($AV2,SEARCH("(",$AV2)-6,5)</f>
        <v>46619</v>
      </c>
      <c r="BA2" t="str">
        <f>MID($AV2,SEARCH("(",$AV2)+1,SEARCH(",",$AV2,SEARCH("(",$AV2))-SEARCH("(",$AV2)-1)</f>
        <v>41.66003226000049</v>
      </c>
      <c r="BB2" t="str">
        <f>MID($AV2,SEARCH(",",$AV2,SEARCH("(",$AV2))+2,SEARCH(")",$AV2)-2-SEARCH(",",$AV2,SEARCH("(",$AV2)))</f>
        <v>-86.32198280299968</v>
      </c>
    </row>
    <row r="3" spans="1:54" ht="45" x14ac:dyDescent="0.25">
      <c r="A3" t="s">
        <v>51</v>
      </c>
      <c r="B3" t="s">
        <v>52</v>
      </c>
      <c r="C3">
        <v>46628</v>
      </c>
      <c r="T3">
        <v>1</v>
      </c>
      <c r="AV3" s="1" t="s">
        <v>53</v>
      </c>
      <c r="AW3" t="str">
        <f t="shared" ref="AW3:AW63" si="0">LEFT($AV3,SEARCH("
",$AV3)-1)</f>
        <v>6100 Nimtz Parkway</v>
      </c>
      <c r="AX3" t="str">
        <f t="shared" ref="AX3:AX63" si="1">MID($AV3,SEARCH("
",$AV3)+1,SEARCH(",",$AV3)-SEARCH("
",$AV3)-1)</f>
        <v>South Bend</v>
      </c>
      <c r="AY3" t="str">
        <f t="shared" ref="AY3:AY63" si="2">MID($AV3,SEARCH(",",$AV3)+2,SEARCH("
",$AV3,SEARCH(",",$AV3))-8-SEARCH(",",$AV3))</f>
        <v>Indiana</v>
      </c>
      <c r="AZ3" t="str">
        <f t="shared" ref="AZ3:AZ63" si="3">MID($AV3,SEARCH("(",$AV3)-6,5)</f>
        <v>46628</v>
      </c>
      <c r="BA3" t="str">
        <f t="shared" ref="BA3:BA63" si="4">MID($AV3,SEARCH("(",$AV3)+1,SEARCH(",",$AV3,SEARCH("(",$AV3))-SEARCH("(",$AV3)-1)</f>
        <v>41.72254377100046</v>
      </c>
      <c r="BB3" t="str">
        <f t="shared" ref="BB3:BB63" si="5">MID($AV3,SEARCH(",",$AV3,SEARCH("(",$AV3))+2,SEARCH(")",$AV3)-2-SEARCH(",",$AV3,SEARCH("(",$AV3)))</f>
        <v>-86.33406577499966</v>
      </c>
    </row>
    <row r="4" spans="1:54" ht="45" x14ac:dyDescent="0.25">
      <c r="A4" t="s">
        <v>54</v>
      </c>
      <c r="B4" t="s">
        <v>49</v>
      </c>
      <c r="C4">
        <v>46617</v>
      </c>
      <c r="G4">
        <v>2</v>
      </c>
      <c r="H4">
        <v>2</v>
      </c>
      <c r="X4">
        <v>5</v>
      </c>
      <c r="AG4">
        <v>1</v>
      </c>
      <c r="AI4">
        <v>2</v>
      </c>
      <c r="AL4">
        <v>1</v>
      </c>
      <c r="AP4">
        <v>4</v>
      </c>
      <c r="AV4" s="1" t="s">
        <v>55</v>
      </c>
      <c r="AW4" t="str">
        <f t="shared" si="0"/>
        <v>3205 Edison Road</v>
      </c>
      <c r="AX4" t="str">
        <f t="shared" si="1"/>
        <v>South Bend</v>
      </c>
      <c r="AY4" t="str">
        <f t="shared" si="2"/>
        <v>Indiana</v>
      </c>
      <c r="AZ4" t="str">
        <f t="shared" si="3"/>
        <v>46617</v>
      </c>
      <c r="BA4" t="str">
        <f t="shared" si="4"/>
        <v>41.694669059000034</v>
      </c>
      <c r="BB4" t="str">
        <f t="shared" si="5"/>
        <v>-86.20279481199998</v>
      </c>
    </row>
    <row r="5" spans="1:54" ht="45" x14ac:dyDescent="0.25">
      <c r="A5" t="s">
        <v>56</v>
      </c>
      <c r="B5" t="s">
        <v>49</v>
      </c>
      <c r="C5">
        <v>46628</v>
      </c>
      <c r="G5">
        <v>2</v>
      </c>
      <c r="H5">
        <v>1</v>
      </c>
      <c r="W5">
        <v>1</v>
      </c>
      <c r="AI5">
        <v>1</v>
      </c>
      <c r="AL5">
        <v>1</v>
      </c>
      <c r="AP5">
        <v>2</v>
      </c>
      <c r="AV5" s="1" t="s">
        <v>57</v>
      </c>
      <c r="AW5" t="str">
        <f t="shared" si="0"/>
        <v>3000 Bendix</v>
      </c>
      <c r="AX5" t="str">
        <f t="shared" si="1"/>
        <v>South Bend</v>
      </c>
      <c r="AY5" t="str">
        <f t="shared" si="2"/>
        <v>Indiana</v>
      </c>
      <c r="AZ5" t="str">
        <f t="shared" si="3"/>
        <v>46628</v>
      </c>
      <c r="BA5" t="str">
        <f t="shared" si="4"/>
        <v>41.70800951800004</v>
      </c>
      <c r="BB5" t="str">
        <f t="shared" si="5"/>
        <v>-86.30776964199998</v>
      </c>
    </row>
    <row r="6" spans="1:54" ht="45" x14ac:dyDescent="0.25">
      <c r="A6" t="s">
        <v>58</v>
      </c>
      <c r="B6" t="s">
        <v>59</v>
      </c>
      <c r="C6">
        <v>46635</v>
      </c>
      <c r="G6">
        <v>1</v>
      </c>
      <c r="W6">
        <v>4</v>
      </c>
      <c r="AV6" s="1" t="s">
        <v>60</v>
      </c>
      <c r="AW6" t="str">
        <f t="shared" si="0"/>
        <v>1722 Rerick Drive</v>
      </c>
      <c r="AX6" t="str">
        <f t="shared" si="1"/>
        <v>South Bend</v>
      </c>
      <c r="AY6" t="str">
        <f t="shared" si="2"/>
        <v>Indiana</v>
      </c>
      <c r="AZ6" t="str">
        <f t="shared" si="3"/>
        <v>46635</v>
      </c>
      <c r="BA6" t="str">
        <f t="shared" si="4"/>
        <v>41.69871230300049</v>
      </c>
      <c r="BB6" t="str">
        <f t="shared" si="5"/>
        <v>-86.20190786599966</v>
      </c>
    </row>
    <row r="7" spans="1:54" ht="45" x14ac:dyDescent="0.25">
      <c r="A7" t="s">
        <v>61</v>
      </c>
      <c r="B7" t="s">
        <v>62</v>
      </c>
      <c r="C7">
        <v>46613</v>
      </c>
      <c r="O7">
        <v>1</v>
      </c>
      <c r="V7">
        <v>1</v>
      </c>
      <c r="AV7" s="1" t="s">
        <v>63</v>
      </c>
      <c r="AW7" t="str">
        <f t="shared" si="0"/>
        <v>1700 S. Miami Street</v>
      </c>
      <c r="AX7" t="str">
        <f t="shared" si="1"/>
        <v>South Bend</v>
      </c>
      <c r="AY7" t="str">
        <f t="shared" si="2"/>
        <v>Indiana</v>
      </c>
      <c r="AZ7" t="str">
        <f t="shared" si="3"/>
        <v>46613</v>
      </c>
      <c r="BA7" t="str">
        <f t="shared" si="4"/>
        <v>41.65777328200005</v>
      </c>
      <c r="BB7" t="str">
        <f t="shared" si="5"/>
        <v>-86.23495205399996</v>
      </c>
    </row>
    <row r="8" spans="1:54" ht="45" x14ac:dyDescent="0.25">
      <c r="A8" t="s">
        <v>64</v>
      </c>
      <c r="B8" t="s">
        <v>65</v>
      </c>
      <c r="C8">
        <v>46616</v>
      </c>
      <c r="F8">
        <v>1</v>
      </c>
      <c r="H8">
        <v>0.5</v>
      </c>
      <c r="Y8">
        <v>1</v>
      </c>
      <c r="AI8">
        <v>1</v>
      </c>
      <c r="AV8" s="1" t="s">
        <v>66</v>
      </c>
      <c r="AW8" t="str">
        <f t="shared" si="0"/>
        <v>1022 Angela Blvd</v>
      </c>
      <c r="AX8" t="str">
        <f t="shared" si="1"/>
        <v>South Bend</v>
      </c>
      <c r="AY8" t="str">
        <f t="shared" si="2"/>
        <v>Indiana</v>
      </c>
      <c r="AZ8" t="str">
        <f t="shared" si="3"/>
        <v>46616</v>
      </c>
      <c r="BA8" t="str">
        <f t="shared" si="4"/>
        <v>41.69323166000049</v>
      </c>
      <c r="BB8" t="str">
        <f t="shared" si="5"/>
        <v>-86.26449754599969</v>
      </c>
    </row>
    <row r="9" spans="1:54" ht="45" x14ac:dyDescent="0.25">
      <c r="A9" t="s">
        <v>67</v>
      </c>
      <c r="B9" t="s">
        <v>62</v>
      </c>
      <c r="C9">
        <v>46616</v>
      </c>
      <c r="O9">
        <v>1</v>
      </c>
      <c r="V9">
        <v>1</v>
      </c>
      <c r="AV9" s="1" t="s">
        <v>68</v>
      </c>
      <c r="AW9" t="str">
        <f t="shared" si="0"/>
        <v>214 Elm Street</v>
      </c>
      <c r="AX9" t="str">
        <f t="shared" si="1"/>
        <v>South Bend</v>
      </c>
      <c r="AY9" t="str">
        <f t="shared" si="2"/>
        <v>Indiana</v>
      </c>
      <c r="AZ9" t="str">
        <f t="shared" si="3"/>
        <v>46616</v>
      </c>
      <c r="BA9" t="str">
        <f t="shared" si="4"/>
        <v>41.67766498600048</v>
      </c>
      <c r="BB9" t="str">
        <f t="shared" si="5"/>
        <v>-86.26776489199966</v>
      </c>
    </row>
    <row r="10" spans="1:54" ht="45" x14ac:dyDescent="0.25">
      <c r="A10" t="s">
        <v>69</v>
      </c>
      <c r="B10" t="s">
        <v>59</v>
      </c>
      <c r="C10">
        <v>46617</v>
      </c>
      <c r="E10">
        <v>1</v>
      </c>
      <c r="H10">
        <v>0.5</v>
      </c>
      <c r="AB10">
        <v>1</v>
      </c>
      <c r="AI10">
        <v>2</v>
      </c>
      <c r="AL10">
        <v>1</v>
      </c>
      <c r="AP10">
        <v>2</v>
      </c>
      <c r="AV10" s="1" t="s">
        <v>70</v>
      </c>
      <c r="AW10" t="str">
        <f t="shared" si="0"/>
        <v>1300 Campaeu</v>
      </c>
      <c r="AX10" t="str">
        <f t="shared" si="1"/>
        <v>South Bend</v>
      </c>
      <c r="AY10" t="str">
        <f t="shared" si="2"/>
        <v>Indiana</v>
      </c>
      <c r="AZ10" t="str">
        <f t="shared" si="3"/>
        <v>46617</v>
      </c>
      <c r="BA10" t="str">
        <f t="shared" si="4"/>
        <v>41.68598225900007</v>
      </c>
      <c r="BB10" t="str">
        <f t="shared" si="5"/>
        <v>-86.23081651199999</v>
      </c>
    </row>
    <row r="11" spans="1:54" ht="45" x14ac:dyDescent="0.25">
      <c r="A11" t="s">
        <v>71</v>
      </c>
      <c r="B11" t="s">
        <v>72</v>
      </c>
      <c r="C11">
        <v>46617</v>
      </c>
      <c r="AC11">
        <v>1</v>
      </c>
      <c r="AF11">
        <v>4</v>
      </c>
      <c r="AT11">
        <v>1</v>
      </c>
      <c r="AV11" s="1" t="s">
        <v>73</v>
      </c>
      <c r="AW11" t="str">
        <f t="shared" si="0"/>
        <v>935 Niles</v>
      </c>
      <c r="AX11" t="str">
        <f t="shared" si="1"/>
        <v>South Bend</v>
      </c>
      <c r="AY11" t="str">
        <f t="shared" si="2"/>
        <v>Indiana</v>
      </c>
      <c r="AZ11" t="str">
        <f t="shared" si="3"/>
        <v>46617</v>
      </c>
      <c r="BA11" t="str">
        <f t="shared" si="4"/>
        <v>41.68411374800047</v>
      </c>
      <c r="BB11" t="str">
        <f t="shared" si="5"/>
        <v>-86.23649851699969</v>
      </c>
    </row>
    <row r="12" spans="1:54" ht="45" x14ac:dyDescent="0.25">
      <c r="A12" t="s">
        <v>74</v>
      </c>
      <c r="B12" t="s">
        <v>49</v>
      </c>
      <c r="C12">
        <v>46617</v>
      </c>
      <c r="I12">
        <v>1</v>
      </c>
      <c r="O12">
        <v>1</v>
      </c>
      <c r="P12">
        <v>1</v>
      </c>
      <c r="Q12">
        <v>1</v>
      </c>
      <c r="V12">
        <v>1</v>
      </c>
      <c r="AD12">
        <v>1</v>
      </c>
      <c r="AG12">
        <v>1</v>
      </c>
      <c r="AV12" s="1" t="s">
        <v>75</v>
      </c>
      <c r="AW12" t="str">
        <f t="shared" si="0"/>
        <v>126 N. Niles</v>
      </c>
      <c r="AX12" t="str">
        <f t="shared" si="1"/>
        <v>South Bend</v>
      </c>
      <c r="AY12" t="str">
        <f t="shared" si="2"/>
        <v>Indiana</v>
      </c>
      <c r="AZ12" t="str">
        <f t="shared" si="3"/>
        <v>46617</v>
      </c>
      <c r="BA12" t="str">
        <f t="shared" si="4"/>
        <v>41.67740127900004</v>
      </c>
      <c r="BB12" t="str">
        <f t="shared" si="5"/>
        <v>-86.24432328899996</v>
      </c>
    </row>
    <row r="13" spans="1:54" ht="45" x14ac:dyDescent="0.25">
      <c r="A13" t="s">
        <v>76</v>
      </c>
      <c r="B13" t="s">
        <v>59</v>
      </c>
      <c r="C13">
        <v>46615</v>
      </c>
      <c r="AB13">
        <v>1</v>
      </c>
      <c r="AI13">
        <v>1</v>
      </c>
      <c r="AP13">
        <v>2</v>
      </c>
      <c r="AV13" s="1" t="s">
        <v>77</v>
      </c>
      <c r="AW13" t="str">
        <f t="shared" si="0"/>
        <v>2400 Rockne Dr</v>
      </c>
      <c r="AX13" t="str">
        <f t="shared" si="1"/>
        <v>South Bend</v>
      </c>
      <c r="AY13" t="str">
        <f t="shared" si="2"/>
        <v>Indiana</v>
      </c>
      <c r="AZ13" t="str">
        <f t="shared" si="3"/>
        <v>46615</v>
      </c>
      <c r="BA13" t="str">
        <f t="shared" si="4"/>
        <v>41.68932081300005</v>
      </c>
      <c r="BB13" t="str">
        <f t="shared" si="5"/>
        <v>-86.21338156199994</v>
      </c>
    </row>
    <row r="14" spans="1:54" ht="45" x14ac:dyDescent="0.25">
      <c r="A14" t="s">
        <v>78</v>
      </c>
      <c r="B14" t="s">
        <v>52</v>
      </c>
      <c r="C14">
        <v>46628</v>
      </c>
      <c r="N14">
        <v>1</v>
      </c>
      <c r="T14">
        <v>1</v>
      </c>
      <c r="AC14">
        <v>2</v>
      </c>
      <c r="AO14">
        <v>1</v>
      </c>
      <c r="AV14" s="1" t="s">
        <v>79</v>
      </c>
      <c r="AW14" t="str">
        <f t="shared" si="0"/>
        <v>26595 Auten Road</v>
      </c>
      <c r="AX14" t="str">
        <f t="shared" si="1"/>
        <v>South Bend</v>
      </c>
      <c r="AY14" t="str">
        <f t="shared" si="2"/>
        <v>Indiana</v>
      </c>
      <c r="AZ14" t="str">
        <f t="shared" si="3"/>
        <v>46628</v>
      </c>
      <c r="BA14" t="str">
        <f t="shared" si="4"/>
        <v>41.74452579300049</v>
      </c>
      <c r="BB14" t="str">
        <f t="shared" si="5"/>
        <v>-86.38303277099965</v>
      </c>
    </row>
    <row r="15" spans="1:54" ht="45" x14ac:dyDescent="0.25">
      <c r="A15" t="s">
        <v>80</v>
      </c>
      <c r="B15" t="s">
        <v>52</v>
      </c>
      <c r="C15">
        <v>46614</v>
      </c>
      <c r="T15">
        <v>1</v>
      </c>
      <c r="AC15">
        <v>1</v>
      </c>
      <c r="AN15">
        <v>1</v>
      </c>
      <c r="AO15">
        <v>1</v>
      </c>
      <c r="AV15" s="1" t="s">
        <v>81</v>
      </c>
      <c r="AW15" t="str">
        <f t="shared" si="0"/>
        <v>4200 Miami Road</v>
      </c>
      <c r="AX15" t="str">
        <f t="shared" si="1"/>
        <v>South Bend</v>
      </c>
      <c r="AY15" t="str">
        <f t="shared" si="2"/>
        <v>Indiana</v>
      </c>
      <c r="AZ15" t="str">
        <f t="shared" si="3"/>
        <v>46614</v>
      </c>
      <c r="BA15" t="str">
        <f t="shared" si="4"/>
        <v>41.63237676200049</v>
      </c>
      <c r="BB15" t="str">
        <f t="shared" si="5"/>
        <v>-86.23474588899967</v>
      </c>
    </row>
    <row r="16" spans="1:54" ht="45" x14ac:dyDescent="0.25">
      <c r="A16" t="s">
        <v>82</v>
      </c>
      <c r="B16" t="s">
        <v>49</v>
      </c>
      <c r="C16">
        <v>46601</v>
      </c>
      <c r="G16">
        <v>1</v>
      </c>
      <c r="L16">
        <v>1</v>
      </c>
      <c r="P16">
        <v>1</v>
      </c>
      <c r="AG16">
        <v>1</v>
      </c>
      <c r="AV16" s="1" t="s">
        <v>83</v>
      </c>
      <c r="AW16" t="str">
        <f t="shared" si="0"/>
        <v>301 W. South St.</v>
      </c>
      <c r="AX16" t="str">
        <f t="shared" si="1"/>
        <v>South Bend</v>
      </c>
      <c r="AY16" t="str">
        <f t="shared" si="2"/>
        <v>Indiana</v>
      </c>
      <c r="AZ16" t="str">
        <f t="shared" si="3"/>
        <v>46601</v>
      </c>
      <c r="BA16" t="str">
        <f t="shared" si="4"/>
        <v>41.66959830800005</v>
      </c>
      <c r="BB16" t="str">
        <f t="shared" si="5"/>
        <v>-86.25358006499994</v>
      </c>
    </row>
    <row r="17" spans="1:54" ht="45" x14ac:dyDescent="0.25">
      <c r="A17" t="s">
        <v>84</v>
      </c>
      <c r="B17" t="s">
        <v>59</v>
      </c>
      <c r="C17">
        <v>46617</v>
      </c>
      <c r="O17">
        <v>1</v>
      </c>
      <c r="V17">
        <v>1</v>
      </c>
      <c r="AC17">
        <v>1</v>
      </c>
      <c r="AV17" s="1" t="s">
        <v>85</v>
      </c>
      <c r="AW17" t="str">
        <f t="shared" si="0"/>
        <v>1330 South Bend Avenue</v>
      </c>
      <c r="AX17" t="str">
        <f t="shared" si="1"/>
        <v>South Bend</v>
      </c>
      <c r="AY17" t="str">
        <f t="shared" si="2"/>
        <v>Indiana</v>
      </c>
      <c r="AZ17" t="str">
        <f t="shared" si="3"/>
        <v>46617</v>
      </c>
      <c r="BA17" t="str">
        <f t="shared" si="4"/>
        <v>41.6905863180005</v>
      </c>
      <c r="BB17" t="str">
        <f t="shared" si="5"/>
        <v>-86.23014733899964</v>
      </c>
    </row>
    <row r="18" spans="1:54" ht="45" x14ac:dyDescent="0.25">
      <c r="A18" t="s">
        <v>86</v>
      </c>
      <c r="B18" t="s">
        <v>65</v>
      </c>
      <c r="C18">
        <v>46628</v>
      </c>
      <c r="Y18">
        <v>1</v>
      </c>
      <c r="AB18">
        <v>1</v>
      </c>
      <c r="AI18">
        <v>1</v>
      </c>
      <c r="AL18">
        <v>1</v>
      </c>
      <c r="AV18" s="1" t="s">
        <v>87</v>
      </c>
      <c r="AW18" t="str">
        <f t="shared" si="0"/>
        <v>1800 North Fremont Street</v>
      </c>
      <c r="AX18" t="str">
        <f t="shared" si="1"/>
        <v>South Bend</v>
      </c>
      <c r="AY18" t="str">
        <f t="shared" si="2"/>
        <v>Indiana</v>
      </c>
      <c r="AZ18" t="str">
        <f t="shared" si="3"/>
        <v>46628</v>
      </c>
      <c r="BA18" t="str">
        <f t="shared" si="4"/>
        <v>41.6993638400005</v>
      </c>
      <c r="BB18" t="str">
        <f t="shared" si="5"/>
        <v>-86.28497231499966</v>
      </c>
    </row>
    <row r="19" spans="1:54" ht="45" x14ac:dyDescent="0.25">
      <c r="A19" t="s">
        <v>88</v>
      </c>
      <c r="B19" t="s">
        <v>65</v>
      </c>
      <c r="C19">
        <v>46601</v>
      </c>
      <c r="AC19">
        <v>1</v>
      </c>
      <c r="AF19">
        <v>1</v>
      </c>
      <c r="AS19">
        <v>1</v>
      </c>
      <c r="AV19" s="1" t="s">
        <v>89</v>
      </c>
      <c r="AW19" t="str">
        <f t="shared" si="0"/>
        <v>230 Michigan Street</v>
      </c>
      <c r="AX19" t="str">
        <f t="shared" si="1"/>
        <v>South Bend</v>
      </c>
      <c r="AY19" t="str">
        <f t="shared" si="2"/>
        <v>Indiana</v>
      </c>
      <c r="AZ19" t="str">
        <f t="shared" si="3"/>
        <v>46601</v>
      </c>
      <c r="BA19" t="str">
        <f t="shared" si="4"/>
        <v>41.67402073700049</v>
      </c>
      <c r="BB19" t="str">
        <f t="shared" si="5"/>
        <v>-86.25030000399966</v>
      </c>
    </row>
    <row r="20" spans="1:54" ht="45" x14ac:dyDescent="0.25">
      <c r="A20" t="s">
        <v>90</v>
      </c>
      <c r="B20" t="s">
        <v>65</v>
      </c>
      <c r="C20">
        <v>46615</v>
      </c>
      <c r="AB20">
        <v>1</v>
      </c>
      <c r="AI20">
        <v>1</v>
      </c>
      <c r="AV20" s="1" t="s">
        <v>91</v>
      </c>
      <c r="AW20" t="str">
        <f t="shared" si="0"/>
        <v>1118 Helmen</v>
      </c>
      <c r="AX20" t="str">
        <f t="shared" si="1"/>
        <v>South Bend</v>
      </c>
      <c r="AY20" t="str">
        <f t="shared" si="2"/>
        <v>Indiana</v>
      </c>
      <c r="AZ20" t="str">
        <f t="shared" si="3"/>
        <v>46615</v>
      </c>
      <c r="BA20" t="str">
        <f t="shared" si="4"/>
        <v>41.689879903000076</v>
      </c>
      <c r="BB20" t="str">
        <f t="shared" si="5"/>
        <v>-86.20093430999998</v>
      </c>
    </row>
    <row r="21" spans="1:54" ht="45" x14ac:dyDescent="0.25">
      <c r="A21" t="s">
        <v>92</v>
      </c>
      <c r="B21" t="s">
        <v>59</v>
      </c>
      <c r="C21">
        <v>46617</v>
      </c>
      <c r="O21">
        <v>1</v>
      </c>
      <c r="U21">
        <v>1</v>
      </c>
      <c r="V21">
        <v>1</v>
      </c>
      <c r="AB21">
        <v>1</v>
      </c>
      <c r="AC21">
        <v>1</v>
      </c>
      <c r="AF21">
        <v>4</v>
      </c>
      <c r="AG21">
        <v>1</v>
      </c>
      <c r="AH21">
        <v>1</v>
      </c>
      <c r="AJ21">
        <v>1</v>
      </c>
      <c r="AS21">
        <v>1</v>
      </c>
      <c r="AV21" s="1" t="s">
        <v>93</v>
      </c>
      <c r="AW21" t="str">
        <f t="shared" si="0"/>
        <v>219 S. St. Louis Blvd</v>
      </c>
      <c r="AX21" t="str">
        <f t="shared" si="1"/>
        <v>South Bend</v>
      </c>
      <c r="AY21" t="str">
        <f t="shared" si="2"/>
        <v>Indiana</v>
      </c>
      <c r="AZ21" t="str">
        <f t="shared" si="3"/>
        <v>46617</v>
      </c>
      <c r="BA21" t="str">
        <f t="shared" si="4"/>
        <v>41.67855932200007</v>
      </c>
      <c r="BB21" t="str">
        <f t="shared" si="5"/>
        <v>-86.24143682299996</v>
      </c>
    </row>
    <row r="22" spans="1:54" ht="45" x14ac:dyDescent="0.25">
      <c r="A22" t="s">
        <v>94</v>
      </c>
      <c r="B22" t="s">
        <v>95</v>
      </c>
      <c r="C22">
        <v>46601</v>
      </c>
      <c r="AB22">
        <v>1</v>
      </c>
      <c r="AF22">
        <v>1</v>
      </c>
      <c r="AJ22">
        <v>1</v>
      </c>
      <c r="AU22">
        <v>1</v>
      </c>
      <c r="AV22" s="1" t="s">
        <v>96</v>
      </c>
      <c r="AW22" t="str">
        <f t="shared" si="0"/>
        <v>214 Michigan Street</v>
      </c>
      <c r="AX22" t="str">
        <f t="shared" si="1"/>
        <v>South Bend</v>
      </c>
      <c r="AY22" t="str">
        <f t="shared" si="2"/>
        <v>Indiana</v>
      </c>
      <c r="AZ22" t="str">
        <f t="shared" si="3"/>
        <v>46601</v>
      </c>
      <c r="BA22" t="str">
        <f t="shared" si="4"/>
        <v>41.67831068400045</v>
      </c>
      <c r="BB22" t="str">
        <f t="shared" si="5"/>
        <v>-86.25045095399969</v>
      </c>
    </row>
    <row r="23" spans="1:54" ht="45" x14ac:dyDescent="0.25">
      <c r="A23" t="s">
        <v>97</v>
      </c>
      <c r="B23" t="s">
        <v>59</v>
      </c>
      <c r="C23">
        <v>46616</v>
      </c>
      <c r="G23">
        <v>1</v>
      </c>
      <c r="AA23">
        <v>1</v>
      </c>
      <c r="AI23">
        <v>1</v>
      </c>
      <c r="AL23">
        <v>1</v>
      </c>
      <c r="AP23">
        <v>4</v>
      </c>
      <c r="AT23">
        <v>1</v>
      </c>
      <c r="AV23" s="1" t="s">
        <v>98</v>
      </c>
      <c r="AW23" t="str">
        <f t="shared" si="0"/>
        <v>1935 Riverside Drive</v>
      </c>
      <c r="AX23" t="str">
        <f t="shared" si="1"/>
        <v>South Bend</v>
      </c>
      <c r="AY23" t="str">
        <f t="shared" si="2"/>
        <v>Indiana</v>
      </c>
      <c r="AZ23" t="str">
        <f t="shared" si="3"/>
        <v>46616</v>
      </c>
      <c r="BA23" t="str">
        <f t="shared" si="4"/>
        <v>41.70278013500007</v>
      </c>
      <c r="BB23" t="str">
        <f t="shared" si="5"/>
        <v>-86.26042586099999</v>
      </c>
    </row>
    <row r="24" spans="1:54" ht="45" x14ac:dyDescent="0.25">
      <c r="A24" t="s">
        <v>99</v>
      </c>
      <c r="B24" t="s">
        <v>65</v>
      </c>
      <c r="C24">
        <v>46617</v>
      </c>
      <c r="H24">
        <v>0.5</v>
      </c>
      <c r="Y24">
        <v>1</v>
      </c>
      <c r="AI24">
        <v>1</v>
      </c>
      <c r="AL24">
        <v>1</v>
      </c>
      <c r="AV24" s="1" t="s">
        <v>100</v>
      </c>
      <c r="AW24" t="str">
        <f t="shared" si="0"/>
        <v>718 Howard Street</v>
      </c>
      <c r="AX24" t="str">
        <f t="shared" si="1"/>
        <v>South Bend</v>
      </c>
      <c r="AY24" t="str">
        <f t="shared" si="2"/>
        <v>Indiana</v>
      </c>
      <c r="AZ24" t="str">
        <f t="shared" si="3"/>
        <v>46617</v>
      </c>
      <c r="BA24" t="str">
        <f t="shared" si="4"/>
        <v>41.68843302800008</v>
      </c>
      <c r="BB24" t="str">
        <f t="shared" si="5"/>
        <v>-86.24057544099998</v>
      </c>
    </row>
    <row r="25" spans="1:54" ht="45" x14ac:dyDescent="0.25">
      <c r="A25" t="s">
        <v>101</v>
      </c>
      <c r="B25" t="s">
        <v>49</v>
      </c>
      <c r="C25">
        <v>46628</v>
      </c>
      <c r="D25">
        <v>1</v>
      </c>
      <c r="G25">
        <v>1</v>
      </c>
      <c r="H25">
        <v>0.5</v>
      </c>
      <c r="AI25">
        <v>1</v>
      </c>
      <c r="AV25" s="1" t="s">
        <v>102</v>
      </c>
      <c r="AW25" t="str">
        <f t="shared" si="0"/>
        <v>2700 Westmoor Street</v>
      </c>
      <c r="AX25" t="str">
        <f t="shared" si="1"/>
        <v>South Bend</v>
      </c>
      <c r="AY25" t="str">
        <f t="shared" si="2"/>
        <v>Indiana</v>
      </c>
      <c r="AZ25" t="str">
        <f t="shared" si="3"/>
        <v>46628</v>
      </c>
      <c r="BA25" t="str">
        <f t="shared" si="4"/>
        <v>41.68467464800045</v>
      </c>
      <c r="BB25" t="str">
        <f t="shared" si="5"/>
        <v>-86.28838583299967</v>
      </c>
    </row>
    <row r="26" spans="1:54" ht="45" x14ac:dyDescent="0.25">
      <c r="A26" t="s">
        <v>103</v>
      </c>
      <c r="B26" t="s">
        <v>65</v>
      </c>
      <c r="C26">
        <v>46619</v>
      </c>
      <c r="AA26">
        <v>1</v>
      </c>
      <c r="AT26">
        <v>1</v>
      </c>
      <c r="AV26" s="1" t="s">
        <v>104</v>
      </c>
      <c r="AW26" t="str">
        <f t="shared" si="0"/>
        <v>2800 Portage</v>
      </c>
      <c r="AX26" t="str">
        <f t="shared" si="1"/>
        <v>South Bend</v>
      </c>
      <c r="AY26" t="str">
        <f t="shared" si="2"/>
        <v>Indiana</v>
      </c>
      <c r="AZ26" t="str">
        <f t="shared" si="3"/>
        <v>46619</v>
      </c>
      <c r="BA26" t="str">
        <f t="shared" si="4"/>
        <v>41.66817885200004</v>
      </c>
      <c r="BB26" t="str">
        <f t="shared" si="5"/>
        <v>-86.32130867999996</v>
      </c>
    </row>
    <row r="27" spans="1:54" ht="45" x14ac:dyDescent="0.25">
      <c r="A27" t="s">
        <v>105</v>
      </c>
      <c r="B27" t="s">
        <v>49</v>
      </c>
      <c r="C27">
        <v>46619</v>
      </c>
      <c r="E27">
        <v>1</v>
      </c>
      <c r="F27">
        <v>1</v>
      </c>
      <c r="H27">
        <v>2</v>
      </c>
      <c r="V27">
        <v>1</v>
      </c>
      <c r="W27">
        <v>1</v>
      </c>
      <c r="AB27">
        <v>1</v>
      </c>
      <c r="AC27">
        <v>1</v>
      </c>
      <c r="AH27">
        <v>1</v>
      </c>
      <c r="AI27">
        <v>2</v>
      </c>
      <c r="AL27">
        <v>2</v>
      </c>
      <c r="AO27">
        <v>1</v>
      </c>
      <c r="AP27">
        <v>2</v>
      </c>
      <c r="AV27" s="1" t="s">
        <v>106</v>
      </c>
      <c r="AW27" t="str">
        <f t="shared" si="0"/>
        <v>3419 W. Washington</v>
      </c>
      <c r="AX27" t="str">
        <f t="shared" si="1"/>
        <v>South Bend</v>
      </c>
      <c r="AY27" t="str">
        <f t="shared" si="2"/>
        <v>Indiana</v>
      </c>
      <c r="AZ27" t="str">
        <f t="shared" si="3"/>
        <v>46619</v>
      </c>
      <c r="BA27" t="str">
        <f t="shared" si="4"/>
        <v>41.675609146000056</v>
      </c>
      <c r="BB27" t="str">
        <f t="shared" si="5"/>
        <v>-86.29558580599996</v>
      </c>
    </row>
    <row r="28" spans="1:54" ht="45" x14ac:dyDescent="0.25">
      <c r="A28" t="s">
        <v>107</v>
      </c>
      <c r="B28" t="s">
        <v>49</v>
      </c>
      <c r="C28">
        <v>46616</v>
      </c>
      <c r="K28">
        <v>1</v>
      </c>
      <c r="O28">
        <v>1</v>
      </c>
      <c r="P28">
        <v>1</v>
      </c>
      <c r="S28">
        <v>2</v>
      </c>
      <c r="W28">
        <v>1</v>
      </c>
      <c r="AB28">
        <v>1</v>
      </c>
      <c r="AC28">
        <v>2</v>
      </c>
      <c r="AF28">
        <v>1</v>
      </c>
      <c r="AI28">
        <v>2</v>
      </c>
      <c r="AK28">
        <v>1</v>
      </c>
      <c r="AP28">
        <v>15</v>
      </c>
      <c r="AT28">
        <v>1</v>
      </c>
      <c r="AV28" s="1" t="s">
        <v>108</v>
      </c>
      <c r="AW28" t="str">
        <f t="shared" si="0"/>
        <v>820 N. Michigan St.</v>
      </c>
      <c r="AX28" t="str">
        <f t="shared" si="1"/>
        <v>South Bend</v>
      </c>
      <c r="AY28" t="str">
        <f t="shared" si="2"/>
        <v>Indiana</v>
      </c>
      <c r="AZ28" t="str">
        <f t="shared" si="3"/>
        <v>46616</v>
      </c>
      <c r="BA28" t="str">
        <f t="shared" si="4"/>
        <v>41.68530211500007</v>
      </c>
      <c r="BB28" t="str">
        <f t="shared" si="5"/>
        <v>-86.25049424399998</v>
      </c>
    </row>
    <row r="29" spans="1:54" ht="45" x14ac:dyDescent="0.25">
      <c r="A29" t="s">
        <v>109</v>
      </c>
      <c r="B29" t="s">
        <v>65</v>
      </c>
      <c r="C29">
        <v>46628</v>
      </c>
      <c r="AV29" s="1" t="s">
        <v>110</v>
      </c>
      <c r="AW29" t="str">
        <f t="shared" si="0"/>
        <v>1601 Ryer St.</v>
      </c>
      <c r="AX29" t="str">
        <f t="shared" si="1"/>
        <v>South Bend</v>
      </c>
      <c r="AY29" t="str">
        <f t="shared" si="2"/>
        <v>Indiana</v>
      </c>
      <c r="AZ29" t="str">
        <f t="shared" si="3"/>
        <v>46628</v>
      </c>
      <c r="BA29" t="str">
        <f t="shared" si="4"/>
        <v>41.69606624900007</v>
      </c>
      <c r="BB29" t="str">
        <f t="shared" si="5"/>
        <v>-86.29728166299998</v>
      </c>
    </row>
    <row r="30" spans="1:54" ht="45" x14ac:dyDescent="0.25">
      <c r="A30" t="s">
        <v>111</v>
      </c>
      <c r="B30" t="s">
        <v>59</v>
      </c>
      <c r="C30">
        <v>46614</v>
      </c>
      <c r="G30">
        <v>2</v>
      </c>
      <c r="W30">
        <v>2</v>
      </c>
      <c r="AI30">
        <v>1</v>
      </c>
      <c r="AP30">
        <v>4</v>
      </c>
      <c r="AV30" s="1" t="s">
        <v>112</v>
      </c>
      <c r="AW30" t="str">
        <f t="shared" si="0"/>
        <v>3725 Springbrook</v>
      </c>
      <c r="AX30" t="str">
        <f t="shared" si="1"/>
        <v>South Bend</v>
      </c>
      <c r="AY30" t="str">
        <f t="shared" si="2"/>
        <v>Indiana</v>
      </c>
      <c r="AZ30" t="str">
        <f t="shared" si="3"/>
        <v>46614</v>
      </c>
      <c r="BA30" t="str">
        <f t="shared" si="4"/>
        <v>41.63666075300006</v>
      </c>
      <c r="BB30" t="str">
        <f t="shared" si="5"/>
        <v>-86.22310960499999</v>
      </c>
    </row>
    <row r="31" spans="1:54" ht="45" x14ac:dyDescent="0.25">
      <c r="A31" t="s">
        <v>113</v>
      </c>
      <c r="B31" t="s">
        <v>59</v>
      </c>
      <c r="C31">
        <v>46628</v>
      </c>
      <c r="E31">
        <v>1</v>
      </c>
      <c r="G31">
        <v>1</v>
      </c>
      <c r="H31">
        <v>4</v>
      </c>
      <c r="Y31">
        <v>1</v>
      </c>
      <c r="AH31">
        <v>1</v>
      </c>
      <c r="AV31" s="1" t="s">
        <v>114</v>
      </c>
      <c r="AW31" t="str">
        <f t="shared" si="0"/>
        <v>1522 W. Linden Avenue</v>
      </c>
      <c r="AX31" t="str">
        <f t="shared" si="1"/>
        <v>South Bend</v>
      </c>
      <c r="AY31" t="str">
        <f t="shared" si="2"/>
        <v>Indiana</v>
      </c>
      <c r="AZ31" t="str">
        <f t="shared" si="3"/>
        <v>46628</v>
      </c>
      <c r="BA31" t="str">
        <f t="shared" si="4"/>
        <v>41.67938320400003</v>
      </c>
      <c r="BB31" t="str">
        <f t="shared" si="5"/>
        <v>-86.27417084499996</v>
      </c>
    </row>
    <row r="32" spans="1:54" ht="45" x14ac:dyDescent="0.25">
      <c r="A32" t="s">
        <v>115</v>
      </c>
      <c r="B32" t="s">
        <v>59</v>
      </c>
      <c r="C32">
        <v>46628</v>
      </c>
      <c r="G32">
        <v>2</v>
      </c>
      <c r="H32">
        <v>1</v>
      </c>
      <c r="Y32">
        <v>1</v>
      </c>
      <c r="AI32">
        <v>1</v>
      </c>
      <c r="AK32">
        <v>1</v>
      </c>
      <c r="AV32" s="1" t="s">
        <v>116</v>
      </c>
      <c r="AW32" t="str">
        <f t="shared" si="0"/>
        <v>1200 Wilbur Street</v>
      </c>
      <c r="AX32" t="str">
        <f t="shared" si="1"/>
        <v>South Bend</v>
      </c>
      <c r="AY32" t="str">
        <f t="shared" si="2"/>
        <v>Indiana</v>
      </c>
      <c r="AZ32" t="str">
        <f t="shared" si="3"/>
        <v>46628</v>
      </c>
      <c r="BA32" t="str">
        <f t="shared" si="4"/>
        <v>41.69094202300005</v>
      </c>
      <c r="BB32" t="str">
        <f t="shared" si="5"/>
        <v>-86.27398315899995</v>
      </c>
    </row>
    <row r="33" spans="1:54" ht="45" x14ac:dyDescent="0.25">
      <c r="A33" t="s">
        <v>117</v>
      </c>
      <c r="B33" t="s">
        <v>59</v>
      </c>
      <c r="C33">
        <v>46615</v>
      </c>
      <c r="AV33" s="1" t="s">
        <v>118</v>
      </c>
      <c r="AW33" t="str">
        <f t="shared" si="0"/>
        <v>727 S. Eddy St.</v>
      </c>
      <c r="AX33" t="str">
        <f t="shared" si="1"/>
        <v>South Bend</v>
      </c>
      <c r="AY33" t="str">
        <f t="shared" si="2"/>
        <v>Indiana</v>
      </c>
      <c r="AZ33" t="str">
        <f t="shared" si="3"/>
        <v>46615</v>
      </c>
      <c r="BA33" t="str">
        <f t="shared" si="4"/>
        <v>41.68508008500004</v>
      </c>
      <c r="BB33" t="str">
        <f t="shared" si="5"/>
        <v>-86.23537697299997</v>
      </c>
    </row>
    <row r="34" spans="1:54" ht="45" x14ac:dyDescent="0.25">
      <c r="A34" t="s">
        <v>119</v>
      </c>
      <c r="B34" t="s">
        <v>65</v>
      </c>
      <c r="C34">
        <v>46617</v>
      </c>
      <c r="AF34">
        <v>1</v>
      </c>
      <c r="AV34" s="1" t="s">
        <v>120</v>
      </c>
      <c r="AW34" t="str">
        <f t="shared" si="0"/>
        <v>310 Wakewa</v>
      </c>
      <c r="AX34" t="str">
        <f t="shared" si="1"/>
        <v>South Bend</v>
      </c>
      <c r="AY34" t="str">
        <f t="shared" si="2"/>
        <v>Indiana</v>
      </c>
      <c r="AZ34" t="str">
        <f t="shared" si="3"/>
        <v>46617</v>
      </c>
      <c r="BA34" t="str">
        <f t="shared" si="4"/>
        <v>41.69005327200006</v>
      </c>
      <c r="BB34" t="str">
        <f t="shared" si="5"/>
        <v>-86.25416943199997</v>
      </c>
    </row>
    <row r="35" spans="1:54" ht="45" x14ac:dyDescent="0.25">
      <c r="A35" t="s">
        <v>121</v>
      </c>
      <c r="B35" t="s">
        <v>49</v>
      </c>
      <c r="C35">
        <v>46617</v>
      </c>
      <c r="AC35">
        <v>1</v>
      </c>
      <c r="AS35">
        <v>1</v>
      </c>
      <c r="AV35" s="1" t="s">
        <v>122</v>
      </c>
      <c r="AW35" t="str">
        <f t="shared" si="0"/>
        <v>1350 Northside Blvd</v>
      </c>
      <c r="AX35" t="str">
        <f t="shared" si="1"/>
        <v>South Bend</v>
      </c>
      <c r="AY35" t="str">
        <f t="shared" si="2"/>
        <v>Indiana</v>
      </c>
      <c r="AZ35" t="str">
        <f t="shared" si="3"/>
        <v>46617</v>
      </c>
      <c r="BA35" t="str">
        <f t="shared" si="4"/>
        <v>41.66133958500046</v>
      </c>
      <c r="BB35" t="str">
        <f t="shared" si="5"/>
        <v>-86.22912509399964</v>
      </c>
    </row>
    <row r="36" spans="1:54" ht="45" x14ac:dyDescent="0.25">
      <c r="A36" t="s">
        <v>123</v>
      </c>
      <c r="B36" t="s">
        <v>59</v>
      </c>
      <c r="C36">
        <v>46614</v>
      </c>
      <c r="E36">
        <v>1</v>
      </c>
      <c r="W36">
        <v>2</v>
      </c>
      <c r="AA36">
        <v>1</v>
      </c>
      <c r="AB36">
        <v>1</v>
      </c>
      <c r="AC36">
        <v>1</v>
      </c>
      <c r="AI36">
        <v>1</v>
      </c>
      <c r="AK36">
        <v>2</v>
      </c>
      <c r="AM36">
        <v>1</v>
      </c>
      <c r="AV36" s="1" t="s">
        <v>124</v>
      </c>
      <c r="AW36" t="str">
        <f t="shared" si="0"/>
        <v>321 Walter Street</v>
      </c>
      <c r="AX36" t="str">
        <f t="shared" si="1"/>
        <v>South Bend</v>
      </c>
      <c r="AY36" t="str">
        <f t="shared" si="2"/>
        <v>Indiana</v>
      </c>
      <c r="AZ36" t="str">
        <f t="shared" si="3"/>
        <v>46614</v>
      </c>
      <c r="BA36" t="str">
        <f t="shared" si="4"/>
        <v>41.63101198200047</v>
      </c>
      <c r="BB36" t="str">
        <f t="shared" si="5"/>
        <v>-86.24687887099964</v>
      </c>
    </row>
    <row r="37" spans="1:54" ht="45" x14ac:dyDescent="0.25">
      <c r="A37" t="s">
        <v>125</v>
      </c>
      <c r="B37" t="s">
        <v>65</v>
      </c>
      <c r="C37">
        <v>46617</v>
      </c>
      <c r="AI37">
        <v>1</v>
      </c>
      <c r="AV37" s="1" t="s">
        <v>126</v>
      </c>
      <c r="AW37" t="str">
        <f t="shared" si="0"/>
        <v>215 Parkovash Avenue</v>
      </c>
      <c r="AX37" t="str">
        <f t="shared" si="1"/>
        <v>South Bend</v>
      </c>
      <c r="AY37" t="str">
        <f t="shared" si="2"/>
        <v>Indiana</v>
      </c>
      <c r="AZ37" t="str">
        <f t="shared" si="3"/>
        <v>46617</v>
      </c>
      <c r="BA37" t="str">
        <f t="shared" si="4"/>
        <v>41.69207437700004</v>
      </c>
      <c r="BB37" t="str">
        <f t="shared" si="5"/>
        <v>-86.25274700299997</v>
      </c>
    </row>
    <row r="38" spans="1:54" ht="45" x14ac:dyDescent="0.25">
      <c r="A38" t="s">
        <v>127</v>
      </c>
      <c r="B38" t="s">
        <v>65</v>
      </c>
      <c r="C38">
        <v>46601</v>
      </c>
      <c r="AC38">
        <v>1</v>
      </c>
      <c r="AF38">
        <v>1</v>
      </c>
      <c r="AG38">
        <v>1</v>
      </c>
      <c r="AS38">
        <v>2</v>
      </c>
      <c r="AV38" s="1" t="s">
        <v>128</v>
      </c>
      <c r="AW38" t="str">
        <f t="shared" si="0"/>
        <v>124 N. St. Joseph Street</v>
      </c>
      <c r="AX38" t="str">
        <f t="shared" si="1"/>
        <v>South Bend</v>
      </c>
      <c r="AY38" t="str">
        <f t="shared" si="2"/>
        <v>Indiana</v>
      </c>
      <c r="AZ38" t="str">
        <f t="shared" si="3"/>
        <v>46601</v>
      </c>
      <c r="BA38" t="str">
        <f t="shared" si="4"/>
        <v>41.67679989700008</v>
      </c>
      <c r="BB38" t="str">
        <f t="shared" si="5"/>
        <v>-86.24872927799998</v>
      </c>
    </row>
    <row r="39" spans="1:54" ht="45" x14ac:dyDescent="0.25">
      <c r="A39" t="s">
        <v>129</v>
      </c>
      <c r="B39" t="s">
        <v>49</v>
      </c>
      <c r="C39">
        <v>46616</v>
      </c>
      <c r="S39">
        <v>1</v>
      </c>
      <c r="AB39">
        <v>1</v>
      </c>
      <c r="AC39">
        <v>1</v>
      </c>
      <c r="AI39">
        <v>1</v>
      </c>
      <c r="AT39">
        <v>1</v>
      </c>
      <c r="AV39" s="1" t="s">
        <v>130</v>
      </c>
      <c r="AW39" t="str">
        <f t="shared" si="0"/>
        <v>2801 Riverside Drive</v>
      </c>
      <c r="AX39" t="str">
        <f t="shared" si="1"/>
        <v>South Bend</v>
      </c>
      <c r="AY39" t="str">
        <f t="shared" si="2"/>
        <v>Indiana</v>
      </c>
      <c r="AZ39" t="str">
        <f t="shared" si="3"/>
        <v>46616</v>
      </c>
      <c r="BA39" t="str">
        <f t="shared" si="4"/>
        <v>41.713873929000044</v>
      </c>
      <c r="BB39" t="str">
        <f t="shared" si="5"/>
        <v>-86.27120318999994</v>
      </c>
    </row>
    <row r="40" spans="1:54" ht="45" x14ac:dyDescent="0.25">
      <c r="A40" t="s">
        <v>131</v>
      </c>
      <c r="B40" t="s">
        <v>59</v>
      </c>
      <c r="C40">
        <v>46601</v>
      </c>
      <c r="AC40">
        <v>1</v>
      </c>
      <c r="AS40">
        <v>1</v>
      </c>
      <c r="AV40" s="1" t="s">
        <v>132</v>
      </c>
      <c r="AW40" t="str">
        <f t="shared" si="0"/>
        <v>400 Columbia Street</v>
      </c>
      <c r="AX40" t="str">
        <f t="shared" si="1"/>
        <v>South Bend</v>
      </c>
      <c r="AY40" t="str">
        <f t="shared" si="2"/>
        <v>Indiana</v>
      </c>
      <c r="AZ40" t="str">
        <f t="shared" si="3"/>
        <v>46601</v>
      </c>
      <c r="BA40" t="str">
        <f t="shared" si="4"/>
        <v>41.67197971100006</v>
      </c>
      <c r="BB40" t="str">
        <f t="shared" si="5"/>
        <v>-86.24572568399998</v>
      </c>
    </row>
    <row r="41" spans="1:54" ht="45" x14ac:dyDescent="0.25">
      <c r="A41" t="s">
        <v>133</v>
      </c>
      <c r="B41" t="s">
        <v>59</v>
      </c>
      <c r="C41">
        <v>46635</v>
      </c>
      <c r="AA41">
        <v>1</v>
      </c>
      <c r="AB41">
        <v>1</v>
      </c>
      <c r="AV41" s="1" t="s">
        <v>134</v>
      </c>
      <c r="AW41" t="str">
        <f t="shared" si="0"/>
        <v>54054 Maple Lane Avenue</v>
      </c>
      <c r="AX41" t="str">
        <f t="shared" si="1"/>
        <v>South Bend</v>
      </c>
      <c r="AY41" t="str">
        <f t="shared" si="2"/>
        <v>Indiana</v>
      </c>
      <c r="AZ41" t="str">
        <f t="shared" si="3"/>
        <v>46635</v>
      </c>
      <c r="BA41" t="str">
        <f t="shared" si="4"/>
        <v>41.70867075100006</v>
      </c>
      <c r="BB41" t="str">
        <f t="shared" si="5"/>
        <v>-86.21386387099994</v>
      </c>
    </row>
    <row r="42" spans="1:54" ht="45" x14ac:dyDescent="0.25">
      <c r="A42" t="s">
        <v>135</v>
      </c>
      <c r="B42" t="s">
        <v>49</v>
      </c>
      <c r="C42">
        <v>46615</v>
      </c>
      <c r="D42">
        <v>1</v>
      </c>
      <c r="G42">
        <v>1</v>
      </c>
      <c r="O42">
        <v>1</v>
      </c>
      <c r="P42">
        <v>1</v>
      </c>
      <c r="R42">
        <v>1</v>
      </c>
      <c r="S42">
        <v>2</v>
      </c>
      <c r="V42">
        <v>3</v>
      </c>
      <c r="W42">
        <v>1</v>
      </c>
      <c r="AB42">
        <v>1</v>
      </c>
      <c r="AG42">
        <v>12</v>
      </c>
      <c r="AH42">
        <v>2</v>
      </c>
      <c r="AL42">
        <v>3</v>
      </c>
      <c r="AO42">
        <v>2</v>
      </c>
      <c r="AV42" s="1" t="s">
        <v>136</v>
      </c>
      <c r="AW42" t="str">
        <f t="shared" si="0"/>
        <v>2000 Wall Street</v>
      </c>
      <c r="AX42" t="str">
        <f t="shared" si="1"/>
        <v>South Bend</v>
      </c>
      <c r="AY42" t="str">
        <f t="shared" si="2"/>
        <v>Indiana</v>
      </c>
      <c r="AZ42" t="str">
        <f t="shared" si="3"/>
        <v>46615</v>
      </c>
      <c r="BA42" t="str">
        <f t="shared" si="4"/>
        <v>41.667536510000446</v>
      </c>
      <c r="BB42" t="str">
        <f t="shared" si="5"/>
        <v>-86.21790959499964</v>
      </c>
    </row>
    <row r="43" spans="1:54" ht="45" x14ac:dyDescent="0.25">
      <c r="A43" t="s">
        <v>137</v>
      </c>
      <c r="B43" t="s">
        <v>138</v>
      </c>
      <c r="C43">
        <v>46615</v>
      </c>
      <c r="AV43" s="1" t="s">
        <v>139</v>
      </c>
      <c r="AW43" t="str">
        <f t="shared" si="0"/>
        <v>500 South Greenlawn Avenue</v>
      </c>
      <c r="AX43" t="str">
        <f t="shared" si="1"/>
        <v>South Bend</v>
      </c>
      <c r="AY43" t="str">
        <f t="shared" si="2"/>
        <v>Indiana</v>
      </c>
      <c r="AZ43" t="str">
        <f t="shared" si="3"/>
        <v>46615</v>
      </c>
      <c r="BA43" t="str">
        <f t="shared" si="4"/>
        <v>41.67127160700045</v>
      </c>
      <c r="BB43" t="str">
        <f t="shared" si="5"/>
        <v>-86.22077120099965</v>
      </c>
    </row>
    <row r="44" spans="1:54" ht="45" x14ac:dyDescent="0.25">
      <c r="A44" t="s">
        <v>140</v>
      </c>
      <c r="B44" t="s">
        <v>59</v>
      </c>
      <c r="C44">
        <v>46619</v>
      </c>
      <c r="H44">
        <v>2</v>
      </c>
      <c r="W44">
        <v>1</v>
      </c>
      <c r="AI44">
        <v>1</v>
      </c>
      <c r="AV44" s="1" t="s">
        <v>141</v>
      </c>
      <c r="AW44" t="str">
        <f t="shared" si="0"/>
        <v>1308 Huron</v>
      </c>
      <c r="AX44" t="str">
        <f t="shared" si="1"/>
        <v>South Bend</v>
      </c>
      <c r="AY44" t="str">
        <f t="shared" si="2"/>
        <v>Indiana</v>
      </c>
      <c r="AZ44" t="str">
        <f t="shared" si="3"/>
        <v>46619</v>
      </c>
      <c r="BA44" t="str">
        <f t="shared" si="4"/>
        <v>41.670183515000076</v>
      </c>
      <c r="BB44" t="str">
        <f t="shared" si="5"/>
        <v>-86.27011868599999</v>
      </c>
    </row>
    <row r="45" spans="1:54" ht="45" x14ac:dyDescent="0.25">
      <c r="A45" t="s">
        <v>142</v>
      </c>
      <c r="B45" t="s">
        <v>59</v>
      </c>
      <c r="C45">
        <v>46613</v>
      </c>
      <c r="AB45">
        <v>1</v>
      </c>
      <c r="AI45">
        <v>1</v>
      </c>
      <c r="AV45" s="1" t="s">
        <v>143</v>
      </c>
      <c r="AW45" t="str">
        <f t="shared" si="0"/>
        <v>1809 Randolph Street</v>
      </c>
      <c r="AX45" t="str">
        <f t="shared" si="1"/>
        <v>South Bend</v>
      </c>
      <c r="AY45" t="str">
        <f t="shared" si="2"/>
        <v>Indiana</v>
      </c>
      <c r="AZ45" t="str">
        <f t="shared" si="3"/>
        <v>46613</v>
      </c>
      <c r="BA45" t="str">
        <f t="shared" si="4"/>
        <v>41.65585821800005</v>
      </c>
      <c r="BB45" t="str">
        <f t="shared" si="5"/>
        <v>-86.22014034999995</v>
      </c>
    </row>
    <row r="46" spans="1:54" ht="45" x14ac:dyDescent="0.25">
      <c r="A46" t="s">
        <v>144</v>
      </c>
      <c r="B46" t="s">
        <v>65</v>
      </c>
      <c r="C46">
        <v>46613</v>
      </c>
      <c r="H46">
        <v>0.5</v>
      </c>
      <c r="R46">
        <v>1</v>
      </c>
      <c r="AA46">
        <v>1</v>
      </c>
      <c r="AG46">
        <v>1</v>
      </c>
      <c r="AI46">
        <v>1</v>
      </c>
      <c r="AV46" s="1" t="s">
        <v>145</v>
      </c>
      <c r="AW46" t="str">
        <f t="shared" si="0"/>
        <v>1522 Lebanon St.</v>
      </c>
      <c r="AX46" t="str">
        <f t="shared" si="1"/>
        <v>South Bend</v>
      </c>
      <c r="AY46" t="str">
        <f t="shared" si="2"/>
        <v>Indiana</v>
      </c>
      <c r="AZ46" t="str">
        <f t="shared" si="3"/>
        <v>46613</v>
      </c>
      <c r="BA46" t="str">
        <f t="shared" si="4"/>
        <v>41.65941212900003</v>
      </c>
      <c r="BB46" t="str">
        <f t="shared" si="5"/>
        <v>-86.23819020199994</v>
      </c>
    </row>
    <row r="47" spans="1:54" ht="45" x14ac:dyDescent="0.25">
      <c r="A47" t="s">
        <v>146</v>
      </c>
      <c r="B47" t="s">
        <v>59</v>
      </c>
      <c r="C47">
        <v>46628</v>
      </c>
      <c r="H47">
        <v>0.5</v>
      </c>
      <c r="R47">
        <v>1</v>
      </c>
      <c r="AB47">
        <v>1</v>
      </c>
      <c r="AI47">
        <v>1</v>
      </c>
      <c r="AN47">
        <v>1</v>
      </c>
      <c r="AP47">
        <v>2</v>
      </c>
      <c r="AV47" s="1" t="s">
        <v>147</v>
      </c>
      <c r="AW47" t="str">
        <f t="shared" si="0"/>
        <v>3811 Glenview Dr.</v>
      </c>
      <c r="AX47" t="str">
        <f t="shared" si="1"/>
        <v>South Bend</v>
      </c>
      <c r="AY47" t="str">
        <f t="shared" si="2"/>
        <v>Indiana</v>
      </c>
      <c r="AZ47" t="str">
        <f t="shared" si="3"/>
        <v>46628</v>
      </c>
      <c r="BA47" t="str">
        <f t="shared" si="4"/>
        <v>41.72756648700005</v>
      </c>
      <c r="BB47" t="str">
        <f t="shared" si="5"/>
        <v>-86.27364228199997</v>
      </c>
    </row>
    <row r="48" spans="1:54" ht="45" x14ac:dyDescent="0.25">
      <c r="A48" t="s">
        <v>148</v>
      </c>
      <c r="B48" t="s">
        <v>59</v>
      </c>
      <c r="C48">
        <v>46628</v>
      </c>
      <c r="AA48">
        <v>1</v>
      </c>
      <c r="AC48">
        <v>1</v>
      </c>
      <c r="AF48">
        <v>1</v>
      </c>
      <c r="AG48">
        <v>1</v>
      </c>
      <c r="AS48">
        <v>1</v>
      </c>
      <c r="AV48" s="1" t="s">
        <v>149</v>
      </c>
      <c r="AW48" t="str">
        <f t="shared" si="0"/>
        <v>3840 Riverside Drive</v>
      </c>
      <c r="AX48" t="str">
        <f t="shared" si="1"/>
        <v>South Bend</v>
      </c>
      <c r="AY48" t="str">
        <f t="shared" si="2"/>
        <v>Indiana</v>
      </c>
      <c r="AZ48" t="str">
        <f t="shared" si="3"/>
        <v>46628</v>
      </c>
      <c r="BA48" t="str">
        <f t="shared" si="4"/>
        <v>41.72734727200003</v>
      </c>
      <c r="BB48" t="str">
        <f t="shared" si="5"/>
        <v>-86.26930036299996</v>
      </c>
    </row>
    <row r="49" spans="1:54" ht="45" x14ac:dyDescent="0.25">
      <c r="A49" t="s">
        <v>150</v>
      </c>
      <c r="B49" t="s">
        <v>49</v>
      </c>
      <c r="C49">
        <v>46614</v>
      </c>
      <c r="AA49">
        <v>1</v>
      </c>
      <c r="AQ49">
        <v>1</v>
      </c>
      <c r="AV49" s="1" t="s">
        <v>151</v>
      </c>
      <c r="AW49" t="str">
        <f t="shared" si="0"/>
        <v>2700 Gertrude St</v>
      </c>
      <c r="AX49" t="str">
        <f t="shared" si="1"/>
        <v>South Bend</v>
      </c>
      <c r="AY49" t="str">
        <f t="shared" si="2"/>
        <v>Indiana</v>
      </c>
      <c r="AZ49" t="str">
        <f t="shared" si="3"/>
        <v>46614</v>
      </c>
      <c r="BA49" t="str">
        <f t="shared" si="4"/>
        <v>41.64682858700007</v>
      </c>
      <c r="BB49" t="str">
        <f t="shared" si="5"/>
        <v>-86.27311700399997</v>
      </c>
    </row>
    <row r="50" spans="1:54" ht="45" x14ac:dyDescent="0.25">
      <c r="A50" t="s">
        <v>152</v>
      </c>
      <c r="B50" t="s">
        <v>49</v>
      </c>
      <c r="C50">
        <v>46614</v>
      </c>
      <c r="M50">
        <v>1</v>
      </c>
      <c r="AA50">
        <v>1</v>
      </c>
      <c r="AE50">
        <v>1</v>
      </c>
      <c r="AH50">
        <v>1</v>
      </c>
      <c r="AL50">
        <v>4</v>
      </c>
      <c r="AO50">
        <v>1</v>
      </c>
      <c r="AV50" s="1" t="s">
        <v>151</v>
      </c>
      <c r="AW50" t="str">
        <f t="shared" si="0"/>
        <v>2700 Gertrude St</v>
      </c>
      <c r="AX50" t="str">
        <f t="shared" si="1"/>
        <v>South Bend</v>
      </c>
      <c r="AY50" t="str">
        <f t="shared" si="2"/>
        <v>Indiana</v>
      </c>
      <c r="AZ50" t="str">
        <f t="shared" si="3"/>
        <v>46614</v>
      </c>
      <c r="BA50" t="str">
        <f t="shared" si="4"/>
        <v>41.64682858700007</v>
      </c>
      <c r="BB50" t="str">
        <f t="shared" si="5"/>
        <v>-86.27311700399997</v>
      </c>
    </row>
    <row r="51" spans="1:54" ht="45" x14ac:dyDescent="0.25">
      <c r="A51" t="s">
        <v>153</v>
      </c>
      <c r="B51" t="s">
        <v>65</v>
      </c>
      <c r="C51">
        <v>46628</v>
      </c>
      <c r="AB51">
        <v>1</v>
      </c>
      <c r="AI51">
        <v>1</v>
      </c>
      <c r="AV51" s="1" t="s">
        <v>183</v>
      </c>
      <c r="AW51" t="str">
        <f t="shared" si="0"/>
        <v>1565 Ryer St.</v>
      </c>
      <c r="AX51" t="str">
        <f t="shared" si="1"/>
        <v>South Bend</v>
      </c>
      <c r="AY51" t="str">
        <f t="shared" si="2"/>
        <v>Indiana</v>
      </c>
      <c r="AZ51" t="str">
        <f t="shared" si="3"/>
        <v>46628</v>
      </c>
      <c r="BA51" t="str">
        <f t="shared" si="4"/>
        <v>41.70801127800047</v>
      </c>
      <c r="BB51" t="str">
        <f t="shared" si="5"/>
        <v>-86.30769577799964</v>
      </c>
    </row>
    <row r="52" spans="1:54" ht="45" x14ac:dyDescent="0.25">
      <c r="A52" t="s">
        <v>154</v>
      </c>
      <c r="B52" t="s">
        <v>65</v>
      </c>
      <c r="C52">
        <v>46601</v>
      </c>
      <c r="O52">
        <v>1</v>
      </c>
      <c r="P52">
        <v>1</v>
      </c>
      <c r="AC52">
        <v>1</v>
      </c>
      <c r="AG52">
        <v>1</v>
      </c>
      <c r="AK52">
        <v>1</v>
      </c>
      <c r="AS52">
        <v>1</v>
      </c>
      <c r="AV52" s="1" t="s">
        <v>155</v>
      </c>
      <c r="AW52" t="str">
        <f t="shared" si="0"/>
        <v>340 E. Colfax</v>
      </c>
      <c r="AX52" t="str">
        <f t="shared" si="1"/>
        <v>South Bend</v>
      </c>
      <c r="AY52" t="str">
        <f t="shared" si="2"/>
        <v>Indiana</v>
      </c>
      <c r="AZ52" t="str">
        <f t="shared" si="3"/>
        <v>46601</v>
      </c>
      <c r="BA52" t="str">
        <f t="shared" si="4"/>
        <v>41.677774234000026</v>
      </c>
      <c r="BB52" t="str">
        <f t="shared" si="5"/>
        <v>-86.24976801199995</v>
      </c>
    </row>
    <row r="53" spans="1:54" ht="45" x14ac:dyDescent="0.25">
      <c r="A53" t="s">
        <v>156</v>
      </c>
      <c r="B53" t="s">
        <v>65</v>
      </c>
      <c r="C53">
        <v>46616</v>
      </c>
      <c r="AA53">
        <v>1</v>
      </c>
      <c r="AC53">
        <v>1</v>
      </c>
      <c r="AT53">
        <v>1</v>
      </c>
      <c r="AV53" s="1" t="s">
        <v>157</v>
      </c>
      <c r="AW53" t="str">
        <f t="shared" si="0"/>
        <v>1044 Riverside Drive</v>
      </c>
      <c r="AX53" t="str">
        <f t="shared" si="1"/>
        <v>South Bend</v>
      </c>
      <c r="AY53" t="str">
        <f t="shared" si="2"/>
        <v>Indiana</v>
      </c>
      <c r="AZ53" t="str">
        <f t="shared" si="3"/>
        <v>46616</v>
      </c>
      <c r="BA53" t="str">
        <f t="shared" si="4"/>
        <v>41.68909715900048</v>
      </c>
      <c r="BB53" t="str">
        <f t="shared" si="5"/>
        <v>-86.25964790099965</v>
      </c>
    </row>
    <row r="54" spans="1:54" ht="45" x14ac:dyDescent="0.25">
      <c r="A54" t="s">
        <v>158</v>
      </c>
      <c r="B54" t="s">
        <v>65</v>
      </c>
      <c r="C54">
        <v>46615</v>
      </c>
      <c r="AI54">
        <v>1</v>
      </c>
      <c r="AV54" s="1" t="s">
        <v>159</v>
      </c>
      <c r="AW54" t="str">
        <f t="shared" si="0"/>
        <v>3366 Sorin Street</v>
      </c>
      <c r="AX54" t="str">
        <f t="shared" si="1"/>
        <v>South Bend</v>
      </c>
      <c r="AY54" t="str">
        <f t="shared" si="2"/>
        <v>Indiana</v>
      </c>
      <c r="AZ54" t="str">
        <f t="shared" si="3"/>
        <v>46615</v>
      </c>
      <c r="BA54" t="str">
        <f t="shared" si="4"/>
        <v>41.68463344500003</v>
      </c>
      <c r="BB54" t="str">
        <f t="shared" si="5"/>
        <v>-86.20077129399994</v>
      </c>
    </row>
    <row r="55" spans="1:54" ht="45" x14ac:dyDescent="0.25">
      <c r="A55" t="s">
        <v>160</v>
      </c>
      <c r="B55" t="s">
        <v>59</v>
      </c>
      <c r="C55">
        <v>46601</v>
      </c>
      <c r="E55">
        <v>1</v>
      </c>
      <c r="F55">
        <v>1</v>
      </c>
      <c r="H55">
        <v>1</v>
      </c>
      <c r="V55">
        <v>1</v>
      </c>
      <c r="W55">
        <v>1</v>
      </c>
      <c r="Z55">
        <v>1</v>
      </c>
      <c r="AB55">
        <v>1</v>
      </c>
      <c r="AI55">
        <v>1</v>
      </c>
      <c r="AL55">
        <v>2</v>
      </c>
      <c r="AV55" s="1" t="s">
        <v>161</v>
      </c>
      <c r="AW55" t="str">
        <f t="shared" si="0"/>
        <v>503 Wenger Street</v>
      </c>
      <c r="AX55" t="str">
        <f t="shared" si="1"/>
        <v>South Bend</v>
      </c>
      <c r="AY55" t="str">
        <f t="shared" si="2"/>
        <v>Indiana</v>
      </c>
      <c r="AZ55" t="str">
        <f t="shared" si="3"/>
        <v>46601</v>
      </c>
      <c r="BA55" t="str">
        <f t="shared" si="4"/>
        <v>41.662587544000075</v>
      </c>
      <c r="BB55" t="str">
        <f t="shared" si="5"/>
        <v>-86.24358121899996</v>
      </c>
    </row>
    <row r="56" spans="1:54" ht="45" x14ac:dyDescent="0.25">
      <c r="A56" t="s">
        <v>162</v>
      </c>
      <c r="B56" t="s">
        <v>52</v>
      </c>
      <c r="C56">
        <v>46613</v>
      </c>
      <c r="T56">
        <v>0.5</v>
      </c>
      <c r="AV56" s="1" t="s">
        <v>163</v>
      </c>
      <c r="AW56" t="str">
        <f t="shared" si="0"/>
        <v>718 Calvert Street</v>
      </c>
      <c r="AX56" t="str">
        <f t="shared" si="1"/>
        <v>South Bend</v>
      </c>
      <c r="AY56" t="str">
        <f t="shared" si="2"/>
        <v>Indiana</v>
      </c>
      <c r="AZ56" t="str">
        <f t="shared" si="3"/>
        <v>46613</v>
      </c>
      <c r="BA56" t="str">
        <f t="shared" si="4"/>
        <v>41.65411663000049</v>
      </c>
      <c r="BB56" t="str">
        <f t="shared" si="5"/>
        <v>-86.25964338499966</v>
      </c>
    </row>
    <row r="57" spans="1:54" ht="45" x14ac:dyDescent="0.25">
      <c r="A57" t="s">
        <v>164</v>
      </c>
      <c r="B57" t="s">
        <v>59</v>
      </c>
      <c r="C57">
        <v>46616</v>
      </c>
      <c r="AF57">
        <v>1</v>
      </c>
      <c r="AV57" s="1" t="s">
        <v>165</v>
      </c>
      <c r="AW57" t="str">
        <f t="shared" si="0"/>
        <v>1100 Sherman Avenue</v>
      </c>
      <c r="AX57" t="str">
        <f t="shared" si="1"/>
        <v>South Bend</v>
      </c>
      <c r="AY57" t="str">
        <f t="shared" si="2"/>
        <v>Indiana</v>
      </c>
      <c r="AZ57" t="str">
        <f t="shared" si="3"/>
        <v>46616</v>
      </c>
      <c r="BA57" t="str">
        <f t="shared" si="4"/>
        <v>41.6894837530005</v>
      </c>
      <c r="BB57" t="str">
        <f t="shared" si="5"/>
        <v>-86.26493242799967</v>
      </c>
    </row>
    <row r="58" spans="1:54" ht="45" x14ac:dyDescent="0.25">
      <c r="A58" t="s">
        <v>166</v>
      </c>
      <c r="B58" t="s">
        <v>59</v>
      </c>
      <c r="C58">
        <v>46615</v>
      </c>
      <c r="G58">
        <v>1</v>
      </c>
      <c r="AI58">
        <v>1</v>
      </c>
      <c r="AL58">
        <v>1</v>
      </c>
      <c r="AV58" s="1" t="s">
        <v>167</v>
      </c>
      <c r="AW58" t="str">
        <f t="shared" si="0"/>
        <v>1501 Northside Blvd</v>
      </c>
      <c r="AX58" t="str">
        <f t="shared" si="1"/>
        <v>South Bend</v>
      </c>
      <c r="AY58" t="str">
        <f t="shared" si="2"/>
        <v>Indiana</v>
      </c>
      <c r="AZ58" t="str">
        <f t="shared" si="3"/>
        <v>46615</v>
      </c>
      <c r="BA58" t="str">
        <f t="shared" si="4"/>
        <v>41.66026248600008</v>
      </c>
      <c r="BB58" t="str">
        <f t="shared" si="5"/>
        <v>-86.22534233699997</v>
      </c>
    </row>
    <row r="59" spans="1:54" ht="45" x14ac:dyDescent="0.25">
      <c r="A59" t="s">
        <v>168</v>
      </c>
      <c r="B59" t="s">
        <v>59</v>
      </c>
      <c r="C59">
        <v>46617</v>
      </c>
      <c r="AF59">
        <v>1</v>
      </c>
      <c r="AI59">
        <v>1</v>
      </c>
      <c r="AS59">
        <v>2</v>
      </c>
      <c r="AV59" s="1" t="s">
        <v>169</v>
      </c>
      <c r="AW59" t="str">
        <f t="shared" si="0"/>
        <v>900 Northside Blvd</v>
      </c>
      <c r="AX59" t="str">
        <f t="shared" si="1"/>
        <v>South Bend</v>
      </c>
      <c r="AY59" t="str">
        <f t="shared" si="2"/>
        <v>Indiana</v>
      </c>
      <c r="AZ59" t="str">
        <f t="shared" si="3"/>
        <v>46617</v>
      </c>
      <c r="BA59" t="str">
        <f t="shared" si="4"/>
        <v>41.66749187200048</v>
      </c>
      <c r="BB59" t="str">
        <f t="shared" si="5"/>
        <v>-86.23634464699967</v>
      </c>
    </row>
    <row r="60" spans="1:54" ht="45" x14ac:dyDescent="0.25">
      <c r="A60" t="s">
        <v>170</v>
      </c>
      <c r="B60" t="s">
        <v>59</v>
      </c>
      <c r="C60">
        <v>46628</v>
      </c>
      <c r="H60">
        <v>1</v>
      </c>
      <c r="W60">
        <v>1</v>
      </c>
      <c r="AI60">
        <v>1</v>
      </c>
      <c r="AP60">
        <v>2</v>
      </c>
      <c r="AV60" s="1" t="s">
        <v>171</v>
      </c>
      <c r="AW60" t="str">
        <f t="shared" si="0"/>
        <v>3433 Keller St.</v>
      </c>
      <c r="AX60" t="str">
        <f t="shared" si="1"/>
        <v>South Bend</v>
      </c>
      <c r="AY60" t="str">
        <f t="shared" si="2"/>
        <v>Indiana</v>
      </c>
      <c r="AZ60" t="str">
        <f t="shared" si="3"/>
        <v>46628</v>
      </c>
      <c r="BA60" t="str">
        <f t="shared" si="4"/>
        <v>41.69730839600004</v>
      </c>
      <c r="BB60" t="str">
        <f t="shared" si="5"/>
        <v>-86.29765393399998</v>
      </c>
    </row>
    <row r="61" spans="1:54" ht="45" x14ac:dyDescent="0.25">
      <c r="A61" t="s">
        <v>172</v>
      </c>
      <c r="B61" t="s">
        <v>59</v>
      </c>
      <c r="C61">
        <v>46613</v>
      </c>
      <c r="G61">
        <v>1</v>
      </c>
      <c r="H61">
        <v>1</v>
      </c>
      <c r="W61">
        <v>1</v>
      </c>
      <c r="AB61">
        <v>1</v>
      </c>
      <c r="AI61">
        <v>1</v>
      </c>
      <c r="AL61">
        <v>1</v>
      </c>
      <c r="AP61">
        <v>4</v>
      </c>
      <c r="AV61" s="1" t="s">
        <v>173</v>
      </c>
      <c r="AW61" t="str">
        <f t="shared" si="0"/>
        <v>2212 S. Walnut Street</v>
      </c>
      <c r="AX61" t="str">
        <f t="shared" si="1"/>
        <v>South Bend</v>
      </c>
      <c r="AY61" t="str">
        <f t="shared" si="2"/>
        <v>Indiana</v>
      </c>
      <c r="AZ61" t="str">
        <f t="shared" si="3"/>
        <v>46613</v>
      </c>
      <c r="BA61" t="str">
        <f t="shared" si="4"/>
        <v>41.65108868200008</v>
      </c>
      <c r="BB61" t="str">
        <f t="shared" si="5"/>
        <v>-86.27071853799998</v>
      </c>
    </row>
    <row r="62" spans="1:54" ht="45" x14ac:dyDescent="0.25">
      <c r="A62" t="s">
        <v>174</v>
      </c>
      <c r="B62" t="s">
        <v>65</v>
      </c>
      <c r="C62">
        <v>46628</v>
      </c>
      <c r="AI62">
        <v>1</v>
      </c>
      <c r="AP62">
        <v>2</v>
      </c>
      <c r="AV62" s="1" t="s">
        <v>175</v>
      </c>
      <c r="AW62" t="str">
        <f t="shared" si="0"/>
        <v>1220 Sussex Drive</v>
      </c>
      <c r="AX62" t="str">
        <f t="shared" si="1"/>
        <v>South Bend</v>
      </c>
      <c r="AY62" t="str">
        <f t="shared" si="2"/>
        <v>Indiana</v>
      </c>
      <c r="AZ62" t="str">
        <f t="shared" si="3"/>
        <v>46628</v>
      </c>
      <c r="BA62" t="str">
        <f t="shared" si="4"/>
        <v>41.6904709370005</v>
      </c>
      <c r="BB62" t="str">
        <f t="shared" si="5"/>
        <v>-86.30599056399967</v>
      </c>
    </row>
    <row r="63" spans="1:54" ht="45" x14ac:dyDescent="0.25">
      <c r="A63" t="s">
        <v>176</v>
      </c>
      <c r="B63" t="s">
        <v>59</v>
      </c>
      <c r="C63">
        <v>46616</v>
      </c>
      <c r="AA63">
        <v>1</v>
      </c>
      <c r="AC63">
        <v>1</v>
      </c>
      <c r="AF63">
        <v>2</v>
      </c>
      <c r="AT63">
        <v>1</v>
      </c>
      <c r="AV63" s="1" t="s">
        <v>177</v>
      </c>
      <c r="AW63" t="str">
        <f t="shared" si="0"/>
        <v>2166 Riverside Drive</v>
      </c>
      <c r="AX63" t="str">
        <f t="shared" si="1"/>
        <v>South Bend</v>
      </c>
      <c r="AY63" t="str">
        <f t="shared" si="2"/>
        <v>Indiana</v>
      </c>
      <c r="AZ63" t="str">
        <f t="shared" si="3"/>
        <v>46616</v>
      </c>
      <c r="BA63" t="str">
        <f t="shared" si="4"/>
        <v>41.70574295900008</v>
      </c>
      <c r="BB63" t="str">
        <f t="shared" si="5"/>
        <v>-86.26795445899995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Parks_Locations_and_Features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 Cassidy</cp:lastModifiedBy>
  <dcterms:created xsi:type="dcterms:W3CDTF">2015-06-10T17:31:56Z</dcterms:created>
  <dcterms:modified xsi:type="dcterms:W3CDTF">2015-06-10T19:37:02Z</dcterms:modified>
</cp:coreProperties>
</file>