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3860"/>
  </bookViews>
  <sheets>
    <sheet name="Public_Facilities" sheetId="1" r:id="rId1"/>
  </sheets>
  <calcPr calcId="145621"/>
</workbook>
</file>

<file path=xl/calcChain.xml><?xml version="1.0" encoding="utf-8"?>
<calcChain xmlns="http://schemas.openxmlformats.org/spreadsheetml/2006/main">
  <c r="H3" i="1" l="1"/>
  <c r="I3" i="1"/>
  <c r="J3" i="1"/>
  <c r="K3" i="1"/>
  <c r="L3" i="1"/>
  <c r="M3" i="1"/>
  <c r="H4" i="1"/>
  <c r="I4" i="1"/>
  <c r="J4" i="1"/>
  <c r="K4" i="1"/>
  <c r="L4" i="1"/>
  <c r="M4" i="1"/>
  <c r="H5" i="1"/>
  <c r="I5" i="1"/>
  <c r="J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H50" i="1"/>
  <c r="I50" i="1"/>
  <c r="J50" i="1"/>
  <c r="K50" i="1"/>
  <c r="L50" i="1"/>
  <c r="M50" i="1"/>
  <c r="H51" i="1"/>
  <c r="I51" i="1"/>
  <c r="J51" i="1"/>
  <c r="K51" i="1"/>
  <c r="L51" i="1"/>
  <c r="M51" i="1"/>
  <c r="H52" i="1"/>
  <c r="I52" i="1"/>
  <c r="J52" i="1"/>
  <c r="K52" i="1"/>
  <c r="L52" i="1"/>
  <c r="M52" i="1"/>
  <c r="M2" i="1" l="1"/>
  <c r="L2" i="1"/>
  <c r="K2" i="1"/>
  <c r="J2" i="1"/>
  <c r="I2" i="1"/>
  <c r="H2" i="1"/>
</calcChain>
</file>

<file path=xl/sharedStrings.xml><?xml version="1.0" encoding="utf-8"?>
<sst xmlns="http://schemas.openxmlformats.org/spreadsheetml/2006/main" count="319" uniqueCount="177">
  <si>
    <t>POPL_NAME</t>
  </si>
  <si>
    <t>POPL_TYPE</t>
  </si>
  <si>
    <t>POPL_ADDR1</t>
  </si>
  <si>
    <t>POPL_CITY</t>
  </si>
  <si>
    <t>POPL_ZIP</t>
  </si>
  <si>
    <t>POPL_STATE</t>
  </si>
  <si>
    <t>POPL_PHONE</t>
  </si>
  <si>
    <t>South Bend Fire Dept.</t>
  </si>
  <si>
    <t>FIRE STATION</t>
  </si>
  <si>
    <t>1222 S. Michigan St.
South Bend, Indiana 46601
(41.66145320300046, -86.24997207899969)</t>
  </si>
  <si>
    <t>South Bend</t>
  </si>
  <si>
    <t>Indiana</t>
  </si>
  <si>
    <t>574-235-9491</t>
  </si>
  <si>
    <t>South Bend Fire Dept. Station #2</t>
  </si>
  <si>
    <t>402 Martin Luther King Jr Dr
South Bend, Indiana 46601
(41.68009785300046, -86.25981731099967)</t>
  </si>
  <si>
    <t>574-235-9602</t>
  </si>
  <si>
    <t>South Bend Fire Dept. Station #3</t>
  </si>
  <si>
    <t>1805 McKinley Ave.
South Bend, Indiana 46617
(41.680220706000455, -86.22075713699968)</t>
  </si>
  <si>
    <t>574-235-9175</t>
  </si>
  <si>
    <t>South Bend Fire Dept. Station #4</t>
  </si>
  <si>
    <t>220 N. Olive St.
South Bend, Indiana 46628
(41.678453281000486, -86.28343457299968)</t>
  </si>
  <si>
    <t>574-235-9422</t>
  </si>
  <si>
    <t>South Bend Fire Dept. Station #5</t>
  </si>
  <si>
    <t>2221 Prairie Ave.
South Bend, Indiana 46614
(41.64993112100046, -86.28155105499968)</t>
  </si>
  <si>
    <t>574-235-9509</t>
  </si>
  <si>
    <t>South Bend Fire Dept. Station #6</t>
  </si>
  <si>
    <t>4302 W. Western Ave.
South Bend, Indiana 46619
(41.67183473200049, -86.30718176299968)</t>
  </si>
  <si>
    <t>574-235-9691</t>
  </si>
  <si>
    <t>South Bend Fire Dept. Station #7</t>
  </si>
  <si>
    <t>1616 Portage Ave.
South Bend, Indiana 46616
(41.69653057200048, -86.27058017399969)</t>
  </si>
  <si>
    <t>574-235-9767</t>
  </si>
  <si>
    <t>South Bend Fire Dept. Station #9</t>
  </si>
  <si>
    <t>2520 Mishawaka Ave.
South Bend, Indiana 46615
(41.6657208470005, -86.21102100299964)</t>
  </si>
  <si>
    <t>574-235-9900</t>
  </si>
  <si>
    <t>South Bend Fire Dept. Station #10</t>
  </si>
  <si>
    <t>5303 York Road
South Bend, Indiana 46614
(41.61974499100046, -86.22520402199967)</t>
  </si>
  <si>
    <t>574-291-1309</t>
  </si>
  <si>
    <t>South Bend Fire Dept. Station #11</t>
  </si>
  <si>
    <t>3505 N. Bendix Dr.
South Bend, Indiana 46628
(41.72318967400048, -86.29200404599965)</t>
  </si>
  <si>
    <t>574-235-9385</t>
  </si>
  <si>
    <t>Mishawaka Fire Dept. Station #1</t>
  </si>
  <si>
    <t>600 Union St.
Mishawaka, Indiana 46544
(41.65585337700048, -86.17692383499968)</t>
  </si>
  <si>
    <t>Mishawaka</t>
  </si>
  <si>
    <t>574-258-1674</t>
  </si>
  <si>
    <t>Mishawaka Fire Dept. Station #2</t>
  </si>
  <si>
    <t>2332 N. Main St.
Mishawaka, Indiana 46544
(41.681103660000474, -86.18137563599964)</t>
  </si>
  <si>
    <t>574-258-1697</t>
  </si>
  <si>
    <t>Mishawaka Fire Dept. Station #4</t>
  </si>
  <si>
    <t>3000 Harrison Rd
Mishawaka, Indiana 46544
(41.65146299200046, -86.13096194099967)</t>
  </si>
  <si>
    <t>574-258-1704</t>
  </si>
  <si>
    <t>South Bend Fire Dept. Station #8</t>
  </si>
  <si>
    <t>2402 Twykenham Dr.
South Bend, Indiana 46614
(41.622684060000495, -86.24747834599964)</t>
  </si>
  <si>
    <t>574-235-9888</t>
  </si>
  <si>
    <t>Centre Twp. Fire</t>
  </si>
  <si>
    <t>19971 Kern Road
South Bend, Indiana 46614
(41.608337261000486, -86.25311604899969)</t>
  </si>
  <si>
    <t>574-291-1677</t>
  </si>
  <si>
    <t>Clay Twp. Sta. 1</t>
  </si>
  <si>
    <t>18776 Cleveland
South Bend, Indiana 46637
(41.72332113800047, -86.23148092899964)</t>
  </si>
  <si>
    <t>574-272-3012</t>
  </si>
  <si>
    <t>Clay Twp. Sta. 2</t>
  </si>
  <si>
    <t>18355 Auten Road
South Bend, Indiana 46637
(41.745350472000496, -86.22409018899964)</t>
  </si>
  <si>
    <t>574-272-1710</t>
  </si>
  <si>
    <t>German Twp. Sta. 1</t>
  </si>
  <si>
    <t>51775 Portage Road
South Bend, Indiana 46628
(41.74029080100047, -86.29557087399968)</t>
  </si>
  <si>
    <t>574-272-9828</t>
  </si>
  <si>
    <t>German Twp. Sta. 2</t>
  </si>
  <si>
    <t>23747 Keller Road
South Bend, Indiana 46628
(41.69716158800048, -86.32726932899965)</t>
  </si>
  <si>
    <t>574-232-6652</t>
  </si>
  <si>
    <t>Harris Twp. Sta. 2</t>
  </si>
  <si>
    <t>12481 Anderson
Granger, Indiana 46350
(41.615093335000495, -86.73039963799965)</t>
  </si>
  <si>
    <t>Granger</t>
  </si>
  <si>
    <t>574-273-8178</t>
  </si>
  <si>
    <t>New Carlisle Fire</t>
  </si>
  <si>
    <t>210 Michigan
New Carlisle, Indiana 46552
(41.70646011100047, -86.51996667599968)</t>
  </si>
  <si>
    <t>New Carlisle</t>
  </si>
  <si>
    <t>574-654-3244</t>
  </si>
  <si>
    <t>New Carlisle Ambulanc</t>
  </si>
  <si>
    <t>574-654-8801</t>
  </si>
  <si>
    <t>North Liberty Fire</t>
  </si>
  <si>
    <t>112 S. State Street
North Liberty, Indiana 46554
(41.53441973200046, -86.42712027299967)</t>
  </si>
  <si>
    <t>North Liberty</t>
  </si>
  <si>
    <t>574-656-3163</t>
  </si>
  <si>
    <t>Osceola Twp. Fire</t>
  </si>
  <si>
    <t>620 Rogers
Osceola, Indiana 46561
(41.6644618250005, -86.09286693399969)</t>
  </si>
  <si>
    <t>Osceola</t>
  </si>
  <si>
    <t>574-674-6244</t>
  </si>
  <si>
    <t>Penn North Fire</t>
  </si>
  <si>
    <t>13750 McKinley
Mishawaka, Indiana 46545
(41.680510391000496, -86.13212077099968)</t>
  </si>
  <si>
    <t>574-259-1030</t>
  </si>
  <si>
    <t>Penn South Sta. 1</t>
  </si>
  <si>
    <t>14940 Jackson Road
Mishawaka, Indiana 46544
(41.622370832000456, -86.15641088399968)</t>
  </si>
  <si>
    <t>574-255-4433</t>
  </si>
  <si>
    <t>Penn South Sta. 2</t>
  </si>
  <si>
    <t>10701 Ireland Road
Mishawaka, Indiana 46544
(41.62955260300049, -86.15267715299967)</t>
  </si>
  <si>
    <t>574-674-6747</t>
  </si>
  <si>
    <t>Portage Twp. Fire</t>
  </si>
  <si>
    <t>23626 Fillmore
South Bend, Indiana 46619
(41.6790101200005, -86.32436064999968)</t>
  </si>
  <si>
    <t>574-288-5956</t>
  </si>
  <si>
    <t>Warren Twp. Sta. 1</t>
  </si>
  <si>
    <t>54837 Quince Road
South Bend, Indiana 46619
(41.69597952300046, -86.38020498499964)</t>
  </si>
  <si>
    <t>574-232-4028</t>
  </si>
  <si>
    <t>Warren Twp. Sta. 2</t>
  </si>
  <si>
    <t>59330 Crumstown Hwy.
South Bend, Indiana 46619
(41.636031379000485, -86.39702842199966)</t>
  </si>
  <si>
    <t>574-289-2909</t>
  </si>
  <si>
    <t>Harris Twp. Sta. 1</t>
  </si>
  <si>
    <t>13981 SR 23
Granger, Indiana 46350
(41.743374161000474, -86.13930218899964)</t>
  </si>
  <si>
    <t>574-272-4499</t>
  </si>
  <si>
    <t>Lakeville Fire</t>
  </si>
  <si>
    <t>117 N. Main
Lakeville, Indiana 46536
(41.524504316000446, -86.27659857299966)</t>
  </si>
  <si>
    <t>Lakeville</t>
  </si>
  <si>
    <t>574-784-2698</t>
  </si>
  <si>
    <t>Madison Twp. Fire</t>
  </si>
  <si>
    <t>66341 SR 331
Wyatt, Indiana 46595
(41.52580347200046, -86.16939859699966)</t>
  </si>
  <si>
    <t>Wyatt</t>
  </si>
  <si>
    <t>574-633-4915</t>
  </si>
  <si>
    <t>Mishawaka EMS Station</t>
  </si>
  <si>
    <t>333 E. Mishawaka Ave
Mishawaka, Indiana 46545
(41.666220937000446, -86.17789057999966)</t>
  </si>
  <si>
    <t>574-258-1675</t>
  </si>
  <si>
    <t>Mishawaka Fire Dept. Station #3</t>
  </si>
  <si>
    <t>333 E Douglas Road
Mishawaka, Indiana 46645
(41.709469466000485, -86.17766101299964)</t>
  </si>
  <si>
    <t>574-247-0928</t>
  </si>
  <si>
    <t>South Bend Police Department</t>
  </si>
  <si>
    <t>POLICE STATION</t>
  </si>
  <si>
    <t>101 W SAMPLE
South Bend, Indiana 46619
(41.66452382300048, -86.32689998899968)</t>
  </si>
  <si>
    <t>574-245-6500</t>
  </si>
  <si>
    <t>Mishawaka Police Department</t>
  </si>
  <si>
    <t>200 N CHURCH ST
Mishawaka, Indiana 46544
(41.66218651300045, -86.17930931799964)</t>
  </si>
  <si>
    <t>574-258-1768</t>
  </si>
  <si>
    <t>St. Joseph County Jail</t>
  </si>
  <si>
    <t>701 W SAMPLE
South Bend, Indiana 46625
(41.67905056300049, -86.25404046099965)</t>
  </si>
  <si>
    <t>574-235-9201</t>
  </si>
  <si>
    <t>Mishawaka Public Library</t>
  </si>
  <si>
    <t>LIBRARY</t>
  </si>
  <si>
    <t>209 Lincoln Way East
Mishawaka, Indiana 46544
(41.66108696000049, -86.17904246599966)</t>
  </si>
  <si>
    <t>574-259-5277</t>
  </si>
  <si>
    <t>Mishawaka Public Library Bittersweet Branch</t>
  </si>
  <si>
    <t>602 Bittersweet Rd.
Mishawaka, Indiana 46544
(41.670030383000494, -86.10949109799964)</t>
  </si>
  <si>
    <t>574-259-0392</t>
  </si>
  <si>
    <t>St. Joseph Co. Public Library Francis Branch</t>
  </si>
  <si>
    <t>52655 Ironwood Dr.
South Bend, Indiana 46635
(41.72854097700048, -86.21703015499969)</t>
  </si>
  <si>
    <t>574-282-4641</t>
  </si>
  <si>
    <t>St. Joseph Co. Public Library Tutt Branch</t>
  </si>
  <si>
    <t>2223 Miami St.
South Bend, Indiana 46613
(41.65117097700045, -86.23489053199967)</t>
  </si>
  <si>
    <t>574-282-4637</t>
  </si>
  <si>
    <t>St. Joseph Co. Public Library River Park Branch</t>
  </si>
  <si>
    <t>2022 Mishawaka Av.
South Bend, Indiana 46615
(41.6657208470005, -86.21666027299966)</t>
  </si>
  <si>
    <t>574-282-4635</t>
  </si>
  <si>
    <t>St. Joseph Co. Public Library Main Branch</t>
  </si>
  <si>
    <t>304 S. Main St.
South Bend, Indiana 46601
(41.673543564000454, -86.25187689899968)</t>
  </si>
  <si>
    <t>574-282-4646</t>
  </si>
  <si>
    <t>St. Joseph Co. Public Library LaSalle Branch</t>
  </si>
  <si>
    <t>3232 Ardmore Tr.
South Bend, Indiana 46628
(41.689051108000456, -86.29552017399965)</t>
  </si>
  <si>
    <t>574-282-4633</t>
  </si>
  <si>
    <t>St. Joseph Co. Public Library Centre Township Branch</t>
  </si>
  <si>
    <t>1150 Kern Rd
South Bend, Indiana 46614
(41.6076504240005, -86.23378088399966)</t>
  </si>
  <si>
    <t>574-251-3700</t>
  </si>
  <si>
    <t>St. Joseph Co. Public Library Western Branch</t>
  </si>
  <si>
    <t>611 Lombardy Dr
South Bend, Indiana 46628
(41.70801127800047, -86.30769577799964)</t>
  </si>
  <si>
    <t>574-282-4639</t>
  </si>
  <si>
    <t>St. Joseph Co. Public Library German Township Branch</t>
  </si>
  <si>
    <t>52807 Lynnewood Av
South Bend, Indiana 46628
(41.72393320100048, -86.28282263899968)</t>
  </si>
  <si>
    <t>574-271-5144</t>
  </si>
  <si>
    <t>St. Joseph Co. Public Library North Liberty Branch</t>
  </si>
  <si>
    <t>105 E Market St
North Liberty, Indiana 46554
(41.537320869000496, -86.42789091599968)</t>
  </si>
  <si>
    <t>574-656-3644</t>
  </si>
  <si>
    <t>St. Joseph Co. Public Library Lakeville Branch</t>
  </si>
  <si>
    <t>120 N Michigan St
Lakeville, Indiana 46536
(41.52547079800047, -86.27405084799966)</t>
  </si>
  <si>
    <t>574-784-3446</t>
  </si>
  <si>
    <t>Mishawaka Public Library Harris Branch</t>
  </si>
  <si>
    <t>51446 Elm Rd
Granger, Indiana 46530
(41.74701091100047, -86.13972007399968)</t>
  </si>
  <si>
    <t>574-271-3179</t>
  </si>
  <si>
    <t>Address</t>
  </si>
  <si>
    <t>City</t>
  </si>
  <si>
    <t>State</t>
  </si>
  <si>
    <t>Zip Code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</si>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</sst>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workbookViewId="0">
      <pane ySplit="1" topLeftCell="A2" activePane="bottomLeft" state="frozen"/>
      <selection pane="bottomLeft" activeCell="H2" sqref="H2"/>
    </sheetView>
  </sheetViews>
  <sheetFormatPr defaultRowHeight="15" x14ac:dyDescent="0.25"/>
  <cols>
    <col min="1" max="1" width="49.5703125" bestFit="1" customWidth="1"/>
    <col min="2" max="2" width="15.42578125" bestFit="1" customWidth="1"/>
    <col min="3" max="3" width="39.28515625" bestFit="1" customWidth="1"/>
    <col min="4" max="4" width="12.7109375" bestFit="1" customWidth="1"/>
    <col min="5" max="5" width="9.28515625" bestFit="1" customWidth="1"/>
    <col min="6" max="6" width="11.85546875" bestFit="1" customWidth="1"/>
    <col min="7" max="7" width="12.85546875" bestFit="1" customWidth="1"/>
    <col min="8" max="8" width="25.5703125" bestFit="1" customWidth="1"/>
    <col min="9" max="9" width="11.140625" bestFit="1" customWidth="1"/>
    <col min="10" max="10" width="7.5703125" bestFit="1" customWidth="1"/>
    <col min="11" max="11" width="8.7109375" bestFit="1" customWidth="1"/>
    <col min="12" max="12" width="17.85546875" bestFit="1" customWidth="1"/>
    <col min="13" max="13" width="18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171</v>
      </c>
      <c r="I1" t="s">
        <v>172</v>
      </c>
      <c r="J1" t="s">
        <v>173</v>
      </c>
      <c r="K1" t="s">
        <v>174</v>
      </c>
      <c r="L1" t="s">
        <v>175</v>
      </c>
      <c r="M1" t="s">
        <v>176</v>
      </c>
    </row>
    <row r="2" spans="1:13" ht="45" x14ac:dyDescent="0.25">
      <c r="A2" t="s">
        <v>7</v>
      </c>
      <c r="B2" t="s">
        <v>8</v>
      </c>
      <c r="C2" s="1" t="s">
        <v>9</v>
      </c>
      <c r="D2" t="s">
        <v>10</v>
      </c>
      <c r="E2">
        <v>46601</v>
      </c>
      <c r="F2" t="s">
        <v>11</v>
      </c>
      <c r="G2" t="s">
        <v>12</v>
      </c>
      <c r="H2" t="str">
        <f>LEFT($C2,SEARCH("
",$C2)-1)</f>
        <v>1222 S. Michigan St.</v>
      </c>
      <c r="I2" t="str">
        <f>MID($C2,SEARCH("
",$C2)+1,SEARCH(",",$C2)-SEARCH("
",$C2)-1)</f>
        <v>South Bend</v>
      </c>
      <c r="J2" t="str">
        <f>MID($C2,SEARCH(",",$C2)+2,SEARCH("
",$C2,SEARCH(",",$C2))-8-SEARCH(",",$C2))</f>
        <v>Indiana</v>
      </c>
      <c r="K2" t="str">
        <f>MID($C2,SEARCH("(",$C2)-6,5)</f>
        <v>46601</v>
      </c>
      <c r="L2" t="str">
        <f>MID($C2,SEARCH("(",$C2)+1,SEARCH(",",$C2,SEARCH("(",$C2))-SEARCH("(",$C2)-1)</f>
        <v>41.66145320300046</v>
      </c>
      <c r="M2" t="str">
        <f>MID($C2,SEARCH(",",$C2,SEARCH("(",$C2))+2,SEARCH(")",$C2)-2-SEARCH(",",$C2,SEARCH("(",$C2)))</f>
        <v>-86.24997207899969</v>
      </c>
    </row>
    <row r="3" spans="1:13" ht="45" x14ac:dyDescent="0.25">
      <c r="A3" t="s">
        <v>13</v>
      </c>
      <c r="B3" t="s">
        <v>8</v>
      </c>
      <c r="C3" s="1" t="s">
        <v>14</v>
      </c>
      <c r="D3" t="s">
        <v>10</v>
      </c>
      <c r="E3">
        <v>46601</v>
      </c>
      <c r="F3" t="s">
        <v>11</v>
      </c>
      <c r="G3" t="s">
        <v>15</v>
      </c>
      <c r="H3" t="str">
        <f t="shared" ref="H3:H52" si="0">LEFT($C3,SEARCH("
",$C3)-1)</f>
        <v>402 Martin Luther King Jr Dr</v>
      </c>
      <c r="I3" t="str">
        <f t="shared" ref="I3:I52" si="1">MID($C3,SEARCH("
",$C3)+1,SEARCH(",",$C3)-SEARCH("
",$C3)-1)</f>
        <v>South Bend</v>
      </c>
      <c r="J3" t="str">
        <f t="shared" ref="J3:J52" si="2">MID($C3,SEARCH(",",$C3)+2,SEARCH("
",$C3,SEARCH(",",$C3))-8-SEARCH(",",$C3))</f>
        <v>Indiana</v>
      </c>
      <c r="K3" t="str">
        <f t="shared" ref="K3:K52" si="3">MID($C3,SEARCH("(",$C3)-6,5)</f>
        <v>46601</v>
      </c>
      <c r="L3" t="str">
        <f t="shared" ref="L3:L52" si="4">MID($C3,SEARCH("(",$C3)+1,SEARCH(",",$C3,SEARCH("(",$C3))-SEARCH("(",$C3)-1)</f>
        <v>41.68009785300046</v>
      </c>
      <c r="M3" t="str">
        <f t="shared" ref="M3:M52" si="5">MID($C3,SEARCH(",",$C3,SEARCH("(",$C3))+2,SEARCH(")",$C3)-2-SEARCH(",",$C3,SEARCH("(",$C3)))</f>
        <v>-86.25981731099967</v>
      </c>
    </row>
    <row r="4" spans="1:13" ht="45" x14ac:dyDescent="0.25">
      <c r="A4" t="s">
        <v>16</v>
      </c>
      <c r="B4" t="s">
        <v>8</v>
      </c>
      <c r="C4" s="1" t="s">
        <v>17</v>
      </c>
      <c r="D4" t="s">
        <v>10</v>
      </c>
      <c r="E4">
        <v>46617</v>
      </c>
      <c r="F4" t="s">
        <v>11</v>
      </c>
      <c r="G4" t="s">
        <v>18</v>
      </c>
      <c r="H4" t="str">
        <f t="shared" si="0"/>
        <v>1805 McKinley Ave.</v>
      </c>
      <c r="I4" t="str">
        <f t="shared" si="1"/>
        <v>South Bend</v>
      </c>
      <c r="J4" t="str">
        <f t="shared" si="2"/>
        <v>Indiana</v>
      </c>
      <c r="K4" t="str">
        <f t="shared" si="3"/>
        <v>46617</v>
      </c>
      <c r="L4" t="str">
        <f t="shared" si="4"/>
        <v>41.680220706000455</v>
      </c>
      <c r="M4" t="str">
        <f t="shared" si="5"/>
        <v>-86.22075713699968</v>
      </c>
    </row>
    <row r="5" spans="1:13" ht="45" x14ac:dyDescent="0.25">
      <c r="A5" t="s">
        <v>19</v>
      </c>
      <c r="B5" t="s">
        <v>8</v>
      </c>
      <c r="C5" s="1" t="s">
        <v>20</v>
      </c>
      <c r="D5" t="s">
        <v>10</v>
      </c>
      <c r="E5">
        <v>46628</v>
      </c>
      <c r="F5" t="s">
        <v>11</v>
      </c>
      <c r="G5" t="s">
        <v>21</v>
      </c>
      <c r="H5" t="str">
        <f t="shared" si="0"/>
        <v>220 N. Olive St.</v>
      </c>
      <c r="I5" t="str">
        <f t="shared" si="1"/>
        <v>South Bend</v>
      </c>
      <c r="J5" t="str">
        <f t="shared" si="2"/>
        <v>Indiana</v>
      </c>
      <c r="K5" t="str">
        <f t="shared" si="3"/>
        <v>46628</v>
      </c>
      <c r="L5" t="str">
        <f t="shared" si="4"/>
        <v>41.678453281000486</v>
      </c>
      <c r="M5" t="str">
        <f t="shared" si="5"/>
        <v>-86.28343457299968</v>
      </c>
    </row>
    <row r="6" spans="1:13" ht="45" x14ac:dyDescent="0.25">
      <c r="A6" t="s">
        <v>22</v>
      </c>
      <c r="B6" t="s">
        <v>8</v>
      </c>
      <c r="C6" s="1" t="s">
        <v>23</v>
      </c>
      <c r="D6" t="s">
        <v>10</v>
      </c>
      <c r="E6">
        <v>46614</v>
      </c>
      <c r="F6" t="s">
        <v>11</v>
      </c>
      <c r="G6" t="s">
        <v>24</v>
      </c>
      <c r="H6" t="str">
        <f t="shared" si="0"/>
        <v>2221 Prairie Ave.</v>
      </c>
      <c r="I6" t="str">
        <f t="shared" si="1"/>
        <v>South Bend</v>
      </c>
      <c r="J6" t="str">
        <f t="shared" si="2"/>
        <v>Indiana</v>
      </c>
      <c r="K6" t="str">
        <f t="shared" si="3"/>
        <v>46614</v>
      </c>
      <c r="L6" t="str">
        <f t="shared" si="4"/>
        <v>41.64993112100046</v>
      </c>
      <c r="M6" t="str">
        <f t="shared" si="5"/>
        <v>-86.28155105499968</v>
      </c>
    </row>
    <row r="7" spans="1:13" ht="45" x14ac:dyDescent="0.25">
      <c r="A7" t="s">
        <v>25</v>
      </c>
      <c r="B7" t="s">
        <v>8</v>
      </c>
      <c r="C7" s="1" t="s">
        <v>26</v>
      </c>
      <c r="D7" t="s">
        <v>10</v>
      </c>
      <c r="E7">
        <v>46619</v>
      </c>
      <c r="F7" t="s">
        <v>11</v>
      </c>
      <c r="G7" t="s">
        <v>27</v>
      </c>
      <c r="H7" t="str">
        <f t="shared" si="0"/>
        <v>4302 W. Western Ave.</v>
      </c>
      <c r="I7" t="str">
        <f t="shared" si="1"/>
        <v>South Bend</v>
      </c>
      <c r="J7" t="str">
        <f t="shared" si="2"/>
        <v>Indiana</v>
      </c>
      <c r="K7" t="str">
        <f t="shared" si="3"/>
        <v>46619</v>
      </c>
      <c r="L7" t="str">
        <f t="shared" si="4"/>
        <v>41.67183473200049</v>
      </c>
      <c r="M7" t="str">
        <f t="shared" si="5"/>
        <v>-86.30718176299968</v>
      </c>
    </row>
    <row r="8" spans="1:13" ht="45" x14ac:dyDescent="0.25">
      <c r="A8" t="s">
        <v>28</v>
      </c>
      <c r="B8" t="s">
        <v>8</v>
      </c>
      <c r="C8" s="1" t="s">
        <v>29</v>
      </c>
      <c r="D8" t="s">
        <v>10</v>
      </c>
      <c r="E8">
        <v>46616</v>
      </c>
      <c r="F8" t="s">
        <v>11</v>
      </c>
      <c r="G8" t="s">
        <v>30</v>
      </c>
      <c r="H8" t="str">
        <f t="shared" si="0"/>
        <v>1616 Portage Ave.</v>
      </c>
      <c r="I8" t="str">
        <f t="shared" si="1"/>
        <v>South Bend</v>
      </c>
      <c r="J8" t="str">
        <f t="shared" si="2"/>
        <v>Indiana</v>
      </c>
      <c r="K8" t="str">
        <f t="shared" si="3"/>
        <v>46616</v>
      </c>
      <c r="L8" t="str">
        <f t="shared" si="4"/>
        <v>41.69653057200048</v>
      </c>
      <c r="M8" t="str">
        <f t="shared" si="5"/>
        <v>-86.27058017399969</v>
      </c>
    </row>
    <row r="9" spans="1:13" ht="45" x14ac:dyDescent="0.25">
      <c r="A9" t="s">
        <v>31</v>
      </c>
      <c r="B9" t="s">
        <v>8</v>
      </c>
      <c r="C9" s="1" t="s">
        <v>32</v>
      </c>
      <c r="D9" t="s">
        <v>10</v>
      </c>
      <c r="E9">
        <v>46615</v>
      </c>
      <c r="F9" t="s">
        <v>11</v>
      </c>
      <c r="G9" t="s">
        <v>33</v>
      </c>
      <c r="H9" t="str">
        <f t="shared" si="0"/>
        <v>2520 Mishawaka Ave.</v>
      </c>
      <c r="I9" t="str">
        <f t="shared" si="1"/>
        <v>South Bend</v>
      </c>
      <c r="J9" t="str">
        <f t="shared" si="2"/>
        <v>Indiana</v>
      </c>
      <c r="K9" t="str">
        <f t="shared" si="3"/>
        <v>46615</v>
      </c>
      <c r="L9" t="str">
        <f t="shared" si="4"/>
        <v>41.6657208470005</v>
      </c>
      <c r="M9" t="str">
        <f t="shared" si="5"/>
        <v>-86.21102100299964</v>
      </c>
    </row>
    <row r="10" spans="1:13" ht="45" x14ac:dyDescent="0.25">
      <c r="A10" t="s">
        <v>34</v>
      </c>
      <c r="B10" t="s">
        <v>8</v>
      </c>
      <c r="C10" s="1" t="s">
        <v>35</v>
      </c>
      <c r="D10" t="s">
        <v>10</v>
      </c>
      <c r="E10">
        <v>46614</v>
      </c>
      <c r="F10" t="s">
        <v>11</v>
      </c>
      <c r="G10" t="s">
        <v>36</v>
      </c>
      <c r="H10" t="str">
        <f t="shared" si="0"/>
        <v>5303 York Road</v>
      </c>
      <c r="I10" t="str">
        <f t="shared" si="1"/>
        <v>South Bend</v>
      </c>
      <c r="J10" t="str">
        <f t="shared" si="2"/>
        <v>Indiana</v>
      </c>
      <c r="K10" t="str">
        <f t="shared" si="3"/>
        <v>46614</v>
      </c>
      <c r="L10" t="str">
        <f t="shared" si="4"/>
        <v>41.61974499100046</v>
      </c>
      <c r="M10" t="str">
        <f t="shared" si="5"/>
        <v>-86.22520402199967</v>
      </c>
    </row>
    <row r="11" spans="1:13" ht="45" x14ac:dyDescent="0.25">
      <c r="A11" t="s">
        <v>37</v>
      </c>
      <c r="B11" t="s">
        <v>8</v>
      </c>
      <c r="C11" s="1" t="s">
        <v>38</v>
      </c>
      <c r="D11" t="s">
        <v>10</v>
      </c>
      <c r="E11">
        <v>46628</v>
      </c>
      <c r="F11" t="s">
        <v>11</v>
      </c>
      <c r="G11" t="s">
        <v>39</v>
      </c>
      <c r="H11" t="str">
        <f t="shared" si="0"/>
        <v>3505 N. Bendix Dr.</v>
      </c>
      <c r="I11" t="str">
        <f t="shared" si="1"/>
        <v>South Bend</v>
      </c>
      <c r="J11" t="str">
        <f t="shared" si="2"/>
        <v>Indiana</v>
      </c>
      <c r="K11" t="str">
        <f t="shared" si="3"/>
        <v>46628</v>
      </c>
      <c r="L11" t="str">
        <f t="shared" si="4"/>
        <v>41.72318967400048</v>
      </c>
      <c r="M11" t="str">
        <f t="shared" si="5"/>
        <v>-86.29200404599965</v>
      </c>
    </row>
    <row r="12" spans="1:13" ht="45" x14ac:dyDescent="0.25">
      <c r="A12" t="s">
        <v>40</v>
      </c>
      <c r="B12" t="s">
        <v>8</v>
      </c>
      <c r="C12" s="1" t="s">
        <v>41</v>
      </c>
      <c r="D12" t="s">
        <v>42</v>
      </c>
      <c r="E12">
        <v>46544</v>
      </c>
      <c r="F12" t="s">
        <v>11</v>
      </c>
      <c r="G12" t="s">
        <v>43</v>
      </c>
      <c r="H12" t="str">
        <f t="shared" si="0"/>
        <v>600 Union St.</v>
      </c>
      <c r="I12" t="str">
        <f t="shared" si="1"/>
        <v>Mishawaka</v>
      </c>
      <c r="J12" t="str">
        <f t="shared" si="2"/>
        <v>Indiana</v>
      </c>
      <c r="K12" t="str">
        <f t="shared" si="3"/>
        <v>46544</v>
      </c>
      <c r="L12" t="str">
        <f t="shared" si="4"/>
        <v>41.65585337700048</v>
      </c>
      <c r="M12" t="str">
        <f t="shared" si="5"/>
        <v>-86.17692383499968</v>
      </c>
    </row>
    <row r="13" spans="1:13" ht="45" x14ac:dyDescent="0.25">
      <c r="A13" t="s">
        <v>44</v>
      </c>
      <c r="B13" t="s">
        <v>8</v>
      </c>
      <c r="C13" s="1" t="s">
        <v>45</v>
      </c>
      <c r="D13" t="s">
        <v>42</v>
      </c>
      <c r="E13">
        <v>46544</v>
      </c>
      <c r="F13" t="s">
        <v>11</v>
      </c>
      <c r="G13" t="s">
        <v>46</v>
      </c>
      <c r="H13" t="str">
        <f t="shared" si="0"/>
        <v>2332 N. Main St.</v>
      </c>
      <c r="I13" t="str">
        <f t="shared" si="1"/>
        <v>Mishawaka</v>
      </c>
      <c r="J13" t="str">
        <f t="shared" si="2"/>
        <v>Indiana</v>
      </c>
      <c r="K13" t="str">
        <f t="shared" si="3"/>
        <v>46544</v>
      </c>
      <c r="L13" t="str">
        <f t="shared" si="4"/>
        <v>41.681103660000474</v>
      </c>
      <c r="M13" t="str">
        <f t="shared" si="5"/>
        <v>-86.18137563599964</v>
      </c>
    </row>
    <row r="14" spans="1:13" ht="45" x14ac:dyDescent="0.25">
      <c r="A14" t="s">
        <v>47</v>
      </c>
      <c r="B14" t="s">
        <v>8</v>
      </c>
      <c r="C14" s="1" t="s">
        <v>48</v>
      </c>
      <c r="D14" t="s">
        <v>42</v>
      </c>
      <c r="E14">
        <v>46544</v>
      </c>
      <c r="F14" t="s">
        <v>11</v>
      </c>
      <c r="G14" t="s">
        <v>49</v>
      </c>
      <c r="H14" t="str">
        <f t="shared" si="0"/>
        <v>3000 Harrison Rd</v>
      </c>
      <c r="I14" t="str">
        <f t="shared" si="1"/>
        <v>Mishawaka</v>
      </c>
      <c r="J14" t="str">
        <f t="shared" si="2"/>
        <v>Indiana</v>
      </c>
      <c r="K14" t="str">
        <f t="shared" si="3"/>
        <v>46544</v>
      </c>
      <c r="L14" t="str">
        <f t="shared" si="4"/>
        <v>41.65146299200046</v>
      </c>
      <c r="M14" t="str">
        <f t="shared" si="5"/>
        <v>-86.13096194099967</v>
      </c>
    </row>
    <row r="15" spans="1:13" ht="45" x14ac:dyDescent="0.25">
      <c r="A15" t="s">
        <v>50</v>
      </c>
      <c r="B15" t="s">
        <v>8</v>
      </c>
      <c r="C15" s="1" t="s">
        <v>51</v>
      </c>
      <c r="D15" t="s">
        <v>10</v>
      </c>
      <c r="E15">
        <v>46614</v>
      </c>
      <c r="F15" t="s">
        <v>11</v>
      </c>
      <c r="G15" t="s">
        <v>52</v>
      </c>
      <c r="H15" t="str">
        <f t="shared" si="0"/>
        <v>2402 Twykenham Dr.</v>
      </c>
      <c r="I15" t="str">
        <f t="shared" si="1"/>
        <v>South Bend</v>
      </c>
      <c r="J15" t="str">
        <f t="shared" si="2"/>
        <v>Indiana</v>
      </c>
      <c r="K15" t="str">
        <f t="shared" si="3"/>
        <v>46614</v>
      </c>
      <c r="L15" t="str">
        <f t="shared" si="4"/>
        <v>41.622684060000495</v>
      </c>
      <c r="M15" t="str">
        <f t="shared" si="5"/>
        <v>-86.24747834599964</v>
      </c>
    </row>
    <row r="16" spans="1:13" ht="45" x14ac:dyDescent="0.25">
      <c r="A16" t="s">
        <v>53</v>
      </c>
      <c r="B16" t="s">
        <v>8</v>
      </c>
      <c r="C16" s="1" t="s">
        <v>54</v>
      </c>
      <c r="D16" t="s">
        <v>10</v>
      </c>
      <c r="E16">
        <v>46614</v>
      </c>
      <c r="F16" t="s">
        <v>11</v>
      </c>
      <c r="G16" t="s">
        <v>55</v>
      </c>
      <c r="H16" t="str">
        <f t="shared" si="0"/>
        <v>19971 Kern Road</v>
      </c>
      <c r="I16" t="str">
        <f t="shared" si="1"/>
        <v>South Bend</v>
      </c>
      <c r="J16" t="str">
        <f t="shared" si="2"/>
        <v>Indiana</v>
      </c>
      <c r="K16" t="str">
        <f t="shared" si="3"/>
        <v>46614</v>
      </c>
      <c r="L16" t="str">
        <f t="shared" si="4"/>
        <v>41.608337261000486</v>
      </c>
      <c r="M16" t="str">
        <f t="shared" si="5"/>
        <v>-86.25311604899969</v>
      </c>
    </row>
    <row r="17" spans="1:13" ht="45" x14ac:dyDescent="0.25">
      <c r="A17" t="s">
        <v>56</v>
      </c>
      <c r="B17" t="s">
        <v>8</v>
      </c>
      <c r="C17" s="1" t="s">
        <v>57</v>
      </c>
      <c r="D17" t="s">
        <v>10</v>
      </c>
      <c r="E17">
        <v>46637</v>
      </c>
      <c r="F17" t="s">
        <v>11</v>
      </c>
      <c r="G17" t="s">
        <v>58</v>
      </c>
      <c r="H17" t="str">
        <f t="shared" si="0"/>
        <v>18776 Cleveland</v>
      </c>
      <c r="I17" t="str">
        <f t="shared" si="1"/>
        <v>South Bend</v>
      </c>
      <c r="J17" t="str">
        <f t="shared" si="2"/>
        <v>Indiana</v>
      </c>
      <c r="K17" t="str">
        <f t="shared" si="3"/>
        <v>46637</v>
      </c>
      <c r="L17" t="str">
        <f t="shared" si="4"/>
        <v>41.72332113800047</v>
      </c>
      <c r="M17" t="str">
        <f t="shared" si="5"/>
        <v>-86.23148092899964</v>
      </c>
    </row>
    <row r="18" spans="1:13" ht="45" x14ac:dyDescent="0.25">
      <c r="A18" t="s">
        <v>59</v>
      </c>
      <c r="B18" t="s">
        <v>8</v>
      </c>
      <c r="C18" s="1" t="s">
        <v>60</v>
      </c>
      <c r="D18" t="s">
        <v>10</v>
      </c>
      <c r="E18">
        <v>46637</v>
      </c>
      <c r="F18" t="s">
        <v>11</v>
      </c>
      <c r="G18" t="s">
        <v>61</v>
      </c>
      <c r="H18" t="str">
        <f t="shared" si="0"/>
        <v>18355 Auten Road</v>
      </c>
      <c r="I18" t="str">
        <f t="shared" si="1"/>
        <v>South Bend</v>
      </c>
      <c r="J18" t="str">
        <f t="shared" si="2"/>
        <v>Indiana</v>
      </c>
      <c r="K18" t="str">
        <f t="shared" si="3"/>
        <v>46637</v>
      </c>
      <c r="L18" t="str">
        <f t="shared" si="4"/>
        <v>41.745350472000496</v>
      </c>
      <c r="M18" t="str">
        <f t="shared" si="5"/>
        <v>-86.22409018899964</v>
      </c>
    </row>
    <row r="19" spans="1:13" ht="45" x14ac:dyDescent="0.25">
      <c r="A19" t="s">
        <v>62</v>
      </c>
      <c r="B19" t="s">
        <v>8</v>
      </c>
      <c r="C19" s="1" t="s">
        <v>63</v>
      </c>
      <c r="D19" t="s">
        <v>10</v>
      </c>
      <c r="E19">
        <v>46628</v>
      </c>
      <c r="F19" t="s">
        <v>11</v>
      </c>
      <c r="G19" t="s">
        <v>64</v>
      </c>
      <c r="H19" t="str">
        <f t="shared" si="0"/>
        <v>51775 Portage Road</v>
      </c>
      <c r="I19" t="str">
        <f t="shared" si="1"/>
        <v>South Bend</v>
      </c>
      <c r="J19" t="str">
        <f t="shared" si="2"/>
        <v>Indiana</v>
      </c>
      <c r="K19" t="str">
        <f t="shared" si="3"/>
        <v>46628</v>
      </c>
      <c r="L19" t="str">
        <f t="shared" si="4"/>
        <v>41.74029080100047</v>
      </c>
      <c r="M19" t="str">
        <f t="shared" si="5"/>
        <v>-86.29557087399968</v>
      </c>
    </row>
    <row r="20" spans="1:13" ht="45" x14ac:dyDescent="0.25">
      <c r="A20" t="s">
        <v>65</v>
      </c>
      <c r="B20" t="s">
        <v>8</v>
      </c>
      <c r="C20" s="1" t="s">
        <v>66</v>
      </c>
      <c r="D20" t="s">
        <v>10</v>
      </c>
      <c r="E20">
        <v>46628</v>
      </c>
      <c r="F20" t="s">
        <v>11</v>
      </c>
      <c r="G20" t="s">
        <v>67</v>
      </c>
      <c r="H20" t="str">
        <f t="shared" si="0"/>
        <v>23747 Keller Road</v>
      </c>
      <c r="I20" t="str">
        <f t="shared" si="1"/>
        <v>South Bend</v>
      </c>
      <c r="J20" t="str">
        <f t="shared" si="2"/>
        <v>Indiana</v>
      </c>
      <c r="K20" t="str">
        <f t="shared" si="3"/>
        <v>46628</v>
      </c>
      <c r="L20" t="str">
        <f t="shared" si="4"/>
        <v>41.69716158800048</v>
      </c>
      <c r="M20" t="str">
        <f t="shared" si="5"/>
        <v>-86.32726932899965</v>
      </c>
    </row>
    <row r="21" spans="1:13" ht="45" x14ac:dyDescent="0.25">
      <c r="A21" t="s">
        <v>68</v>
      </c>
      <c r="B21" t="s">
        <v>8</v>
      </c>
      <c r="C21" s="1" t="s">
        <v>69</v>
      </c>
      <c r="D21" t="s">
        <v>70</v>
      </c>
      <c r="E21">
        <v>46350</v>
      </c>
      <c r="F21" t="s">
        <v>11</v>
      </c>
      <c r="G21" t="s">
        <v>71</v>
      </c>
      <c r="H21" t="str">
        <f t="shared" si="0"/>
        <v>12481 Anderson</v>
      </c>
      <c r="I21" t="str">
        <f t="shared" si="1"/>
        <v>Granger</v>
      </c>
      <c r="J21" t="str">
        <f t="shared" si="2"/>
        <v>Indiana</v>
      </c>
      <c r="K21" t="str">
        <f t="shared" si="3"/>
        <v>46350</v>
      </c>
      <c r="L21" t="str">
        <f t="shared" si="4"/>
        <v>41.615093335000495</v>
      </c>
      <c r="M21" t="str">
        <f t="shared" si="5"/>
        <v>-86.73039963799965</v>
      </c>
    </row>
    <row r="22" spans="1:13" ht="45" x14ac:dyDescent="0.25">
      <c r="A22" t="s">
        <v>72</v>
      </c>
      <c r="B22" t="s">
        <v>8</v>
      </c>
      <c r="C22" s="1" t="s">
        <v>73</v>
      </c>
      <c r="D22" t="s">
        <v>74</v>
      </c>
      <c r="E22">
        <v>46552</v>
      </c>
      <c r="F22" t="s">
        <v>11</v>
      </c>
      <c r="G22" t="s">
        <v>75</v>
      </c>
      <c r="H22" t="str">
        <f t="shared" si="0"/>
        <v>210 Michigan</v>
      </c>
      <c r="I22" t="str">
        <f t="shared" si="1"/>
        <v>New Carlisle</v>
      </c>
      <c r="J22" t="str">
        <f t="shared" si="2"/>
        <v>Indiana</v>
      </c>
      <c r="K22" t="str">
        <f t="shared" si="3"/>
        <v>46552</v>
      </c>
      <c r="L22" t="str">
        <f t="shared" si="4"/>
        <v>41.70646011100047</v>
      </c>
      <c r="M22" t="str">
        <f t="shared" si="5"/>
        <v>-86.51996667599968</v>
      </c>
    </row>
    <row r="23" spans="1:13" ht="45" x14ac:dyDescent="0.25">
      <c r="A23" t="s">
        <v>76</v>
      </c>
      <c r="B23" t="s">
        <v>8</v>
      </c>
      <c r="C23" s="1" t="s">
        <v>73</v>
      </c>
      <c r="D23" t="s">
        <v>74</v>
      </c>
      <c r="E23">
        <v>46552</v>
      </c>
      <c r="F23" t="s">
        <v>11</v>
      </c>
      <c r="G23" t="s">
        <v>77</v>
      </c>
      <c r="H23" t="str">
        <f t="shared" si="0"/>
        <v>210 Michigan</v>
      </c>
      <c r="I23" t="str">
        <f t="shared" si="1"/>
        <v>New Carlisle</v>
      </c>
      <c r="J23" t="str">
        <f t="shared" si="2"/>
        <v>Indiana</v>
      </c>
      <c r="K23" t="str">
        <f t="shared" si="3"/>
        <v>46552</v>
      </c>
      <c r="L23" t="str">
        <f t="shared" si="4"/>
        <v>41.70646011100047</v>
      </c>
      <c r="M23" t="str">
        <f t="shared" si="5"/>
        <v>-86.51996667599968</v>
      </c>
    </row>
    <row r="24" spans="1:13" ht="45" x14ac:dyDescent="0.25">
      <c r="A24" t="s">
        <v>78</v>
      </c>
      <c r="B24" t="s">
        <v>8</v>
      </c>
      <c r="C24" s="1" t="s">
        <v>79</v>
      </c>
      <c r="D24" t="s">
        <v>80</v>
      </c>
      <c r="E24">
        <v>46554</v>
      </c>
      <c r="F24" t="s">
        <v>11</v>
      </c>
      <c r="G24" t="s">
        <v>81</v>
      </c>
      <c r="H24" t="str">
        <f t="shared" si="0"/>
        <v>112 S. State Street</v>
      </c>
      <c r="I24" t="str">
        <f t="shared" si="1"/>
        <v>North Liberty</v>
      </c>
      <c r="J24" t="str">
        <f t="shared" si="2"/>
        <v>Indiana</v>
      </c>
      <c r="K24" t="str">
        <f t="shared" si="3"/>
        <v>46554</v>
      </c>
      <c r="L24" t="str">
        <f t="shared" si="4"/>
        <v>41.53441973200046</v>
      </c>
      <c r="M24" t="str">
        <f t="shared" si="5"/>
        <v>-86.42712027299967</v>
      </c>
    </row>
    <row r="25" spans="1:13" ht="45" x14ac:dyDescent="0.25">
      <c r="A25" t="s">
        <v>82</v>
      </c>
      <c r="B25" t="s">
        <v>8</v>
      </c>
      <c r="C25" s="1" t="s">
        <v>83</v>
      </c>
      <c r="D25" t="s">
        <v>84</v>
      </c>
      <c r="E25">
        <v>46561</v>
      </c>
      <c r="F25" t="s">
        <v>11</v>
      </c>
      <c r="G25" t="s">
        <v>85</v>
      </c>
      <c r="H25" t="str">
        <f t="shared" si="0"/>
        <v>620 Rogers</v>
      </c>
      <c r="I25" t="str">
        <f t="shared" si="1"/>
        <v>Osceola</v>
      </c>
      <c r="J25" t="str">
        <f t="shared" si="2"/>
        <v>Indiana</v>
      </c>
      <c r="K25" t="str">
        <f t="shared" si="3"/>
        <v>46561</v>
      </c>
      <c r="L25" t="str">
        <f t="shared" si="4"/>
        <v>41.6644618250005</v>
      </c>
      <c r="M25" t="str">
        <f t="shared" si="5"/>
        <v>-86.09286693399969</v>
      </c>
    </row>
    <row r="26" spans="1:13" ht="45" x14ac:dyDescent="0.25">
      <c r="A26" t="s">
        <v>86</v>
      </c>
      <c r="B26" t="s">
        <v>8</v>
      </c>
      <c r="C26" s="1" t="s">
        <v>87</v>
      </c>
      <c r="D26" t="s">
        <v>42</v>
      </c>
      <c r="E26">
        <v>46545</v>
      </c>
      <c r="F26" t="s">
        <v>11</v>
      </c>
      <c r="G26" t="s">
        <v>88</v>
      </c>
      <c r="H26" t="str">
        <f t="shared" si="0"/>
        <v>13750 McKinley</v>
      </c>
      <c r="I26" t="str">
        <f t="shared" si="1"/>
        <v>Mishawaka</v>
      </c>
      <c r="J26" t="str">
        <f t="shared" si="2"/>
        <v>Indiana</v>
      </c>
      <c r="K26" t="str">
        <f t="shared" si="3"/>
        <v>46545</v>
      </c>
      <c r="L26" t="str">
        <f t="shared" si="4"/>
        <v>41.680510391000496</v>
      </c>
      <c r="M26" t="str">
        <f t="shared" si="5"/>
        <v>-86.13212077099968</v>
      </c>
    </row>
    <row r="27" spans="1:13" ht="45" x14ac:dyDescent="0.25">
      <c r="A27" t="s">
        <v>89</v>
      </c>
      <c r="B27" t="s">
        <v>8</v>
      </c>
      <c r="C27" s="1" t="s">
        <v>90</v>
      </c>
      <c r="D27" t="s">
        <v>42</v>
      </c>
      <c r="E27">
        <v>46544</v>
      </c>
      <c r="F27" t="s">
        <v>11</v>
      </c>
      <c r="G27" t="s">
        <v>91</v>
      </c>
      <c r="H27" t="str">
        <f t="shared" si="0"/>
        <v>14940 Jackson Road</v>
      </c>
      <c r="I27" t="str">
        <f t="shared" si="1"/>
        <v>Mishawaka</v>
      </c>
      <c r="J27" t="str">
        <f t="shared" si="2"/>
        <v>Indiana</v>
      </c>
      <c r="K27" t="str">
        <f t="shared" si="3"/>
        <v>46544</v>
      </c>
      <c r="L27" t="str">
        <f t="shared" si="4"/>
        <v>41.622370832000456</v>
      </c>
      <c r="M27" t="str">
        <f t="shared" si="5"/>
        <v>-86.15641088399968</v>
      </c>
    </row>
    <row r="28" spans="1:13" ht="45" x14ac:dyDescent="0.25">
      <c r="A28" t="s">
        <v>92</v>
      </c>
      <c r="B28" t="s">
        <v>8</v>
      </c>
      <c r="C28" s="1" t="s">
        <v>93</v>
      </c>
      <c r="D28" t="s">
        <v>42</v>
      </c>
      <c r="E28">
        <v>46544</v>
      </c>
      <c r="F28" t="s">
        <v>11</v>
      </c>
      <c r="G28" t="s">
        <v>94</v>
      </c>
      <c r="H28" t="str">
        <f t="shared" si="0"/>
        <v>10701 Ireland Road</v>
      </c>
      <c r="I28" t="str">
        <f t="shared" si="1"/>
        <v>Mishawaka</v>
      </c>
      <c r="J28" t="str">
        <f t="shared" si="2"/>
        <v>Indiana</v>
      </c>
      <c r="K28" t="str">
        <f t="shared" si="3"/>
        <v>46544</v>
      </c>
      <c r="L28" t="str">
        <f t="shared" si="4"/>
        <v>41.62955260300049</v>
      </c>
      <c r="M28" t="str">
        <f t="shared" si="5"/>
        <v>-86.15267715299967</v>
      </c>
    </row>
    <row r="29" spans="1:13" ht="45" x14ac:dyDescent="0.25">
      <c r="A29" t="s">
        <v>95</v>
      </c>
      <c r="B29" t="s">
        <v>8</v>
      </c>
      <c r="C29" s="1" t="s">
        <v>96</v>
      </c>
      <c r="D29" t="s">
        <v>10</v>
      </c>
      <c r="E29">
        <v>46619</v>
      </c>
      <c r="F29" t="s">
        <v>11</v>
      </c>
      <c r="G29" t="s">
        <v>97</v>
      </c>
      <c r="H29" t="str">
        <f t="shared" si="0"/>
        <v>23626 Fillmore</v>
      </c>
      <c r="I29" t="str">
        <f t="shared" si="1"/>
        <v>South Bend</v>
      </c>
      <c r="J29" t="str">
        <f t="shared" si="2"/>
        <v>Indiana</v>
      </c>
      <c r="K29" t="str">
        <f t="shared" si="3"/>
        <v>46619</v>
      </c>
      <c r="L29" t="str">
        <f t="shared" si="4"/>
        <v>41.6790101200005</v>
      </c>
      <c r="M29" t="str">
        <f t="shared" si="5"/>
        <v>-86.32436064999968</v>
      </c>
    </row>
    <row r="30" spans="1:13" ht="45" x14ac:dyDescent="0.25">
      <c r="A30" t="s">
        <v>98</v>
      </c>
      <c r="B30" t="s">
        <v>8</v>
      </c>
      <c r="C30" s="1" t="s">
        <v>99</v>
      </c>
      <c r="D30" t="s">
        <v>10</v>
      </c>
      <c r="E30">
        <v>46619</v>
      </c>
      <c r="F30" t="s">
        <v>11</v>
      </c>
      <c r="G30" t="s">
        <v>100</v>
      </c>
      <c r="H30" t="str">
        <f t="shared" si="0"/>
        <v>54837 Quince Road</v>
      </c>
      <c r="I30" t="str">
        <f t="shared" si="1"/>
        <v>South Bend</v>
      </c>
      <c r="J30" t="str">
        <f t="shared" si="2"/>
        <v>Indiana</v>
      </c>
      <c r="K30" t="str">
        <f t="shared" si="3"/>
        <v>46619</v>
      </c>
      <c r="L30" t="str">
        <f t="shared" si="4"/>
        <v>41.69597952300046</v>
      </c>
      <c r="M30" t="str">
        <f t="shared" si="5"/>
        <v>-86.38020498499964</v>
      </c>
    </row>
    <row r="31" spans="1:13" ht="45" x14ac:dyDescent="0.25">
      <c r="A31" t="s">
        <v>101</v>
      </c>
      <c r="B31" t="s">
        <v>8</v>
      </c>
      <c r="C31" s="1" t="s">
        <v>102</v>
      </c>
      <c r="D31" t="s">
        <v>10</v>
      </c>
      <c r="E31">
        <v>46619</v>
      </c>
      <c r="F31" t="s">
        <v>11</v>
      </c>
      <c r="G31" t="s">
        <v>103</v>
      </c>
      <c r="H31" t="str">
        <f t="shared" si="0"/>
        <v>59330 Crumstown Hwy.</v>
      </c>
      <c r="I31" t="str">
        <f t="shared" si="1"/>
        <v>South Bend</v>
      </c>
      <c r="J31" t="str">
        <f t="shared" si="2"/>
        <v>Indiana</v>
      </c>
      <c r="K31" t="str">
        <f t="shared" si="3"/>
        <v>46619</v>
      </c>
      <c r="L31" t="str">
        <f t="shared" si="4"/>
        <v>41.636031379000485</v>
      </c>
      <c r="M31" t="str">
        <f t="shared" si="5"/>
        <v>-86.39702842199966</v>
      </c>
    </row>
    <row r="32" spans="1:13" ht="45" x14ac:dyDescent="0.25">
      <c r="A32" t="s">
        <v>104</v>
      </c>
      <c r="B32" t="s">
        <v>8</v>
      </c>
      <c r="C32" s="1" t="s">
        <v>105</v>
      </c>
      <c r="D32" t="s">
        <v>70</v>
      </c>
      <c r="E32">
        <v>46350</v>
      </c>
      <c r="F32" t="s">
        <v>11</v>
      </c>
      <c r="G32" t="s">
        <v>106</v>
      </c>
      <c r="H32" t="str">
        <f t="shared" si="0"/>
        <v>13981 SR 23</v>
      </c>
      <c r="I32" t="str">
        <f t="shared" si="1"/>
        <v>Granger</v>
      </c>
      <c r="J32" t="str">
        <f t="shared" si="2"/>
        <v>Indiana</v>
      </c>
      <c r="K32" t="str">
        <f t="shared" si="3"/>
        <v>46350</v>
      </c>
      <c r="L32" t="str">
        <f t="shared" si="4"/>
        <v>41.743374161000474</v>
      </c>
      <c r="M32" t="str">
        <f t="shared" si="5"/>
        <v>-86.13930218899964</v>
      </c>
    </row>
    <row r="33" spans="1:13" ht="45" x14ac:dyDescent="0.25">
      <c r="A33" t="s">
        <v>107</v>
      </c>
      <c r="B33" t="s">
        <v>8</v>
      </c>
      <c r="C33" s="1" t="s">
        <v>108</v>
      </c>
      <c r="D33" t="s">
        <v>109</v>
      </c>
      <c r="E33">
        <v>46536</v>
      </c>
      <c r="F33" t="s">
        <v>11</v>
      </c>
      <c r="G33" t="s">
        <v>110</v>
      </c>
      <c r="H33" t="str">
        <f t="shared" si="0"/>
        <v>117 N. Main</v>
      </c>
      <c r="I33" t="str">
        <f t="shared" si="1"/>
        <v>Lakeville</v>
      </c>
      <c r="J33" t="str">
        <f t="shared" si="2"/>
        <v>Indiana</v>
      </c>
      <c r="K33" t="str">
        <f t="shared" si="3"/>
        <v>46536</v>
      </c>
      <c r="L33" t="str">
        <f t="shared" si="4"/>
        <v>41.524504316000446</v>
      </c>
      <c r="M33" t="str">
        <f t="shared" si="5"/>
        <v>-86.27659857299966</v>
      </c>
    </row>
    <row r="34" spans="1:13" ht="45" x14ac:dyDescent="0.25">
      <c r="A34" t="s">
        <v>111</v>
      </c>
      <c r="B34" t="s">
        <v>8</v>
      </c>
      <c r="C34" s="1" t="s">
        <v>112</v>
      </c>
      <c r="D34" t="s">
        <v>113</v>
      </c>
      <c r="E34">
        <v>46595</v>
      </c>
      <c r="F34" t="s">
        <v>11</v>
      </c>
      <c r="G34" t="s">
        <v>114</v>
      </c>
      <c r="H34" t="str">
        <f t="shared" si="0"/>
        <v>66341 SR 331</v>
      </c>
      <c r="I34" t="str">
        <f t="shared" si="1"/>
        <v>Wyatt</v>
      </c>
      <c r="J34" t="str">
        <f t="shared" si="2"/>
        <v>Indiana</v>
      </c>
      <c r="K34" t="str">
        <f t="shared" si="3"/>
        <v>46595</v>
      </c>
      <c r="L34" t="str">
        <f t="shared" si="4"/>
        <v>41.52580347200046</v>
      </c>
      <c r="M34" t="str">
        <f t="shared" si="5"/>
        <v>-86.16939859699966</v>
      </c>
    </row>
    <row r="35" spans="1:13" ht="45" x14ac:dyDescent="0.25">
      <c r="A35" t="s">
        <v>115</v>
      </c>
      <c r="B35" t="s">
        <v>8</v>
      </c>
      <c r="C35" s="1" t="s">
        <v>116</v>
      </c>
      <c r="D35" t="s">
        <v>42</v>
      </c>
      <c r="E35">
        <v>46545</v>
      </c>
      <c r="F35" t="s">
        <v>11</v>
      </c>
      <c r="G35" t="s">
        <v>117</v>
      </c>
      <c r="H35" t="str">
        <f t="shared" si="0"/>
        <v>333 E. Mishawaka Ave</v>
      </c>
      <c r="I35" t="str">
        <f t="shared" si="1"/>
        <v>Mishawaka</v>
      </c>
      <c r="J35" t="str">
        <f t="shared" si="2"/>
        <v>Indiana</v>
      </c>
      <c r="K35" t="str">
        <f t="shared" si="3"/>
        <v>46545</v>
      </c>
      <c r="L35" t="str">
        <f t="shared" si="4"/>
        <v>41.666220937000446</v>
      </c>
      <c r="M35" t="str">
        <f t="shared" si="5"/>
        <v>-86.17789057999966</v>
      </c>
    </row>
    <row r="36" spans="1:13" ht="45" x14ac:dyDescent="0.25">
      <c r="A36" t="s">
        <v>118</v>
      </c>
      <c r="B36" t="s">
        <v>8</v>
      </c>
      <c r="C36" s="1" t="s">
        <v>119</v>
      </c>
      <c r="D36" t="s">
        <v>42</v>
      </c>
      <c r="E36">
        <v>46645</v>
      </c>
      <c r="F36" t="s">
        <v>11</v>
      </c>
      <c r="G36" t="s">
        <v>120</v>
      </c>
      <c r="H36" t="str">
        <f t="shared" si="0"/>
        <v>333 E Douglas Road</v>
      </c>
      <c r="I36" t="str">
        <f t="shared" si="1"/>
        <v>Mishawaka</v>
      </c>
      <c r="J36" t="str">
        <f t="shared" si="2"/>
        <v>Indiana</v>
      </c>
      <c r="K36" t="str">
        <f t="shared" si="3"/>
        <v>46645</v>
      </c>
      <c r="L36" t="str">
        <f t="shared" si="4"/>
        <v>41.709469466000485</v>
      </c>
      <c r="M36" t="str">
        <f t="shared" si="5"/>
        <v>-86.17766101299964</v>
      </c>
    </row>
    <row r="37" spans="1:13" ht="45" x14ac:dyDescent="0.25">
      <c r="A37" t="s">
        <v>121</v>
      </c>
      <c r="B37" t="s">
        <v>122</v>
      </c>
      <c r="C37" s="1" t="s">
        <v>123</v>
      </c>
      <c r="D37" t="s">
        <v>10</v>
      </c>
      <c r="E37">
        <v>46619</v>
      </c>
      <c r="F37" t="s">
        <v>11</v>
      </c>
      <c r="G37" t="s">
        <v>124</v>
      </c>
      <c r="H37" t="str">
        <f t="shared" si="0"/>
        <v>101 W SAMPLE</v>
      </c>
      <c r="I37" t="str">
        <f t="shared" si="1"/>
        <v>South Bend</v>
      </c>
      <c r="J37" t="str">
        <f t="shared" si="2"/>
        <v>Indiana</v>
      </c>
      <c r="K37" t="str">
        <f t="shared" si="3"/>
        <v>46619</v>
      </c>
      <c r="L37" t="str">
        <f t="shared" si="4"/>
        <v>41.66452382300048</v>
      </c>
      <c r="M37" t="str">
        <f t="shared" si="5"/>
        <v>-86.32689998899968</v>
      </c>
    </row>
    <row r="38" spans="1:13" ht="45" x14ac:dyDescent="0.25">
      <c r="A38" t="s">
        <v>125</v>
      </c>
      <c r="B38" t="s">
        <v>122</v>
      </c>
      <c r="C38" s="1" t="s">
        <v>126</v>
      </c>
      <c r="D38" t="s">
        <v>42</v>
      </c>
      <c r="E38">
        <v>46544</v>
      </c>
      <c r="F38" t="s">
        <v>11</v>
      </c>
      <c r="G38" t="s">
        <v>127</v>
      </c>
      <c r="H38" t="str">
        <f t="shared" si="0"/>
        <v>200 N CHURCH ST</v>
      </c>
      <c r="I38" t="str">
        <f t="shared" si="1"/>
        <v>Mishawaka</v>
      </c>
      <c r="J38" t="str">
        <f t="shared" si="2"/>
        <v>Indiana</v>
      </c>
      <c r="K38" t="str">
        <f t="shared" si="3"/>
        <v>46544</v>
      </c>
      <c r="L38" t="str">
        <f t="shared" si="4"/>
        <v>41.66218651300045</v>
      </c>
      <c r="M38" t="str">
        <f t="shared" si="5"/>
        <v>-86.17930931799964</v>
      </c>
    </row>
    <row r="39" spans="1:13" ht="45" x14ac:dyDescent="0.25">
      <c r="A39" t="s">
        <v>128</v>
      </c>
      <c r="B39" t="s">
        <v>122</v>
      </c>
      <c r="C39" s="1" t="s">
        <v>129</v>
      </c>
      <c r="D39" t="s">
        <v>10</v>
      </c>
      <c r="E39">
        <v>46625</v>
      </c>
      <c r="F39" t="s">
        <v>11</v>
      </c>
      <c r="G39" t="s">
        <v>130</v>
      </c>
      <c r="H39" t="str">
        <f t="shared" si="0"/>
        <v>701 W SAMPLE</v>
      </c>
      <c r="I39" t="str">
        <f t="shared" si="1"/>
        <v>South Bend</v>
      </c>
      <c r="J39" t="str">
        <f t="shared" si="2"/>
        <v>Indiana</v>
      </c>
      <c r="K39" t="str">
        <f t="shared" si="3"/>
        <v>46625</v>
      </c>
      <c r="L39" t="str">
        <f t="shared" si="4"/>
        <v>41.67905056300049</v>
      </c>
      <c r="M39" t="str">
        <f t="shared" si="5"/>
        <v>-86.25404046099965</v>
      </c>
    </row>
    <row r="40" spans="1:13" ht="45" x14ac:dyDescent="0.25">
      <c r="A40" t="s">
        <v>131</v>
      </c>
      <c r="B40" t="s">
        <v>132</v>
      </c>
      <c r="C40" s="1" t="s">
        <v>133</v>
      </c>
      <c r="D40" t="s">
        <v>42</v>
      </c>
      <c r="E40">
        <v>46544</v>
      </c>
      <c r="F40" t="s">
        <v>11</v>
      </c>
      <c r="G40" t="s">
        <v>134</v>
      </c>
      <c r="H40" t="str">
        <f t="shared" si="0"/>
        <v>209 Lincoln Way East</v>
      </c>
      <c r="I40" t="str">
        <f t="shared" si="1"/>
        <v>Mishawaka</v>
      </c>
      <c r="J40" t="str">
        <f t="shared" si="2"/>
        <v>Indiana</v>
      </c>
      <c r="K40" t="str">
        <f t="shared" si="3"/>
        <v>46544</v>
      </c>
      <c r="L40" t="str">
        <f t="shared" si="4"/>
        <v>41.66108696000049</v>
      </c>
      <c r="M40" t="str">
        <f t="shared" si="5"/>
        <v>-86.17904246599966</v>
      </c>
    </row>
    <row r="41" spans="1:13" ht="45" x14ac:dyDescent="0.25">
      <c r="A41" t="s">
        <v>135</v>
      </c>
      <c r="B41" t="s">
        <v>132</v>
      </c>
      <c r="C41" s="1" t="s">
        <v>136</v>
      </c>
      <c r="D41" t="s">
        <v>42</v>
      </c>
      <c r="E41">
        <v>46544</v>
      </c>
      <c r="F41" t="s">
        <v>11</v>
      </c>
      <c r="G41" t="s">
        <v>137</v>
      </c>
      <c r="H41" t="str">
        <f t="shared" si="0"/>
        <v>602 Bittersweet Rd.</v>
      </c>
      <c r="I41" t="str">
        <f t="shared" si="1"/>
        <v>Mishawaka</v>
      </c>
      <c r="J41" t="str">
        <f t="shared" si="2"/>
        <v>Indiana</v>
      </c>
      <c r="K41" t="str">
        <f t="shared" si="3"/>
        <v>46544</v>
      </c>
      <c r="L41" t="str">
        <f t="shared" si="4"/>
        <v>41.670030383000494</v>
      </c>
      <c r="M41" t="str">
        <f t="shared" si="5"/>
        <v>-86.10949109799964</v>
      </c>
    </row>
    <row r="42" spans="1:13" ht="45" x14ac:dyDescent="0.25">
      <c r="A42" t="s">
        <v>138</v>
      </c>
      <c r="B42" t="s">
        <v>132</v>
      </c>
      <c r="C42" s="1" t="s">
        <v>139</v>
      </c>
      <c r="D42" t="s">
        <v>10</v>
      </c>
      <c r="E42">
        <v>46635</v>
      </c>
      <c r="F42" t="s">
        <v>11</v>
      </c>
      <c r="G42" t="s">
        <v>140</v>
      </c>
      <c r="H42" t="str">
        <f t="shared" si="0"/>
        <v>52655 Ironwood Dr.</v>
      </c>
      <c r="I42" t="str">
        <f t="shared" si="1"/>
        <v>South Bend</v>
      </c>
      <c r="J42" t="str">
        <f t="shared" si="2"/>
        <v>Indiana</v>
      </c>
      <c r="K42" t="str">
        <f t="shared" si="3"/>
        <v>46635</v>
      </c>
      <c r="L42" t="str">
        <f t="shared" si="4"/>
        <v>41.72854097700048</v>
      </c>
      <c r="M42" t="str">
        <f t="shared" si="5"/>
        <v>-86.21703015499969</v>
      </c>
    </row>
    <row r="43" spans="1:13" ht="45" x14ac:dyDescent="0.25">
      <c r="A43" t="s">
        <v>141</v>
      </c>
      <c r="B43" t="s">
        <v>132</v>
      </c>
      <c r="C43" s="1" t="s">
        <v>142</v>
      </c>
      <c r="D43" t="s">
        <v>10</v>
      </c>
      <c r="E43">
        <v>46613</v>
      </c>
      <c r="F43" t="s">
        <v>11</v>
      </c>
      <c r="G43" t="s">
        <v>143</v>
      </c>
      <c r="H43" t="str">
        <f t="shared" si="0"/>
        <v>2223 Miami St.</v>
      </c>
      <c r="I43" t="str">
        <f t="shared" si="1"/>
        <v>South Bend</v>
      </c>
      <c r="J43" t="str">
        <f t="shared" si="2"/>
        <v>Indiana</v>
      </c>
      <c r="K43" t="str">
        <f t="shared" si="3"/>
        <v>46613</v>
      </c>
      <c r="L43" t="str">
        <f t="shared" si="4"/>
        <v>41.65117097700045</v>
      </c>
      <c r="M43" t="str">
        <f t="shared" si="5"/>
        <v>-86.23489053199967</v>
      </c>
    </row>
    <row r="44" spans="1:13" ht="45" x14ac:dyDescent="0.25">
      <c r="A44" t="s">
        <v>144</v>
      </c>
      <c r="B44" t="s">
        <v>132</v>
      </c>
      <c r="C44" s="1" t="s">
        <v>145</v>
      </c>
      <c r="D44" t="s">
        <v>10</v>
      </c>
      <c r="E44">
        <v>46615</v>
      </c>
      <c r="F44" t="s">
        <v>11</v>
      </c>
      <c r="G44" t="s">
        <v>146</v>
      </c>
      <c r="H44" t="str">
        <f t="shared" si="0"/>
        <v>2022 Mishawaka Av.</v>
      </c>
      <c r="I44" t="str">
        <f t="shared" si="1"/>
        <v>South Bend</v>
      </c>
      <c r="J44" t="str">
        <f t="shared" si="2"/>
        <v>Indiana</v>
      </c>
      <c r="K44" t="str">
        <f t="shared" si="3"/>
        <v>46615</v>
      </c>
      <c r="L44" t="str">
        <f t="shared" si="4"/>
        <v>41.6657208470005</v>
      </c>
      <c r="M44" t="str">
        <f t="shared" si="5"/>
        <v>-86.21666027299966</v>
      </c>
    </row>
    <row r="45" spans="1:13" ht="45" x14ac:dyDescent="0.25">
      <c r="A45" t="s">
        <v>147</v>
      </c>
      <c r="B45" t="s">
        <v>132</v>
      </c>
      <c r="C45" s="1" t="s">
        <v>148</v>
      </c>
      <c r="D45" t="s">
        <v>10</v>
      </c>
      <c r="E45">
        <v>46601</v>
      </c>
      <c r="F45" t="s">
        <v>11</v>
      </c>
      <c r="G45" t="s">
        <v>149</v>
      </c>
      <c r="H45" t="str">
        <f t="shared" si="0"/>
        <v>304 S. Main St.</v>
      </c>
      <c r="I45" t="str">
        <f t="shared" si="1"/>
        <v>South Bend</v>
      </c>
      <c r="J45" t="str">
        <f t="shared" si="2"/>
        <v>Indiana</v>
      </c>
      <c r="K45" t="str">
        <f t="shared" si="3"/>
        <v>46601</v>
      </c>
      <c r="L45" t="str">
        <f t="shared" si="4"/>
        <v>41.673543564000454</v>
      </c>
      <c r="M45" t="str">
        <f t="shared" si="5"/>
        <v>-86.25187689899968</v>
      </c>
    </row>
    <row r="46" spans="1:13" ht="45" x14ac:dyDescent="0.25">
      <c r="A46" t="s">
        <v>150</v>
      </c>
      <c r="B46" t="s">
        <v>132</v>
      </c>
      <c r="C46" s="1" t="s">
        <v>151</v>
      </c>
      <c r="D46" t="s">
        <v>10</v>
      </c>
      <c r="E46">
        <v>46628</v>
      </c>
      <c r="F46" t="s">
        <v>11</v>
      </c>
      <c r="G46" t="s">
        <v>152</v>
      </c>
      <c r="H46" t="str">
        <f t="shared" si="0"/>
        <v>3232 Ardmore Tr.</v>
      </c>
      <c r="I46" t="str">
        <f t="shared" si="1"/>
        <v>South Bend</v>
      </c>
      <c r="J46" t="str">
        <f t="shared" si="2"/>
        <v>Indiana</v>
      </c>
      <c r="K46" t="str">
        <f t="shared" si="3"/>
        <v>46628</v>
      </c>
      <c r="L46" t="str">
        <f t="shared" si="4"/>
        <v>41.689051108000456</v>
      </c>
      <c r="M46" t="str">
        <f t="shared" si="5"/>
        <v>-86.29552017399965</v>
      </c>
    </row>
    <row r="47" spans="1:13" ht="45" x14ac:dyDescent="0.25">
      <c r="A47" t="s">
        <v>153</v>
      </c>
      <c r="B47" t="s">
        <v>132</v>
      </c>
      <c r="C47" s="1" t="s">
        <v>154</v>
      </c>
      <c r="D47" t="s">
        <v>10</v>
      </c>
      <c r="E47">
        <v>46614</v>
      </c>
      <c r="F47" t="s">
        <v>11</v>
      </c>
      <c r="G47" t="s">
        <v>155</v>
      </c>
      <c r="H47" t="str">
        <f t="shared" si="0"/>
        <v>1150 Kern Rd</v>
      </c>
      <c r="I47" t="str">
        <f t="shared" si="1"/>
        <v>South Bend</v>
      </c>
      <c r="J47" t="str">
        <f t="shared" si="2"/>
        <v>Indiana</v>
      </c>
      <c r="K47" t="str">
        <f t="shared" si="3"/>
        <v>46614</v>
      </c>
      <c r="L47" t="str">
        <f t="shared" si="4"/>
        <v>41.6076504240005</v>
      </c>
      <c r="M47" t="str">
        <f t="shared" si="5"/>
        <v>-86.23378088399966</v>
      </c>
    </row>
    <row r="48" spans="1:13" ht="45" x14ac:dyDescent="0.25">
      <c r="A48" t="s">
        <v>156</v>
      </c>
      <c r="B48" t="s">
        <v>132</v>
      </c>
      <c r="C48" s="1" t="s">
        <v>157</v>
      </c>
      <c r="D48" t="s">
        <v>10</v>
      </c>
      <c r="E48">
        <v>46628</v>
      </c>
      <c r="F48" t="s">
        <v>11</v>
      </c>
      <c r="G48" t="s">
        <v>158</v>
      </c>
      <c r="H48" t="str">
        <f t="shared" si="0"/>
        <v>611 Lombardy Dr</v>
      </c>
      <c r="I48" t="str">
        <f t="shared" si="1"/>
        <v>South Bend</v>
      </c>
      <c r="J48" t="str">
        <f t="shared" si="2"/>
        <v>Indiana</v>
      </c>
      <c r="K48" t="str">
        <f t="shared" si="3"/>
        <v>46628</v>
      </c>
      <c r="L48" t="str">
        <f t="shared" si="4"/>
        <v>41.70801127800047</v>
      </c>
      <c r="M48" t="str">
        <f t="shared" si="5"/>
        <v>-86.30769577799964</v>
      </c>
    </row>
    <row r="49" spans="1:13" ht="45" x14ac:dyDescent="0.25">
      <c r="A49" t="s">
        <v>159</v>
      </c>
      <c r="B49" t="s">
        <v>132</v>
      </c>
      <c r="C49" s="1" t="s">
        <v>160</v>
      </c>
      <c r="D49" t="s">
        <v>10</v>
      </c>
      <c r="E49">
        <v>46628</v>
      </c>
      <c r="F49" t="s">
        <v>11</v>
      </c>
      <c r="G49" t="s">
        <v>161</v>
      </c>
      <c r="H49" t="str">
        <f t="shared" si="0"/>
        <v>52807 Lynnewood Av</v>
      </c>
      <c r="I49" t="str">
        <f t="shared" si="1"/>
        <v>South Bend</v>
      </c>
      <c r="J49" t="str">
        <f t="shared" si="2"/>
        <v>Indiana</v>
      </c>
      <c r="K49" t="str">
        <f t="shared" si="3"/>
        <v>46628</v>
      </c>
      <c r="L49" t="str">
        <f t="shared" si="4"/>
        <v>41.72393320100048</v>
      </c>
      <c r="M49" t="str">
        <f t="shared" si="5"/>
        <v>-86.28282263899968</v>
      </c>
    </row>
    <row r="50" spans="1:13" ht="45" x14ac:dyDescent="0.25">
      <c r="A50" t="s">
        <v>162</v>
      </c>
      <c r="B50" t="s">
        <v>132</v>
      </c>
      <c r="C50" s="1" t="s">
        <v>163</v>
      </c>
      <c r="D50" t="s">
        <v>80</v>
      </c>
      <c r="E50">
        <v>46554</v>
      </c>
      <c r="F50" t="s">
        <v>11</v>
      </c>
      <c r="G50" t="s">
        <v>164</v>
      </c>
      <c r="H50" t="str">
        <f t="shared" si="0"/>
        <v>105 E Market St</v>
      </c>
      <c r="I50" t="str">
        <f t="shared" si="1"/>
        <v>North Liberty</v>
      </c>
      <c r="J50" t="str">
        <f t="shared" si="2"/>
        <v>Indiana</v>
      </c>
      <c r="K50" t="str">
        <f t="shared" si="3"/>
        <v>46554</v>
      </c>
      <c r="L50" t="str">
        <f t="shared" si="4"/>
        <v>41.537320869000496</v>
      </c>
      <c r="M50" t="str">
        <f t="shared" si="5"/>
        <v>-86.42789091599968</v>
      </c>
    </row>
    <row r="51" spans="1:13" ht="45" x14ac:dyDescent="0.25">
      <c r="A51" t="s">
        <v>165</v>
      </c>
      <c r="B51" t="s">
        <v>132</v>
      </c>
      <c r="C51" s="1" t="s">
        <v>166</v>
      </c>
      <c r="D51" t="s">
        <v>109</v>
      </c>
      <c r="E51">
        <v>46536</v>
      </c>
      <c r="F51" t="s">
        <v>11</v>
      </c>
      <c r="G51" t="s">
        <v>167</v>
      </c>
      <c r="H51" t="str">
        <f t="shared" si="0"/>
        <v>120 N Michigan St</v>
      </c>
      <c r="I51" t="str">
        <f t="shared" si="1"/>
        <v>Lakeville</v>
      </c>
      <c r="J51" t="str">
        <f t="shared" si="2"/>
        <v>Indiana</v>
      </c>
      <c r="K51" t="str">
        <f t="shared" si="3"/>
        <v>46536</v>
      </c>
      <c r="L51" t="str">
        <f t="shared" si="4"/>
        <v>41.52547079800047</v>
      </c>
      <c r="M51" t="str">
        <f t="shared" si="5"/>
        <v>-86.27405084799966</v>
      </c>
    </row>
    <row r="52" spans="1:13" ht="45" x14ac:dyDescent="0.25">
      <c r="A52" t="s">
        <v>168</v>
      </c>
      <c r="B52" t="s">
        <v>132</v>
      </c>
      <c r="C52" s="1" t="s">
        <v>169</v>
      </c>
      <c r="D52" t="s">
        <v>70</v>
      </c>
      <c r="E52">
        <v>46530</v>
      </c>
      <c r="F52" t="s">
        <v>11</v>
      </c>
      <c r="G52" t="s">
        <v>170</v>
      </c>
      <c r="H52" t="str">
        <f t="shared" si="0"/>
        <v>51446 Elm Rd</v>
      </c>
      <c r="I52" t="str">
        <f t="shared" si="1"/>
        <v>Granger</v>
      </c>
      <c r="J52" t="str">
        <f t="shared" si="2"/>
        <v>Indiana</v>
      </c>
      <c r="K52" t="str">
        <f t="shared" si="3"/>
        <v>46530</v>
      </c>
      <c r="L52" t="str">
        <f t="shared" si="4"/>
        <v>41.74701091100047</v>
      </c>
      <c r="M52" t="str">
        <f t="shared" si="5"/>
        <v>-86.13972007399968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Public_Facilities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 Cassidy</cp:lastModifiedBy>
  <dcterms:created xsi:type="dcterms:W3CDTF">2015-06-10T18:33:19Z</dcterms:created>
  <dcterms:modified xsi:type="dcterms:W3CDTF">2015-06-10T19:21:46Z</dcterms:modified>
</cp:coreProperties>
</file>