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ydronomics GH1" sheetId="1" r:id="rId4"/>
    <sheet state="visible" name="Hydronomics GH2" sheetId="2" r:id="rId5"/>
    <sheet state="visible" name="Hydronomics GH3" sheetId="3" r:id="rId6"/>
    <sheet state="visible" name="Hydronomics GH4" sheetId="4" r:id="rId7"/>
    <sheet state="visible" name="Hydronomics NURSERY" sheetId="5" r:id="rId8"/>
  </sheets>
  <definedNames/>
  <calcPr/>
  <extLst>
    <ext uri="GoogleSheetsCustomDataVersion2">
      <go:sheetsCustomData xmlns:go="http://customooxmlschemas.google.com/" r:id="rId9" roundtripDataChecksum="3RS22VbBIRZsGGrvKsfcHEucNcAgkdla+iwOWj6LAt0="/>
    </ext>
  </extLst>
</workbook>
</file>

<file path=xl/sharedStrings.xml><?xml version="1.0" encoding="utf-8"?>
<sst xmlns="http://schemas.openxmlformats.org/spreadsheetml/2006/main" count="714" uniqueCount="71">
  <si>
    <t>MNL-2025</t>
  </si>
  <si>
    <t>Greenhouse-1</t>
  </si>
  <si>
    <t>*in grams</t>
  </si>
  <si>
    <t>Mixing Ratio…</t>
  </si>
  <si>
    <t>dry</t>
  </si>
  <si>
    <t>new magsul</t>
  </si>
  <si>
    <t>Fertilizers</t>
  </si>
  <si>
    <t>Calcium Nitrate</t>
  </si>
  <si>
    <t>Potassium Nitrate</t>
  </si>
  <si>
    <t>Iron Chelate</t>
  </si>
  <si>
    <t>Manganese Chelate</t>
  </si>
  <si>
    <t>Zinc Chelate</t>
  </si>
  <si>
    <t>Polyfeed</t>
  </si>
  <si>
    <t>Magnesium Sulfate</t>
  </si>
  <si>
    <t xml:space="preserve">Boron </t>
  </si>
  <si>
    <t>General Purpose</t>
  </si>
  <si>
    <t>Target</t>
  </si>
  <si>
    <t>EC</t>
  </si>
  <si>
    <t>1.1-1.2</t>
  </si>
  <si>
    <t>1-1-1.2</t>
  </si>
  <si>
    <t>1-2-1.4</t>
  </si>
  <si>
    <t>PH</t>
  </si>
  <si>
    <t>6.1-6.3</t>
  </si>
  <si>
    <t>6.0-6.4</t>
  </si>
  <si>
    <t>System</t>
  </si>
  <si>
    <t>Mon</t>
  </si>
  <si>
    <t>Tue</t>
  </si>
  <si>
    <t>Wed</t>
  </si>
  <si>
    <t>Thu</t>
  </si>
  <si>
    <t>Fri</t>
  </si>
  <si>
    <t>Sat</t>
  </si>
  <si>
    <t>Sun</t>
  </si>
  <si>
    <t>Water Temperature</t>
  </si>
  <si>
    <t>Greenhouse temperature</t>
  </si>
  <si>
    <t>Humidity</t>
  </si>
  <si>
    <t>Freshwater</t>
  </si>
  <si>
    <t>Remarks</t>
  </si>
  <si>
    <t>addition 10 ml acid every mix</t>
  </si>
  <si>
    <t>china magnesium add 10g for magnesium</t>
  </si>
  <si>
    <t>change formulation. Formullation from w41</t>
  </si>
  <si>
    <t xml:space="preserve">change formulation </t>
  </si>
  <si>
    <t>higher calccium</t>
  </si>
  <si>
    <t>SUNNY 3X CHANGE FOR MULATION</t>
  </si>
  <si>
    <t>Greenhouse-2</t>
  </si>
  <si>
    <t>1.6-1.8</t>
  </si>
  <si>
    <t>1.4-1.5</t>
  </si>
  <si>
    <t>1.3-1.4</t>
  </si>
  <si>
    <t>6.2-6.4</t>
  </si>
  <si>
    <t xml:space="preserve">yellowing in Basil additional 10ml to iron </t>
  </si>
  <si>
    <t>yellowing basil</t>
  </si>
  <si>
    <t>Greenhouse-3</t>
  </si>
  <si>
    <t>1.55-1.6</t>
  </si>
  <si>
    <t>6.3-6.5</t>
  </si>
  <si>
    <t>sunny  plus acidic ph in system</t>
  </si>
  <si>
    <t>Manual reading System</t>
  </si>
  <si>
    <t>Greenhouse-4</t>
  </si>
  <si>
    <t xml:space="preserve"> </t>
  </si>
  <si>
    <t>Manual FRESH System</t>
  </si>
  <si>
    <t>growmore</t>
  </si>
  <si>
    <t>nutrihydro</t>
  </si>
  <si>
    <t>biocalmag</t>
  </si>
  <si>
    <t>metric_name</t>
  </si>
  <si>
    <t>sys_ec</t>
  </si>
  <si>
    <t>sys_ph</t>
  </si>
  <si>
    <t>sys_h20_temp</t>
  </si>
  <si>
    <t>sys_gh_temp</t>
  </si>
  <si>
    <t>sys_gh_rh</t>
  </si>
  <si>
    <t>fwater_ec</t>
  </si>
  <si>
    <t>fwater_ph</t>
  </si>
  <si>
    <t>fwater_temp</t>
  </si>
  <si>
    <t>change formulation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</si>
</sst>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_(* #,##0.0_);_(* \(#,##0.0\);_(* &quot;-&quot;??_);_(@_)"/>
    <numFmt numFmtId="166" formatCode="0.0"/>
  </numFmts>
  <fonts count="15">
    <font>
      <sz val="11.0"/>
      <color theme="1"/>
      <name val="Aptos Narrow"/>
      <scheme val="minor"/>
    </font>
    <font>
      <b/>
      <sz val="8.0"/>
      <color rgb="FF0070C0"/>
      <name val="Avenir"/>
    </font>
    <font>
      <b/>
      <sz val="11.0"/>
      <color theme="0"/>
      <name val="Avenir"/>
    </font>
    <font>
      <i/>
      <sz val="11.0"/>
      <color rgb="FFFF0000"/>
      <name val="Aptos Narrow"/>
    </font>
    <font>
      <b/>
      <i/>
      <sz val="11.0"/>
      <color rgb="FFFF0000"/>
      <name val="Aptos Narrow"/>
    </font>
    <font>
      <i/>
      <sz val="11.0"/>
      <color theme="1"/>
      <name val="Aptos Narrow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i/>
      <sz val="11.0"/>
      <color rgb="FF0070C0"/>
      <name val="Aptos Narrow"/>
    </font>
    <font>
      <i/>
      <sz val="9.0"/>
      <color theme="5"/>
      <name val="Aptos Narrow"/>
    </font>
    <font>
      <b/>
      <i/>
      <sz val="12.0"/>
      <color theme="5"/>
      <name val="Aptos Narrow"/>
    </font>
    <font>
      <sz val="10.0"/>
      <color rgb="FFFF0000"/>
      <name val="Aptos Narrow"/>
    </font>
    <font/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1CEEE"/>
        <bgColor rgb="FFF1CEEE"/>
      </patternFill>
    </fill>
    <fill>
      <patternFill patternType="solid">
        <fgColor rgb="FF0070C0"/>
        <bgColor rgb="FF0070C0"/>
      </patternFill>
    </fill>
    <fill>
      <patternFill patternType="solid">
        <fgColor rgb="FFD9F2D0"/>
        <bgColor rgb="FFD9F2D0"/>
      </patternFill>
    </fill>
    <fill>
      <patternFill patternType="solid">
        <fgColor rgb="FFCAEDFB"/>
        <bgColor rgb="FFCAEDFB"/>
      </patternFill>
    </fill>
    <fill>
      <patternFill patternType="solid">
        <fgColor rgb="FFC1E4F5"/>
        <bgColor rgb="FFC1E4F5"/>
      </patternFill>
    </fill>
    <fill>
      <patternFill patternType="solid">
        <fgColor theme="0"/>
        <bgColor theme="0"/>
      </patternFill>
    </fill>
  </fills>
  <borders count="9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Alignment="1" applyBorder="1" applyFill="1" applyFont="1">
      <alignment horizontal="center"/>
    </xf>
    <xf borderId="0" fillId="0" fontId="3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5" numFmtId="0" xfId="0" applyFont="1"/>
    <xf borderId="0" fillId="0" fontId="6" numFmtId="0" xfId="0" applyFont="1"/>
    <xf borderId="2" fillId="0" fontId="7" numFmtId="0" xfId="0" applyAlignment="1" applyBorder="1" applyFont="1">
      <alignment horizontal="center"/>
    </xf>
    <xf borderId="2" fillId="2" fontId="8" numFmtId="0" xfId="0" applyAlignment="1" applyBorder="1" applyFont="1">
      <alignment horizontal="center"/>
    </xf>
    <xf borderId="3" fillId="0" fontId="8" numFmtId="0" xfId="0" applyAlignment="1" applyBorder="1" applyFont="1">
      <alignment vertical="center"/>
    </xf>
    <xf borderId="2" fillId="4" fontId="8" numFmtId="0" xfId="0" applyBorder="1" applyFill="1" applyFont="1"/>
    <xf borderId="4" fillId="0" fontId="8" numFmtId="0" xfId="0" applyAlignment="1" applyBorder="1" applyFont="1">
      <alignment vertical="center"/>
    </xf>
    <xf borderId="4" fillId="0" fontId="8" numFmtId="0" xfId="0" applyAlignment="1" applyBorder="1" applyFont="1">
      <alignment shrinkToFit="0" vertical="center" wrapText="1"/>
    </xf>
    <xf borderId="2" fillId="4" fontId="8" numFmtId="0" xfId="0" applyAlignment="1" applyBorder="1" applyFont="1">
      <alignment horizontal="center"/>
    </xf>
    <xf borderId="5" fillId="0" fontId="8" numFmtId="0" xfId="0" applyAlignment="1" applyBorder="1" applyFont="1">
      <alignment vertical="center"/>
    </xf>
    <xf borderId="0" fillId="0" fontId="7" numFmtId="0" xfId="0" applyAlignment="1" applyFont="1">
      <alignment horizontal="right" vertical="center"/>
    </xf>
    <xf borderId="0" fillId="0" fontId="8" numFmtId="0" xfId="0" applyAlignment="1" applyFont="1">
      <alignment horizontal="right"/>
    </xf>
    <xf borderId="2" fillId="5" fontId="8" numFmtId="0" xfId="0" applyBorder="1" applyFill="1" applyFont="1"/>
    <xf borderId="2" fillId="5" fontId="8" numFmtId="0" xfId="0" applyAlignment="1" applyBorder="1" applyFont="1">
      <alignment horizontal="center"/>
    </xf>
    <xf borderId="0" fillId="0" fontId="9" numFmtId="0" xfId="0" applyAlignment="1" applyFont="1">
      <alignment horizontal="right"/>
    </xf>
    <xf borderId="2" fillId="0" fontId="8" numFmtId="164" xfId="0" applyBorder="1" applyFont="1" applyNumberFormat="1"/>
    <xf borderId="0" fillId="0" fontId="10" numFmtId="0" xfId="0" applyAlignment="1" applyFont="1">
      <alignment horizontal="right"/>
    </xf>
    <xf borderId="2" fillId="6" fontId="8" numFmtId="1" xfId="0" applyBorder="1" applyFill="1" applyFont="1" applyNumberFormat="1"/>
    <xf borderId="2" fillId="6" fontId="7" numFmtId="1" xfId="0" applyBorder="1" applyFont="1" applyNumberFormat="1"/>
    <xf borderId="2" fillId="6" fontId="8" numFmtId="0" xfId="0" applyBorder="1" applyFont="1"/>
    <xf borderId="2" fillId="6" fontId="8" numFmtId="164" xfId="0" applyBorder="1" applyFont="1" applyNumberFormat="1"/>
    <xf borderId="2" fillId="0" fontId="8" numFmtId="165" xfId="0" applyBorder="1" applyFont="1" applyNumberFormat="1"/>
    <xf borderId="2" fillId="6" fontId="8" numFmtId="166" xfId="0" applyBorder="1" applyFont="1" applyNumberFormat="1"/>
    <xf borderId="2" fillId="6" fontId="8" numFmtId="165" xfId="0" applyBorder="1" applyFont="1" applyNumberFormat="1"/>
    <xf borderId="0" fillId="0" fontId="11" numFmtId="0" xfId="0" applyAlignment="1" applyFont="1">
      <alignment horizontal="right" vertical="center"/>
    </xf>
    <xf borderId="2" fillId="0" fontId="8" numFmtId="0" xfId="0" applyAlignment="1" applyBorder="1" applyFont="1">
      <alignment shrinkToFit="0" wrapText="1"/>
    </xf>
    <xf borderId="2" fillId="0" fontId="8" numFmtId="0" xfId="0" applyBorder="1" applyFont="1"/>
    <xf borderId="2" fillId="7" fontId="8" numFmtId="0" xfId="0" applyBorder="1" applyFill="1" applyFont="1"/>
    <xf borderId="2" fillId="7" fontId="8" numFmtId="0" xfId="0" applyAlignment="1" applyBorder="1" applyFont="1">
      <alignment shrinkToFit="0" vertical="center" wrapText="1"/>
    </xf>
    <xf borderId="2" fillId="7" fontId="8" numFmtId="0" xfId="0" applyAlignment="1" applyBorder="1" applyFont="1">
      <alignment horizontal="center" shrinkToFit="0" vertical="center" wrapText="1"/>
    </xf>
    <xf borderId="2" fillId="7" fontId="8" numFmtId="0" xfId="0" applyAlignment="1" applyBorder="1" applyFont="1">
      <alignment horizontal="center" vertical="center"/>
    </xf>
    <xf borderId="2" fillId="7" fontId="12" numFmtId="0" xfId="0" applyAlignment="1" applyBorder="1" applyFont="1">
      <alignment horizontal="center" shrinkToFit="0" vertical="center" wrapText="1"/>
    </xf>
    <xf borderId="6" fillId="6" fontId="8" numFmtId="0" xfId="0" applyBorder="1" applyFont="1"/>
    <xf borderId="2" fillId="0" fontId="8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horizontal="center" shrinkToFit="0" vertical="center" wrapText="1"/>
    </xf>
    <xf borderId="7" fillId="0" fontId="8" numFmtId="0" xfId="0" applyAlignment="1" applyBorder="1" applyFont="1">
      <alignment horizontal="center" shrinkToFit="0" wrapText="1"/>
    </xf>
    <xf borderId="8" fillId="0" fontId="13" numFmtId="0" xfId="0" applyBorder="1" applyFont="1"/>
    <xf borderId="2" fillId="6" fontId="7" numFmtId="166" xfId="0" applyBorder="1" applyFont="1" applyNumberFormat="1"/>
    <xf borderId="2" fillId="6" fontId="7" numFmtId="0" xfId="0" applyBorder="1" applyFont="1"/>
    <xf borderId="0" fillId="0" fontId="8" numFmtId="0" xfId="0" applyAlignment="1" applyFont="1">
      <alignment vertical="center"/>
    </xf>
    <xf borderId="1" fillId="4" fontId="8" numFmtId="0" xfId="0" applyBorder="1" applyFont="1"/>
    <xf borderId="0" fillId="0" fontId="14" numFmtId="0" xfId="0" applyAlignment="1" applyFont="1">
      <alignment readingOrder="0"/>
    </xf>
    <xf borderId="2" fillId="6" fontId="8" numFmtId="2" xfId="0" applyBorder="1" applyFont="1" applyNumberFormat="1"/>
    <xf borderId="0" fillId="0" fontId="8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0" outlineLevelCol="1" outlineLevelRow="1"/>
  <cols>
    <col customWidth="1" min="1" max="1" width="8.63"/>
    <col customWidth="1" min="2" max="2" width="22.38"/>
    <col customWidth="1" min="3" max="24" width="8.75" outlineLevel="1"/>
    <col customWidth="1" min="25" max="27" width="8.63"/>
    <col customWidth="1" min="28" max="28" width="9.13"/>
    <col customWidth="1" min="29" max="55" width="8.63"/>
  </cols>
  <sheetData>
    <row r="1" ht="14.25" customHeight="1">
      <c r="A1" s="1" t="s">
        <v>0</v>
      </c>
      <c r="B1" s="2" t="s">
        <v>1</v>
      </c>
    </row>
    <row r="2" ht="14.25" customHeight="1"/>
    <row r="3" ht="14.25" customHeight="1">
      <c r="B3" s="3" t="s">
        <v>2</v>
      </c>
      <c r="C3" s="4" t="s">
        <v>3</v>
      </c>
      <c r="F3" s="5"/>
      <c r="G3" s="5" t="s">
        <v>4</v>
      </c>
      <c r="J3" s="5"/>
      <c r="K3" s="5"/>
      <c r="P3" s="5"/>
      <c r="T3" s="5"/>
      <c r="Y3" s="5"/>
      <c r="AC3" s="5" t="s">
        <v>5</v>
      </c>
      <c r="AF3" s="6" t="s">
        <v>5</v>
      </c>
      <c r="AH3" s="5"/>
      <c r="AL3" s="5"/>
    </row>
    <row r="4" ht="14.25" customHeight="1">
      <c r="B4" s="7" t="s">
        <v>6</v>
      </c>
      <c r="C4" s="8">
        <v>1.0</v>
      </c>
      <c r="D4" s="8">
        <f t="shared" ref="D4:BC4" si="1">C4+1</f>
        <v>2</v>
      </c>
      <c r="E4" s="8">
        <f t="shared" si="1"/>
        <v>3</v>
      </c>
      <c r="F4" s="8">
        <f t="shared" si="1"/>
        <v>4</v>
      </c>
      <c r="G4" s="8">
        <f t="shared" si="1"/>
        <v>5</v>
      </c>
      <c r="H4" s="8">
        <f t="shared" si="1"/>
        <v>6</v>
      </c>
      <c r="I4" s="8">
        <f t="shared" si="1"/>
        <v>7</v>
      </c>
      <c r="J4" s="8">
        <f t="shared" si="1"/>
        <v>8</v>
      </c>
      <c r="K4" s="8">
        <f t="shared" si="1"/>
        <v>9</v>
      </c>
      <c r="L4" s="8">
        <f t="shared" si="1"/>
        <v>10</v>
      </c>
      <c r="M4" s="8">
        <f t="shared" si="1"/>
        <v>11</v>
      </c>
      <c r="N4" s="8">
        <f t="shared" si="1"/>
        <v>12</v>
      </c>
      <c r="O4" s="8">
        <f t="shared" si="1"/>
        <v>13</v>
      </c>
      <c r="P4" s="8">
        <f t="shared" si="1"/>
        <v>14</v>
      </c>
      <c r="Q4" s="8">
        <f t="shared" si="1"/>
        <v>15</v>
      </c>
      <c r="R4" s="8">
        <f t="shared" si="1"/>
        <v>16</v>
      </c>
      <c r="S4" s="8">
        <f t="shared" si="1"/>
        <v>17</v>
      </c>
      <c r="T4" s="8">
        <f t="shared" si="1"/>
        <v>18</v>
      </c>
      <c r="U4" s="8">
        <f t="shared" si="1"/>
        <v>19</v>
      </c>
      <c r="V4" s="8">
        <f t="shared" si="1"/>
        <v>20</v>
      </c>
      <c r="W4" s="8">
        <f t="shared" si="1"/>
        <v>21</v>
      </c>
      <c r="X4" s="8">
        <f t="shared" si="1"/>
        <v>22</v>
      </c>
      <c r="Y4" s="8">
        <f t="shared" si="1"/>
        <v>23</v>
      </c>
      <c r="Z4" s="8">
        <f t="shared" si="1"/>
        <v>24</v>
      </c>
      <c r="AA4" s="8">
        <f t="shared" si="1"/>
        <v>25</v>
      </c>
      <c r="AB4" s="8">
        <f t="shared" si="1"/>
        <v>26</v>
      </c>
      <c r="AC4" s="8">
        <f t="shared" si="1"/>
        <v>27</v>
      </c>
      <c r="AD4" s="8">
        <f t="shared" si="1"/>
        <v>28</v>
      </c>
      <c r="AE4" s="8">
        <f t="shared" si="1"/>
        <v>29</v>
      </c>
      <c r="AF4" s="8">
        <f t="shared" si="1"/>
        <v>30</v>
      </c>
      <c r="AG4" s="8">
        <f t="shared" si="1"/>
        <v>31</v>
      </c>
      <c r="AH4" s="8">
        <f t="shared" si="1"/>
        <v>32</v>
      </c>
      <c r="AI4" s="8">
        <f t="shared" si="1"/>
        <v>33</v>
      </c>
      <c r="AJ4" s="8">
        <f t="shared" si="1"/>
        <v>34</v>
      </c>
      <c r="AK4" s="8">
        <f t="shared" si="1"/>
        <v>35</v>
      </c>
      <c r="AL4" s="8">
        <f t="shared" si="1"/>
        <v>36</v>
      </c>
      <c r="AM4" s="8">
        <f t="shared" si="1"/>
        <v>37</v>
      </c>
      <c r="AN4" s="8">
        <f t="shared" si="1"/>
        <v>38</v>
      </c>
      <c r="AO4" s="8">
        <f t="shared" si="1"/>
        <v>39</v>
      </c>
      <c r="AP4" s="8">
        <f t="shared" si="1"/>
        <v>40</v>
      </c>
      <c r="AQ4" s="8">
        <f t="shared" si="1"/>
        <v>41</v>
      </c>
      <c r="AR4" s="8">
        <f t="shared" si="1"/>
        <v>42</v>
      </c>
      <c r="AS4" s="8">
        <f t="shared" si="1"/>
        <v>43</v>
      </c>
      <c r="AT4" s="8">
        <f t="shared" si="1"/>
        <v>44</v>
      </c>
      <c r="AU4" s="8">
        <f t="shared" si="1"/>
        <v>45</v>
      </c>
      <c r="AV4" s="8">
        <f t="shared" si="1"/>
        <v>46</v>
      </c>
      <c r="AW4" s="8">
        <f t="shared" si="1"/>
        <v>47</v>
      </c>
      <c r="AX4" s="8">
        <f t="shared" si="1"/>
        <v>48</v>
      </c>
      <c r="AY4" s="8">
        <f t="shared" si="1"/>
        <v>49</v>
      </c>
      <c r="AZ4" s="8">
        <f t="shared" si="1"/>
        <v>50</v>
      </c>
      <c r="BA4" s="8">
        <f t="shared" si="1"/>
        <v>51</v>
      </c>
      <c r="BB4" s="8">
        <f t="shared" si="1"/>
        <v>52</v>
      </c>
      <c r="BC4" s="8">
        <f t="shared" si="1"/>
        <v>53</v>
      </c>
    </row>
    <row r="5" ht="14.25" customHeight="1">
      <c r="B5" s="9" t="s">
        <v>7</v>
      </c>
      <c r="C5" s="10">
        <v>460.0</v>
      </c>
      <c r="D5" s="10">
        <v>460.0</v>
      </c>
      <c r="E5" s="10">
        <v>460.0</v>
      </c>
      <c r="F5" s="10">
        <v>460.0</v>
      </c>
      <c r="G5" s="10">
        <v>420.0</v>
      </c>
      <c r="H5" s="10">
        <v>420.0</v>
      </c>
      <c r="I5" s="10">
        <v>420.0</v>
      </c>
      <c r="J5" s="10">
        <v>240.0</v>
      </c>
      <c r="K5" s="10">
        <v>240.0</v>
      </c>
      <c r="L5" s="10">
        <v>240.0</v>
      </c>
      <c r="M5" s="10">
        <v>240.0</v>
      </c>
      <c r="N5" s="10">
        <v>240.0</v>
      </c>
      <c r="O5" s="10">
        <v>260.0</v>
      </c>
      <c r="P5" s="10">
        <v>260.0</v>
      </c>
      <c r="Q5" s="10">
        <v>260.0</v>
      </c>
      <c r="R5" s="10">
        <v>260.0</v>
      </c>
      <c r="S5" s="10">
        <v>260.0</v>
      </c>
      <c r="T5" s="10">
        <v>260.0</v>
      </c>
      <c r="U5" s="10">
        <v>260.0</v>
      </c>
      <c r="V5" s="10">
        <v>260.0</v>
      </c>
      <c r="W5" s="10">
        <v>260.0</v>
      </c>
      <c r="X5" s="10">
        <v>250.0</v>
      </c>
      <c r="Y5" s="10">
        <v>270.0</v>
      </c>
      <c r="Z5" s="10">
        <v>270.0</v>
      </c>
      <c r="AA5" s="10">
        <v>270.0</v>
      </c>
      <c r="AB5" s="10">
        <v>270.0</v>
      </c>
      <c r="AC5" s="10">
        <v>270.0</v>
      </c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</row>
    <row r="6" ht="14.25" customHeight="1">
      <c r="B6" s="11" t="s">
        <v>8</v>
      </c>
      <c r="C6" s="10">
        <v>40.0</v>
      </c>
      <c r="D6" s="10">
        <v>40.0</v>
      </c>
      <c r="E6" s="10">
        <v>40.0</v>
      </c>
      <c r="F6" s="10">
        <v>40.0</v>
      </c>
      <c r="G6" s="10">
        <v>30.0</v>
      </c>
      <c r="H6" s="10">
        <v>50.0</v>
      </c>
      <c r="I6" s="10">
        <v>30.0</v>
      </c>
      <c r="J6" s="10">
        <v>20.0</v>
      </c>
      <c r="K6" s="10">
        <v>20.0</v>
      </c>
      <c r="L6" s="10">
        <v>20.0</v>
      </c>
      <c r="M6" s="10">
        <v>20.0</v>
      </c>
      <c r="N6" s="10">
        <v>20.0</v>
      </c>
      <c r="O6" s="10">
        <v>20.0</v>
      </c>
      <c r="P6" s="10">
        <v>20.0</v>
      </c>
      <c r="Q6" s="10">
        <v>20.0</v>
      </c>
      <c r="R6" s="10">
        <v>20.0</v>
      </c>
      <c r="S6" s="10">
        <v>20.0</v>
      </c>
      <c r="T6" s="10">
        <v>20.0</v>
      </c>
      <c r="U6" s="10">
        <v>20.0</v>
      </c>
      <c r="V6" s="10">
        <v>20.0</v>
      </c>
      <c r="W6" s="10">
        <v>20.0</v>
      </c>
      <c r="X6" s="10">
        <v>20.0</v>
      </c>
      <c r="Y6" s="10">
        <v>20.0</v>
      </c>
      <c r="Z6" s="10">
        <v>20.0</v>
      </c>
      <c r="AA6" s="10">
        <v>20.0</v>
      </c>
      <c r="AB6" s="10">
        <v>20.0</v>
      </c>
      <c r="AC6" s="10">
        <v>20.0</v>
      </c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</row>
    <row r="7" ht="14.25" customHeight="1">
      <c r="B7" s="11" t="s">
        <v>9</v>
      </c>
      <c r="C7" s="10">
        <v>50.0</v>
      </c>
      <c r="D7" s="10">
        <v>50.0</v>
      </c>
      <c r="E7" s="10">
        <v>50.0</v>
      </c>
      <c r="F7" s="10">
        <v>50.0</v>
      </c>
      <c r="G7" s="10">
        <v>40.0</v>
      </c>
      <c r="H7" s="10">
        <v>40.0</v>
      </c>
      <c r="I7" s="10">
        <v>40.0</v>
      </c>
      <c r="J7" s="10">
        <v>40.0</v>
      </c>
      <c r="K7" s="10">
        <v>40.0</v>
      </c>
      <c r="L7" s="10">
        <v>40.0</v>
      </c>
      <c r="M7" s="10">
        <v>40.0</v>
      </c>
      <c r="N7" s="10">
        <v>40.0</v>
      </c>
      <c r="O7" s="10">
        <v>20.0</v>
      </c>
      <c r="P7" s="10">
        <v>20.0</v>
      </c>
      <c r="Q7" s="10">
        <v>20.0</v>
      </c>
      <c r="R7" s="10">
        <v>20.0</v>
      </c>
      <c r="S7" s="10">
        <v>20.0</v>
      </c>
      <c r="T7" s="10">
        <v>20.0</v>
      </c>
      <c r="U7" s="10">
        <v>20.0</v>
      </c>
      <c r="V7" s="10">
        <v>20.0</v>
      </c>
      <c r="W7" s="10">
        <v>20.0</v>
      </c>
      <c r="X7" s="10">
        <v>30.0</v>
      </c>
      <c r="Y7" s="10">
        <v>30.0</v>
      </c>
      <c r="Z7" s="10">
        <v>30.0</v>
      </c>
      <c r="AA7" s="10">
        <v>30.0</v>
      </c>
      <c r="AB7" s="10">
        <v>30.0</v>
      </c>
      <c r="AC7" s="10">
        <v>30.0</v>
      </c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</row>
    <row r="8" ht="14.25" customHeight="1">
      <c r="B8" s="11" t="s">
        <v>10</v>
      </c>
      <c r="C8" s="10">
        <v>30.0</v>
      </c>
      <c r="D8" s="10">
        <v>30.0</v>
      </c>
      <c r="E8" s="10">
        <v>30.0</v>
      </c>
      <c r="F8" s="10">
        <v>30.0</v>
      </c>
      <c r="G8" s="10">
        <v>30.0</v>
      </c>
      <c r="H8" s="10">
        <v>30.0</v>
      </c>
      <c r="I8" s="10">
        <v>30.0</v>
      </c>
      <c r="J8" s="10">
        <v>30.0</v>
      </c>
      <c r="K8" s="10">
        <v>30.0</v>
      </c>
      <c r="L8" s="10">
        <v>30.0</v>
      </c>
      <c r="M8" s="10">
        <v>30.0</v>
      </c>
      <c r="N8" s="10">
        <v>30.0</v>
      </c>
      <c r="O8" s="10">
        <v>20.0</v>
      </c>
      <c r="P8" s="10">
        <v>20.0</v>
      </c>
      <c r="Q8" s="10">
        <v>20.0</v>
      </c>
      <c r="R8" s="10">
        <v>20.0</v>
      </c>
      <c r="S8" s="10">
        <v>20.0</v>
      </c>
      <c r="T8" s="10">
        <v>20.0</v>
      </c>
      <c r="U8" s="10">
        <v>20.0</v>
      </c>
      <c r="V8" s="10">
        <v>20.0</v>
      </c>
      <c r="W8" s="10">
        <v>20.0</v>
      </c>
      <c r="X8" s="10">
        <v>30.0</v>
      </c>
      <c r="Y8" s="10">
        <v>30.0</v>
      </c>
      <c r="Z8" s="10">
        <v>30.0</v>
      </c>
      <c r="AA8" s="10">
        <v>30.0</v>
      </c>
      <c r="AB8" s="10">
        <v>30.0</v>
      </c>
      <c r="AC8" s="10">
        <v>30.0</v>
      </c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ht="14.25" customHeight="1">
      <c r="B9" s="11" t="s">
        <v>11</v>
      </c>
      <c r="C9" s="10">
        <v>3.0</v>
      </c>
      <c r="D9" s="10">
        <v>3.0</v>
      </c>
      <c r="E9" s="10">
        <v>3.0</v>
      </c>
      <c r="F9" s="10">
        <v>3.0</v>
      </c>
      <c r="G9" s="10">
        <v>3.0</v>
      </c>
      <c r="H9" s="10">
        <v>4.0</v>
      </c>
      <c r="I9" s="10">
        <v>3.0</v>
      </c>
      <c r="J9" s="10">
        <v>3.0</v>
      </c>
      <c r="K9" s="10">
        <v>3.0</v>
      </c>
      <c r="L9" s="10">
        <v>3.0</v>
      </c>
      <c r="M9" s="10">
        <v>3.0</v>
      </c>
      <c r="N9" s="10">
        <v>3.0</v>
      </c>
      <c r="O9" s="10">
        <v>2.0</v>
      </c>
      <c r="P9" s="10">
        <v>2.0</v>
      </c>
      <c r="Q9" s="10">
        <v>2.0</v>
      </c>
      <c r="R9" s="10">
        <v>2.0</v>
      </c>
      <c r="S9" s="10">
        <v>2.0</v>
      </c>
      <c r="T9" s="10">
        <v>2.0</v>
      </c>
      <c r="U9" s="10">
        <v>2.0</v>
      </c>
      <c r="V9" s="10">
        <v>2.0</v>
      </c>
      <c r="W9" s="10">
        <v>2.0</v>
      </c>
      <c r="X9" s="10">
        <v>3.0</v>
      </c>
      <c r="Y9" s="10">
        <v>3.0</v>
      </c>
      <c r="Z9" s="10">
        <v>3.0</v>
      </c>
      <c r="AA9" s="10">
        <v>3.0</v>
      </c>
      <c r="AB9" s="10">
        <v>3.0</v>
      </c>
      <c r="AC9" s="10">
        <v>3.0</v>
      </c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ht="14.25" customHeight="1">
      <c r="B10" s="11" t="s">
        <v>12</v>
      </c>
      <c r="C10" s="10">
        <v>530.0</v>
      </c>
      <c r="D10" s="10">
        <v>530.0</v>
      </c>
      <c r="E10" s="10">
        <v>530.0</v>
      </c>
      <c r="F10" s="10">
        <v>530.0</v>
      </c>
      <c r="G10" s="10">
        <v>560.0</v>
      </c>
      <c r="H10" s="10">
        <v>540.0</v>
      </c>
      <c r="I10" s="10">
        <v>560.0</v>
      </c>
      <c r="J10" s="10">
        <v>240.0</v>
      </c>
      <c r="K10" s="10">
        <v>280.0</v>
      </c>
      <c r="L10" s="10">
        <v>240.0</v>
      </c>
      <c r="M10" s="10">
        <v>240.0</v>
      </c>
      <c r="N10" s="10">
        <v>240.0</v>
      </c>
      <c r="O10" s="10">
        <v>280.0</v>
      </c>
      <c r="P10" s="10">
        <v>280.0</v>
      </c>
      <c r="Q10" s="10">
        <v>280.0</v>
      </c>
      <c r="R10" s="10">
        <v>280.0</v>
      </c>
      <c r="S10" s="10">
        <v>280.0</v>
      </c>
      <c r="T10" s="10">
        <v>280.0</v>
      </c>
      <c r="U10" s="10">
        <v>280.0</v>
      </c>
      <c r="V10" s="10">
        <v>280.0</v>
      </c>
      <c r="W10" s="10">
        <v>280.0</v>
      </c>
      <c r="X10" s="10">
        <v>300.0</v>
      </c>
      <c r="Y10" s="10">
        <v>320.0</v>
      </c>
      <c r="Z10" s="10">
        <v>320.0</v>
      </c>
      <c r="AA10" s="10">
        <v>320.0</v>
      </c>
      <c r="AB10" s="10">
        <v>320.0</v>
      </c>
      <c r="AC10" s="10">
        <v>320.0</v>
      </c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</row>
    <row r="11" ht="14.25" customHeight="1">
      <c r="B11" s="12" t="s">
        <v>13</v>
      </c>
      <c r="C11" s="10">
        <v>320.0</v>
      </c>
      <c r="D11" s="10">
        <v>320.0</v>
      </c>
      <c r="E11" s="10">
        <v>320.0</v>
      </c>
      <c r="F11" s="10">
        <v>330.0</v>
      </c>
      <c r="G11" s="10">
        <v>320.0</v>
      </c>
      <c r="H11" s="10">
        <v>320.0</v>
      </c>
      <c r="I11" s="10">
        <v>320.0</v>
      </c>
      <c r="J11" s="10">
        <v>320.0</v>
      </c>
      <c r="K11" s="10">
        <v>320.0</v>
      </c>
      <c r="L11" s="10">
        <v>340.0</v>
      </c>
      <c r="M11" s="10">
        <v>340.0</v>
      </c>
      <c r="N11" s="10">
        <v>340.0</v>
      </c>
      <c r="O11" s="10">
        <v>260.0</v>
      </c>
      <c r="P11" s="10">
        <v>260.0</v>
      </c>
      <c r="Q11" s="10">
        <v>260.0</v>
      </c>
      <c r="R11" s="10">
        <v>260.0</v>
      </c>
      <c r="S11" s="10">
        <v>260.0</v>
      </c>
      <c r="T11" s="10">
        <v>260.0</v>
      </c>
      <c r="U11" s="10">
        <v>260.0</v>
      </c>
      <c r="V11" s="10">
        <v>260.0</v>
      </c>
      <c r="W11" s="10">
        <v>260.0</v>
      </c>
      <c r="X11" s="10">
        <v>280.0</v>
      </c>
      <c r="Y11" s="10">
        <v>280.0</v>
      </c>
      <c r="Z11" s="10">
        <v>280.0</v>
      </c>
      <c r="AA11" s="10">
        <v>280.0</v>
      </c>
      <c r="AB11" s="10">
        <v>280.0</v>
      </c>
      <c r="AC11" s="10">
        <v>280.0</v>
      </c>
      <c r="AD11" s="10"/>
      <c r="AE11" s="10"/>
      <c r="AF11" s="10"/>
      <c r="AG11" s="10"/>
      <c r="AH11" s="10"/>
      <c r="AI11" s="10"/>
      <c r="AJ11" s="10"/>
      <c r="AK11" s="10"/>
      <c r="AL11" s="13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</row>
    <row r="12" ht="14.25" customHeight="1">
      <c r="B12" s="11" t="s">
        <v>14</v>
      </c>
      <c r="C12" s="10">
        <v>2.0</v>
      </c>
      <c r="D12" s="10">
        <v>2.0</v>
      </c>
      <c r="E12" s="10">
        <v>2.0</v>
      </c>
      <c r="F12" s="10">
        <v>2.0</v>
      </c>
      <c r="G12" s="10">
        <v>3.0</v>
      </c>
      <c r="H12" s="10">
        <v>3.0</v>
      </c>
      <c r="I12" s="10">
        <v>3.0</v>
      </c>
      <c r="J12" s="10">
        <v>2.0</v>
      </c>
      <c r="K12" s="10">
        <v>2.0</v>
      </c>
      <c r="L12" s="10">
        <v>3.0</v>
      </c>
      <c r="M12" s="10">
        <v>3.0</v>
      </c>
      <c r="N12" s="10">
        <v>3.0</v>
      </c>
      <c r="O12" s="10">
        <v>2.0</v>
      </c>
      <c r="P12" s="10">
        <v>2.0</v>
      </c>
      <c r="Q12" s="10">
        <v>2.0</v>
      </c>
      <c r="R12" s="10">
        <v>2.0</v>
      </c>
      <c r="S12" s="10">
        <v>2.0</v>
      </c>
      <c r="T12" s="10">
        <v>2.0</v>
      </c>
      <c r="U12" s="10">
        <v>2.0</v>
      </c>
      <c r="V12" s="10">
        <v>2.0</v>
      </c>
      <c r="W12" s="10">
        <v>2.0</v>
      </c>
      <c r="X12" s="10">
        <v>2.0</v>
      </c>
      <c r="Y12" s="10">
        <v>2.0</v>
      </c>
      <c r="Z12" s="10">
        <v>2.0</v>
      </c>
      <c r="AA12" s="10">
        <v>2.0</v>
      </c>
      <c r="AB12" s="10">
        <v>2.0</v>
      </c>
      <c r="AC12" s="10">
        <v>2.0</v>
      </c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</row>
    <row r="13" ht="14.25" customHeight="1">
      <c r="B13" s="14" t="s">
        <v>15</v>
      </c>
      <c r="C13" s="10">
        <v>30.0</v>
      </c>
      <c r="D13" s="10">
        <v>30.0</v>
      </c>
      <c r="E13" s="10">
        <v>30.0</v>
      </c>
      <c r="F13" s="10">
        <v>30.0</v>
      </c>
      <c r="G13" s="10">
        <v>30.0</v>
      </c>
      <c r="H13" s="10">
        <v>30.0</v>
      </c>
      <c r="I13" s="10">
        <v>30.0</v>
      </c>
      <c r="J13" s="10">
        <v>30.0</v>
      </c>
      <c r="K13" s="10">
        <v>30.0</v>
      </c>
      <c r="L13" s="10">
        <v>30.0</v>
      </c>
      <c r="M13" s="10">
        <v>30.0</v>
      </c>
      <c r="N13" s="10">
        <v>30.0</v>
      </c>
      <c r="O13" s="10">
        <v>20.0</v>
      </c>
      <c r="P13" s="10">
        <v>20.0</v>
      </c>
      <c r="Q13" s="10">
        <v>20.0</v>
      </c>
      <c r="R13" s="10">
        <v>20.0</v>
      </c>
      <c r="S13" s="10">
        <v>20.0</v>
      </c>
      <c r="T13" s="10">
        <v>20.0</v>
      </c>
      <c r="U13" s="10">
        <v>20.0</v>
      </c>
      <c r="V13" s="10">
        <v>20.0</v>
      </c>
      <c r="W13" s="10">
        <v>20.0</v>
      </c>
      <c r="X13" s="10">
        <v>30.0</v>
      </c>
      <c r="Y13" s="10">
        <v>30.0</v>
      </c>
      <c r="Z13" s="10">
        <v>30.0</v>
      </c>
      <c r="AA13" s="10">
        <v>30.0</v>
      </c>
      <c r="AB13" s="10">
        <v>30.0</v>
      </c>
      <c r="AC13" s="10">
        <v>30.0</v>
      </c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</row>
    <row r="14" ht="14.25" customHeight="1"/>
    <row r="15" ht="14.25" customHeight="1">
      <c r="B15" s="15" t="s">
        <v>16</v>
      </c>
    </row>
    <row r="16" ht="14.25" customHeight="1">
      <c r="B16" s="16" t="s">
        <v>17</v>
      </c>
      <c r="C16" s="17" t="s">
        <v>18</v>
      </c>
      <c r="D16" s="17" t="s">
        <v>18</v>
      </c>
      <c r="E16" s="17" t="s">
        <v>18</v>
      </c>
      <c r="F16" s="17" t="s">
        <v>18</v>
      </c>
      <c r="G16" s="17" t="s">
        <v>18</v>
      </c>
      <c r="H16" s="17" t="s">
        <v>18</v>
      </c>
      <c r="I16" s="17" t="s">
        <v>18</v>
      </c>
      <c r="J16" s="17" t="s">
        <v>18</v>
      </c>
      <c r="K16" s="17" t="s">
        <v>18</v>
      </c>
      <c r="L16" s="17" t="s">
        <v>18</v>
      </c>
      <c r="M16" s="17" t="s">
        <v>18</v>
      </c>
      <c r="N16" s="17" t="s">
        <v>18</v>
      </c>
      <c r="O16" s="17" t="s">
        <v>18</v>
      </c>
      <c r="P16" s="17" t="s">
        <v>18</v>
      </c>
      <c r="Q16" s="17" t="s">
        <v>18</v>
      </c>
      <c r="R16" s="17" t="s">
        <v>18</v>
      </c>
      <c r="S16" s="17" t="s">
        <v>18</v>
      </c>
      <c r="T16" s="17" t="s">
        <v>18</v>
      </c>
      <c r="U16" s="17" t="s">
        <v>18</v>
      </c>
      <c r="V16" s="17" t="s">
        <v>18</v>
      </c>
      <c r="W16" s="17" t="s">
        <v>18</v>
      </c>
      <c r="X16" s="17" t="s">
        <v>18</v>
      </c>
      <c r="Y16" s="17" t="s">
        <v>19</v>
      </c>
      <c r="Z16" s="17" t="s">
        <v>19</v>
      </c>
      <c r="AA16" s="17" t="s">
        <v>19</v>
      </c>
      <c r="AB16" s="17" t="s">
        <v>19</v>
      </c>
      <c r="AC16" s="17" t="s">
        <v>20</v>
      </c>
      <c r="AD16" s="17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7"/>
      <c r="AY16" s="17"/>
      <c r="AZ16" s="17"/>
      <c r="BA16" s="17"/>
      <c r="BB16" s="17"/>
      <c r="BC16" s="17"/>
    </row>
    <row r="17" ht="14.25" customHeight="1">
      <c r="B17" s="16" t="s">
        <v>21</v>
      </c>
      <c r="C17" s="17" t="s">
        <v>22</v>
      </c>
      <c r="D17" s="17" t="s">
        <v>22</v>
      </c>
      <c r="E17" s="17" t="s">
        <v>22</v>
      </c>
      <c r="F17" s="17" t="s">
        <v>22</v>
      </c>
      <c r="G17" s="17" t="s">
        <v>22</v>
      </c>
      <c r="H17" s="17" t="s">
        <v>22</v>
      </c>
      <c r="I17" s="17" t="s">
        <v>22</v>
      </c>
      <c r="J17" s="17" t="s">
        <v>22</v>
      </c>
      <c r="K17" s="17" t="s">
        <v>22</v>
      </c>
      <c r="L17" s="17" t="s">
        <v>22</v>
      </c>
      <c r="M17" s="17" t="s">
        <v>22</v>
      </c>
      <c r="N17" s="17" t="s">
        <v>22</v>
      </c>
      <c r="O17" s="17" t="s">
        <v>23</v>
      </c>
      <c r="P17" s="17" t="s">
        <v>23</v>
      </c>
      <c r="Q17" s="17" t="s">
        <v>23</v>
      </c>
      <c r="R17" s="17" t="s">
        <v>23</v>
      </c>
      <c r="S17" s="17" t="s">
        <v>23</v>
      </c>
      <c r="T17" s="17" t="s">
        <v>23</v>
      </c>
      <c r="U17" s="17" t="s">
        <v>23</v>
      </c>
      <c r="V17" s="17" t="s">
        <v>23</v>
      </c>
      <c r="W17" s="17" t="s">
        <v>23</v>
      </c>
      <c r="X17" s="17" t="s">
        <v>23</v>
      </c>
      <c r="Y17" s="17" t="s">
        <v>23</v>
      </c>
      <c r="Z17" s="17" t="s">
        <v>23</v>
      </c>
      <c r="AA17" s="17" t="s">
        <v>23</v>
      </c>
      <c r="AB17" s="17" t="s">
        <v>23</v>
      </c>
      <c r="AC17" s="17" t="s">
        <v>23</v>
      </c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8"/>
      <c r="AS17" s="18"/>
      <c r="AT17" s="18"/>
      <c r="AU17" s="18"/>
      <c r="AV17" s="18"/>
      <c r="AW17" s="18"/>
      <c r="AX17" s="17"/>
      <c r="AY17" s="17"/>
      <c r="AZ17" s="17"/>
      <c r="BA17" s="17"/>
      <c r="BB17" s="17"/>
      <c r="BC17" s="17"/>
    </row>
    <row r="18" ht="14.25" customHeight="1"/>
    <row r="19" ht="14.25" customHeight="1">
      <c r="B19" s="15" t="s">
        <v>24</v>
      </c>
    </row>
    <row r="20" ht="14.25" customHeight="1">
      <c r="B20" s="19" t="s">
        <v>17</v>
      </c>
      <c r="C20" s="20">
        <f t="shared" ref="C20:BC20" si="2">IFERROR(SUM(C21:C27)/COUNTIF(C21:C27,"&gt;0"),0)</f>
        <v>1264</v>
      </c>
      <c r="D20" s="20">
        <f t="shared" si="2"/>
        <v>1282.428571</v>
      </c>
      <c r="E20" s="20">
        <f t="shared" si="2"/>
        <v>1300.428571</v>
      </c>
      <c r="F20" s="20">
        <f t="shared" si="2"/>
        <v>1238.142857</v>
      </c>
      <c r="G20" s="20">
        <f t="shared" si="2"/>
        <v>1222.142857</v>
      </c>
      <c r="H20" s="20">
        <f t="shared" si="2"/>
        <v>1258.428571</v>
      </c>
      <c r="I20" s="20">
        <f t="shared" si="2"/>
        <v>1080</v>
      </c>
      <c r="J20" s="20">
        <f t="shared" si="2"/>
        <v>1189.571429</v>
      </c>
      <c r="K20" s="20">
        <f t="shared" si="2"/>
        <v>1251.142857</v>
      </c>
      <c r="L20" s="20">
        <f t="shared" si="2"/>
        <v>1089</v>
      </c>
      <c r="M20" s="20">
        <f t="shared" si="2"/>
        <v>990.7142857</v>
      </c>
      <c r="N20" s="20">
        <f t="shared" si="2"/>
        <v>963.8571429</v>
      </c>
      <c r="O20" s="20">
        <f t="shared" si="2"/>
        <v>891.8571429</v>
      </c>
      <c r="P20" s="20">
        <f t="shared" si="2"/>
        <v>901</v>
      </c>
      <c r="Q20" s="20">
        <f t="shared" si="2"/>
        <v>1062</v>
      </c>
      <c r="R20" s="20">
        <f t="shared" si="2"/>
        <v>1097.857143</v>
      </c>
      <c r="S20" s="20">
        <f t="shared" si="2"/>
        <v>1198.428571</v>
      </c>
      <c r="T20" s="20">
        <f t="shared" si="2"/>
        <v>1224.285714</v>
      </c>
      <c r="U20" s="20">
        <f t="shared" si="2"/>
        <v>1041.285714</v>
      </c>
      <c r="V20" s="20">
        <f t="shared" si="2"/>
        <v>1130.428571</v>
      </c>
      <c r="W20" s="20">
        <f t="shared" si="2"/>
        <v>1166.285714</v>
      </c>
      <c r="X20" s="20">
        <f t="shared" si="2"/>
        <v>1103.714286</v>
      </c>
      <c r="Y20" s="20">
        <f t="shared" si="2"/>
        <v>1167.571429</v>
      </c>
      <c r="Z20" s="20">
        <f t="shared" si="2"/>
        <v>1169.428571</v>
      </c>
      <c r="AA20" s="20">
        <f t="shared" si="2"/>
        <v>1173.714286</v>
      </c>
      <c r="AB20" s="20">
        <f t="shared" si="2"/>
        <v>1128.285714</v>
      </c>
      <c r="AC20" s="20">
        <f t="shared" si="2"/>
        <v>0</v>
      </c>
      <c r="AD20" s="20">
        <f t="shared" si="2"/>
        <v>0</v>
      </c>
      <c r="AE20" s="20">
        <f t="shared" si="2"/>
        <v>0</v>
      </c>
      <c r="AF20" s="20">
        <f t="shared" si="2"/>
        <v>0</v>
      </c>
      <c r="AG20" s="20">
        <f t="shared" si="2"/>
        <v>0</v>
      </c>
      <c r="AH20" s="20">
        <f t="shared" si="2"/>
        <v>0</v>
      </c>
      <c r="AI20" s="20">
        <f t="shared" si="2"/>
        <v>0</v>
      </c>
      <c r="AJ20" s="20">
        <f t="shared" si="2"/>
        <v>0</v>
      </c>
      <c r="AK20" s="20">
        <f t="shared" si="2"/>
        <v>0</v>
      </c>
      <c r="AL20" s="20">
        <f t="shared" si="2"/>
        <v>0</v>
      </c>
      <c r="AM20" s="20">
        <f t="shared" si="2"/>
        <v>0</v>
      </c>
      <c r="AN20" s="20">
        <f t="shared" si="2"/>
        <v>0</v>
      </c>
      <c r="AO20" s="20">
        <f t="shared" si="2"/>
        <v>0</v>
      </c>
      <c r="AP20" s="20">
        <f t="shared" si="2"/>
        <v>0</v>
      </c>
      <c r="AQ20" s="20">
        <f t="shared" si="2"/>
        <v>0</v>
      </c>
      <c r="AR20" s="20">
        <f t="shared" si="2"/>
        <v>0</v>
      </c>
      <c r="AS20" s="20">
        <f t="shared" si="2"/>
        <v>0</v>
      </c>
      <c r="AT20" s="20">
        <f t="shared" si="2"/>
        <v>0</v>
      </c>
      <c r="AU20" s="20">
        <f t="shared" si="2"/>
        <v>0</v>
      </c>
      <c r="AV20" s="20">
        <f t="shared" si="2"/>
        <v>0</v>
      </c>
      <c r="AW20" s="20">
        <f t="shared" si="2"/>
        <v>0</v>
      </c>
      <c r="AX20" s="20">
        <f t="shared" si="2"/>
        <v>0</v>
      </c>
      <c r="AY20" s="20">
        <f t="shared" si="2"/>
        <v>0</v>
      </c>
      <c r="AZ20" s="20">
        <f t="shared" si="2"/>
        <v>0</v>
      </c>
      <c r="BA20" s="20">
        <f t="shared" si="2"/>
        <v>0</v>
      </c>
      <c r="BB20" s="20">
        <f t="shared" si="2"/>
        <v>0</v>
      </c>
      <c r="BC20" s="20">
        <f t="shared" si="2"/>
        <v>0</v>
      </c>
    </row>
    <row r="21" ht="14.25" customHeight="1" outlineLevel="1">
      <c r="B21" s="21" t="s">
        <v>25</v>
      </c>
      <c r="C21" s="22">
        <v>1294.75</v>
      </c>
      <c r="D21" s="23">
        <v>1294.75</v>
      </c>
      <c r="E21" s="24">
        <v>1302.0</v>
      </c>
      <c r="F21" s="24">
        <v>1190.0</v>
      </c>
      <c r="G21" s="24">
        <v>1230.0</v>
      </c>
      <c r="H21" s="24">
        <v>1248.0</v>
      </c>
      <c r="I21" s="24">
        <v>1361.0</v>
      </c>
      <c r="J21" s="24">
        <v>1232.0</v>
      </c>
      <c r="K21" s="24">
        <v>1177.0</v>
      </c>
      <c r="L21" s="24">
        <v>1014.0</v>
      </c>
      <c r="M21" s="24">
        <v>1076.0</v>
      </c>
      <c r="N21" s="24">
        <v>1037.0</v>
      </c>
      <c r="O21" s="24">
        <v>888.0</v>
      </c>
      <c r="P21" s="24">
        <v>854.0</v>
      </c>
      <c r="Q21" s="24">
        <v>1029.0</v>
      </c>
      <c r="R21" s="24">
        <v>1079.0</v>
      </c>
      <c r="S21" s="24">
        <v>1153.0</v>
      </c>
      <c r="T21" s="24">
        <v>1239.0</v>
      </c>
      <c r="U21" s="24">
        <v>1161.0</v>
      </c>
      <c r="V21" s="24">
        <v>1127.0</v>
      </c>
      <c r="W21" s="24">
        <v>1229.0</v>
      </c>
      <c r="X21" s="24">
        <v>1072.0</v>
      </c>
      <c r="Y21" s="24">
        <v>1246.0</v>
      </c>
      <c r="Z21" s="24">
        <v>1104.0</v>
      </c>
      <c r="AA21" s="24">
        <v>1171.0</v>
      </c>
      <c r="AB21" s="25">
        <v>1117.0</v>
      </c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ht="14.25" customHeight="1" outlineLevel="1">
      <c r="B22" s="21" t="s">
        <v>26</v>
      </c>
      <c r="C22" s="22">
        <v>1259.25</v>
      </c>
      <c r="D22" s="22">
        <v>1258.0</v>
      </c>
      <c r="E22" s="24">
        <v>1294.0</v>
      </c>
      <c r="F22" s="24">
        <v>1212.0</v>
      </c>
      <c r="G22" s="24">
        <v>1215.0</v>
      </c>
      <c r="H22" s="24">
        <v>1242.0</v>
      </c>
      <c r="I22" s="24">
        <v>1221.0</v>
      </c>
      <c r="J22" s="24">
        <v>1242.0</v>
      </c>
      <c r="K22" s="24">
        <v>1238.0</v>
      </c>
      <c r="L22" s="24">
        <v>957.0</v>
      </c>
      <c r="M22" s="24">
        <v>955.0</v>
      </c>
      <c r="N22" s="24">
        <v>1071.0</v>
      </c>
      <c r="O22" s="24">
        <v>933.0</v>
      </c>
      <c r="P22" s="24">
        <v>861.0</v>
      </c>
      <c r="Q22" s="24">
        <v>1050.0</v>
      </c>
      <c r="R22" s="24">
        <v>1037.0</v>
      </c>
      <c r="S22" s="24">
        <v>1134.0</v>
      </c>
      <c r="T22" s="24">
        <v>1225.0</v>
      </c>
      <c r="U22" s="24">
        <v>1166.0</v>
      </c>
      <c r="V22" s="24">
        <v>1075.0</v>
      </c>
      <c r="W22" s="24">
        <v>1252.0</v>
      </c>
      <c r="X22" s="24">
        <v>1078.0</v>
      </c>
      <c r="Y22" s="24">
        <v>1260.0</v>
      </c>
      <c r="Z22" s="24">
        <v>1167.0</v>
      </c>
      <c r="AA22" s="24">
        <v>1211.0</v>
      </c>
      <c r="AB22" s="25">
        <v>1126.0</v>
      </c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ht="14.25" customHeight="1" outlineLevel="1">
      <c r="B23" s="21" t="s">
        <v>27</v>
      </c>
      <c r="C23" s="22">
        <v>1264.5</v>
      </c>
      <c r="D23" s="22">
        <v>1265.0</v>
      </c>
      <c r="E23" s="24">
        <v>1281.0</v>
      </c>
      <c r="F23" s="24">
        <v>1236.0</v>
      </c>
      <c r="G23" s="24">
        <v>1206.0</v>
      </c>
      <c r="H23" s="24">
        <v>1225.0</v>
      </c>
      <c r="I23" s="24">
        <v>1230.0</v>
      </c>
      <c r="J23" s="24">
        <v>1206.0</v>
      </c>
      <c r="K23" s="24">
        <v>1224.0</v>
      </c>
      <c r="L23" s="24">
        <v>1179.0</v>
      </c>
      <c r="M23" s="24">
        <v>951.0</v>
      </c>
      <c r="N23" s="24">
        <v>1045.0</v>
      </c>
      <c r="O23" s="24">
        <v>876.0</v>
      </c>
      <c r="P23" s="24">
        <v>846.0</v>
      </c>
      <c r="Q23" s="24">
        <v>1025.0</v>
      </c>
      <c r="R23" s="24">
        <v>1080.0</v>
      </c>
      <c r="S23" s="24">
        <v>1088.0</v>
      </c>
      <c r="T23" s="24">
        <v>1205.0</v>
      </c>
      <c r="U23" s="24">
        <v>1132.0</v>
      </c>
      <c r="V23" s="24">
        <v>1047.0</v>
      </c>
      <c r="W23" s="24">
        <v>1213.0</v>
      </c>
      <c r="X23" s="24">
        <v>1129.0</v>
      </c>
      <c r="Y23" s="24">
        <v>1230.0</v>
      </c>
      <c r="Z23" s="24">
        <v>1207.0</v>
      </c>
      <c r="AA23" s="24">
        <v>1211.0</v>
      </c>
      <c r="AB23" s="25">
        <v>1145.0</v>
      </c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</row>
    <row r="24" ht="14.25" customHeight="1" outlineLevel="1">
      <c r="B24" s="21" t="s">
        <v>28</v>
      </c>
      <c r="C24" s="22">
        <v>1236.75</v>
      </c>
      <c r="D24" s="22">
        <v>1287.0</v>
      </c>
      <c r="E24" s="24">
        <v>1305.0</v>
      </c>
      <c r="F24" s="24">
        <v>1282.0</v>
      </c>
      <c r="G24" s="24">
        <v>1247.0</v>
      </c>
      <c r="H24" s="24">
        <v>1242.0</v>
      </c>
      <c r="I24" s="24">
        <v>1203.0</v>
      </c>
      <c r="J24" s="24">
        <v>1168.0</v>
      </c>
      <c r="K24" s="24">
        <v>1218.0</v>
      </c>
      <c r="L24" s="24">
        <v>1177.0</v>
      </c>
      <c r="M24" s="24">
        <v>1041.0</v>
      </c>
      <c r="N24" s="24">
        <v>962.0</v>
      </c>
      <c r="O24" s="24">
        <v>907.0</v>
      </c>
      <c r="P24" s="24">
        <v>716.0</v>
      </c>
      <c r="Q24" s="24">
        <v>1077.0</v>
      </c>
      <c r="R24" s="24">
        <v>1028.0</v>
      </c>
      <c r="S24" s="24">
        <v>1189.0</v>
      </c>
      <c r="T24" s="24">
        <v>1172.0</v>
      </c>
      <c r="U24" s="24">
        <v>112.0</v>
      </c>
      <c r="V24" s="24">
        <v>1148.0</v>
      </c>
      <c r="W24" s="24">
        <v>1161.0</v>
      </c>
      <c r="X24" s="24">
        <v>1159.0</v>
      </c>
      <c r="Y24" s="24">
        <v>1136.0</v>
      </c>
      <c r="Z24" s="24">
        <v>1182.0</v>
      </c>
      <c r="AA24" s="24">
        <v>1165.0</v>
      </c>
      <c r="AB24" s="25">
        <v>1169.0</v>
      </c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</row>
    <row r="25" ht="14.25" customHeight="1" outlineLevel="1">
      <c r="B25" s="21" t="s">
        <v>29</v>
      </c>
      <c r="C25" s="22">
        <v>1242.0</v>
      </c>
      <c r="D25" s="22">
        <v>1286.0</v>
      </c>
      <c r="E25" s="24">
        <v>1315.0</v>
      </c>
      <c r="F25" s="24">
        <v>1301.0</v>
      </c>
      <c r="G25" s="24">
        <v>1217.0</v>
      </c>
      <c r="H25" s="24">
        <v>1241.0</v>
      </c>
      <c r="I25" s="24">
        <v>1164.0</v>
      </c>
      <c r="J25" s="24">
        <v>1121.0</v>
      </c>
      <c r="K25" s="24">
        <v>1255.0</v>
      </c>
      <c r="L25" s="24">
        <v>1106.0</v>
      </c>
      <c r="M25" s="24">
        <v>1065.0</v>
      </c>
      <c r="N25" s="24">
        <v>904.0</v>
      </c>
      <c r="O25" s="24">
        <v>906.0</v>
      </c>
      <c r="P25" s="24">
        <v>990.0</v>
      </c>
      <c r="Q25" s="24">
        <v>1044.0</v>
      </c>
      <c r="R25" s="24">
        <v>1027.0</v>
      </c>
      <c r="S25" s="24">
        <v>1210.0</v>
      </c>
      <c r="T25" s="24">
        <v>1239.0</v>
      </c>
      <c r="U25" s="24">
        <v>1160.0</v>
      </c>
      <c r="V25" s="24">
        <v>1160.0</v>
      </c>
      <c r="W25" s="24">
        <v>1200.0</v>
      </c>
      <c r="X25" s="24">
        <v>1156.0</v>
      </c>
      <c r="Y25" s="24">
        <v>1079.0</v>
      </c>
      <c r="Z25" s="24">
        <v>1157.0</v>
      </c>
      <c r="AA25" s="24">
        <v>1151.0</v>
      </c>
      <c r="AB25" s="25">
        <v>1116.0</v>
      </c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</row>
    <row r="26" ht="14.25" customHeight="1" outlineLevel="1">
      <c r="B26" s="21" t="s">
        <v>30</v>
      </c>
      <c r="C26" s="22">
        <v>1255.0</v>
      </c>
      <c r="D26" s="22">
        <v>1315.25</v>
      </c>
      <c r="E26" s="24">
        <v>1319.0</v>
      </c>
      <c r="F26" s="24">
        <v>1221.0</v>
      </c>
      <c r="G26" s="24">
        <v>1207.0</v>
      </c>
      <c r="H26" s="24">
        <v>1253.0</v>
      </c>
      <c r="I26" s="24">
        <v>1247.0</v>
      </c>
      <c r="J26" s="24">
        <v>1174.0</v>
      </c>
      <c r="K26" s="24">
        <v>1283.0</v>
      </c>
      <c r="L26" s="24">
        <v>1095.0</v>
      </c>
      <c r="M26" s="24">
        <v>898.0</v>
      </c>
      <c r="N26" s="24">
        <v>830.0</v>
      </c>
      <c r="O26" s="24">
        <v>900.0</v>
      </c>
      <c r="P26" s="24">
        <v>1012.0</v>
      </c>
      <c r="Q26" s="24">
        <v>1117.0</v>
      </c>
      <c r="R26" s="24">
        <v>1155.0</v>
      </c>
      <c r="S26" s="24">
        <v>1294.0</v>
      </c>
      <c r="T26" s="24">
        <v>1266.0</v>
      </c>
      <c r="U26" s="24">
        <v>1322.0</v>
      </c>
      <c r="V26" s="24">
        <v>1174.0</v>
      </c>
      <c r="W26" s="24">
        <v>1098.0</v>
      </c>
      <c r="X26" s="24">
        <v>1026.0</v>
      </c>
      <c r="Y26" s="24">
        <v>1156.0</v>
      </c>
      <c r="Z26" s="24">
        <v>1163.0</v>
      </c>
      <c r="AA26" s="24">
        <v>1156.0</v>
      </c>
      <c r="AB26" s="25">
        <v>1088.0</v>
      </c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</row>
    <row r="27" ht="14.25" customHeight="1" outlineLevel="1">
      <c r="A27" s="6">
        <f>29.3/5</f>
        <v>5.86</v>
      </c>
      <c r="B27" s="21" t="s">
        <v>31</v>
      </c>
      <c r="C27" s="22">
        <v>1295.75</v>
      </c>
      <c r="D27" s="22">
        <v>1271.0</v>
      </c>
      <c r="E27" s="24">
        <v>1287.0</v>
      </c>
      <c r="F27" s="24">
        <v>1225.0</v>
      </c>
      <c r="G27" s="24">
        <v>1233.0</v>
      </c>
      <c r="H27" s="24">
        <v>1358.0</v>
      </c>
      <c r="I27" s="24">
        <v>134.0</v>
      </c>
      <c r="J27" s="24">
        <v>1184.0</v>
      </c>
      <c r="K27" s="24">
        <v>1363.0</v>
      </c>
      <c r="L27" s="24">
        <v>1095.0</v>
      </c>
      <c r="M27" s="24">
        <v>949.0</v>
      </c>
      <c r="N27" s="24">
        <v>898.0</v>
      </c>
      <c r="O27" s="24">
        <v>833.0</v>
      </c>
      <c r="P27" s="24">
        <v>1028.0</v>
      </c>
      <c r="Q27" s="24">
        <v>1092.0</v>
      </c>
      <c r="R27" s="24">
        <v>1279.0</v>
      </c>
      <c r="S27" s="24">
        <v>1321.0</v>
      </c>
      <c r="T27" s="24">
        <v>1224.0</v>
      </c>
      <c r="U27" s="24">
        <v>1236.0</v>
      </c>
      <c r="V27" s="24">
        <v>1182.0</v>
      </c>
      <c r="W27" s="24">
        <v>1011.0</v>
      </c>
      <c r="X27" s="24">
        <v>1106.0</v>
      </c>
      <c r="Y27" s="24">
        <v>1066.0</v>
      </c>
      <c r="Z27" s="24">
        <v>1206.0</v>
      </c>
      <c r="AA27" s="24">
        <v>1151.0</v>
      </c>
      <c r="AB27" s="25">
        <v>1137.0</v>
      </c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</row>
    <row r="28" ht="14.25" customHeight="1">
      <c r="B28" s="19" t="s">
        <v>21</v>
      </c>
      <c r="C28" s="26">
        <f t="shared" ref="C28:BC28" si="3">IFERROR(SUM(C29:C35)/COUNTIF(C29:C35,"&gt;0"),0)</f>
        <v>6.371428571</v>
      </c>
      <c r="D28" s="26">
        <f t="shared" si="3"/>
        <v>6.398571429</v>
      </c>
      <c r="E28" s="26">
        <f t="shared" si="3"/>
        <v>6.198571429</v>
      </c>
      <c r="F28" s="26">
        <f t="shared" si="3"/>
        <v>6.292857143</v>
      </c>
      <c r="G28" s="26">
        <f t="shared" si="3"/>
        <v>6.244285714</v>
      </c>
      <c r="H28" s="26">
        <f t="shared" si="3"/>
        <v>6.271428571</v>
      </c>
      <c r="I28" s="26">
        <f t="shared" si="3"/>
        <v>6.254285714</v>
      </c>
      <c r="J28" s="26">
        <f t="shared" si="3"/>
        <v>6.392857143</v>
      </c>
      <c r="K28" s="26">
        <f t="shared" si="3"/>
        <v>6.444285714</v>
      </c>
      <c r="L28" s="26">
        <f t="shared" si="3"/>
        <v>6.667142857</v>
      </c>
      <c r="M28" s="26">
        <f t="shared" si="3"/>
        <v>6.384285714</v>
      </c>
      <c r="N28" s="26">
        <f t="shared" si="3"/>
        <v>6.56</v>
      </c>
      <c r="O28" s="26">
        <f t="shared" si="3"/>
        <v>7.037142857</v>
      </c>
      <c r="P28" s="26">
        <f t="shared" si="3"/>
        <v>7.17</v>
      </c>
      <c r="Q28" s="26">
        <f t="shared" si="3"/>
        <v>7.234285714</v>
      </c>
      <c r="R28" s="26">
        <f t="shared" si="3"/>
        <v>6.952857143</v>
      </c>
      <c r="S28" s="26">
        <f t="shared" si="3"/>
        <v>7.29</v>
      </c>
      <c r="T28" s="26">
        <f t="shared" si="3"/>
        <v>7.242857143</v>
      </c>
      <c r="U28" s="26">
        <f t="shared" si="3"/>
        <v>7.252857143</v>
      </c>
      <c r="V28" s="26">
        <f t="shared" si="3"/>
        <v>7.394285714</v>
      </c>
      <c r="W28" s="26">
        <f t="shared" si="3"/>
        <v>7.594857143</v>
      </c>
      <c r="X28" s="26">
        <f t="shared" si="3"/>
        <v>7.318571429</v>
      </c>
      <c r="Y28" s="26">
        <f t="shared" si="3"/>
        <v>7.105714286</v>
      </c>
      <c r="Z28" s="26">
        <f t="shared" si="3"/>
        <v>6.807142857</v>
      </c>
      <c r="AA28" s="26">
        <f t="shared" si="3"/>
        <v>6.738571429</v>
      </c>
      <c r="AB28" s="26">
        <f t="shared" si="3"/>
        <v>6.834285714</v>
      </c>
      <c r="AC28" s="26">
        <f t="shared" si="3"/>
        <v>0</v>
      </c>
      <c r="AD28" s="26">
        <f t="shared" si="3"/>
        <v>0</v>
      </c>
      <c r="AE28" s="26">
        <f t="shared" si="3"/>
        <v>0</v>
      </c>
      <c r="AF28" s="26">
        <f t="shared" si="3"/>
        <v>0</v>
      </c>
      <c r="AG28" s="26">
        <f t="shared" si="3"/>
        <v>0</v>
      </c>
      <c r="AH28" s="26">
        <f t="shared" si="3"/>
        <v>0</v>
      </c>
      <c r="AI28" s="26">
        <f t="shared" si="3"/>
        <v>0</v>
      </c>
      <c r="AJ28" s="26">
        <f t="shared" si="3"/>
        <v>0</v>
      </c>
      <c r="AK28" s="26">
        <f t="shared" si="3"/>
        <v>0</v>
      </c>
      <c r="AL28" s="26">
        <f t="shared" si="3"/>
        <v>0</v>
      </c>
      <c r="AM28" s="26">
        <f t="shared" si="3"/>
        <v>0</v>
      </c>
      <c r="AN28" s="26">
        <f t="shared" si="3"/>
        <v>0</v>
      </c>
      <c r="AO28" s="26">
        <f t="shared" si="3"/>
        <v>0</v>
      </c>
      <c r="AP28" s="26">
        <f t="shared" si="3"/>
        <v>0</v>
      </c>
      <c r="AQ28" s="26">
        <f t="shared" si="3"/>
        <v>0</v>
      </c>
      <c r="AR28" s="26">
        <f t="shared" si="3"/>
        <v>0</v>
      </c>
      <c r="AS28" s="26">
        <f t="shared" si="3"/>
        <v>0</v>
      </c>
      <c r="AT28" s="26">
        <f t="shared" si="3"/>
        <v>0</v>
      </c>
      <c r="AU28" s="26">
        <f t="shared" si="3"/>
        <v>0</v>
      </c>
      <c r="AV28" s="26">
        <f t="shared" si="3"/>
        <v>0</v>
      </c>
      <c r="AW28" s="26">
        <f t="shared" si="3"/>
        <v>0</v>
      </c>
      <c r="AX28" s="26">
        <f t="shared" si="3"/>
        <v>0</v>
      </c>
      <c r="AY28" s="26">
        <f t="shared" si="3"/>
        <v>0</v>
      </c>
      <c r="AZ28" s="26">
        <f t="shared" si="3"/>
        <v>0</v>
      </c>
      <c r="BA28" s="26">
        <f t="shared" si="3"/>
        <v>0</v>
      </c>
      <c r="BB28" s="26">
        <f t="shared" si="3"/>
        <v>0</v>
      </c>
      <c r="BC28" s="26">
        <f t="shared" si="3"/>
        <v>0</v>
      </c>
    </row>
    <row r="29" ht="14.25" customHeight="1" outlineLevel="1">
      <c r="B29" s="21" t="s">
        <v>25</v>
      </c>
      <c r="C29" s="27">
        <v>6.48</v>
      </c>
      <c r="D29" s="27">
        <v>6.33</v>
      </c>
      <c r="E29" s="27">
        <v>6.2</v>
      </c>
      <c r="F29" s="27">
        <v>6.43</v>
      </c>
      <c r="G29" s="27">
        <v>6.25</v>
      </c>
      <c r="H29" s="27">
        <v>6.48</v>
      </c>
      <c r="I29" s="24">
        <v>6.05</v>
      </c>
      <c r="J29" s="24">
        <v>6.4</v>
      </c>
      <c r="K29" s="24">
        <v>6.55</v>
      </c>
      <c r="L29" s="24">
        <v>6.63</v>
      </c>
      <c r="M29" s="24">
        <v>6.3</v>
      </c>
      <c r="N29" s="24">
        <v>6.53</v>
      </c>
      <c r="O29" s="24">
        <v>6.88</v>
      </c>
      <c r="P29" s="24">
        <v>7.15</v>
      </c>
      <c r="Q29" s="24">
        <v>7.38</v>
      </c>
      <c r="R29" s="24">
        <v>7.03</v>
      </c>
      <c r="S29" s="24">
        <v>7.4</v>
      </c>
      <c r="T29" s="24">
        <v>7.23</v>
      </c>
      <c r="U29" s="24">
        <v>7.6</v>
      </c>
      <c r="V29" s="24">
        <v>7.65</v>
      </c>
      <c r="W29" s="24">
        <v>7.45</v>
      </c>
      <c r="X29" s="24">
        <v>7.5</v>
      </c>
      <c r="Y29" s="24">
        <v>7.0</v>
      </c>
      <c r="Z29" s="24">
        <v>6.93</v>
      </c>
      <c r="AA29" s="24">
        <v>6.53</v>
      </c>
      <c r="AB29" s="28">
        <v>6.78</v>
      </c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</row>
    <row r="30" ht="14.25" customHeight="1" outlineLevel="1">
      <c r="B30" s="21" t="s">
        <v>26</v>
      </c>
      <c r="C30" s="27">
        <v>6.13</v>
      </c>
      <c r="D30" s="27">
        <v>6.33</v>
      </c>
      <c r="E30" s="27">
        <v>6.2</v>
      </c>
      <c r="F30" s="27">
        <v>6.08</v>
      </c>
      <c r="G30" s="27">
        <v>6.13</v>
      </c>
      <c r="H30" s="27">
        <v>6.18</v>
      </c>
      <c r="I30" s="24">
        <v>6.03</v>
      </c>
      <c r="J30" s="24">
        <v>6.18</v>
      </c>
      <c r="K30" s="24">
        <v>6.4</v>
      </c>
      <c r="L30" s="24">
        <v>6.65</v>
      </c>
      <c r="M30" s="24">
        <v>6.38</v>
      </c>
      <c r="N30" s="24">
        <v>6.2</v>
      </c>
      <c r="O30" s="24">
        <v>7.05</v>
      </c>
      <c r="P30" s="24">
        <v>7.18</v>
      </c>
      <c r="Q30" s="24">
        <v>7.3</v>
      </c>
      <c r="R30" s="24">
        <v>7.05</v>
      </c>
      <c r="S30" s="24">
        <v>7.6</v>
      </c>
      <c r="T30" s="24">
        <v>7.18</v>
      </c>
      <c r="U30" s="24">
        <v>7.65</v>
      </c>
      <c r="V30" s="24">
        <v>7.57</v>
      </c>
      <c r="W30" s="24">
        <v>7.5</v>
      </c>
      <c r="X30" s="24">
        <v>7.53</v>
      </c>
      <c r="Y30" s="24">
        <v>6.93</v>
      </c>
      <c r="Z30" s="24">
        <v>6.83</v>
      </c>
      <c r="AA30" s="24">
        <v>6.65</v>
      </c>
      <c r="AB30" s="28">
        <v>6.83</v>
      </c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</row>
    <row r="31" ht="14.25" customHeight="1" outlineLevel="1">
      <c r="B31" s="21" t="s">
        <v>27</v>
      </c>
      <c r="C31" s="27">
        <v>6.35</v>
      </c>
      <c r="D31" s="27">
        <v>6.35</v>
      </c>
      <c r="E31" s="27">
        <v>6.18</v>
      </c>
      <c r="F31" s="27">
        <v>6.28</v>
      </c>
      <c r="G31" s="27">
        <v>6.25</v>
      </c>
      <c r="H31" s="27">
        <v>6.18</v>
      </c>
      <c r="I31" s="24">
        <v>6.4</v>
      </c>
      <c r="J31" s="24">
        <v>6.28</v>
      </c>
      <c r="K31" s="24">
        <v>6.65</v>
      </c>
      <c r="L31" s="24">
        <v>6.6</v>
      </c>
      <c r="M31" s="24">
        <v>6.15</v>
      </c>
      <c r="N31" s="24">
        <v>6.35</v>
      </c>
      <c r="O31" s="24">
        <v>7.1</v>
      </c>
      <c r="P31" s="24">
        <v>7.3</v>
      </c>
      <c r="Q31" s="24">
        <v>7.35</v>
      </c>
      <c r="R31" s="24">
        <v>7.03</v>
      </c>
      <c r="S31" s="24">
        <v>7.35</v>
      </c>
      <c r="T31" s="24">
        <v>7.2</v>
      </c>
      <c r="U31" s="24">
        <v>7.53</v>
      </c>
      <c r="V31" s="24">
        <v>7.3</v>
      </c>
      <c r="W31" s="24">
        <v>7.58</v>
      </c>
      <c r="X31" s="24">
        <v>7.3</v>
      </c>
      <c r="Y31" s="24">
        <v>7.0</v>
      </c>
      <c r="Z31" s="24">
        <v>6.83</v>
      </c>
      <c r="AA31" s="24">
        <v>6.63</v>
      </c>
      <c r="AB31" s="28">
        <v>6.78</v>
      </c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</row>
    <row r="32" ht="14.25" customHeight="1" outlineLevel="1">
      <c r="B32" s="21" t="s">
        <v>28</v>
      </c>
      <c r="C32" s="27">
        <v>6.38</v>
      </c>
      <c r="D32" s="27">
        <v>6.43</v>
      </c>
      <c r="E32" s="27">
        <v>6.03</v>
      </c>
      <c r="F32" s="27">
        <v>6.3</v>
      </c>
      <c r="G32" s="27">
        <v>6.38</v>
      </c>
      <c r="H32" s="27">
        <v>6.28</v>
      </c>
      <c r="I32" s="24">
        <v>6.3</v>
      </c>
      <c r="J32" s="24">
        <v>6.23</v>
      </c>
      <c r="K32" s="24">
        <v>6.3</v>
      </c>
      <c r="L32" s="24">
        <v>6.63</v>
      </c>
      <c r="M32" s="24">
        <v>6.18</v>
      </c>
      <c r="N32" s="24">
        <v>6.75</v>
      </c>
      <c r="O32" s="24">
        <v>7.15</v>
      </c>
      <c r="P32" s="24">
        <v>7.23</v>
      </c>
      <c r="Q32" s="24">
        <v>7.2</v>
      </c>
      <c r="R32" s="24">
        <v>6.9</v>
      </c>
      <c r="S32" s="24">
        <v>7.2</v>
      </c>
      <c r="T32" s="24">
        <v>7.38</v>
      </c>
      <c r="U32" s="24">
        <v>7.33</v>
      </c>
      <c r="V32" s="24">
        <v>7.28</v>
      </c>
      <c r="W32" s="24">
        <v>7.654</v>
      </c>
      <c r="X32" s="24">
        <v>7.2</v>
      </c>
      <c r="Y32" s="24">
        <v>7.05</v>
      </c>
      <c r="Z32" s="24">
        <v>6.65</v>
      </c>
      <c r="AA32" s="24">
        <v>6.93</v>
      </c>
      <c r="AB32" s="28">
        <v>6.67</v>
      </c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</row>
    <row r="33" ht="14.25" customHeight="1" outlineLevel="1">
      <c r="B33" s="21" t="s">
        <v>29</v>
      </c>
      <c r="C33" s="27">
        <v>6.48</v>
      </c>
      <c r="D33" s="27">
        <v>6.28</v>
      </c>
      <c r="E33" s="27">
        <v>6.28</v>
      </c>
      <c r="F33" s="27">
        <v>6.28</v>
      </c>
      <c r="G33" s="27">
        <v>6.13</v>
      </c>
      <c r="H33" s="27">
        <v>6.3</v>
      </c>
      <c r="I33" s="24">
        <v>6.3</v>
      </c>
      <c r="J33" s="24">
        <v>6.43</v>
      </c>
      <c r="K33" s="24">
        <v>6.3</v>
      </c>
      <c r="L33" s="24">
        <v>6.6</v>
      </c>
      <c r="M33" s="24">
        <v>6.4</v>
      </c>
      <c r="N33" s="24">
        <v>6.53</v>
      </c>
      <c r="O33" s="24">
        <v>7.28</v>
      </c>
      <c r="P33" s="24">
        <v>7.0</v>
      </c>
      <c r="Q33" s="24">
        <v>7.08</v>
      </c>
      <c r="R33" s="24">
        <v>6.33</v>
      </c>
      <c r="S33" s="24">
        <v>7.28</v>
      </c>
      <c r="T33" s="24">
        <v>7.2</v>
      </c>
      <c r="U33" s="24">
        <v>7.45</v>
      </c>
      <c r="V33" s="24">
        <v>7.33</v>
      </c>
      <c r="W33" s="24">
        <v>7.58</v>
      </c>
      <c r="X33" s="24">
        <v>7.2</v>
      </c>
      <c r="Y33" s="24">
        <v>7.3</v>
      </c>
      <c r="Z33" s="24">
        <v>6.88</v>
      </c>
      <c r="AA33" s="24">
        <v>6.88</v>
      </c>
      <c r="AB33" s="28">
        <v>6.9</v>
      </c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</row>
    <row r="34" ht="14.25" customHeight="1" outlineLevel="1">
      <c r="B34" s="21" t="s">
        <v>30</v>
      </c>
      <c r="C34" s="27">
        <v>6.43</v>
      </c>
      <c r="D34" s="27">
        <v>6.47</v>
      </c>
      <c r="E34" s="27">
        <v>6.1</v>
      </c>
      <c r="F34" s="27">
        <v>6.28</v>
      </c>
      <c r="G34" s="27">
        <v>6.17</v>
      </c>
      <c r="H34" s="27">
        <v>6.18</v>
      </c>
      <c r="I34" s="24">
        <v>6.4</v>
      </c>
      <c r="J34" s="24">
        <v>6.45</v>
      </c>
      <c r="K34" s="24">
        <v>6.53</v>
      </c>
      <c r="L34" s="24">
        <v>6.88</v>
      </c>
      <c r="M34" s="24">
        <v>6.63</v>
      </c>
      <c r="N34" s="24">
        <v>6.68</v>
      </c>
      <c r="O34" s="24">
        <v>6.8</v>
      </c>
      <c r="P34" s="24">
        <v>7.1</v>
      </c>
      <c r="Q34" s="24">
        <v>7.1</v>
      </c>
      <c r="R34" s="24">
        <v>7.15</v>
      </c>
      <c r="S34" s="24">
        <v>6.95</v>
      </c>
      <c r="T34" s="24">
        <v>7.13</v>
      </c>
      <c r="U34" s="24">
        <v>7.35</v>
      </c>
      <c r="V34" s="24">
        <v>7.3</v>
      </c>
      <c r="W34" s="24">
        <v>7.7</v>
      </c>
      <c r="X34" s="24">
        <v>7.3</v>
      </c>
      <c r="Y34" s="24">
        <v>7.18</v>
      </c>
      <c r="Z34" s="24">
        <v>6.88</v>
      </c>
      <c r="AA34" s="24">
        <v>6.85</v>
      </c>
      <c r="AB34" s="28">
        <v>7.03</v>
      </c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</row>
    <row r="35" ht="14.25" customHeight="1" outlineLevel="1">
      <c r="B35" s="21" t="s">
        <v>31</v>
      </c>
      <c r="C35" s="27">
        <v>6.35</v>
      </c>
      <c r="D35" s="27">
        <v>6.6</v>
      </c>
      <c r="E35" s="27">
        <v>6.4</v>
      </c>
      <c r="F35" s="27">
        <v>6.4</v>
      </c>
      <c r="G35" s="27">
        <v>6.4</v>
      </c>
      <c r="H35" s="27">
        <v>6.3</v>
      </c>
      <c r="I35" s="24">
        <v>6.3</v>
      </c>
      <c r="J35" s="24">
        <v>6.78</v>
      </c>
      <c r="K35" s="24">
        <v>6.38</v>
      </c>
      <c r="L35" s="24">
        <v>6.68</v>
      </c>
      <c r="M35" s="24">
        <v>6.65</v>
      </c>
      <c r="N35" s="24">
        <v>6.88</v>
      </c>
      <c r="O35" s="24">
        <v>7.0</v>
      </c>
      <c r="P35" s="24">
        <v>7.23</v>
      </c>
      <c r="Q35" s="24">
        <v>7.23</v>
      </c>
      <c r="R35" s="24">
        <v>7.18</v>
      </c>
      <c r="S35" s="24">
        <v>7.25</v>
      </c>
      <c r="T35" s="24">
        <v>7.38</v>
      </c>
      <c r="U35" s="24">
        <v>5.86</v>
      </c>
      <c r="V35" s="24">
        <v>7.33</v>
      </c>
      <c r="W35" s="24">
        <v>7.7</v>
      </c>
      <c r="X35" s="24">
        <v>7.2</v>
      </c>
      <c r="Y35" s="24">
        <v>7.28</v>
      </c>
      <c r="Z35" s="24">
        <v>6.65</v>
      </c>
      <c r="AA35" s="24">
        <v>6.7</v>
      </c>
      <c r="AB35" s="28">
        <v>6.85</v>
      </c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</row>
    <row r="36" ht="14.25" customHeight="1">
      <c r="B36" s="19" t="s">
        <v>32</v>
      </c>
      <c r="C36" s="26">
        <f t="shared" ref="C36:AA36" si="4">IFERROR(SUM(C37:C43)/COUNTIF(C37:C43,"&gt;0"),0)</f>
        <v>29.61685714</v>
      </c>
      <c r="D36" s="26">
        <f t="shared" si="4"/>
        <v>29.09428571</v>
      </c>
      <c r="E36" s="26">
        <f t="shared" si="4"/>
        <v>29.84285714</v>
      </c>
      <c r="F36" s="26">
        <f t="shared" si="4"/>
        <v>30.52857143</v>
      </c>
      <c r="G36" s="26">
        <f t="shared" si="4"/>
        <v>29.88428571</v>
      </c>
      <c r="H36" s="26">
        <f t="shared" si="4"/>
        <v>29.27142857</v>
      </c>
      <c r="I36" s="26">
        <f t="shared" si="4"/>
        <v>30.69857143</v>
      </c>
      <c r="J36" s="26">
        <f t="shared" si="4"/>
        <v>30.66285714</v>
      </c>
      <c r="K36" s="26">
        <f t="shared" si="4"/>
        <v>26.02285714</v>
      </c>
      <c r="L36" s="26">
        <f t="shared" si="4"/>
        <v>31.96714286</v>
      </c>
      <c r="M36" s="26">
        <f t="shared" si="4"/>
        <v>31.24857143</v>
      </c>
      <c r="N36" s="26">
        <f t="shared" si="4"/>
        <v>28.14857143</v>
      </c>
      <c r="O36" s="26">
        <f t="shared" si="4"/>
        <v>30.54571429</v>
      </c>
      <c r="P36" s="26">
        <f t="shared" si="4"/>
        <v>31.26571429</v>
      </c>
      <c r="Q36" s="26">
        <f t="shared" si="4"/>
        <v>32.53142857</v>
      </c>
      <c r="R36" s="26">
        <f t="shared" si="4"/>
        <v>31.91285714</v>
      </c>
      <c r="S36" s="26">
        <f t="shared" si="4"/>
        <v>31.31</v>
      </c>
      <c r="T36" s="26">
        <f t="shared" si="4"/>
        <v>34.15714286</v>
      </c>
      <c r="U36" s="26">
        <f t="shared" si="4"/>
        <v>30.36</v>
      </c>
      <c r="V36" s="26">
        <f t="shared" si="4"/>
        <v>32.03285714</v>
      </c>
      <c r="W36" s="26">
        <f t="shared" si="4"/>
        <v>33.11142857</v>
      </c>
      <c r="X36" s="26">
        <f t="shared" si="4"/>
        <v>29.83714286</v>
      </c>
      <c r="Y36" s="26">
        <f t="shared" si="4"/>
        <v>29.35571429</v>
      </c>
      <c r="Z36" s="26">
        <f t="shared" si="4"/>
        <v>30.33857143</v>
      </c>
      <c r="AA36" s="26">
        <f t="shared" si="4"/>
        <v>29.76285714</v>
      </c>
      <c r="AB36" s="26">
        <v>26.7</v>
      </c>
      <c r="AC36" s="26">
        <f t="shared" ref="AC36:BC36" si="5">IFERROR(SUM(AC37:AC43)/COUNTIF(AC37:AC43,"&gt;0"),0)</f>
        <v>0</v>
      </c>
      <c r="AD36" s="26">
        <f t="shared" si="5"/>
        <v>0</v>
      </c>
      <c r="AE36" s="26">
        <f t="shared" si="5"/>
        <v>0</v>
      </c>
      <c r="AF36" s="26">
        <f t="shared" si="5"/>
        <v>0</v>
      </c>
      <c r="AG36" s="26">
        <f t="shared" si="5"/>
        <v>0</v>
      </c>
      <c r="AH36" s="26">
        <f t="shared" si="5"/>
        <v>0</v>
      </c>
      <c r="AI36" s="26">
        <f t="shared" si="5"/>
        <v>0</v>
      </c>
      <c r="AJ36" s="26">
        <f t="shared" si="5"/>
        <v>0</v>
      </c>
      <c r="AK36" s="26">
        <f t="shared" si="5"/>
        <v>0</v>
      </c>
      <c r="AL36" s="26">
        <f t="shared" si="5"/>
        <v>0</v>
      </c>
      <c r="AM36" s="26">
        <f t="shared" si="5"/>
        <v>0</v>
      </c>
      <c r="AN36" s="26">
        <f t="shared" si="5"/>
        <v>0</v>
      </c>
      <c r="AO36" s="26">
        <f t="shared" si="5"/>
        <v>0</v>
      </c>
      <c r="AP36" s="26">
        <f t="shared" si="5"/>
        <v>0</v>
      </c>
      <c r="AQ36" s="26">
        <f t="shared" si="5"/>
        <v>0</v>
      </c>
      <c r="AR36" s="26">
        <f t="shared" si="5"/>
        <v>0</v>
      </c>
      <c r="AS36" s="26">
        <f t="shared" si="5"/>
        <v>0</v>
      </c>
      <c r="AT36" s="26">
        <f t="shared" si="5"/>
        <v>0</v>
      </c>
      <c r="AU36" s="26">
        <f t="shared" si="5"/>
        <v>0</v>
      </c>
      <c r="AV36" s="26">
        <f t="shared" si="5"/>
        <v>0</v>
      </c>
      <c r="AW36" s="26">
        <f t="shared" si="5"/>
        <v>0</v>
      </c>
      <c r="AX36" s="26">
        <f t="shared" si="5"/>
        <v>0</v>
      </c>
      <c r="AY36" s="26">
        <f t="shared" si="5"/>
        <v>0</v>
      </c>
      <c r="AZ36" s="26">
        <f t="shared" si="5"/>
        <v>0</v>
      </c>
      <c r="BA36" s="26">
        <f t="shared" si="5"/>
        <v>0</v>
      </c>
      <c r="BB36" s="26">
        <f t="shared" si="5"/>
        <v>0</v>
      </c>
      <c r="BC36" s="26">
        <f t="shared" si="5"/>
        <v>0</v>
      </c>
    </row>
    <row r="37" ht="14.25" customHeight="1" outlineLevel="1">
      <c r="B37" s="21" t="s">
        <v>25</v>
      </c>
      <c r="C37" s="27">
        <v>28.78</v>
      </c>
      <c r="D37" s="27">
        <v>29.83</v>
      </c>
      <c r="E37" s="27">
        <v>29.08</v>
      </c>
      <c r="F37" s="27">
        <v>30.25</v>
      </c>
      <c r="G37" s="27">
        <v>29.98</v>
      </c>
      <c r="H37" s="27">
        <v>30.38</v>
      </c>
      <c r="I37" s="24">
        <v>28.48</v>
      </c>
      <c r="J37" s="24">
        <v>32.6</v>
      </c>
      <c r="K37" s="24">
        <v>28.83</v>
      </c>
      <c r="L37" s="24">
        <v>30.48</v>
      </c>
      <c r="M37" s="24">
        <v>30.83</v>
      </c>
      <c r="N37" s="24">
        <v>28.1</v>
      </c>
      <c r="O37" s="24">
        <v>29.73</v>
      </c>
      <c r="P37" s="24">
        <v>29.45</v>
      </c>
      <c r="Q37" s="24">
        <v>35.55</v>
      </c>
      <c r="R37" s="24">
        <v>31.2</v>
      </c>
      <c r="S37" s="24">
        <v>31.08</v>
      </c>
      <c r="T37" s="24">
        <v>35.83</v>
      </c>
      <c r="U37" s="24">
        <v>31.25</v>
      </c>
      <c r="V37" s="24">
        <v>30.3</v>
      </c>
      <c r="W37" s="24">
        <v>33.0</v>
      </c>
      <c r="X37" s="24">
        <v>32.65</v>
      </c>
      <c r="Y37" s="24">
        <v>29.43</v>
      </c>
      <c r="Z37" s="24">
        <v>28.78</v>
      </c>
      <c r="AA37" s="24">
        <v>30.55</v>
      </c>
      <c r="AB37" s="28">
        <v>28.45</v>
      </c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</row>
    <row r="38" ht="14.25" customHeight="1" outlineLevel="1">
      <c r="B38" s="21" t="s">
        <v>26</v>
      </c>
      <c r="C38" s="27">
        <v>31.05</v>
      </c>
      <c r="D38" s="27">
        <v>28.13</v>
      </c>
      <c r="E38" s="27">
        <v>28.68</v>
      </c>
      <c r="F38" s="27">
        <v>30.48</v>
      </c>
      <c r="G38" s="27">
        <v>28.53</v>
      </c>
      <c r="H38" s="27">
        <v>28.68</v>
      </c>
      <c r="I38" s="24">
        <v>27.88</v>
      </c>
      <c r="J38" s="24">
        <v>30.53</v>
      </c>
      <c r="K38" s="24">
        <v>28.75</v>
      </c>
      <c r="L38" s="24">
        <v>32.18</v>
      </c>
      <c r="M38" s="24">
        <v>32.7</v>
      </c>
      <c r="N38" s="24">
        <v>29.15</v>
      </c>
      <c r="O38" s="24">
        <v>34.43</v>
      </c>
      <c r="P38" s="24">
        <v>31.38</v>
      </c>
      <c r="Q38" s="24">
        <v>35.88</v>
      </c>
      <c r="R38" s="24">
        <v>32.23</v>
      </c>
      <c r="S38" s="24">
        <v>31.08</v>
      </c>
      <c r="T38" s="24">
        <v>34.65</v>
      </c>
      <c r="U38" s="24">
        <v>30.1</v>
      </c>
      <c r="V38" s="24">
        <v>28.5</v>
      </c>
      <c r="W38" s="24">
        <v>31.35</v>
      </c>
      <c r="X38" s="24">
        <v>31.93</v>
      </c>
      <c r="Y38" s="24">
        <v>31.73</v>
      </c>
      <c r="Z38" s="24">
        <v>29.55</v>
      </c>
      <c r="AA38" s="24">
        <v>30.3</v>
      </c>
      <c r="AB38" s="28">
        <v>29.98</v>
      </c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</row>
    <row r="39" ht="14.25" customHeight="1" outlineLevel="1">
      <c r="B39" s="21" t="s">
        <v>27</v>
      </c>
      <c r="C39" s="27">
        <v>28.65</v>
      </c>
      <c r="D39" s="27">
        <v>30.05</v>
      </c>
      <c r="E39" s="27">
        <v>30.1</v>
      </c>
      <c r="F39" s="27">
        <v>31.08</v>
      </c>
      <c r="G39" s="27">
        <v>29.23</v>
      </c>
      <c r="H39" s="27">
        <v>30.63</v>
      </c>
      <c r="I39" s="24">
        <v>32.1</v>
      </c>
      <c r="J39" s="24">
        <v>29.98</v>
      </c>
      <c r="K39" s="24">
        <v>29.35</v>
      </c>
      <c r="L39" s="24">
        <v>33.7</v>
      </c>
      <c r="M39" s="24">
        <v>31.5</v>
      </c>
      <c r="N39" s="24">
        <v>28.38</v>
      </c>
      <c r="O39" s="24">
        <v>30.45</v>
      </c>
      <c r="P39" s="24">
        <v>31.85</v>
      </c>
      <c r="Q39" s="24">
        <v>30.95</v>
      </c>
      <c r="R39" s="24">
        <v>32.25</v>
      </c>
      <c r="S39" s="24">
        <v>31.25</v>
      </c>
      <c r="T39" s="24">
        <v>35.63</v>
      </c>
      <c r="U39" s="24">
        <v>28.85</v>
      </c>
      <c r="V39" s="24">
        <v>32.1</v>
      </c>
      <c r="W39" s="24">
        <v>32.5</v>
      </c>
      <c r="X39" s="24">
        <v>29.28</v>
      </c>
      <c r="Y39" s="24">
        <v>29.78</v>
      </c>
      <c r="Z39" s="24">
        <v>28.95</v>
      </c>
      <c r="AA39" s="24">
        <v>27.38</v>
      </c>
      <c r="AB39" s="28">
        <v>27.07</v>
      </c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</row>
    <row r="40" ht="14.25" customHeight="1" outlineLevel="1">
      <c r="B40" s="21" t="s">
        <v>28</v>
      </c>
      <c r="C40" s="27">
        <v>30.1</v>
      </c>
      <c r="D40" s="27">
        <v>29.3</v>
      </c>
      <c r="E40" s="27">
        <v>29.53</v>
      </c>
      <c r="F40" s="27">
        <v>30.03</v>
      </c>
      <c r="G40" s="27">
        <v>28.95</v>
      </c>
      <c r="H40" s="27">
        <v>28.83</v>
      </c>
      <c r="I40" s="24">
        <v>32.83</v>
      </c>
      <c r="J40" s="24">
        <v>28.63</v>
      </c>
      <c r="K40" s="24">
        <v>28.9</v>
      </c>
      <c r="L40" s="24">
        <v>32.3</v>
      </c>
      <c r="M40" s="24">
        <v>33.18</v>
      </c>
      <c r="N40" s="24">
        <v>26.93</v>
      </c>
      <c r="O40" s="24">
        <v>30.68</v>
      </c>
      <c r="P40" s="24">
        <v>32.38</v>
      </c>
      <c r="Q40" s="24">
        <v>31.25</v>
      </c>
      <c r="R40" s="24">
        <v>31.45</v>
      </c>
      <c r="S40" s="24">
        <v>31.05</v>
      </c>
      <c r="T40" s="24">
        <v>35.85</v>
      </c>
      <c r="U40" s="24">
        <v>29.58</v>
      </c>
      <c r="V40" s="24">
        <v>31.55</v>
      </c>
      <c r="W40" s="24">
        <v>32.75</v>
      </c>
      <c r="X40" s="24">
        <v>29.0</v>
      </c>
      <c r="Y40" s="24">
        <v>29.35</v>
      </c>
      <c r="Z40" s="24">
        <v>29.48</v>
      </c>
      <c r="AA40" s="24">
        <v>30.8</v>
      </c>
      <c r="AB40" s="28">
        <v>29.5</v>
      </c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</row>
    <row r="41" ht="14.25" customHeight="1" outlineLevel="1">
      <c r="B41" s="21" t="s">
        <v>29</v>
      </c>
      <c r="C41" s="27">
        <v>29.5</v>
      </c>
      <c r="D41" s="27">
        <v>28.7</v>
      </c>
      <c r="E41" s="27">
        <v>30.4</v>
      </c>
      <c r="F41" s="27">
        <v>30.7</v>
      </c>
      <c r="G41" s="27">
        <v>29.95</v>
      </c>
      <c r="H41" s="27">
        <v>28.65</v>
      </c>
      <c r="I41" s="24">
        <v>30.8</v>
      </c>
      <c r="J41" s="24">
        <v>29.95</v>
      </c>
      <c r="K41" s="24">
        <v>29.95</v>
      </c>
      <c r="L41" s="24">
        <v>31.95</v>
      </c>
      <c r="M41" s="24">
        <v>29.85</v>
      </c>
      <c r="N41" s="24">
        <v>27.6</v>
      </c>
      <c r="O41" s="24">
        <v>31.4</v>
      </c>
      <c r="P41" s="24">
        <v>31.25</v>
      </c>
      <c r="Q41" s="24">
        <v>30.38</v>
      </c>
      <c r="R41" s="24">
        <v>32.68</v>
      </c>
      <c r="S41" s="24">
        <v>31.53</v>
      </c>
      <c r="T41" s="24">
        <v>32.58</v>
      </c>
      <c r="U41" s="24">
        <v>26.18</v>
      </c>
      <c r="V41" s="24">
        <v>32.85</v>
      </c>
      <c r="W41" s="24">
        <v>35.9</v>
      </c>
      <c r="X41" s="24">
        <v>29.0</v>
      </c>
      <c r="Y41" s="24">
        <v>27.9</v>
      </c>
      <c r="Z41" s="24">
        <v>30.8</v>
      </c>
      <c r="AA41" s="24">
        <v>30.43</v>
      </c>
      <c r="AB41" s="28">
        <v>29.9</v>
      </c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</row>
    <row r="42" ht="14.25" customHeight="1" outlineLevel="1">
      <c r="B42" s="21" t="s">
        <v>30</v>
      </c>
      <c r="C42" s="27">
        <v>29.9</v>
      </c>
      <c r="D42" s="27">
        <v>29.6</v>
      </c>
      <c r="E42" s="27">
        <v>30.63</v>
      </c>
      <c r="F42" s="27">
        <v>30.83</v>
      </c>
      <c r="G42" s="27">
        <v>31.45</v>
      </c>
      <c r="H42" s="27">
        <v>28.75</v>
      </c>
      <c r="I42" s="24">
        <v>30.85</v>
      </c>
      <c r="J42" s="24">
        <v>30.15</v>
      </c>
      <c r="K42" s="24">
        <v>3.18</v>
      </c>
      <c r="L42" s="24">
        <v>31.43</v>
      </c>
      <c r="M42" s="24">
        <v>29.8</v>
      </c>
      <c r="N42" s="24">
        <v>29.15</v>
      </c>
      <c r="O42" s="24">
        <v>27.98</v>
      </c>
      <c r="P42" s="24">
        <v>31.35</v>
      </c>
      <c r="Q42" s="24">
        <v>31.98</v>
      </c>
      <c r="R42" s="24">
        <v>31.5</v>
      </c>
      <c r="S42" s="24">
        <v>32.83</v>
      </c>
      <c r="T42" s="24">
        <v>32.28</v>
      </c>
      <c r="U42" s="24">
        <v>33.28</v>
      </c>
      <c r="V42" s="24">
        <v>33.35</v>
      </c>
      <c r="W42" s="24">
        <v>33.23</v>
      </c>
      <c r="X42" s="24">
        <v>29.0</v>
      </c>
      <c r="Y42" s="24">
        <v>28.9</v>
      </c>
      <c r="Z42" s="24">
        <v>33.43</v>
      </c>
      <c r="AA42" s="24">
        <v>31.95</v>
      </c>
      <c r="AB42" s="28">
        <v>27.8</v>
      </c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</row>
    <row r="43" ht="14.25" customHeight="1" outlineLevel="1">
      <c r="B43" s="21" t="s">
        <v>31</v>
      </c>
      <c r="C43" s="27">
        <v>29.338</v>
      </c>
      <c r="D43" s="27">
        <v>28.05</v>
      </c>
      <c r="E43" s="27">
        <v>30.48</v>
      </c>
      <c r="F43" s="27">
        <v>30.33</v>
      </c>
      <c r="G43" s="27">
        <v>31.1</v>
      </c>
      <c r="H43" s="27">
        <v>28.98</v>
      </c>
      <c r="I43" s="24">
        <v>31.95</v>
      </c>
      <c r="J43" s="24">
        <v>32.8</v>
      </c>
      <c r="K43" s="24">
        <v>33.2</v>
      </c>
      <c r="L43" s="24">
        <v>31.73</v>
      </c>
      <c r="M43" s="24">
        <v>30.88</v>
      </c>
      <c r="N43" s="24">
        <v>27.73</v>
      </c>
      <c r="O43" s="24">
        <v>29.15</v>
      </c>
      <c r="P43" s="24">
        <v>31.2</v>
      </c>
      <c r="Q43" s="24">
        <v>31.73</v>
      </c>
      <c r="R43" s="24">
        <v>32.08</v>
      </c>
      <c r="S43" s="24">
        <v>30.35</v>
      </c>
      <c r="T43" s="24">
        <v>32.28</v>
      </c>
      <c r="U43" s="24">
        <v>33.28</v>
      </c>
      <c r="V43" s="24">
        <v>35.58</v>
      </c>
      <c r="W43" s="24">
        <v>33.05</v>
      </c>
      <c r="X43" s="24">
        <v>28.0</v>
      </c>
      <c r="Y43" s="24">
        <v>28.4</v>
      </c>
      <c r="Z43" s="24">
        <v>31.38</v>
      </c>
      <c r="AA43" s="24">
        <v>26.93</v>
      </c>
      <c r="AB43" s="28">
        <v>27.8</v>
      </c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</row>
    <row r="44" ht="14.25" customHeight="1">
      <c r="B44" s="19" t="s">
        <v>33</v>
      </c>
      <c r="C44" s="26">
        <f t="shared" ref="C44:BC44" si="6">IFERROR(SUM(C45:C51)/COUNTIF(C45:C51,"&gt;0"),0)</f>
        <v>29.93857143</v>
      </c>
      <c r="D44" s="26">
        <f t="shared" si="6"/>
        <v>29.82142857</v>
      </c>
      <c r="E44" s="26">
        <f t="shared" si="6"/>
        <v>30.22142857</v>
      </c>
      <c r="F44" s="26">
        <f t="shared" si="6"/>
        <v>31.30571429</v>
      </c>
      <c r="G44" s="26">
        <f t="shared" si="6"/>
        <v>30.87714286</v>
      </c>
      <c r="H44" s="26">
        <f t="shared" si="6"/>
        <v>29.61857143</v>
      </c>
      <c r="I44" s="26">
        <f t="shared" si="6"/>
        <v>32.27</v>
      </c>
      <c r="J44" s="26">
        <f t="shared" si="6"/>
        <v>31.13857143</v>
      </c>
      <c r="K44" s="26">
        <f t="shared" si="6"/>
        <v>32.46714286</v>
      </c>
      <c r="L44" s="26">
        <f t="shared" si="6"/>
        <v>34.06285714</v>
      </c>
      <c r="M44" s="26">
        <f t="shared" si="6"/>
        <v>34.04666667</v>
      </c>
      <c r="N44" s="26">
        <f t="shared" si="6"/>
        <v>30.35714286</v>
      </c>
      <c r="O44" s="26">
        <f t="shared" si="6"/>
        <v>33.82285714</v>
      </c>
      <c r="P44" s="26">
        <f t="shared" si="6"/>
        <v>35.23142857</v>
      </c>
      <c r="Q44" s="26">
        <f t="shared" si="6"/>
        <v>35.97142857</v>
      </c>
      <c r="R44" s="26">
        <f t="shared" si="6"/>
        <v>36.93657143</v>
      </c>
      <c r="S44" s="26">
        <f t="shared" si="6"/>
        <v>36.32571429</v>
      </c>
      <c r="T44" s="26">
        <f t="shared" si="6"/>
        <v>35.05</v>
      </c>
      <c r="U44" s="26">
        <f t="shared" si="6"/>
        <v>33.98666667</v>
      </c>
      <c r="V44" s="26">
        <f t="shared" si="6"/>
        <v>35.01285714</v>
      </c>
      <c r="W44" s="26">
        <f t="shared" si="6"/>
        <v>35.65857143</v>
      </c>
      <c r="X44" s="26">
        <f t="shared" si="6"/>
        <v>32.03</v>
      </c>
      <c r="Y44" s="26">
        <f t="shared" si="6"/>
        <v>30.52</v>
      </c>
      <c r="Z44" s="26">
        <f t="shared" si="6"/>
        <v>32.55571429</v>
      </c>
      <c r="AA44" s="26">
        <f t="shared" si="6"/>
        <v>31.62285714</v>
      </c>
      <c r="AB44" s="26">
        <f t="shared" si="6"/>
        <v>28.59285714</v>
      </c>
      <c r="AC44" s="26">
        <f t="shared" si="6"/>
        <v>0</v>
      </c>
      <c r="AD44" s="26">
        <f t="shared" si="6"/>
        <v>0</v>
      </c>
      <c r="AE44" s="26">
        <f t="shared" si="6"/>
        <v>0</v>
      </c>
      <c r="AF44" s="26">
        <f t="shared" si="6"/>
        <v>0</v>
      </c>
      <c r="AG44" s="26">
        <f t="shared" si="6"/>
        <v>0</v>
      </c>
      <c r="AH44" s="26">
        <f t="shared" si="6"/>
        <v>0</v>
      </c>
      <c r="AI44" s="26">
        <f t="shared" si="6"/>
        <v>0</v>
      </c>
      <c r="AJ44" s="26">
        <f t="shared" si="6"/>
        <v>0</v>
      </c>
      <c r="AK44" s="26">
        <f t="shared" si="6"/>
        <v>0</v>
      </c>
      <c r="AL44" s="26">
        <f t="shared" si="6"/>
        <v>0</v>
      </c>
      <c r="AM44" s="26">
        <f t="shared" si="6"/>
        <v>0</v>
      </c>
      <c r="AN44" s="26">
        <f t="shared" si="6"/>
        <v>0</v>
      </c>
      <c r="AO44" s="26">
        <f t="shared" si="6"/>
        <v>0</v>
      </c>
      <c r="AP44" s="26">
        <f t="shared" si="6"/>
        <v>0</v>
      </c>
      <c r="AQ44" s="26">
        <f t="shared" si="6"/>
        <v>0</v>
      </c>
      <c r="AR44" s="26">
        <f t="shared" si="6"/>
        <v>0</v>
      </c>
      <c r="AS44" s="26">
        <f t="shared" si="6"/>
        <v>0</v>
      </c>
      <c r="AT44" s="26">
        <f t="shared" si="6"/>
        <v>0</v>
      </c>
      <c r="AU44" s="26">
        <f t="shared" si="6"/>
        <v>0</v>
      </c>
      <c r="AV44" s="26">
        <f t="shared" si="6"/>
        <v>0</v>
      </c>
      <c r="AW44" s="26">
        <f t="shared" si="6"/>
        <v>0</v>
      </c>
      <c r="AX44" s="26">
        <f t="shared" si="6"/>
        <v>0</v>
      </c>
      <c r="AY44" s="26">
        <f t="shared" si="6"/>
        <v>0</v>
      </c>
      <c r="AZ44" s="26">
        <f t="shared" si="6"/>
        <v>0</v>
      </c>
      <c r="BA44" s="26">
        <f t="shared" si="6"/>
        <v>0</v>
      </c>
      <c r="BB44" s="26">
        <f t="shared" si="6"/>
        <v>0</v>
      </c>
      <c r="BC44" s="26">
        <f t="shared" si="6"/>
        <v>0</v>
      </c>
    </row>
    <row r="45" ht="14.25" customHeight="1" outlineLevel="1">
      <c r="B45" s="21" t="s">
        <v>25</v>
      </c>
      <c r="C45" s="27">
        <v>29.03</v>
      </c>
      <c r="D45" s="27">
        <v>31.63</v>
      </c>
      <c r="E45" s="27">
        <v>29.63</v>
      </c>
      <c r="F45" s="27">
        <v>30.53</v>
      </c>
      <c r="G45" s="27">
        <v>31.43</v>
      </c>
      <c r="H45" s="27">
        <v>30.95</v>
      </c>
      <c r="I45" s="24">
        <v>28.33</v>
      </c>
      <c r="J45" s="24">
        <v>34.3</v>
      </c>
      <c r="K45" s="24">
        <v>30.2</v>
      </c>
      <c r="L45" s="24">
        <v>31.7</v>
      </c>
      <c r="M45" s="24">
        <v>30.7</v>
      </c>
      <c r="N45" s="24">
        <v>30.53</v>
      </c>
      <c r="O45" s="24">
        <v>32.6</v>
      </c>
      <c r="P45" s="24">
        <v>34.35</v>
      </c>
      <c r="Q45" s="24">
        <v>35.53</v>
      </c>
      <c r="R45" s="24">
        <v>35.73</v>
      </c>
      <c r="S45" s="24">
        <v>35.73</v>
      </c>
      <c r="T45" s="24">
        <v>35.83</v>
      </c>
      <c r="U45" s="24">
        <v>33.75</v>
      </c>
      <c r="V45" s="24">
        <v>33.03</v>
      </c>
      <c r="W45" s="24">
        <v>36.35</v>
      </c>
      <c r="X45" s="24">
        <v>33.73</v>
      </c>
      <c r="Y45" s="24">
        <v>32.6</v>
      </c>
      <c r="Z45" s="24">
        <v>30.18</v>
      </c>
      <c r="AA45" s="24">
        <v>32.5</v>
      </c>
      <c r="AB45" s="24">
        <v>26.95</v>
      </c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</row>
    <row r="46" ht="14.25" customHeight="1" outlineLevel="1">
      <c r="B46" s="21" t="s">
        <v>26</v>
      </c>
      <c r="C46" s="27">
        <v>31.85</v>
      </c>
      <c r="D46" s="27">
        <v>28.65</v>
      </c>
      <c r="E46" s="27">
        <v>28.53</v>
      </c>
      <c r="F46" s="27">
        <v>30.35</v>
      </c>
      <c r="G46" s="27">
        <v>28.53</v>
      </c>
      <c r="H46" s="27">
        <v>28.15</v>
      </c>
      <c r="I46" s="24">
        <v>28.4</v>
      </c>
      <c r="J46" s="24">
        <v>31.58</v>
      </c>
      <c r="K46" s="24">
        <v>29.83</v>
      </c>
      <c r="L46" s="24">
        <v>36.65</v>
      </c>
      <c r="M46" s="24">
        <v>34.1</v>
      </c>
      <c r="N46" s="24">
        <v>30.6</v>
      </c>
      <c r="O46" s="24">
        <v>35.5</v>
      </c>
      <c r="P46" s="24">
        <v>37.08</v>
      </c>
      <c r="Q46" s="24">
        <v>34.68</v>
      </c>
      <c r="R46" s="24">
        <v>36.08</v>
      </c>
      <c r="S46" s="24">
        <v>36.48</v>
      </c>
      <c r="T46" s="24">
        <v>34.65</v>
      </c>
      <c r="U46" s="24">
        <v>33.73</v>
      </c>
      <c r="V46" s="24">
        <v>31.5</v>
      </c>
      <c r="W46" s="24">
        <v>34.83</v>
      </c>
      <c r="X46" s="24">
        <v>33.45</v>
      </c>
      <c r="Y46" s="24">
        <v>32.3</v>
      </c>
      <c r="Z46" s="24">
        <v>29.45</v>
      </c>
      <c r="AA46" s="24">
        <v>31.98</v>
      </c>
      <c r="AB46" s="24">
        <v>28.95</v>
      </c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</row>
    <row r="47" ht="14.25" customHeight="1" outlineLevel="1">
      <c r="B47" s="21" t="s">
        <v>27</v>
      </c>
      <c r="C47" s="27">
        <v>28.08</v>
      </c>
      <c r="D47" s="27">
        <v>29.86</v>
      </c>
      <c r="E47" s="27">
        <v>30.23</v>
      </c>
      <c r="F47" s="27">
        <v>31.08</v>
      </c>
      <c r="G47" s="27">
        <v>30.43</v>
      </c>
      <c r="H47" s="27">
        <v>31.73</v>
      </c>
      <c r="I47" s="24">
        <v>35.28</v>
      </c>
      <c r="J47" s="24">
        <v>30.73</v>
      </c>
      <c r="K47" s="24">
        <v>32.78</v>
      </c>
      <c r="L47" s="24">
        <v>38.4</v>
      </c>
      <c r="M47" s="24">
        <v>36.0</v>
      </c>
      <c r="N47" s="24">
        <v>30.13</v>
      </c>
      <c r="O47" s="24">
        <v>35.8</v>
      </c>
      <c r="P47" s="24">
        <v>36.5</v>
      </c>
      <c r="Q47" s="24">
        <v>36.88</v>
      </c>
      <c r="R47" s="24">
        <v>37.25</v>
      </c>
      <c r="S47" s="24">
        <v>36.23</v>
      </c>
      <c r="T47" s="24">
        <v>35.63</v>
      </c>
      <c r="U47" s="24">
        <v>31.73</v>
      </c>
      <c r="V47" s="24">
        <v>36.3</v>
      </c>
      <c r="W47" s="24">
        <v>34.1</v>
      </c>
      <c r="X47" s="24">
        <v>31.1</v>
      </c>
      <c r="Y47" s="24">
        <v>32.2</v>
      </c>
      <c r="Z47" s="24">
        <v>28.98</v>
      </c>
      <c r="AA47" s="24">
        <v>29.25</v>
      </c>
      <c r="AB47" s="24">
        <v>29.98</v>
      </c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</row>
    <row r="48" ht="14.25" customHeight="1" outlineLevel="1">
      <c r="B48" s="21" t="s">
        <v>28</v>
      </c>
      <c r="C48" s="27">
        <v>30.03</v>
      </c>
      <c r="D48" s="27">
        <v>30.48</v>
      </c>
      <c r="E48" s="27">
        <v>30.25</v>
      </c>
      <c r="F48" s="27">
        <v>31.5</v>
      </c>
      <c r="G48" s="27">
        <v>28.7</v>
      </c>
      <c r="H48" s="27">
        <v>28.68</v>
      </c>
      <c r="I48" s="24">
        <v>34.48</v>
      </c>
      <c r="J48" s="24">
        <v>29.7</v>
      </c>
      <c r="K48" s="24">
        <v>31.6</v>
      </c>
      <c r="L48" s="24">
        <v>36.28</v>
      </c>
      <c r="M48" s="24">
        <v>35.6</v>
      </c>
      <c r="N48" s="24">
        <v>28.03</v>
      </c>
      <c r="O48" s="24">
        <v>33.75</v>
      </c>
      <c r="P48" s="24">
        <v>35.53</v>
      </c>
      <c r="Q48" s="24">
        <v>36.68</v>
      </c>
      <c r="R48" s="24">
        <v>37.78</v>
      </c>
      <c r="S48" s="24">
        <v>36.75</v>
      </c>
      <c r="T48" s="24">
        <v>33.83</v>
      </c>
      <c r="U48" s="24">
        <v>33.18</v>
      </c>
      <c r="V48" s="24">
        <v>35.43</v>
      </c>
      <c r="W48" s="24">
        <v>36.05</v>
      </c>
      <c r="X48" s="24">
        <v>30.93</v>
      </c>
      <c r="Y48" s="24">
        <v>31.53</v>
      </c>
      <c r="Z48" s="24">
        <v>30.5</v>
      </c>
      <c r="AA48" s="24">
        <v>31.05</v>
      </c>
      <c r="AB48" s="24">
        <v>27.07</v>
      </c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</row>
    <row r="49" ht="14.25" customHeight="1" outlineLevel="1">
      <c r="B49" s="21" t="s">
        <v>29</v>
      </c>
      <c r="C49" s="27">
        <v>29.5</v>
      </c>
      <c r="D49" s="27">
        <v>29.43</v>
      </c>
      <c r="E49" s="27">
        <v>31.15</v>
      </c>
      <c r="F49" s="27">
        <v>32.28</v>
      </c>
      <c r="G49" s="27">
        <v>31.05</v>
      </c>
      <c r="H49" s="27">
        <v>28.3</v>
      </c>
      <c r="I49" s="24">
        <v>32.05</v>
      </c>
      <c r="J49" s="24">
        <v>29.58</v>
      </c>
      <c r="K49" s="24">
        <v>32.53</v>
      </c>
      <c r="L49" s="24">
        <v>33.18</v>
      </c>
      <c r="M49" s="24">
        <v>34.48</v>
      </c>
      <c r="N49" s="24">
        <v>28.7</v>
      </c>
      <c r="O49" s="24">
        <v>37.35</v>
      </c>
      <c r="P49" s="24">
        <v>36.6</v>
      </c>
      <c r="Q49" s="24">
        <v>35.25</v>
      </c>
      <c r="R49" s="24">
        <v>38.93</v>
      </c>
      <c r="S49" s="24">
        <v>36.18</v>
      </c>
      <c r="T49" s="24">
        <v>33.65</v>
      </c>
      <c r="U49" s="24">
        <v>35.0</v>
      </c>
      <c r="V49" s="24">
        <v>35.15</v>
      </c>
      <c r="W49" s="24">
        <v>35.85</v>
      </c>
      <c r="X49" s="24">
        <v>32.0</v>
      </c>
      <c r="Y49" s="24">
        <v>29.18</v>
      </c>
      <c r="Z49" s="24">
        <v>33.08</v>
      </c>
      <c r="AA49" s="24">
        <v>31.8</v>
      </c>
      <c r="AB49" s="24">
        <v>29.5</v>
      </c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</row>
    <row r="50" ht="14.25" customHeight="1" outlineLevel="1">
      <c r="B50" s="21" t="s">
        <v>30</v>
      </c>
      <c r="C50" s="27">
        <v>30.63</v>
      </c>
      <c r="D50" s="27">
        <v>31.22</v>
      </c>
      <c r="E50" s="27">
        <v>31.63</v>
      </c>
      <c r="F50" s="27">
        <v>32.2</v>
      </c>
      <c r="G50" s="27">
        <v>32.9</v>
      </c>
      <c r="H50" s="27">
        <v>28.48</v>
      </c>
      <c r="I50" s="24">
        <v>33.0</v>
      </c>
      <c r="J50" s="24">
        <v>27.78</v>
      </c>
      <c r="K50" s="24">
        <v>33.5</v>
      </c>
      <c r="L50" s="24">
        <v>30.53</v>
      </c>
      <c r="M50" s="24">
        <v>33.4</v>
      </c>
      <c r="N50" s="24">
        <v>31.08</v>
      </c>
      <c r="O50" s="24">
        <v>29.63</v>
      </c>
      <c r="P50" s="24">
        <v>31.13</v>
      </c>
      <c r="Q50" s="24">
        <v>37.28</v>
      </c>
      <c r="R50" s="24">
        <v>36.356</v>
      </c>
      <c r="S50" s="24">
        <v>36.73</v>
      </c>
      <c r="T50" s="24">
        <v>36.43</v>
      </c>
      <c r="U50" s="24">
        <v>36.53</v>
      </c>
      <c r="V50" s="24">
        <v>37.08</v>
      </c>
      <c r="W50" s="24">
        <v>35.6</v>
      </c>
      <c r="X50" s="24">
        <v>31.0</v>
      </c>
      <c r="Y50" s="24">
        <v>28.83</v>
      </c>
      <c r="Z50" s="24">
        <v>37.8</v>
      </c>
      <c r="AA50" s="24">
        <v>34.38</v>
      </c>
      <c r="AB50" s="24">
        <v>29.9</v>
      </c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</row>
    <row r="51" ht="14.25" customHeight="1" outlineLevel="1">
      <c r="A51" s="6">
        <v>84.0</v>
      </c>
      <c r="B51" s="21" t="s">
        <v>31</v>
      </c>
      <c r="C51" s="27">
        <v>30.45</v>
      </c>
      <c r="D51" s="27">
        <v>27.48</v>
      </c>
      <c r="E51" s="27">
        <v>30.13</v>
      </c>
      <c r="F51" s="27">
        <v>31.2</v>
      </c>
      <c r="G51" s="27">
        <v>33.1</v>
      </c>
      <c r="H51" s="27">
        <v>31.04</v>
      </c>
      <c r="I51" s="24">
        <v>34.35</v>
      </c>
      <c r="J51" s="24">
        <v>34.3</v>
      </c>
      <c r="K51" s="24">
        <v>36.83</v>
      </c>
      <c r="L51" s="24">
        <v>31.7</v>
      </c>
      <c r="M51" s="24"/>
      <c r="N51" s="24">
        <v>33.43</v>
      </c>
      <c r="O51" s="24">
        <v>32.13</v>
      </c>
      <c r="P51" s="24">
        <v>35.43</v>
      </c>
      <c r="Q51" s="24">
        <v>35.5</v>
      </c>
      <c r="R51" s="24">
        <v>36.43</v>
      </c>
      <c r="S51" s="24">
        <v>36.18</v>
      </c>
      <c r="T51" s="24">
        <v>35.33</v>
      </c>
      <c r="U51" s="24"/>
      <c r="V51" s="24">
        <v>36.6</v>
      </c>
      <c r="W51" s="24">
        <v>36.83</v>
      </c>
      <c r="X51" s="24">
        <v>32.0</v>
      </c>
      <c r="Y51" s="24">
        <v>27.0</v>
      </c>
      <c r="Z51" s="24">
        <v>37.9</v>
      </c>
      <c r="AA51" s="24">
        <v>30.4</v>
      </c>
      <c r="AB51" s="24">
        <v>27.8</v>
      </c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</row>
    <row r="52" ht="14.25" customHeight="1">
      <c r="A52" s="6">
        <v>75.0</v>
      </c>
      <c r="B52" s="19" t="s">
        <v>34</v>
      </c>
      <c r="C52" s="26">
        <f t="shared" ref="C52:BC52" si="7">IFERROR(SUM(C53:C59)/COUNTIF(C53:C59,"&gt;0"),0)</f>
        <v>49</v>
      </c>
      <c r="D52" s="26">
        <f t="shared" si="7"/>
        <v>43.92857143</v>
      </c>
      <c r="E52" s="26">
        <f t="shared" si="7"/>
        <v>44.67857143</v>
      </c>
      <c r="F52" s="26">
        <f t="shared" si="7"/>
        <v>47.14285714</v>
      </c>
      <c r="G52" s="26">
        <f t="shared" si="7"/>
        <v>40.6</v>
      </c>
      <c r="H52" s="26">
        <f t="shared" si="7"/>
        <v>49.35</v>
      </c>
      <c r="I52" s="26">
        <f t="shared" si="7"/>
        <v>41.32142857</v>
      </c>
      <c r="J52" s="26">
        <f t="shared" si="7"/>
        <v>39.03571429</v>
      </c>
      <c r="K52" s="26">
        <f t="shared" si="7"/>
        <v>42.92857143</v>
      </c>
      <c r="L52" s="26">
        <f t="shared" si="7"/>
        <v>59.18571429</v>
      </c>
      <c r="M52" s="26">
        <f t="shared" si="7"/>
        <v>54.95833333</v>
      </c>
      <c r="N52" s="26">
        <f t="shared" si="7"/>
        <v>62.75042857</v>
      </c>
      <c r="O52" s="26">
        <f t="shared" si="7"/>
        <v>54.03571429</v>
      </c>
      <c r="P52" s="26">
        <f t="shared" si="7"/>
        <v>55.25</v>
      </c>
      <c r="Q52" s="26">
        <f t="shared" si="7"/>
        <v>55.5</v>
      </c>
      <c r="R52" s="26">
        <f t="shared" si="7"/>
        <v>52.78571429</v>
      </c>
      <c r="S52" s="26">
        <f t="shared" si="7"/>
        <v>52.25</v>
      </c>
      <c r="T52" s="26">
        <f t="shared" si="7"/>
        <v>56.81428571</v>
      </c>
      <c r="U52" s="26">
        <f t="shared" si="7"/>
        <v>61.91666667</v>
      </c>
      <c r="V52" s="26">
        <f t="shared" si="7"/>
        <v>59.14285714</v>
      </c>
      <c r="W52" s="26">
        <f t="shared" si="7"/>
        <v>41.36428571</v>
      </c>
      <c r="X52" s="26">
        <f t="shared" si="7"/>
        <v>70.64285714</v>
      </c>
      <c r="Y52" s="26">
        <f t="shared" si="7"/>
        <v>75.35714286</v>
      </c>
      <c r="Z52" s="26">
        <f t="shared" si="7"/>
        <v>69.89285714</v>
      </c>
      <c r="AA52" s="26">
        <f t="shared" si="7"/>
        <v>71.14285714</v>
      </c>
      <c r="AB52" s="26">
        <f t="shared" si="7"/>
        <v>75.09571429</v>
      </c>
      <c r="AC52" s="26">
        <f t="shared" si="7"/>
        <v>0</v>
      </c>
      <c r="AD52" s="26">
        <f t="shared" si="7"/>
        <v>0</v>
      </c>
      <c r="AE52" s="26">
        <f t="shared" si="7"/>
        <v>0</v>
      </c>
      <c r="AF52" s="26">
        <f t="shared" si="7"/>
        <v>0</v>
      </c>
      <c r="AG52" s="26">
        <f t="shared" si="7"/>
        <v>0</v>
      </c>
      <c r="AH52" s="26">
        <f t="shared" si="7"/>
        <v>0</v>
      </c>
      <c r="AI52" s="26">
        <f t="shared" si="7"/>
        <v>0</v>
      </c>
      <c r="AJ52" s="26">
        <f t="shared" si="7"/>
        <v>0</v>
      </c>
      <c r="AK52" s="26">
        <f t="shared" si="7"/>
        <v>0</v>
      </c>
      <c r="AL52" s="26">
        <f t="shared" si="7"/>
        <v>0</v>
      </c>
      <c r="AM52" s="26">
        <f t="shared" si="7"/>
        <v>0</v>
      </c>
      <c r="AN52" s="26">
        <f t="shared" si="7"/>
        <v>0</v>
      </c>
      <c r="AO52" s="26">
        <f t="shared" si="7"/>
        <v>0</v>
      </c>
      <c r="AP52" s="26">
        <f t="shared" si="7"/>
        <v>0</v>
      </c>
      <c r="AQ52" s="26">
        <f t="shared" si="7"/>
        <v>0</v>
      </c>
      <c r="AR52" s="26">
        <f t="shared" si="7"/>
        <v>0</v>
      </c>
      <c r="AS52" s="26">
        <f t="shared" si="7"/>
        <v>0</v>
      </c>
      <c r="AT52" s="26">
        <f t="shared" si="7"/>
        <v>0</v>
      </c>
      <c r="AU52" s="26">
        <f t="shared" si="7"/>
        <v>0</v>
      </c>
      <c r="AV52" s="26">
        <f t="shared" si="7"/>
        <v>0</v>
      </c>
      <c r="AW52" s="26">
        <f t="shared" si="7"/>
        <v>0</v>
      </c>
      <c r="AX52" s="26">
        <f t="shared" si="7"/>
        <v>0</v>
      </c>
      <c r="AY52" s="26">
        <f t="shared" si="7"/>
        <v>0</v>
      </c>
      <c r="AZ52" s="26">
        <f t="shared" si="7"/>
        <v>0</v>
      </c>
      <c r="BA52" s="26">
        <f t="shared" si="7"/>
        <v>0</v>
      </c>
      <c r="BB52" s="26">
        <f t="shared" si="7"/>
        <v>0</v>
      </c>
      <c r="BC52" s="26">
        <f t="shared" si="7"/>
        <v>0</v>
      </c>
    </row>
    <row r="53" ht="14.25" customHeight="1" outlineLevel="1">
      <c r="A53" s="6">
        <v>73.0</v>
      </c>
      <c r="B53" s="21" t="s">
        <v>25</v>
      </c>
      <c r="C53" s="22">
        <v>55.0</v>
      </c>
      <c r="D53" s="22">
        <v>40.75</v>
      </c>
      <c r="E53" s="22">
        <v>46.25</v>
      </c>
      <c r="F53" s="22">
        <v>46.75</v>
      </c>
      <c r="G53" s="22">
        <v>39.0</v>
      </c>
      <c r="H53" s="22">
        <v>42.75</v>
      </c>
      <c r="I53" s="24">
        <v>44.0</v>
      </c>
      <c r="J53" s="24">
        <v>38.0</v>
      </c>
      <c r="K53" s="24">
        <v>37.5</v>
      </c>
      <c r="L53" s="24">
        <v>61.0</v>
      </c>
      <c r="M53" s="24">
        <v>57.5</v>
      </c>
      <c r="N53" s="24">
        <v>50.25</v>
      </c>
      <c r="O53" s="24">
        <v>62.0</v>
      </c>
      <c r="P53" s="24">
        <v>59.25</v>
      </c>
      <c r="Q53" s="24">
        <v>56.0</v>
      </c>
      <c r="R53" s="24">
        <v>56.0</v>
      </c>
      <c r="S53" s="24">
        <v>54.25</v>
      </c>
      <c r="T53" s="24">
        <v>54.25</v>
      </c>
      <c r="U53" s="24">
        <v>62.25</v>
      </c>
      <c r="V53" s="24">
        <v>69.5</v>
      </c>
      <c r="W53" s="24">
        <v>54.0</v>
      </c>
      <c r="X53" s="24">
        <v>62.25</v>
      </c>
      <c r="Y53" s="24">
        <v>67.25</v>
      </c>
      <c r="Z53" s="24">
        <v>76.0</v>
      </c>
      <c r="AA53" s="24">
        <v>68.0</v>
      </c>
      <c r="AB53" s="24">
        <v>86.0</v>
      </c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</row>
    <row r="54" ht="14.25" customHeight="1" outlineLevel="1">
      <c r="A54" s="6">
        <v>63.0</v>
      </c>
      <c r="B54" s="21" t="s">
        <v>26</v>
      </c>
      <c r="C54" s="22">
        <v>48.0</v>
      </c>
      <c r="D54" s="22">
        <v>46.0</v>
      </c>
      <c r="E54" s="22">
        <v>47.5</v>
      </c>
      <c r="F54" s="22">
        <v>44.75</v>
      </c>
      <c r="G54" s="22">
        <v>43.25</v>
      </c>
      <c r="H54" s="22">
        <v>79.25</v>
      </c>
      <c r="I54" s="24">
        <v>51.75</v>
      </c>
      <c r="J54" s="24">
        <v>41.0</v>
      </c>
      <c r="K54" s="24">
        <v>38.5</v>
      </c>
      <c r="L54" s="24">
        <v>52.0</v>
      </c>
      <c r="M54" s="24">
        <v>59.0</v>
      </c>
      <c r="N54" s="24">
        <v>66.75</v>
      </c>
      <c r="O54" s="24">
        <v>5.0</v>
      </c>
      <c r="P54" s="24">
        <v>53.75</v>
      </c>
      <c r="Q54" s="24">
        <v>57.75</v>
      </c>
      <c r="R54" s="24">
        <v>58.25</v>
      </c>
      <c r="S54" s="24">
        <v>51.75</v>
      </c>
      <c r="T54" s="24">
        <v>57.2</v>
      </c>
      <c r="U54" s="24">
        <v>65.0</v>
      </c>
      <c r="V54" s="24">
        <v>67.5</v>
      </c>
      <c r="W54" s="24">
        <v>5.75</v>
      </c>
      <c r="X54" s="24">
        <v>62.5</v>
      </c>
      <c r="Y54" s="24">
        <v>70.25</v>
      </c>
      <c r="Z54" s="24">
        <v>79.75</v>
      </c>
      <c r="AA54" s="24">
        <v>68.0</v>
      </c>
      <c r="AB54" s="24">
        <v>73.5</v>
      </c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</row>
    <row r="55" ht="14.25" customHeight="1" outlineLevel="1">
      <c r="A55" s="6">
        <v>69.0</v>
      </c>
      <c r="B55" s="21" t="s">
        <v>27</v>
      </c>
      <c r="C55" s="22">
        <v>57.0</v>
      </c>
      <c r="D55" s="22">
        <v>42.5</v>
      </c>
      <c r="E55" s="22">
        <v>46.25</v>
      </c>
      <c r="F55" s="22">
        <v>40.0</v>
      </c>
      <c r="G55" s="22">
        <v>37.25</v>
      </c>
      <c r="H55" s="22">
        <v>38.75</v>
      </c>
      <c r="I55" s="24">
        <v>36.0</v>
      </c>
      <c r="J55" s="24">
        <v>37.5</v>
      </c>
      <c r="K55" s="24">
        <v>36.5</v>
      </c>
      <c r="L55" s="24">
        <v>51.0</v>
      </c>
      <c r="M55" s="24">
        <v>53.5</v>
      </c>
      <c r="N55" s="24">
        <v>68.0</v>
      </c>
      <c r="O55" s="24">
        <v>54.5</v>
      </c>
      <c r="P55" s="24">
        <v>52.5</v>
      </c>
      <c r="Q55" s="24">
        <v>52.0</v>
      </c>
      <c r="R55" s="24">
        <v>53.5</v>
      </c>
      <c r="S55" s="24">
        <v>58.0</v>
      </c>
      <c r="T55" s="24">
        <v>55.5</v>
      </c>
      <c r="U55" s="24">
        <v>58.75</v>
      </c>
      <c r="V55" s="24">
        <v>57.0</v>
      </c>
      <c r="W55" s="24">
        <v>58.75</v>
      </c>
      <c r="X55" s="24">
        <v>73.0</v>
      </c>
      <c r="Y55" s="24">
        <v>70.5</v>
      </c>
      <c r="Z55" s="24">
        <v>80.0</v>
      </c>
      <c r="AA55" s="24">
        <v>78.0</v>
      </c>
      <c r="AB55" s="24">
        <v>68.5</v>
      </c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</row>
    <row r="56" ht="14.25" customHeight="1" outlineLevel="1">
      <c r="B56" s="21" t="s">
        <v>28</v>
      </c>
      <c r="C56" s="22">
        <v>45.5</v>
      </c>
      <c r="D56" s="22">
        <v>39.5</v>
      </c>
      <c r="E56" s="22">
        <v>43.5</v>
      </c>
      <c r="F56" s="22">
        <v>42.0</v>
      </c>
      <c r="G56" s="22">
        <v>40.25</v>
      </c>
      <c r="H56" s="22">
        <v>43.75</v>
      </c>
      <c r="I56" s="24">
        <v>39.25</v>
      </c>
      <c r="J56" s="24">
        <v>44.75</v>
      </c>
      <c r="K56" s="24">
        <v>36.25</v>
      </c>
      <c r="L56" s="24">
        <v>52.0</v>
      </c>
      <c r="M56" s="24">
        <v>49.75</v>
      </c>
      <c r="N56" s="24">
        <v>73.75</v>
      </c>
      <c r="O56" s="24">
        <v>65.0</v>
      </c>
      <c r="P56" s="24">
        <v>55.5</v>
      </c>
      <c r="Q56" s="24">
        <v>52.0</v>
      </c>
      <c r="R56" s="24">
        <v>49.25</v>
      </c>
      <c r="S56" s="24">
        <v>51.5</v>
      </c>
      <c r="T56" s="24">
        <v>51.0</v>
      </c>
      <c r="U56" s="24">
        <v>66.5</v>
      </c>
      <c r="V56" s="24">
        <v>55.75</v>
      </c>
      <c r="W56" s="24">
        <v>55.25</v>
      </c>
      <c r="X56" s="24">
        <v>74.75</v>
      </c>
      <c r="Y56" s="24">
        <v>74.0</v>
      </c>
      <c r="Z56" s="24">
        <v>76.75</v>
      </c>
      <c r="AA56" s="24">
        <v>76.0</v>
      </c>
      <c r="AB56" s="24">
        <v>81.67</v>
      </c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</row>
    <row r="57" ht="14.25" customHeight="1" outlineLevel="1">
      <c r="B57" s="21" t="s">
        <v>29</v>
      </c>
      <c r="C57" s="22">
        <v>49.25</v>
      </c>
      <c r="D57" s="22">
        <v>45.25</v>
      </c>
      <c r="E57" s="22">
        <v>41.75</v>
      </c>
      <c r="F57" s="22">
        <v>41.75</v>
      </c>
      <c r="G57" s="22">
        <v>44.25</v>
      </c>
      <c r="H57" s="22">
        <v>51.0</v>
      </c>
      <c r="I57" s="24">
        <v>40.25</v>
      </c>
      <c r="J57" s="24">
        <v>43.0</v>
      </c>
      <c r="K57" s="24">
        <v>45.75</v>
      </c>
      <c r="L57" s="24">
        <v>59.75</v>
      </c>
      <c r="M57" s="24">
        <v>53.5</v>
      </c>
      <c r="N57" s="24">
        <v>66.75</v>
      </c>
      <c r="O57" s="24">
        <v>54.5</v>
      </c>
      <c r="P57" s="24">
        <v>54.5</v>
      </c>
      <c r="Q57" s="24">
        <v>60.25</v>
      </c>
      <c r="R57" s="24">
        <v>48.0</v>
      </c>
      <c r="S57" s="24">
        <v>51.5</v>
      </c>
      <c r="T57" s="24">
        <v>65.0</v>
      </c>
      <c r="U57" s="24">
        <v>63.0</v>
      </c>
      <c r="V57" s="24">
        <v>55.75</v>
      </c>
      <c r="W57" s="24">
        <v>5.3</v>
      </c>
      <c r="X57" s="24">
        <v>75.0</v>
      </c>
      <c r="Y57" s="24">
        <v>79.25</v>
      </c>
      <c r="Z57" s="24">
        <v>67.25</v>
      </c>
      <c r="AA57" s="24">
        <v>71.0</v>
      </c>
      <c r="AB57" s="24">
        <v>69.25</v>
      </c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</row>
    <row r="58" ht="14.25" customHeight="1" outlineLevel="1">
      <c r="B58" s="21" t="s">
        <v>30</v>
      </c>
      <c r="C58" s="22">
        <v>47.0</v>
      </c>
      <c r="D58" s="22">
        <v>46.0</v>
      </c>
      <c r="E58" s="22">
        <v>41.75</v>
      </c>
      <c r="F58" s="22">
        <v>73.75</v>
      </c>
      <c r="G58" s="22">
        <v>37.2</v>
      </c>
      <c r="H58" s="22">
        <v>48.75</v>
      </c>
      <c r="I58" s="24">
        <v>39.0</v>
      </c>
      <c r="J58" s="24">
        <v>35.5</v>
      </c>
      <c r="K58" s="24">
        <v>52.25</v>
      </c>
      <c r="L58" s="24">
        <v>72.8</v>
      </c>
      <c r="M58" s="24">
        <v>56.5</v>
      </c>
      <c r="N58" s="24">
        <v>58.0</v>
      </c>
      <c r="O58" s="24">
        <v>74.5</v>
      </c>
      <c r="P58" s="24">
        <v>56.25</v>
      </c>
      <c r="Q58" s="24">
        <v>54.0</v>
      </c>
      <c r="R58" s="24">
        <v>53.75</v>
      </c>
      <c r="S58" s="24">
        <v>49.5</v>
      </c>
      <c r="T58" s="24">
        <v>56.25</v>
      </c>
      <c r="U58" s="24">
        <v>56.0</v>
      </c>
      <c r="V58" s="24">
        <v>54.25</v>
      </c>
      <c r="W58" s="24">
        <v>56.5</v>
      </c>
      <c r="X58" s="24">
        <v>75.0</v>
      </c>
      <c r="Y58" s="24">
        <v>80.0</v>
      </c>
      <c r="Z58" s="24">
        <v>55.0</v>
      </c>
      <c r="AA58" s="24">
        <v>62.0</v>
      </c>
      <c r="AB58" s="24">
        <v>66.75</v>
      </c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</row>
    <row r="59" ht="14.25" customHeight="1" outlineLevel="1">
      <c r="B59" s="21" t="s">
        <v>31</v>
      </c>
      <c r="C59" s="22">
        <v>41.25</v>
      </c>
      <c r="D59" s="22">
        <v>47.5</v>
      </c>
      <c r="E59" s="22">
        <v>45.75</v>
      </c>
      <c r="F59" s="22">
        <v>41.0</v>
      </c>
      <c r="G59" s="22">
        <v>43.0</v>
      </c>
      <c r="H59" s="22">
        <v>41.2</v>
      </c>
      <c r="I59" s="24">
        <v>39.0</v>
      </c>
      <c r="J59" s="24">
        <v>33.5</v>
      </c>
      <c r="K59" s="24">
        <v>53.75</v>
      </c>
      <c r="L59" s="24">
        <v>65.75</v>
      </c>
      <c r="M59" s="24"/>
      <c r="N59" s="24">
        <v>55.753</v>
      </c>
      <c r="O59" s="24">
        <v>62.75</v>
      </c>
      <c r="P59" s="24">
        <v>55.0</v>
      </c>
      <c r="Q59" s="24">
        <v>56.5</v>
      </c>
      <c r="R59" s="24">
        <v>50.75</v>
      </c>
      <c r="S59" s="24">
        <v>49.25</v>
      </c>
      <c r="T59" s="24">
        <v>58.5</v>
      </c>
      <c r="U59" s="24"/>
      <c r="V59" s="24">
        <v>54.25</v>
      </c>
      <c r="W59" s="24">
        <v>54.0</v>
      </c>
      <c r="X59" s="24">
        <v>72.0</v>
      </c>
      <c r="Y59" s="24">
        <v>86.25</v>
      </c>
      <c r="Z59" s="24">
        <v>54.5</v>
      </c>
      <c r="AA59" s="24">
        <v>75.0</v>
      </c>
      <c r="AB59" s="24">
        <v>80.0</v>
      </c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</row>
    <row r="60" ht="14.25" customHeight="1"/>
    <row r="61" ht="14.25" customHeight="1">
      <c r="B61" s="15" t="s">
        <v>35</v>
      </c>
    </row>
    <row r="62" ht="14.25" customHeight="1">
      <c r="B62" s="19" t="s">
        <v>17</v>
      </c>
      <c r="C62" s="26">
        <f t="shared" ref="C62:N62" si="8">IFERROR(SUM(C63:C69)/COUNTIF(C63:C69,"&gt;0"),0)</f>
        <v>164.4357143</v>
      </c>
      <c r="D62" s="26">
        <f t="shared" si="8"/>
        <v>157.1785714</v>
      </c>
      <c r="E62" s="26">
        <f t="shared" si="8"/>
        <v>151.75</v>
      </c>
      <c r="F62" s="26">
        <f t="shared" si="8"/>
        <v>151.5328571</v>
      </c>
      <c r="G62" s="26">
        <f t="shared" si="8"/>
        <v>149.75</v>
      </c>
      <c r="H62" s="26">
        <f t="shared" si="8"/>
        <v>148.6571429</v>
      </c>
      <c r="I62" s="26">
        <f t="shared" si="8"/>
        <v>150.3214286</v>
      </c>
      <c r="J62" s="26">
        <f t="shared" si="8"/>
        <v>150.6785714</v>
      </c>
      <c r="K62" s="26">
        <f t="shared" si="8"/>
        <v>148.2142857</v>
      </c>
      <c r="L62" s="26">
        <f t="shared" si="8"/>
        <v>142.2142857</v>
      </c>
      <c r="M62" s="26">
        <f t="shared" si="8"/>
        <v>138.9285714</v>
      </c>
      <c r="N62" s="26">
        <f t="shared" si="8"/>
        <v>137.25</v>
      </c>
      <c r="O62" s="26">
        <v>138.0</v>
      </c>
      <c r="P62" s="26">
        <f t="shared" ref="P62:BC62" si="9">IFERROR(SUM(P63:P69)/COUNTIF(P63:P69,"&gt;0"),0)</f>
        <v>137</v>
      </c>
      <c r="Q62" s="26">
        <f t="shared" si="9"/>
        <v>146.2971429</v>
      </c>
      <c r="R62" s="26">
        <f t="shared" si="9"/>
        <v>157.7142857</v>
      </c>
      <c r="S62" s="26">
        <f t="shared" si="9"/>
        <v>151.9642857</v>
      </c>
      <c r="T62" s="26">
        <f t="shared" si="9"/>
        <v>151.7857143</v>
      </c>
      <c r="U62" s="26">
        <f t="shared" si="9"/>
        <v>154.3333333</v>
      </c>
      <c r="V62" s="26">
        <f t="shared" si="9"/>
        <v>150.4285714</v>
      </c>
      <c r="W62" s="26">
        <f t="shared" si="9"/>
        <v>154.0714286</v>
      </c>
      <c r="X62" s="26">
        <f t="shared" si="9"/>
        <v>130.1928571</v>
      </c>
      <c r="Y62" s="26">
        <f t="shared" si="9"/>
        <v>156.7642857</v>
      </c>
      <c r="Z62" s="26">
        <f t="shared" si="9"/>
        <v>350.1071429</v>
      </c>
      <c r="AA62" s="26">
        <f t="shared" si="9"/>
        <v>161.1428571</v>
      </c>
      <c r="AB62" s="26">
        <f t="shared" si="9"/>
        <v>160.5828571</v>
      </c>
      <c r="AC62" s="26">
        <f t="shared" si="9"/>
        <v>0</v>
      </c>
      <c r="AD62" s="26">
        <f t="shared" si="9"/>
        <v>0</v>
      </c>
      <c r="AE62" s="26">
        <f t="shared" si="9"/>
        <v>0</v>
      </c>
      <c r="AF62" s="26">
        <f t="shared" si="9"/>
        <v>0</v>
      </c>
      <c r="AG62" s="26">
        <f t="shared" si="9"/>
        <v>0</v>
      </c>
      <c r="AH62" s="26">
        <f t="shared" si="9"/>
        <v>0</v>
      </c>
      <c r="AI62" s="26">
        <f t="shared" si="9"/>
        <v>0</v>
      </c>
      <c r="AJ62" s="26">
        <f t="shared" si="9"/>
        <v>0</v>
      </c>
      <c r="AK62" s="26">
        <f t="shared" si="9"/>
        <v>0</v>
      </c>
      <c r="AL62" s="26">
        <f t="shared" si="9"/>
        <v>0</v>
      </c>
      <c r="AM62" s="26">
        <f t="shared" si="9"/>
        <v>0</v>
      </c>
      <c r="AN62" s="26">
        <f t="shared" si="9"/>
        <v>0</v>
      </c>
      <c r="AO62" s="26">
        <f t="shared" si="9"/>
        <v>0</v>
      </c>
      <c r="AP62" s="26">
        <f t="shared" si="9"/>
        <v>0</v>
      </c>
      <c r="AQ62" s="26">
        <f t="shared" si="9"/>
        <v>0</v>
      </c>
      <c r="AR62" s="26">
        <f t="shared" si="9"/>
        <v>0</v>
      </c>
      <c r="AS62" s="26">
        <f t="shared" si="9"/>
        <v>0</v>
      </c>
      <c r="AT62" s="26">
        <f t="shared" si="9"/>
        <v>0</v>
      </c>
      <c r="AU62" s="26">
        <f t="shared" si="9"/>
        <v>0</v>
      </c>
      <c r="AV62" s="26">
        <f t="shared" si="9"/>
        <v>0</v>
      </c>
      <c r="AW62" s="26">
        <f t="shared" si="9"/>
        <v>0</v>
      </c>
      <c r="AX62" s="26">
        <f t="shared" si="9"/>
        <v>0</v>
      </c>
      <c r="AY62" s="26">
        <f t="shared" si="9"/>
        <v>0</v>
      </c>
      <c r="AZ62" s="26">
        <f t="shared" si="9"/>
        <v>0</v>
      </c>
      <c r="BA62" s="26">
        <f t="shared" si="9"/>
        <v>0</v>
      </c>
      <c r="BB62" s="26">
        <f t="shared" si="9"/>
        <v>0</v>
      </c>
      <c r="BC62" s="26">
        <f t="shared" si="9"/>
        <v>0</v>
      </c>
    </row>
    <row r="63" ht="14.25" customHeight="1" outlineLevel="1">
      <c r="B63" s="21" t="s">
        <v>25</v>
      </c>
      <c r="C63" s="22">
        <v>164.8</v>
      </c>
      <c r="D63" s="22">
        <v>161.5</v>
      </c>
      <c r="E63" s="22">
        <v>158.25</v>
      </c>
      <c r="F63" s="22">
        <v>151.25</v>
      </c>
      <c r="G63" s="22">
        <v>148.25</v>
      </c>
      <c r="H63" s="22">
        <v>147.0</v>
      </c>
      <c r="I63" s="24">
        <v>147.5</v>
      </c>
      <c r="J63" s="24">
        <v>150.0</v>
      </c>
      <c r="K63" s="24">
        <v>150.0</v>
      </c>
      <c r="L63" s="24">
        <v>140.0</v>
      </c>
      <c r="M63" s="24">
        <v>134.0</v>
      </c>
      <c r="N63" s="24">
        <v>140.5</v>
      </c>
      <c r="O63" s="24">
        <v>138.0</v>
      </c>
      <c r="P63" s="24">
        <v>113.0</v>
      </c>
      <c r="Q63" s="24">
        <v>143.5</v>
      </c>
      <c r="R63" s="24">
        <v>159.75</v>
      </c>
      <c r="S63" s="24">
        <v>150.25</v>
      </c>
      <c r="T63" s="24">
        <v>152.0</v>
      </c>
      <c r="U63" s="24">
        <v>153.75</v>
      </c>
      <c r="V63" s="24">
        <v>152.0</v>
      </c>
      <c r="W63" s="24">
        <v>150.0</v>
      </c>
      <c r="X63" s="24">
        <v>0.6</v>
      </c>
      <c r="Y63" s="24">
        <v>156.35</v>
      </c>
      <c r="Z63" s="24">
        <v>156.25</v>
      </c>
      <c r="AA63" s="24">
        <v>163.0</v>
      </c>
      <c r="AB63" s="24">
        <v>158.75</v>
      </c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</row>
    <row r="64" ht="14.25" customHeight="1" outlineLevel="1">
      <c r="B64" s="21" t="s">
        <v>26</v>
      </c>
      <c r="C64" s="22">
        <v>164.75</v>
      </c>
      <c r="D64" s="22">
        <v>156.75</v>
      </c>
      <c r="E64" s="22">
        <v>151.0</v>
      </c>
      <c r="F64" s="22">
        <v>155.0</v>
      </c>
      <c r="G64" s="22">
        <v>146.75</v>
      </c>
      <c r="H64" s="22">
        <v>145.5</v>
      </c>
      <c r="I64" s="24">
        <v>147.75</v>
      </c>
      <c r="J64" s="24">
        <v>152.0</v>
      </c>
      <c r="K64" s="24">
        <v>149.25</v>
      </c>
      <c r="L64" s="24">
        <v>142.75</v>
      </c>
      <c r="M64" s="24">
        <v>142.75</v>
      </c>
      <c r="N64" s="24">
        <v>135.0</v>
      </c>
      <c r="O64" s="24">
        <v>139.0</v>
      </c>
      <c r="P64" s="24">
        <v>140.0</v>
      </c>
      <c r="Q64" s="24">
        <v>143.33</v>
      </c>
      <c r="R64" s="24">
        <v>148.5</v>
      </c>
      <c r="S64" s="24">
        <v>147.25</v>
      </c>
      <c r="T64" s="24">
        <v>152.5</v>
      </c>
      <c r="U64" s="24">
        <v>153.5</v>
      </c>
      <c r="V64" s="24">
        <v>152.0</v>
      </c>
      <c r="W64" s="24">
        <v>157.5</v>
      </c>
      <c r="X64" s="24">
        <v>150.5</v>
      </c>
      <c r="Y64" s="24">
        <v>160.25</v>
      </c>
      <c r="Z64" s="24">
        <v>156.75</v>
      </c>
      <c r="AA64" s="24">
        <v>164.0</v>
      </c>
      <c r="AB64" s="24">
        <v>163.5</v>
      </c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</row>
    <row r="65" ht="14.25" customHeight="1" outlineLevel="1">
      <c r="B65" s="21" t="s">
        <v>27</v>
      </c>
      <c r="C65" s="22">
        <v>166.0</v>
      </c>
      <c r="D65" s="22">
        <v>160.75</v>
      </c>
      <c r="E65" s="22">
        <v>149.5</v>
      </c>
      <c r="F65" s="22">
        <v>151.0</v>
      </c>
      <c r="G65" s="22">
        <v>149.75</v>
      </c>
      <c r="H65" s="22">
        <v>147.0</v>
      </c>
      <c r="I65" s="24">
        <v>150.75</v>
      </c>
      <c r="J65" s="24">
        <v>152.5</v>
      </c>
      <c r="K65" s="24">
        <v>148.5</v>
      </c>
      <c r="L65" s="24">
        <v>142.5</v>
      </c>
      <c r="M65" s="24">
        <v>138.75</v>
      </c>
      <c r="N65" s="24">
        <v>143.0</v>
      </c>
      <c r="O65" s="24">
        <v>139.0</v>
      </c>
      <c r="P65" s="24">
        <v>139.0</v>
      </c>
      <c r="Q65" s="24">
        <v>146.5</v>
      </c>
      <c r="R65" s="24">
        <v>157.0</v>
      </c>
      <c r="S65" s="24">
        <v>148.75</v>
      </c>
      <c r="T65" s="24">
        <v>150.5</v>
      </c>
      <c r="U65" s="24">
        <v>156.25</v>
      </c>
      <c r="V65" s="24">
        <v>148.0</v>
      </c>
      <c r="W65" s="24">
        <v>152.0</v>
      </c>
      <c r="X65" s="24">
        <v>154.25</v>
      </c>
      <c r="Y65" s="24">
        <v>158.5</v>
      </c>
      <c r="Z65" s="24">
        <v>1505.0</v>
      </c>
      <c r="AA65" s="24">
        <v>162.0</v>
      </c>
      <c r="AB65" s="24">
        <v>160.5</v>
      </c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</row>
    <row r="66" ht="14.25" customHeight="1" outlineLevel="1">
      <c r="B66" s="21" t="s">
        <v>28</v>
      </c>
      <c r="C66" s="22">
        <v>167.0</v>
      </c>
      <c r="D66" s="22">
        <v>154.5</v>
      </c>
      <c r="E66" s="22">
        <v>148.75</v>
      </c>
      <c r="F66" s="22">
        <v>149.0</v>
      </c>
      <c r="G66" s="22">
        <v>151.25</v>
      </c>
      <c r="H66" s="22">
        <v>152.0</v>
      </c>
      <c r="I66" s="24">
        <v>148.0</v>
      </c>
      <c r="J66" s="24">
        <v>148.75</v>
      </c>
      <c r="K66" s="24">
        <v>146.0</v>
      </c>
      <c r="L66" s="24">
        <v>142.0</v>
      </c>
      <c r="M66" s="24">
        <v>143.25</v>
      </c>
      <c r="N66" s="24">
        <v>135.5</v>
      </c>
      <c r="O66" s="24">
        <v>141.0</v>
      </c>
      <c r="P66" s="24">
        <v>138.0</v>
      </c>
      <c r="Q66" s="24">
        <v>154.75</v>
      </c>
      <c r="R66" s="24">
        <v>154.5</v>
      </c>
      <c r="S66" s="24">
        <v>158.0</v>
      </c>
      <c r="T66" s="24">
        <v>147.5</v>
      </c>
      <c r="U66" s="24">
        <v>147.75</v>
      </c>
      <c r="V66" s="24">
        <v>152.0</v>
      </c>
      <c r="W66" s="24">
        <v>153.0</v>
      </c>
      <c r="X66" s="24">
        <v>154.0</v>
      </c>
      <c r="Y66" s="24">
        <v>159.75</v>
      </c>
      <c r="Z66" s="24">
        <v>153.5</v>
      </c>
      <c r="AA66" s="24">
        <v>161.0</v>
      </c>
      <c r="AB66" s="24">
        <v>163.33</v>
      </c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</row>
    <row r="67" ht="14.25" customHeight="1" outlineLevel="1">
      <c r="B67" s="21" t="s">
        <v>29</v>
      </c>
      <c r="C67" s="22">
        <v>164.0</v>
      </c>
      <c r="D67" s="22">
        <v>158.25</v>
      </c>
      <c r="E67" s="22">
        <v>147.0</v>
      </c>
      <c r="F67" s="22">
        <v>151.0</v>
      </c>
      <c r="G67" s="22">
        <v>146.75</v>
      </c>
      <c r="H67" s="22">
        <v>149.0</v>
      </c>
      <c r="I67" s="24">
        <v>150.0</v>
      </c>
      <c r="J67" s="24">
        <v>149.0</v>
      </c>
      <c r="K67" s="24">
        <v>145.75</v>
      </c>
      <c r="L67" s="24">
        <v>142.0</v>
      </c>
      <c r="M67" s="24">
        <v>138.0</v>
      </c>
      <c r="N67" s="24">
        <v>135.25</v>
      </c>
      <c r="O67" s="24">
        <v>136.0</v>
      </c>
      <c r="P67" s="24">
        <v>147.0</v>
      </c>
      <c r="Q67" s="24">
        <v>146.75</v>
      </c>
      <c r="R67" s="24">
        <v>168.0</v>
      </c>
      <c r="S67" s="24">
        <v>155.0</v>
      </c>
      <c r="T67" s="24">
        <v>153.5</v>
      </c>
      <c r="U67" s="24">
        <v>158.5</v>
      </c>
      <c r="V67" s="24">
        <v>150.0</v>
      </c>
      <c r="W67" s="24">
        <v>155.0</v>
      </c>
      <c r="X67" s="24">
        <v>151.0</v>
      </c>
      <c r="Y67" s="24">
        <v>153.0</v>
      </c>
      <c r="Z67" s="24">
        <v>158.0</v>
      </c>
      <c r="AA67" s="24">
        <v>158.0</v>
      </c>
      <c r="AB67" s="24">
        <v>163.25</v>
      </c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</row>
    <row r="68" ht="14.25" customHeight="1" outlineLevel="1">
      <c r="B68" s="21" t="s">
        <v>30</v>
      </c>
      <c r="C68" s="22">
        <v>164.25</v>
      </c>
      <c r="D68" s="22">
        <v>158.25</v>
      </c>
      <c r="E68" s="22">
        <v>152.0</v>
      </c>
      <c r="F68" s="22">
        <v>155.25</v>
      </c>
      <c r="G68" s="22">
        <v>148.0</v>
      </c>
      <c r="H68" s="22">
        <v>148.5</v>
      </c>
      <c r="I68" s="24">
        <v>155.5</v>
      </c>
      <c r="J68" s="24">
        <v>154.0</v>
      </c>
      <c r="K68" s="24">
        <v>145.75</v>
      </c>
      <c r="L68" s="24">
        <v>142.75</v>
      </c>
      <c r="M68" s="24">
        <v>139.75</v>
      </c>
      <c r="N68" s="24">
        <v>136.25</v>
      </c>
      <c r="O68" s="24">
        <v>37.0</v>
      </c>
      <c r="P68" s="24">
        <v>138.0</v>
      </c>
      <c r="Q68" s="24">
        <v>148.75</v>
      </c>
      <c r="R68" s="24">
        <v>162.25</v>
      </c>
      <c r="S68" s="24">
        <v>152.0</v>
      </c>
      <c r="T68" s="24">
        <v>156.75</v>
      </c>
      <c r="U68" s="24">
        <v>156.25</v>
      </c>
      <c r="V68" s="24">
        <v>154.0</v>
      </c>
      <c r="W68" s="24">
        <v>155.0</v>
      </c>
      <c r="X68" s="24">
        <v>149.0</v>
      </c>
      <c r="Y68" s="24">
        <v>154.0</v>
      </c>
      <c r="Z68" s="24">
        <v>153.0</v>
      </c>
      <c r="AA68" s="24">
        <v>162.0</v>
      </c>
      <c r="AB68" s="24">
        <v>155.0</v>
      </c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</row>
    <row r="69" ht="14.25" customHeight="1" outlineLevel="1">
      <c r="B69" s="21" t="s">
        <v>31</v>
      </c>
      <c r="C69" s="22">
        <v>160.25</v>
      </c>
      <c r="D69" s="22">
        <v>150.25</v>
      </c>
      <c r="E69" s="22">
        <v>155.75</v>
      </c>
      <c r="F69" s="22">
        <v>148.23</v>
      </c>
      <c r="G69" s="22">
        <v>157.5</v>
      </c>
      <c r="H69" s="22">
        <v>151.6</v>
      </c>
      <c r="I69" s="24">
        <v>152.75</v>
      </c>
      <c r="J69" s="24">
        <v>148.5</v>
      </c>
      <c r="K69" s="24">
        <v>152.25</v>
      </c>
      <c r="L69" s="24">
        <v>143.5</v>
      </c>
      <c r="M69" s="24">
        <v>136.0</v>
      </c>
      <c r="N69" s="24">
        <v>135.25</v>
      </c>
      <c r="O69" s="24">
        <v>141.0</v>
      </c>
      <c r="P69" s="24">
        <v>144.0</v>
      </c>
      <c r="Q69" s="24">
        <v>140.5</v>
      </c>
      <c r="R69" s="24">
        <v>154.0</v>
      </c>
      <c r="S69" s="24">
        <v>152.5</v>
      </c>
      <c r="T69" s="24">
        <v>149.75</v>
      </c>
      <c r="U69" s="24"/>
      <c r="V69" s="24">
        <v>145.0</v>
      </c>
      <c r="W69" s="24">
        <v>156.0</v>
      </c>
      <c r="X69" s="24">
        <v>152.0</v>
      </c>
      <c r="Y69" s="24">
        <v>155.5</v>
      </c>
      <c r="Z69" s="24">
        <v>168.25</v>
      </c>
      <c r="AA69" s="24">
        <v>158.0</v>
      </c>
      <c r="AB69" s="24">
        <v>159.75</v>
      </c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</row>
    <row r="70" ht="14.25" customHeight="1">
      <c r="B70" s="19" t="s">
        <v>21</v>
      </c>
      <c r="C70" s="26">
        <f t="shared" ref="C70:BC70" si="10">IFERROR(SUM(C71:C77)/COUNTIF(C71:C77,"&gt;0"),0)</f>
        <v>7.001428571</v>
      </c>
      <c r="D70" s="26">
        <f t="shared" si="10"/>
        <v>6.952857143</v>
      </c>
      <c r="E70" s="26">
        <f t="shared" si="10"/>
        <v>6.824285714</v>
      </c>
      <c r="F70" s="26">
        <f t="shared" si="10"/>
        <v>6.86</v>
      </c>
      <c r="G70" s="26">
        <f t="shared" si="10"/>
        <v>6.868571429</v>
      </c>
      <c r="H70" s="26">
        <f t="shared" si="10"/>
        <v>6.902857143</v>
      </c>
      <c r="I70" s="26">
        <f t="shared" si="10"/>
        <v>6.908571429</v>
      </c>
      <c r="J70" s="26">
        <f t="shared" si="10"/>
        <v>6.97</v>
      </c>
      <c r="K70" s="26">
        <f t="shared" si="10"/>
        <v>6.947142857</v>
      </c>
      <c r="L70" s="26">
        <f t="shared" si="10"/>
        <v>7.088571429</v>
      </c>
      <c r="M70" s="26">
        <f t="shared" si="10"/>
        <v>6.88</v>
      </c>
      <c r="N70" s="26">
        <f t="shared" si="10"/>
        <v>7.027142857</v>
      </c>
      <c r="O70" s="26">
        <f t="shared" si="10"/>
        <v>7.34</v>
      </c>
      <c r="P70" s="26">
        <f t="shared" si="10"/>
        <v>7.444285714</v>
      </c>
      <c r="Q70" s="26">
        <f t="shared" si="10"/>
        <v>7.105714286</v>
      </c>
      <c r="R70" s="26">
        <f t="shared" si="10"/>
        <v>7.091428571</v>
      </c>
      <c r="S70" s="26">
        <f t="shared" si="10"/>
        <v>7.348571429</v>
      </c>
      <c r="T70" s="26">
        <f t="shared" si="10"/>
        <v>70.03285714</v>
      </c>
      <c r="U70" s="26">
        <f t="shared" si="10"/>
        <v>7.61</v>
      </c>
      <c r="V70" s="26">
        <f t="shared" si="10"/>
        <v>7.537142857</v>
      </c>
      <c r="W70" s="26">
        <f t="shared" si="10"/>
        <v>7.752857143</v>
      </c>
      <c r="X70" s="26">
        <f t="shared" si="10"/>
        <v>7.578571429</v>
      </c>
      <c r="Y70" s="26">
        <f t="shared" si="10"/>
        <v>7.540714286</v>
      </c>
      <c r="Z70" s="26">
        <f t="shared" si="10"/>
        <v>7.377142857</v>
      </c>
      <c r="AA70" s="26">
        <f t="shared" si="10"/>
        <v>7.21</v>
      </c>
      <c r="AB70" s="26">
        <f t="shared" si="10"/>
        <v>7.284285714</v>
      </c>
      <c r="AC70" s="26">
        <f t="shared" si="10"/>
        <v>0</v>
      </c>
      <c r="AD70" s="26">
        <f t="shared" si="10"/>
        <v>0</v>
      </c>
      <c r="AE70" s="26">
        <f t="shared" si="10"/>
        <v>0</v>
      </c>
      <c r="AF70" s="26">
        <f t="shared" si="10"/>
        <v>0</v>
      </c>
      <c r="AG70" s="26">
        <f t="shared" si="10"/>
        <v>0</v>
      </c>
      <c r="AH70" s="26">
        <f t="shared" si="10"/>
        <v>0</v>
      </c>
      <c r="AI70" s="26">
        <f t="shared" si="10"/>
        <v>0</v>
      </c>
      <c r="AJ70" s="26">
        <f t="shared" si="10"/>
        <v>0</v>
      </c>
      <c r="AK70" s="26">
        <f t="shared" si="10"/>
        <v>0</v>
      </c>
      <c r="AL70" s="26">
        <f t="shared" si="10"/>
        <v>0</v>
      </c>
      <c r="AM70" s="26">
        <f t="shared" si="10"/>
        <v>0</v>
      </c>
      <c r="AN70" s="26">
        <f t="shared" si="10"/>
        <v>0</v>
      </c>
      <c r="AO70" s="26">
        <f t="shared" si="10"/>
        <v>0</v>
      </c>
      <c r="AP70" s="26">
        <f t="shared" si="10"/>
        <v>0</v>
      </c>
      <c r="AQ70" s="26">
        <f t="shared" si="10"/>
        <v>0</v>
      </c>
      <c r="AR70" s="26">
        <f t="shared" si="10"/>
        <v>0</v>
      </c>
      <c r="AS70" s="26">
        <f t="shared" si="10"/>
        <v>0</v>
      </c>
      <c r="AT70" s="26">
        <f t="shared" si="10"/>
        <v>0</v>
      </c>
      <c r="AU70" s="26">
        <f t="shared" si="10"/>
        <v>0</v>
      </c>
      <c r="AV70" s="26">
        <f t="shared" si="10"/>
        <v>0</v>
      </c>
      <c r="AW70" s="26">
        <f t="shared" si="10"/>
        <v>0</v>
      </c>
      <c r="AX70" s="26">
        <f t="shared" si="10"/>
        <v>0</v>
      </c>
      <c r="AY70" s="26">
        <f t="shared" si="10"/>
        <v>0</v>
      </c>
      <c r="AZ70" s="26">
        <f t="shared" si="10"/>
        <v>0</v>
      </c>
      <c r="BA70" s="26">
        <f t="shared" si="10"/>
        <v>0</v>
      </c>
      <c r="BB70" s="26">
        <f t="shared" si="10"/>
        <v>0</v>
      </c>
      <c r="BC70" s="26">
        <f t="shared" si="10"/>
        <v>0</v>
      </c>
    </row>
    <row r="71" ht="14.25" customHeight="1" outlineLevel="1">
      <c r="B71" s="21" t="s">
        <v>25</v>
      </c>
      <c r="C71" s="27">
        <v>7.05</v>
      </c>
      <c r="D71" s="27">
        <v>6.9</v>
      </c>
      <c r="E71" s="27">
        <v>6.83</v>
      </c>
      <c r="F71" s="27">
        <v>6.9</v>
      </c>
      <c r="G71" s="27">
        <v>6.85</v>
      </c>
      <c r="H71" s="27">
        <v>7.05</v>
      </c>
      <c r="I71" s="24">
        <v>6.83</v>
      </c>
      <c r="J71" s="24">
        <v>7.0</v>
      </c>
      <c r="K71" s="24">
        <v>7.0</v>
      </c>
      <c r="L71" s="24">
        <v>7.05</v>
      </c>
      <c r="M71" s="24">
        <v>6.8</v>
      </c>
      <c r="N71" s="24">
        <v>7.0</v>
      </c>
      <c r="O71" s="24">
        <v>7.18</v>
      </c>
      <c r="P71" s="24">
        <v>7.48</v>
      </c>
      <c r="Q71" s="24">
        <v>7.6</v>
      </c>
      <c r="R71" s="24">
        <v>7.25</v>
      </c>
      <c r="S71" s="24">
        <v>7.3</v>
      </c>
      <c r="T71" s="24">
        <v>7.5</v>
      </c>
      <c r="U71" s="24">
        <v>7.8</v>
      </c>
      <c r="V71" s="24">
        <v>7.8</v>
      </c>
      <c r="W71" s="24">
        <v>7.55</v>
      </c>
      <c r="X71" s="24">
        <v>7.75</v>
      </c>
      <c r="Y71" s="24">
        <v>7.48</v>
      </c>
      <c r="Z71" s="24">
        <v>7.5</v>
      </c>
      <c r="AA71" s="24">
        <v>7.15</v>
      </c>
      <c r="AB71" s="28">
        <v>7.25</v>
      </c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</row>
    <row r="72" ht="14.25" customHeight="1" outlineLevel="1">
      <c r="B72" s="21" t="s">
        <v>26</v>
      </c>
      <c r="C72" s="27">
        <v>6.85</v>
      </c>
      <c r="D72" s="27">
        <v>7.03</v>
      </c>
      <c r="E72" s="27">
        <v>6.85</v>
      </c>
      <c r="F72" s="27">
        <v>6.7</v>
      </c>
      <c r="G72" s="27">
        <v>6.83</v>
      </c>
      <c r="H72" s="27">
        <v>6.8</v>
      </c>
      <c r="I72" s="24">
        <v>6.75</v>
      </c>
      <c r="J72" s="24">
        <v>6.88</v>
      </c>
      <c r="K72" s="24">
        <v>7.0</v>
      </c>
      <c r="L72" s="24">
        <v>6.78</v>
      </c>
      <c r="M72" s="24">
        <v>6.9</v>
      </c>
      <c r="N72" s="24">
        <v>6.85</v>
      </c>
      <c r="O72" s="24">
        <v>7.34</v>
      </c>
      <c r="P72" s="24">
        <v>7.48</v>
      </c>
      <c r="Q72" s="24">
        <v>4.7</v>
      </c>
      <c r="R72" s="24">
        <v>7.05</v>
      </c>
      <c r="S72" s="24">
        <v>7.45</v>
      </c>
      <c r="T72" s="24">
        <v>7.5</v>
      </c>
      <c r="U72" s="24">
        <v>7.9</v>
      </c>
      <c r="V72" s="24">
        <v>7.7</v>
      </c>
      <c r="W72" s="24">
        <v>7.65</v>
      </c>
      <c r="X72" s="24">
        <v>7.8</v>
      </c>
      <c r="Y72" s="24">
        <v>7.4</v>
      </c>
      <c r="Z72" s="24">
        <v>7.45</v>
      </c>
      <c r="AA72" s="24">
        <v>7.15</v>
      </c>
      <c r="AB72" s="28">
        <v>7.2</v>
      </c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</row>
    <row r="73" ht="14.25" customHeight="1" outlineLevel="1">
      <c r="B73" s="21" t="s">
        <v>27</v>
      </c>
      <c r="C73" s="27">
        <v>7.0</v>
      </c>
      <c r="D73" s="27">
        <v>6.93</v>
      </c>
      <c r="E73" s="27">
        <v>6.85</v>
      </c>
      <c r="F73" s="27">
        <v>6.83</v>
      </c>
      <c r="G73" s="27">
        <v>6.9</v>
      </c>
      <c r="H73" s="27">
        <v>6.83</v>
      </c>
      <c r="I73" s="24">
        <v>7.0</v>
      </c>
      <c r="J73" s="24">
        <v>6.93</v>
      </c>
      <c r="K73" s="24">
        <v>7.0</v>
      </c>
      <c r="L73" s="24">
        <v>7.08</v>
      </c>
      <c r="M73" s="24">
        <v>6.75</v>
      </c>
      <c r="N73" s="24">
        <v>6.9</v>
      </c>
      <c r="O73" s="24">
        <v>7.3</v>
      </c>
      <c r="P73" s="24">
        <v>7.47</v>
      </c>
      <c r="Q73" s="24">
        <v>7.63</v>
      </c>
      <c r="R73" s="24">
        <v>7.18</v>
      </c>
      <c r="S73" s="24">
        <v>7.73</v>
      </c>
      <c r="T73" s="24">
        <v>7.5</v>
      </c>
      <c r="U73" s="24">
        <v>7.73</v>
      </c>
      <c r="V73" s="24">
        <v>7.48</v>
      </c>
      <c r="W73" s="24">
        <v>7.68</v>
      </c>
      <c r="X73" s="24">
        <v>7.6</v>
      </c>
      <c r="Y73" s="24">
        <v>7.35</v>
      </c>
      <c r="Z73" s="24">
        <v>7.4</v>
      </c>
      <c r="AA73" s="24">
        <v>7.18</v>
      </c>
      <c r="AB73" s="28">
        <v>7.28</v>
      </c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</row>
    <row r="74" ht="14.25" customHeight="1" outlineLevel="1">
      <c r="B74" s="21" t="s">
        <v>28</v>
      </c>
      <c r="C74" s="27">
        <v>7.0</v>
      </c>
      <c r="D74" s="27">
        <v>6.98</v>
      </c>
      <c r="E74" s="27">
        <v>6.73</v>
      </c>
      <c r="F74" s="27">
        <v>6.88</v>
      </c>
      <c r="G74" s="27">
        <v>6.95</v>
      </c>
      <c r="H74" s="27">
        <v>6.93</v>
      </c>
      <c r="I74" s="24">
        <v>6.9</v>
      </c>
      <c r="J74" s="24">
        <v>6.88</v>
      </c>
      <c r="K74" s="24">
        <v>6.9</v>
      </c>
      <c r="L74" s="24">
        <v>7.15</v>
      </c>
      <c r="M74" s="24">
        <v>6.73</v>
      </c>
      <c r="N74" s="24">
        <v>7.18</v>
      </c>
      <c r="O74" s="24">
        <v>7.38</v>
      </c>
      <c r="P74" s="24">
        <v>7.45</v>
      </c>
      <c r="Q74" s="24">
        <v>7.5</v>
      </c>
      <c r="R74" s="24">
        <v>6.9</v>
      </c>
      <c r="S74" s="24">
        <v>7.0</v>
      </c>
      <c r="T74" s="24">
        <v>7.73</v>
      </c>
      <c r="U74" s="24">
        <v>7.43</v>
      </c>
      <c r="V74" s="24">
        <v>7.4</v>
      </c>
      <c r="W74" s="24">
        <v>7.83</v>
      </c>
      <c r="X74" s="24">
        <v>7.6</v>
      </c>
      <c r="Y74" s="24">
        <v>7.45</v>
      </c>
      <c r="Z74" s="24">
        <v>7.38</v>
      </c>
      <c r="AA74" s="24">
        <v>7.28</v>
      </c>
      <c r="AB74" s="28">
        <v>7.13</v>
      </c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</row>
    <row r="75" ht="14.25" customHeight="1" outlineLevel="1">
      <c r="B75" s="21" t="s">
        <v>29</v>
      </c>
      <c r="C75" s="27">
        <v>7.1</v>
      </c>
      <c r="D75" s="27">
        <v>6.8</v>
      </c>
      <c r="E75" s="27">
        <v>6.88</v>
      </c>
      <c r="F75" s="27">
        <v>6.83</v>
      </c>
      <c r="G75" s="27">
        <v>6.75</v>
      </c>
      <c r="H75" s="27">
        <v>6.93</v>
      </c>
      <c r="I75" s="24">
        <v>6.95</v>
      </c>
      <c r="J75" s="24">
        <v>7.0</v>
      </c>
      <c r="K75" s="24">
        <v>6.95</v>
      </c>
      <c r="L75" s="24">
        <v>7.13</v>
      </c>
      <c r="M75" s="24">
        <v>6.88</v>
      </c>
      <c r="N75" s="24">
        <v>6.93</v>
      </c>
      <c r="O75" s="24">
        <v>7.58</v>
      </c>
      <c r="P75" s="24">
        <v>7.4</v>
      </c>
      <c r="Q75" s="24">
        <v>7.4</v>
      </c>
      <c r="R75" s="24">
        <v>6.53</v>
      </c>
      <c r="S75" s="24">
        <v>7.15</v>
      </c>
      <c r="T75" s="24">
        <v>153.5</v>
      </c>
      <c r="U75" s="24">
        <v>7.45</v>
      </c>
      <c r="V75" s="24">
        <v>7.53</v>
      </c>
      <c r="W75" s="24">
        <v>7.85</v>
      </c>
      <c r="X75" s="24">
        <v>7.5</v>
      </c>
      <c r="Y75" s="24">
        <v>7.6</v>
      </c>
      <c r="Z75" s="24">
        <v>7.35</v>
      </c>
      <c r="AA75" s="24">
        <v>7.23</v>
      </c>
      <c r="AB75" s="28">
        <v>7.38</v>
      </c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</row>
    <row r="76" ht="14.25" customHeight="1" outlineLevel="1">
      <c r="B76" s="21" t="s">
        <v>30</v>
      </c>
      <c r="C76" s="27">
        <v>7.03</v>
      </c>
      <c r="D76" s="27">
        <v>6.95</v>
      </c>
      <c r="E76" s="27">
        <v>6.7</v>
      </c>
      <c r="F76" s="27">
        <v>6.85</v>
      </c>
      <c r="G76" s="27">
        <v>6.8</v>
      </c>
      <c r="H76" s="27">
        <v>6.78</v>
      </c>
      <c r="I76" s="24">
        <v>6.98</v>
      </c>
      <c r="J76" s="24">
        <v>6.95</v>
      </c>
      <c r="K76" s="24">
        <v>6.95</v>
      </c>
      <c r="L76" s="24">
        <v>7.25</v>
      </c>
      <c r="M76" s="24">
        <v>7.0</v>
      </c>
      <c r="N76" s="24">
        <v>7.13</v>
      </c>
      <c r="O76" s="24">
        <v>7.25</v>
      </c>
      <c r="P76" s="24">
        <v>7.38</v>
      </c>
      <c r="Q76" s="24">
        <v>7.33</v>
      </c>
      <c r="R76" s="24">
        <v>7.33</v>
      </c>
      <c r="S76" s="24">
        <v>7.38</v>
      </c>
      <c r="T76" s="24">
        <v>156.75</v>
      </c>
      <c r="U76" s="24">
        <v>7.35</v>
      </c>
      <c r="V76" s="24">
        <v>7.55</v>
      </c>
      <c r="W76" s="24">
        <v>7.93</v>
      </c>
      <c r="X76" s="24">
        <v>7.5</v>
      </c>
      <c r="Y76" s="24">
        <v>7.775</v>
      </c>
      <c r="Z76" s="24">
        <v>7.43</v>
      </c>
      <c r="AA76" s="24">
        <v>7.28</v>
      </c>
      <c r="AB76" s="28">
        <v>7.4</v>
      </c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</row>
    <row r="77" ht="14.25" customHeight="1" outlineLevel="1">
      <c r="B77" s="21" t="s">
        <v>31</v>
      </c>
      <c r="C77" s="27">
        <v>6.98</v>
      </c>
      <c r="D77" s="27">
        <v>7.08</v>
      </c>
      <c r="E77" s="27">
        <v>6.93</v>
      </c>
      <c r="F77" s="27">
        <v>7.03</v>
      </c>
      <c r="G77" s="27">
        <v>7.0</v>
      </c>
      <c r="H77" s="27">
        <v>7.0</v>
      </c>
      <c r="I77" s="24">
        <v>6.95</v>
      </c>
      <c r="J77" s="24">
        <v>7.15</v>
      </c>
      <c r="K77" s="24">
        <v>6.83</v>
      </c>
      <c r="L77" s="24">
        <v>7.18</v>
      </c>
      <c r="M77" s="24">
        <v>7.1</v>
      </c>
      <c r="N77" s="24">
        <v>7.2</v>
      </c>
      <c r="O77" s="24">
        <v>7.35</v>
      </c>
      <c r="P77" s="24">
        <v>7.45</v>
      </c>
      <c r="Q77" s="24">
        <v>7.58</v>
      </c>
      <c r="R77" s="24">
        <v>7.4</v>
      </c>
      <c r="S77" s="24">
        <v>7.43</v>
      </c>
      <c r="T77" s="24">
        <v>149.75</v>
      </c>
      <c r="U77" s="24"/>
      <c r="V77" s="24">
        <v>7.3</v>
      </c>
      <c r="W77" s="24">
        <v>7.78</v>
      </c>
      <c r="X77" s="24">
        <v>7.3</v>
      </c>
      <c r="Y77" s="24">
        <v>7.73</v>
      </c>
      <c r="Z77" s="24">
        <v>7.13</v>
      </c>
      <c r="AA77" s="24">
        <v>7.2</v>
      </c>
      <c r="AB77" s="28">
        <v>7.35</v>
      </c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</row>
    <row r="78" ht="14.25" customHeight="1">
      <c r="B78" s="19" t="s">
        <v>32</v>
      </c>
      <c r="C78" s="26">
        <f t="shared" ref="C78:BC78" si="11">IFERROR(SUM(C79:C85)/COUNTIF(C79:C85,"&gt;0"),0)</f>
        <v>29.77428571</v>
      </c>
      <c r="D78" s="26">
        <f t="shared" si="11"/>
        <v>28.76714286</v>
      </c>
      <c r="E78" s="26">
        <f t="shared" si="11"/>
        <v>29.66285714</v>
      </c>
      <c r="F78" s="26">
        <f t="shared" si="11"/>
        <v>30.16</v>
      </c>
      <c r="G78" s="26">
        <f t="shared" si="11"/>
        <v>29.43285714</v>
      </c>
      <c r="H78" s="26">
        <f t="shared" si="11"/>
        <v>29.20285714</v>
      </c>
      <c r="I78" s="26">
        <f t="shared" si="11"/>
        <v>30.21714286</v>
      </c>
      <c r="J78" s="26">
        <f t="shared" si="11"/>
        <v>44.49857143</v>
      </c>
      <c r="K78" s="26">
        <f t="shared" si="11"/>
        <v>29.98857143</v>
      </c>
      <c r="L78" s="26">
        <f t="shared" si="11"/>
        <v>31.98142857</v>
      </c>
      <c r="M78" s="26">
        <f t="shared" si="11"/>
        <v>31.16</v>
      </c>
      <c r="N78" s="26">
        <f t="shared" si="11"/>
        <v>28.71285714</v>
      </c>
      <c r="O78" s="26">
        <f t="shared" si="11"/>
        <v>30.69857143</v>
      </c>
      <c r="P78" s="26">
        <f t="shared" si="11"/>
        <v>31.74571429</v>
      </c>
      <c r="Q78" s="26">
        <f t="shared" si="11"/>
        <v>32.06285714</v>
      </c>
      <c r="R78" s="26">
        <f t="shared" si="11"/>
        <v>32.72571429</v>
      </c>
      <c r="S78" s="26">
        <f t="shared" si="11"/>
        <v>32.02857143</v>
      </c>
      <c r="T78" s="26">
        <f t="shared" si="11"/>
        <v>7.611428571</v>
      </c>
      <c r="U78" s="26">
        <f t="shared" si="11"/>
        <v>32.03857143</v>
      </c>
      <c r="V78" s="26">
        <f t="shared" si="11"/>
        <v>33.85571429</v>
      </c>
      <c r="W78" s="26">
        <f t="shared" si="11"/>
        <v>34.24142857</v>
      </c>
      <c r="X78" s="26">
        <f t="shared" si="11"/>
        <v>31.95857143</v>
      </c>
      <c r="Y78" s="26">
        <f t="shared" si="11"/>
        <v>30.63714286</v>
      </c>
      <c r="Z78" s="26">
        <f t="shared" si="11"/>
        <v>30.94857143</v>
      </c>
      <c r="AA78" s="26">
        <f t="shared" si="11"/>
        <v>29.96142857</v>
      </c>
      <c r="AB78" s="26">
        <f t="shared" si="11"/>
        <v>28.48571429</v>
      </c>
      <c r="AC78" s="26">
        <f t="shared" si="11"/>
        <v>0</v>
      </c>
      <c r="AD78" s="26">
        <f t="shared" si="11"/>
        <v>0</v>
      </c>
      <c r="AE78" s="26">
        <f t="shared" si="11"/>
        <v>0</v>
      </c>
      <c r="AF78" s="26">
        <f t="shared" si="11"/>
        <v>0</v>
      </c>
      <c r="AG78" s="26">
        <f t="shared" si="11"/>
        <v>0</v>
      </c>
      <c r="AH78" s="26">
        <f t="shared" si="11"/>
        <v>0</v>
      </c>
      <c r="AI78" s="26">
        <f t="shared" si="11"/>
        <v>0</v>
      </c>
      <c r="AJ78" s="26">
        <f t="shared" si="11"/>
        <v>0</v>
      </c>
      <c r="AK78" s="26">
        <f t="shared" si="11"/>
        <v>0</v>
      </c>
      <c r="AL78" s="26">
        <f t="shared" si="11"/>
        <v>0</v>
      </c>
      <c r="AM78" s="26">
        <f t="shared" si="11"/>
        <v>0</v>
      </c>
      <c r="AN78" s="26">
        <f t="shared" si="11"/>
        <v>0</v>
      </c>
      <c r="AO78" s="26">
        <f t="shared" si="11"/>
        <v>0</v>
      </c>
      <c r="AP78" s="26">
        <f t="shared" si="11"/>
        <v>0</v>
      </c>
      <c r="AQ78" s="26">
        <f t="shared" si="11"/>
        <v>0</v>
      </c>
      <c r="AR78" s="26">
        <f t="shared" si="11"/>
        <v>0</v>
      </c>
      <c r="AS78" s="26">
        <f t="shared" si="11"/>
        <v>0</v>
      </c>
      <c r="AT78" s="26">
        <f t="shared" si="11"/>
        <v>0</v>
      </c>
      <c r="AU78" s="26">
        <f t="shared" si="11"/>
        <v>0</v>
      </c>
      <c r="AV78" s="26">
        <f t="shared" si="11"/>
        <v>0</v>
      </c>
      <c r="AW78" s="26">
        <f t="shared" si="11"/>
        <v>0</v>
      </c>
      <c r="AX78" s="26">
        <f t="shared" si="11"/>
        <v>0</v>
      </c>
      <c r="AY78" s="26">
        <f t="shared" si="11"/>
        <v>0</v>
      </c>
      <c r="AZ78" s="26">
        <f t="shared" si="11"/>
        <v>0</v>
      </c>
      <c r="BA78" s="26">
        <f t="shared" si="11"/>
        <v>0</v>
      </c>
      <c r="BB78" s="26">
        <f t="shared" si="11"/>
        <v>0</v>
      </c>
      <c r="BC78" s="26">
        <f t="shared" si="11"/>
        <v>0</v>
      </c>
    </row>
    <row r="79" ht="14.25" customHeight="1" outlineLevel="1">
      <c r="B79" s="21" t="s">
        <v>25</v>
      </c>
      <c r="C79" s="27">
        <v>28.53</v>
      </c>
      <c r="D79" s="27">
        <v>29.2</v>
      </c>
      <c r="E79" s="27">
        <v>28.75</v>
      </c>
      <c r="F79" s="27">
        <v>30.18</v>
      </c>
      <c r="G79" s="27">
        <v>29.83</v>
      </c>
      <c r="H79" s="27">
        <v>30.55</v>
      </c>
      <c r="I79" s="24">
        <v>28.23</v>
      </c>
      <c r="J79" s="24">
        <v>31.5</v>
      </c>
      <c r="K79" s="24">
        <v>29.35</v>
      </c>
      <c r="L79" s="24">
        <v>30.15</v>
      </c>
      <c r="M79" s="24">
        <v>31.33</v>
      </c>
      <c r="N79" s="24">
        <v>28.68</v>
      </c>
      <c r="O79" s="24">
        <v>30.15</v>
      </c>
      <c r="P79" s="24">
        <v>30.25</v>
      </c>
      <c r="Q79" s="24">
        <v>31.85</v>
      </c>
      <c r="R79" s="24">
        <v>32.15</v>
      </c>
      <c r="S79" s="24">
        <v>30.88</v>
      </c>
      <c r="T79" s="24">
        <v>7.5</v>
      </c>
      <c r="U79" s="24">
        <v>31.75</v>
      </c>
      <c r="V79" s="24">
        <v>32.48</v>
      </c>
      <c r="W79" s="24">
        <v>34.85</v>
      </c>
      <c r="X79" s="24">
        <v>33.85</v>
      </c>
      <c r="Y79" s="24">
        <v>30.7</v>
      </c>
      <c r="Z79" s="24">
        <v>29.43</v>
      </c>
      <c r="AA79" s="24">
        <v>32.0</v>
      </c>
      <c r="AB79" s="28">
        <v>26.7</v>
      </c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</row>
    <row r="80" ht="14.25" customHeight="1" outlineLevel="1">
      <c r="B80" s="21" t="s">
        <v>26</v>
      </c>
      <c r="C80" s="27">
        <v>30.8</v>
      </c>
      <c r="D80" s="27">
        <v>28.33</v>
      </c>
      <c r="E80" s="27">
        <v>28.8</v>
      </c>
      <c r="F80" s="27">
        <v>29.85</v>
      </c>
      <c r="G80" s="27">
        <v>28.0</v>
      </c>
      <c r="H80" s="27">
        <v>28.65</v>
      </c>
      <c r="I80" s="24">
        <v>27.98</v>
      </c>
      <c r="J80" s="24">
        <v>30.45</v>
      </c>
      <c r="K80" s="24">
        <v>28.93</v>
      </c>
      <c r="L80" s="24">
        <v>32.38</v>
      </c>
      <c r="M80" s="24">
        <v>32.0</v>
      </c>
      <c r="N80" s="24">
        <v>29.13</v>
      </c>
      <c r="O80" s="24">
        <v>31.23</v>
      </c>
      <c r="P80" s="24">
        <v>31.4</v>
      </c>
      <c r="Q80" s="24">
        <v>31.6</v>
      </c>
      <c r="R80" s="24">
        <v>32.35</v>
      </c>
      <c r="S80" s="24">
        <v>31.48</v>
      </c>
      <c r="T80" s="24">
        <v>7.5</v>
      </c>
      <c r="U80" s="24">
        <v>31.33</v>
      </c>
      <c r="V80" s="24">
        <v>31.4</v>
      </c>
      <c r="W80" s="24">
        <v>33.33</v>
      </c>
      <c r="X80" s="24">
        <v>33.08</v>
      </c>
      <c r="Y80" s="24">
        <v>32.35</v>
      </c>
      <c r="Z80" s="24">
        <v>29.98</v>
      </c>
      <c r="AA80" s="24">
        <v>32.3</v>
      </c>
      <c r="AB80" s="28">
        <v>28.45</v>
      </c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</row>
    <row r="81" ht="14.25" customHeight="1" outlineLevel="1">
      <c r="B81" s="21" t="s">
        <v>27</v>
      </c>
      <c r="C81" s="27">
        <v>28.78</v>
      </c>
      <c r="D81" s="27">
        <v>28.93</v>
      </c>
      <c r="E81" s="27">
        <v>29.88</v>
      </c>
      <c r="F81" s="27">
        <v>29.65</v>
      </c>
      <c r="G81" s="27">
        <v>28.85</v>
      </c>
      <c r="H81" s="27">
        <v>30.43</v>
      </c>
      <c r="I81" s="24">
        <v>31.4</v>
      </c>
      <c r="J81" s="24">
        <v>29.68</v>
      </c>
      <c r="K81" s="24">
        <v>29.15</v>
      </c>
      <c r="L81" s="24">
        <v>33.85</v>
      </c>
      <c r="M81" s="24">
        <v>31.33</v>
      </c>
      <c r="N81" s="24">
        <v>28.78</v>
      </c>
      <c r="O81" s="24">
        <v>32.03</v>
      </c>
      <c r="P81" s="24">
        <v>31.5</v>
      </c>
      <c r="Q81" s="24">
        <v>32.4</v>
      </c>
      <c r="R81" s="24">
        <v>33.15</v>
      </c>
      <c r="S81" s="24">
        <v>31.38</v>
      </c>
      <c r="T81" s="24">
        <v>7.5</v>
      </c>
      <c r="U81" s="24">
        <v>30.48</v>
      </c>
      <c r="V81" s="24">
        <v>34.3</v>
      </c>
      <c r="W81" s="24">
        <v>33.6</v>
      </c>
      <c r="X81" s="24">
        <v>32.25</v>
      </c>
      <c r="Y81" s="24">
        <v>32.23</v>
      </c>
      <c r="Z81" s="24">
        <v>28.8</v>
      </c>
      <c r="AA81" s="24">
        <v>29.15</v>
      </c>
      <c r="AB81" s="28">
        <v>29.98</v>
      </c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</row>
    <row r="82" ht="14.25" customHeight="1" outlineLevel="1">
      <c r="B82" s="21" t="s">
        <v>28</v>
      </c>
      <c r="C82" s="27">
        <v>29.98</v>
      </c>
      <c r="D82" s="27">
        <v>29.25</v>
      </c>
      <c r="E82" s="27">
        <v>29.53</v>
      </c>
      <c r="F82" s="27">
        <v>30.03</v>
      </c>
      <c r="G82" s="27">
        <v>28.9</v>
      </c>
      <c r="H82" s="27">
        <v>28.83</v>
      </c>
      <c r="I82" s="24">
        <v>31.05</v>
      </c>
      <c r="J82" s="24">
        <v>28.65</v>
      </c>
      <c r="K82" s="24">
        <v>29.1</v>
      </c>
      <c r="L82" s="24">
        <v>32.95</v>
      </c>
      <c r="M82" s="24">
        <v>30.55</v>
      </c>
      <c r="N82" s="24">
        <v>27.65</v>
      </c>
      <c r="O82" s="24">
        <v>31.33</v>
      </c>
      <c r="P82" s="24">
        <v>32.48</v>
      </c>
      <c r="Q82" s="24">
        <v>31.8</v>
      </c>
      <c r="R82" s="24">
        <v>31.0</v>
      </c>
      <c r="S82" s="24">
        <v>31.63</v>
      </c>
      <c r="T82" s="24">
        <v>7.73</v>
      </c>
      <c r="U82" s="24">
        <v>30.95</v>
      </c>
      <c r="V82" s="24">
        <v>33.9</v>
      </c>
      <c r="W82" s="24">
        <v>34.23</v>
      </c>
      <c r="X82" s="24">
        <v>31.23</v>
      </c>
      <c r="Y82" s="24">
        <v>30.9</v>
      </c>
      <c r="Z82" s="24">
        <v>29.55</v>
      </c>
      <c r="AA82" s="24">
        <v>29.4</v>
      </c>
      <c r="AB82" s="28">
        <v>27.07</v>
      </c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</row>
    <row r="83" ht="14.25" customHeight="1" outlineLevel="1">
      <c r="B83" s="21" t="s">
        <v>29</v>
      </c>
      <c r="C83" s="27">
        <v>29.75</v>
      </c>
      <c r="D83" s="27">
        <v>28.43</v>
      </c>
      <c r="E83" s="27">
        <v>29.68</v>
      </c>
      <c r="F83" s="27">
        <v>30.38</v>
      </c>
      <c r="G83" s="27">
        <v>29.45</v>
      </c>
      <c r="H83" s="27">
        <v>27.95</v>
      </c>
      <c r="I83" s="24">
        <v>30.43</v>
      </c>
      <c r="J83" s="24">
        <v>29.18</v>
      </c>
      <c r="K83" s="24">
        <v>29.73</v>
      </c>
      <c r="L83" s="24">
        <v>31.03</v>
      </c>
      <c r="M83" s="24">
        <v>30.63</v>
      </c>
      <c r="N83" s="24">
        <v>27.95</v>
      </c>
      <c r="O83" s="24">
        <v>31.8</v>
      </c>
      <c r="P83" s="24">
        <v>31.78</v>
      </c>
      <c r="Q83" s="24">
        <v>31.73</v>
      </c>
      <c r="R83" s="24">
        <v>34.0</v>
      </c>
      <c r="S83" s="24">
        <v>31.38</v>
      </c>
      <c r="T83" s="24">
        <v>7.75</v>
      </c>
      <c r="U83" s="24">
        <v>32.68</v>
      </c>
      <c r="V83" s="24">
        <v>32.83</v>
      </c>
      <c r="W83" s="24">
        <v>34.3</v>
      </c>
      <c r="X83" s="24">
        <v>29.0</v>
      </c>
      <c r="Y83" s="24">
        <v>28.9</v>
      </c>
      <c r="Z83" s="24">
        <v>31.85</v>
      </c>
      <c r="AA83" s="24">
        <v>30.88</v>
      </c>
      <c r="AB83" s="28">
        <v>29.5</v>
      </c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</row>
    <row r="84" ht="14.25" customHeight="1" outlineLevel="1">
      <c r="B84" s="21" t="s">
        <v>30</v>
      </c>
      <c r="C84" s="27">
        <v>31.5</v>
      </c>
      <c r="D84" s="27">
        <v>29.25</v>
      </c>
      <c r="E84" s="27">
        <v>30.25</v>
      </c>
      <c r="F84" s="27">
        <v>30.65</v>
      </c>
      <c r="G84" s="27">
        <v>31.0</v>
      </c>
      <c r="H84" s="27">
        <v>28.73</v>
      </c>
      <c r="I84" s="24">
        <v>31.2</v>
      </c>
      <c r="J84" s="24">
        <v>31.05</v>
      </c>
      <c r="K84" s="24">
        <v>30.18</v>
      </c>
      <c r="L84" s="24">
        <v>31.48</v>
      </c>
      <c r="M84" s="24">
        <v>30.45</v>
      </c>
      <c r="N84" s="24">
        <v>29.0</v>
      </c>
      <c r="O84" s="24">
        <v>28.4</v>
      </c>
      <c r="P84" s="24">
        <v>32.03</v>
      </c>
      <c r="Q84" s="24">
        <v>35.03</v>
      </c>
      <c r="R84" s="24">
        <v>32.8</v>
      </c>
      <c r="S84" s="24">
        <v>35.2</v>
      </c>
      <c r="T84" s="24">
        <v>7.6</v>
      </c>
      <c r="U84" s="24">
        <v>35.08</v>
      </c>
      <c r="V84" s="24">
        <v>36.08</v>
      </c>
      <c r="W84" s="24">
        <v>34.53</v>
      </c>
      <c r="X84" s="24">
        <v>30.3</v>
      </c>
      <c r="Y84" s="24">
        <v>29.25</v>
      </c>
      <c r="Z84" s="24">
        <v>33.38</v>
      </c>
      <c r="AA84" s="24">
        <v>28.0</v>
      </c>
      <c r="AB84" s="28">
        <v>29.9</v>
      </c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</row>
    <row r="85" ht="14.25" customHeight="1" outlineLevel="1">
      <c r="B85" s="21" t="s">
        <v>31</v>
      </c>
      <c r="C85" s="27">
        <v>29.08</v>
      </c>
      <c r="D85" s="27">
        <v>27.98</v>
      </c>
      <c r="E85" s="27">
        <v>30.75</v>
      </c>
      <c r="F85" s="27">
        <v>30.38</v>
      </c>
      <c r="G85" s="27">
        <v>30.0</v>
      </c>
      <c r="H85" s="27">
        <v>29.28</v>
      </c>
      <c r="I85" s="24">
        <v>31.23</v>
      </c>
      <c r="J85" s="24">
        <v>130.98</v>
      </c>
      <c r="K85" s="24">
        <v>33.48</v>
      </c>
      <c r="L85" s="24">
        <v>32.03</v>
      </c>
      <c r="M85" s="24">
        <v>31.83</v>
      </c>
      <c r="N85" s="24">
        <v>29.8</v>
      </c>
      <c r="O85" s="24">
        <v>29.95</v>
      </c>
      <c r="P85" s="24">
        <v>32.78</v>
      </c>
      <c r="Q85" s="24">
        <v>30.03</v>
      </c>
      <c r="R85" s="24">
        <v>33.63</v>
      </c>
      <c r="S85" s="24">
        <v>32.25</v>
      </c>
      <c r="T85" s="24">
        <v>7.7</v>
      </c>
      <c r="U85" s="24">
        <v>32.0</v>
      </c>
      <c r="V85" s="24">
        <v>36.0</v>
      </c>
      <c r="W85" s="24">
        <v>34.85</v>
      </c>
      <c r="X85" s="24">
        <v>34.0</v>
      </c>
      <c r="Y85" s="24">
        <v>30.13</v>
      </c>
      <c r="Z85" s="24">
        <v>33.65</v>
      </c>
      <c r="AA85" s="24">
        <v>28.0</v>
      </c>
      <c r="AB85" s="28">
        <v>27.8</v>
      </c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</row>
    <row r="86" ht="14.25" customHeight="1"/>
    <row r="87" ht="68.25" customHeight="1">
      <c r="B87" s="29" t="s">
        <v>36</v>
      </c>
      <c r="C87" s="30" t="s">
        <v>37</v>
      </c>
      <c r="D87" s="31"/>
      <c r="E87" s="31"/>
      <c r="F87" s="30" t="s">
        <v>38</v>
      </c>
      <c r="G87" s="30" t="s">
        <v>39</v>
      </c>
      <c r="H87" s="30" t="s">
        <v>40</v>
      </c>
      <c r="I87" s="31" t="s">
        <v>41</v>
      </c>
      <c r="J87" s="31"/>
      <c r="K87" s="31" t="s">
        <v>42</v>
      </c>
      <c r="L87" s="31"/>
      <c r="M87" s="31"/>
      <c r="N87" s="31"/>
      <c r="O87" s="31"/>
      <c r="P87" s="31"/>
      <c r="Q87" s="31"/>
      <c r="R87" s="31"/>
      <c r="S87" s="31"/>
      <c r="T87" s="31"/>
      <c r="U87" s="32"/>
      <c r="V87" s="32"/>
      <c r="W87" s="32"/>
      <c r="X87" s="33"/>
      <c r="Y87" s="33"/>
      <c r="Z87" s="32"/>
      <c r="AA87" s="32"/>
      <c r="AB87" s="34"/>
      <c r="AC87" s="35"/>
      <c r="AD87" s="34"/>
      <c r="AE87" s="34"/>
      <c r="AF87" s="34"/>
      <c r="AG87" s="36"/>
      <c r="AH87" s="34"/>
      <c r="AI87" s="34"/>
      <c r="AJ87" s="34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1"/>
      <c r="AZ87" s="31"/>
      <c r="BA87" s="31"/>
      <c r="BB87" s="31"/>
      <c r="BC87" s="31"/>
    </row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C3:D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0" outlineLevelCol="1" outlineLevelRow="1"/>
  <cols>
    <col customWidth="1" min="1" max="1" width="8.63"/>
    <col customWidth="1" min="2" max="2" width="22.38"/>
    <col customWidth="1" min="3" max="3" width="9.38" outlineLevel="1"/>
    <col customWidth="1" min="4" max="24" width="8.75" outlineLevel="1"/>
    <col customWidth="1" min="25" max="55" width="8.63"/>
  </cols>
  <sheetData>
    <row r="1" ht="14.25" customHeight="1">
      <c r="A1" s="1" t="s">
        <v>0</v>
      </c>
      <c r="B1" s="2" t="s">
        <v>43</v>
      </c>
    </row>
    <row r="2" ht="14.25" customHeight="1">
      <c r="AP2" s="6">
        <f>180/4</f>
        <v>45</v>
      </c>
    </row>
    <row r="3" ht="14.25" customHeight="1">
      <c r="B3" s="3" t="s">
        <v>2</v>
      </c>
      <c r="C3" s="4" t="s">
        <v>3</v>
      </c>
      <c r="F3" s="5"/>
      <c r="G3" s="5"/>
      <c r="J3" s="5"/>
      <c r="K3" s="5"/>
      <c r="P3" s="5"/>
      <c r="T3" s="5"/>
      <c r="Y3" s="5"/>
      <c r="AC3" s="5"/>
      <c r="AH3" s="5"/>
      <c r="AL3" s="5"/>
    </row>
    <row r="4" ht="14.25" customHeight="1">
      <c r="B4" s="7" t="s">
        <v>6</v>
      </c>
      <c r="C4" s="8">
        <v>1.0</v>
      </c>
      <c r="D4" s="8">
        <f t="shared" ref="D4:BC4" si="1">C4+1</f>
        <v>2</v>
      </c>
      <c r="E4" s="8">
        <f t="shared" si="1"/>
        <v>3</v>
      </c>
      <c r="F4" s="8">
        <f t="shared" si="1"/>
        <v>4</v>
      </c>
      <c r="G4" s="8">
        <f t="shared" si="1"/>
        <v>5</v>
      </c>
      <c r="H4" s="8">
        <f t="shared" si="1"/>
        <v>6</v>
      </c>
      <c r="I4" s="8">
        <f t="shared" si="1"/>
        <v>7</v>
      </c>
      <c r="J4" s="8">
        <f t="shared" si="1"/>
        <v>8</v>
      </c>
      <c r="K4" s="8">
        <f t="shared" si="1"/>
        <v>9</v>
      </c>
      <c r="L4" s="8">
        <f t="shared" si="1"/>
        <v>10</v>
      </c>
      <c r="M4" s="8">
        <f t="shared" si="1"/>
        <v>11</v>
      </c>
      <c r="N4" s="8">
        <f t="shared" si="1"/>
        <v>12</v>
      </c>
      <c r="O4" s="8">
        <f t="shared" si="1"/>
        <v>13</v>
      </c>
      <c r="P4" s="8">
        <f t="shared" si="1"/>
        <v>14</v>
      </c>
      <c r="Q4" s="8">
        <f t="shared" si="1"/>
        <v>15</v>
      </c>
      <c r="R4" s="8">
        <f t="shared" si="1"/>
        <v>16</v>
      </c>
      <c r="S4" s="8">
        <f t="shared" si="1"/>
        <v>17</v>
      </c>
      <c r="T4" s="8">
        <f t="shared" si="1"/>
        <v>18</v>
      </c>
      <c r="U4" s="8">
        <f t="shared" si="1"/>
        <v>19</v>
      </c>
      <c r="V4" s="8">
        <f t="shared" si="1"/>
        <v>20</v>
      </c>
      <c r="W4" s="8">
        <f t="shared" si="1"/>
        <v>21</v>
      </c>
      <c r="X4" s="8">
        <f t="shared" si="1"/>
        <v>22</v>
      </c>
      <c r="Y4" s="8">
        <f t="shared" si="1"/>
        <v>23</v>
      </c>
      <c r="Z4" s="8">
        <f t="shared" si="1"/>
        <v>24</v>
      </c>
      <c r="AA4" s="8">
        <f t="shared" si="1"/>
        <v>25</v>
      </c>
      <c r="AB4" s="8">
        <f t="shared" si="1"/>
        <v>26</v>
      </c>
      <c r="AC4" s="8">
        <f t="shared" si="1"/>
        <v>27</v>
      </c>
      <c r="AD4" s="8">
        <f t="shared" si="1"/>
        <v>28</v>
      </c>
      <c r="AE4" s="8">
        <f t="shared" si="1"/>
        <v>29</v>
      </c>
      <c r="AF4" s="8">
        <f t="shared" si="1"/>
        <v>30</v>
      </c>
      <c r="AG4" s="8">
        <f t="shared" si="1"/>
        <v>31</v>
      </c>
      <c r="AH4" s="8">
        <f t="shared" si="1"/>
        <v>32</v>
      </c>
      <c r="AI4" s="8">
        <f t="shared" si="1"/>
        <v>33</v>
      </c>
      <c r="AJ4" s="8">
        <f t="shared" si="1"/>
        <v>34</v>
      </c>
      <c r="AK4" s="8">
        <f t="shared" si="1"/>
        <v>35</v>
      </c>
      <c r="AL4" s="8">
        <f t="shared" si="1"/>
        <v>36</v>
      </c>
      <c r="AM4" s="8">
        <f t="shared" si="1"/>
        <v>37</v>
      </c>
      <c r="AN4" s="8">
        <f t="shared" si="1"/>
        <v>38</v>
      </c>
      <c r="AO4" s="8">
        <f t="shared" si="1"/>
        <v>39</v>
      </c>
      <c r="AP4" s="8">
        <f t="shared" si="1"/>
        <v>40</v>
      </c>
      <c r="AQ4" s="8">
        <f t="shared" si="1"/>
        <v>41</v>
      </c>
      <c r="AR4" s="8">
        <f t="shared" si="1"/>
        <v>42</v>
      </c>
      <c r="AS4" s="8">
        <f t="shared" si="1"/>
        <v>43</v>
      </c>
      <c r="AT4" s="8">
        <f t="shared" si="1"/>
        <v>44</v>
      </c>
      <c r="AU4" s="8">
        <f t="shared" si="1"/>
        <v>45</v>
      </c>
      <c r="AV4" s="8">
        <f t="shared" si="1"/>
        <v>46</v>
      </c>
      <c r="AW4" s="8">
        <f t="shared" si="1"/>
        <v>47</v>
      </c>
      <c r="AX4" s="8">
        <f t="shared" si="1"/>
        <v>48</v>
      </c>
      <c r="AY4" s="8">
        <f t="shared" si="1"/>
        <v>49</v>
      </c>
      <c r="AZ4" s="8">
        <f t="shared" si="1"/>
        <v>50</v>
      </c>
      <c r="BA4" s="8">
        <f t="shared" si="1"/>
        <v>51</v>
      </c>
      <c r="BB4" s="8">
        <f t="shared" si="1"/>
        <v>52</v>
      </c>
      <c r="BC4" s="8">
        <f t="shared" si="1"/>
        <v>53</v>
      </c>
    </row>
    <row r="5" ht="14.25" customHeight="1">
      <c r="B5" s="9" t="s">
        <v>7</v>
      </c>
      <c r="C5" s="10">
        <v>500.0</v>
      </c>
      <c r="D5" s="10">
        <v>500.0</v>
      </c>
      <c r="E5" s="10">
        <v>500.0</v>
      </c>
      <c r="F5" s="10">
        <v>500.0</v>
      </c>
      <c r="G5" s="10">
        <v>500.0</v>
      </c>
      <c r="H5" s="10">
        <v>480.0</v>
      </c>
      <c r="I5" s="10">
        <v>400.0</v>
      </c>
      <c r="J5" s="10">
        <v>360.0</v>
      </c>
      <c r="K5" s="10">
        <v>360.0</v>
      </c>
      <c r="L5" s="10">
        <v>320.0</v>
      </c>
      <c r="M5" s="10">
        <v>320.0</v>
      </c>
      <c r="N5" s="10">
        <v>320.0</v>
      </c>
      <c r="O5" s="10">
        <v>340.0</v>
      </c>
      <c r="P5" s="10">
        <v>340.0</v>
      </c>
      <c r="Q5" s="10">
        <v>340.0</v>
      </c>
      <c r="R5" s="10">
        <v>340.0</v>
      </c>
      <c r="S5" s="10">
        <v>340.0</v>
      </c>
      <c r="T5" s="10">
        <v>340.0</v>
      </c>
      <c r="U5" s="10">
        <v>340.0</v>
      </c>
      <c r="V5" s="10">
        <v>340.0</v>
      </c>
      <c r="W5" s="10">
        <v>340.0</v>
      </c>
      <c r="X5" s="10">
        <v>330.0</v>
      </c>
      <c r="Y5" s="10">
        <v>340.0</v>
      </c>
      <c r="Z5" s="10">
        <v>340.0</v>
      </c>
      <c r="AA5" s="10">
        <v>340.0</v>
      </c>
      <c r="AB5" s="10">
        <v>340.0</v>
      </c>
      <c r="AC5" s="10">
        <v>340.0</v>
      </c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</row>
    <row r="6" ht="14.25" customHeight="1">
      <c r="B6" s="11" t="s">
        <v>8</v>
      </c>
      <c r="C6" s="10">
        <v>50.0</v>
      </c>
      <c r="D6" s="10">
        <v>50.0</v>
      </c>
      <c r="E6" s="10">
        <v>50.0</v>
      </c>
      <c r="F6" s="10">
        <v>50.0</v>
      </c>
      <c r="G6" s="10">
        <v>50.0</v>
      </c>
      <c r="H6" s="10">
        <v>50.0</v>
      </c>
      <c r="I6" s="10">
        <v>40.0</v>
      </c>
      <c r="J6" s="10">
        <v>40.0</v>
      </c>
      <c r="K6" s="10">
        <v>40.0</v>
      </c>
      <c r="L6" s="10">
        <v>30.0</v>
      </c>
      <c r="M6" s="10">
        <v>30.0</v>
      </c>
      <c r="N6" s="10">
        <v>30.0</v>
      </c>
      <c r="O6" s="10">
        <v>40.0</v>
      </c>
      <c r="P6" s="10">
        <v>40.0</v>
      </c>
      <c r="Q6" s="10">
        <v>40.0</v>
      </c>
      <c r="R6" s="10">
        <v>40.0</v>
      </c>
      <c r="S6" s="10">
        <v>40.0</v>
      </c>
      <c r="T6" s="10">
        <v>40.0</v>
      </c>
      <c r="U6" s="10">
        <v>40.0</v>
      </c>
      <c r="V6" s="10">
        <v>40.0</v>
      </c>
      <c r="W6" s="10">
        <v>40.0</v>
      </c>
      <c r="X6" s="10">
        <v>40.0</v>
      </c>
      <c r="Y6" s="10">
        <v>40.0</v>
      </c>
      <c r="Z6" s="10">
        <v>40.0</v>
      </c>
      <c r="AA6" s="10">
        <v>40.0</v>
      </c>
      <c r="AB6" s="10">
        <v>40.0</v>
      </c>
      <c r="AC6" s="10">
        <v>40.0</v>
      </c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</row>
    <row r="7" ht="14.25" customHeight="1">
      <c r="B7" s="11" t="s">
        <v>9</v>
      </c>
      <c r="C7" s="10">
        <v>60.0</v>
      </c>
      <c r="D7" s="10">
        <v>60.0</v>
      </c>
      <c r="E7" s="10">
        <v>60.0</v>
      </c>
      <c r="F7" s="10">
        <v>60.0</v>
      </c>
      <c r="G7" s="10">
        <v>60.0</v>
      </c>
      <c r="H7" s="10">
        <v>40.0</v>
      </c>
      <c r="I7" s="10">
        <v>40.0</v>
      </c>
      <c r="J7" s="10">
        <v>40.0</v>
      </c>
      <c r="K7" s="10">
        <v>40.0</v>
      </c>
      <c r="L7" s="10">
        <v>40.0</v>
      </c>
      <c r="M7" s="10">
        <v>40.0</v>
      </c>
      <c r="N7" s="10">
        <v>40.0</v>
      </c>
      <c r="O7" s="10">
        <v>40.0</v>
      </c>
      <c r="P7" s="10">
        <v>40.0</v>
      </c>
      <c r="Q7" s="10">
        <v>40.0</v>
      </c>
      <c r="R7" s="10">
        <v>40.0</v>
      </c>
      <c r="S7" s="10">
        <v>40.0</v>
      </c>
      <c r="T7" s="10">
        <v>40.0</v>
      </c>
      <c r="U7" s="10">
        <v>40.0</v>
      </c>
      <c r="V7" s="10">
        <v>40.0</v>
      </c>
      <c r="W7" s="10">
        <v>40.0</v>
      </c>
      <c r="X7" s="10">
        <v>40.0</v>
      </c>
      <c r="Y7" s="10">
        <v>40.0</v>
      </c>
      <c r="Z7" s="10">
        <v>40.0</v>
      </c>
      <c r="AA7" s="10">
        <v>40.0</v>
      </c>
      <c r="AB7" s="10">
        <v>40.0</v>
      </c>
      <c r="AC7" s="10">
        <v>40.0</v>
      </c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</row>
    <row r="8" ht="14.25" customHeight="1">
      <c r="B8" s="11" t="s">
        <v>10</v>
      </c>
      <c r="C8" s="10">
        <v>30.0</v>
      </c>
      <c r="D8" s="10">
        <v>30.0</v>
      </c>
      <c r="E8" s="10">
        <v>30.0</v>
      </c>
      <c r="F8" s="10">
        <v>30.0</v>
      </c>
      <c r="G8" s="10">
        <v>30.0</v>
      </c>
      <c r="H8" s="10">
        <v>30.0</v>
      </c>
      <c r="I8" s="10">
        <v>30.0</v>
      </c>
      <c r="J8" s="10">
        <v>30.0</v>
      </c>
      <c r="K8" s="10">
        <v>30.0</v>
      </c>
      <c r="L8" s="10">
        <v>30.0</v>
      </c>
      <c r="M8" s="10">
        <v>30.0</v>
      </c>
      <c r="N8" s="10">
        <v>30.0</v>
      </c>
      <c r="O8" s="10">
        <v>30.0</v>
      </c>
      <c r="P8" s="10">
        <v>30.0</v>
      </c>
      <c r="Q8" s="10">
        <v>30.0</v>
      </c>
      <c r="R8" s="10">
        <v>30.0</v>
      </c>
      <c r="S8" s="10">
        <v>30.0</v>
      </c>
      <c r="T8" s="10">
        <v>30.0</v>
      </c>
      <c r="U8" s="10">
        <v>30.0</v>
      </c>
      <c r="V8" s="10">
        <v>30.0</v>
      </c>
      <c r="W8" s="10">
        <v>30.0</v>
      </c>
      <c r="X8" s="10">
        <v>30.0</v>
      </c>
      <c r="Y8" s="10">
        <v>30.0</v>
      </c>
      <c r="Z8" s="10">
        <v>30.0</v>
      </c>
      <c r="AA8" s="10">
        <v>30.0</v>
      </c>
      <c r="AB8" s="10">
        <v>30.0</v>
      </c>
      <c r="AC8" s="10">
        <v>30.0</v>
      </c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ht="14.25" customHeight="1">
      <c r="B9" s="11" t="s">
        <v>11</v>
      </c>
      <c r="C9" s="10">
        <v>3.0</v>
      </c>
      <c r="D9" s="10">
        <v>3.0</v>
      </c>
      <c r="E9" s="10">
        <v>3.0</v>
      </c>
      <c r="F9" s="10">
        <v>3.0</v>
      </c>
      <c r="G9" s="10">
        <v>3.0</v>
      </c>
      <c r="H9" s="10">
        <v>3.0</v>
      </c>
      <c r="I9" s="10">
        <v>3.0</v>
      </c>
      <c r="J9" s="10">
        <v>3.0</v>
      </c>
      <c r="K9" s="10">
        <v>3.0</v>
      </c>
      <c r="L9" s="10">
        <v>3.0</v>
      </c>
      <c r="M9" s="10">
        <v>3.0</v>
      </c>
      <c r="N9" s="10">
        <v>3.0</v>
      </c>
      <c r="O9" s="10">
        <v>3.0</v>
      </c>
      <c r="P9" s="10">
        <v>3.0</v>
      </c>
      <c r="Q9" s="10">
        <v>3.0</v>
      </c>
      <c r="R9" s="10">
        <v>3.0</v>
      </c>
      <c r="S9" s="10">
        <v>3.0</v>
      </c>
      <c r="T9" s="10">
        <v>3.0</v>
      </c>
      <c r="U9" s="10">
        <v>3.0</v>
      </c>
      <c r="V9" s="10">
        <v>3.0</v>
      </c>
      <c r="W9" s="10">
        <v>3.0</v>
      </c>
      <c r="X9" s="10">
        <v>3.0</v>
      </c>
      <c r="Y9" s="10">
        <v>3.0</v>
      </c>
      <c r="Z9" s="10">
        <v>3.0</v>
      </c>
      <c r="AA9" s="10">
        <v>3.0</v>
      </c>
      <c r="AB9" s="10">
        <v>3.0</v>
      </c>
      <c r="AC9" s="10">
        <v>3.0</v>
      </c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ht="14.25" customHeight="1">
      <c r="B10" s="11" t="s">
        <v>12</v>
      </c>
      <c r="C10" s="10">
        <v>540.0</v>
      </c>
      <c r="D10" s="10">
        <v>540.0</v>
      </c>
      <c r="E10" s="10">
        <v>540.0</v>
      </c>
      <c r="F10" s="10">
        <v>540.0</v>
      </c>
      <c r="G10" s="10">
        <v>540.0</v>
      </c>
      <c r="H10" s="10">
        <v>480.0</v>
      </c>
      <c r="I10" s="10">
        <v>460.0</v>
      </c>
      <c r="J10" s="10">
        <v>40.0</v>
      </c>
      <c r="K10" s="10">
        <v>460.0</v>
      </c>
      <c r="L10" s="10">
        <v>340.0</v>
      </c>
      <c r="M10" s="10">
        <v>340.0</v>
      </c>
      <c r="N10" s="10">
        <v>340.0</v>
      </c>
      <c r="O10" s="10">
        <v>360.0</v>
      </c>
      <c r="P10" s="10">
        <v>360.0</v>
      </c>
      <c r="Q10" s="10">
        <v>360.0</v>
      </c>
      <c r="R10" s="10">
        <v>360.0</v>
      </c>
      <c r="S10" s="10">
        <v>360.0</v>
      </c>
      <c r="T10" s="10">
        <v>360.0</v>
      </c>
      <c r="U10" s="10">
        <v>360.0</v>
      </c>
      <c r="V10" s="10">
        <v>360.0</v>
      </c>
      <c r="W10" s="10">
        <v>360.0</v>
      </c>
      <c r="X10" s="10">
        <v>380.0</v>
      </c>
      <c r="Y10" s="10">
        <v>380.0</v>
      </c>
      <c r="Z10" s="10">
        <v>380.0</v>
      </c>
      <c r="AA10" s="10">
        <v>380.0</v>
      </c>
      <c r="AB10" s="10">
        <v>380.0</v>
      </c>
      <c r="AC10" s="10">
        <v>380.0</v>
      </c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</row>
    <row r="11" ht="14.25" customHeight="1">
      <c r="B11" s="12" t="s">
        <v>13</v>
      </c>
      <c r="C11" s="10">
        <v>290.0</v>
      </c>
      <c r="D11" s="10">
        <v>290.0</v>
      </c>
      <c r="E11" s="10">
        <v>290.0</v>
      </c>
      <c r="F11" s="10">
        <v>300.0</v>
      </c>
      <c r="G11" s="10">
        <v>300.0</v>
      </c>
      <c r="H11" s="10">
        <v>240.0</v>
      </c>
      <c r="I11" s="10">
        <v>300.0</v>
      </c>
      <c r="J11" s="10">
        <v>320.0</v>
      </c>
      <c r="K11" s="10">
        <v>320.0</v>
      </c>
      <c r="L11" s="10">
        <v>340.0</v>
      </c>
      <c r="M11" s="10">
        <v>340.0</v>
      </c>
      <c r="N11" s="10">
        <v>340.0</v>
      </c>
      <c r="O11" s="10">
        <v>340.0</v>
      </c>
      <c r="P11" s="10">
        <v>340.0</v>
      </c>
      <c r="Q11" s="10">
        <v>340.0</v>
      </c>
      <c r="R11" s="10">
        <v>340.0</v>
      </c>
      <c r="S11" s="10">
        <v>340.0</v>
      </c>
      <c r="T11" s="10">
        <v>340.0</v>
      </c>
      <c r="U11" s="10">
        <v>340.0</v>
      </c>
      <c r="V11" s="10">
        <v>340.0</v>
      </c>
      <c r="W11" s="10">
        <v>340.0</v>
      </c>
      <c r="X11" s="10">
        <v>360.0</v>
      </c>
      <c r="Y11" s="10">
        <v>370.0</v>
      </c>
      <c r="Z11" s="10">
        <v>370.0</v>
      </c>
      <c r="AA11" s="10">
        <v>370.0</v>
      </c>
      <c r="AB11" s="10">
        <v>370.0</v>
      </c>
      <c r="AC11" s="10">
        <v>370.0</v>
      </c>
      <c r="AD11" s="10"/>
      <c r="AE11" s="10"/>
      <c r="AF11" s="10"/>
      <c r="AG11" s="10"/>
      <c r="AH11" s="10"/>
      <c r="AI11" s="10"/>
      <c r="AJ11" s="10"/>
      <c r="AK11" s="10"/>
      <c r="AL11" s="13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</row>
    <row r="12" ht="14.25" customHeight="1">
      <c r="B12" s="11" t="s">
        <v>14</v>
      </c>
      <c r="C12" s="10">
        <v>3.0</v>
      </c>
      <c r="D12" s="10">
        <v>3.0</v>
      </c>
      <c r="E12" s="10">
        <v>3.0</v>
      </c>
      <c r="F12" s="10">
        <v>3.0</v>
      </c>
      <c r="G12" s="10">
        <v>3.0</v>
      </c>
      <c r="H12" s="10">
        <v>3.0</v>
      </c>
      <c r="I12" s="10">
        <v>3.0</v>
      </c>
      <c r="J12" s="10">
        <v>3.0</v>
      </c>
      <c r="K12" s="10">
        <v>3.0</v>
      </c>
      <c r="L12" s="10">
        <v>3.0</v>
      </c>
      <c r="M12" s="10">
        <v>3.0</v>
      </c>
      <c r="N12" s="10">
        <v>3.0</v>
      </c>
      <c r="O12" s="10">
        <v>3.0</v>
      </c>
      <c r="P12" s="10">
        <v>3.0</v>
      </c>
      <c r="Q12" s="10">
        <v>3.0</v>
      </c>
      <c r="R12" s="10">
        <v>3.0</v>
      </c>
      <c r="S12" s="10">
        <v>3.0</v>
      </c>
      <c r="T12" s="10">
        <v>3.0</v>
      </c>
      <c r="U12" s="10">
        <v>3.0</v>
      </c>
      <c r="V12" s="10">
        <v>3.0</v>
      </c>
      <c r="W12" s="10">
        <v>3.0</v>
      </c>
      <c r="X12" s="10">
        <v>3.0</v>
      </c>
      <c r="Y12" s="10">
        <v>3.0</v>
      </c>
      <c r="Z12" s="10">
        <v>3.0</v>
      </c>
      <c r="AA12" s="10">
        <v>3.0</v>
      </c>
      <c r="AB12" s="10">
        <v>3.0</v>
      </c>
      <c r="AC12" s="10">
        <v>3.0</v>
      </c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</row>
    <row r="13" ht="14.25" customHeight="1">
      <c r="B13" s="14" t="s">
        <v>15</v>
      </c>
      <c r="C13" s="10">
        <v>30.0</v>
      </c>
      <c r="D13" s="10">
        <v>30.0</v>
      </c>
      <c r="E13" s="10">
        <v>30.0</v>
      </c>
      <c r="F13" s="10">
        <v>30.0</v>
      </c>
      <c r="G13" s="10">
        <v>30.0</v>
      </c>
      <c r="H13" s="10">
        <v>20.0</v>
      </c>
      <c r="I13" s="10">
        <v>30.0</v>
      </c>
      <c r="J13" s="10">
        <v>30.0</v>
      </c>
      <c r="K13" s="10">
        <v>30.0</v>
      </c>
      <c r="L13" s="10">
        <v>30.0</v>
      </c>
      <c r="M13" s="10">
        <v>30.0</v>
      </c>
      <c r="N13" s="10">
        <v>30.0</v>
      </c>
      <c r="O13" s="10">
        <v>30.0</v>
      </c>
      <c r="P13" s="10">
        <v>30.0</v>
      </c>
      <c r="Q13" s="10">
        <v>30.0</v>
      </c>
      <c r="R13" s="10">
        <v>30.0</v>
      </c>
      <c r="S13" s="10">
        <v>30.0</v>
      </c>
      <c r="T13" s="10">
        <v>30.0</v>
      </c>
      <c r="U13" s="10">
        <v>30.0</v>
      </c>
      <c r="V13" s="10">
        <v>30.0</v>
      </c>
      <c r="W13" s="10">
        <v>30.0</v>
      </c>
      <c r="X13" s="10">
        <v>30.0</v>
      </c>
      <c r="Y13" s="10">
        <v>30.0</v>
      </c>
      <c r="Z13" s="10">
        <v>30.0</v>
      </c>
      <c r="AA13" s="10">
        <v>30.0</v>
      </c>
      <c r="AB13" s="10">
        <v>30.0</v>
      </c>
      <c r="AC13" s="10">
        <v>30.0</v>
      </c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</row>
    <row r="14" ht="14.25" customHeight="1"/>
    <row r="15" ht="14.25" customHeight="1">
      <c r="B15" s="15" t="s">
        <v>16</v>
      </c>
    </row>
    <row r="16" ht="14.25" customHeight="1">
      <c r="B16" s="16" t="s">
        <v>17</v>
      </c>
      <c r="C16" s="17" t="s">
        <v>44</v>
      </c>
      <c r="D16" s="17" t="s">
        <v>44</v>
      </c>
      <c r="E16" s="17" t="s">
        <v>44</v>
      </c>
      <c r="F16" s="17" t="s">
        <v>44</v>
      </c>
      <c r="G16" s="17" t="s">
        <v>44</v>
      </c>
      <c r="H16" s="17" t="s">
        <v>45</v>
      </c>
      <c r="I16" s="17" t="s">
        <v>45</v>
      </c>
      <c r="J16" s="17" t="s">
        <v>45</v>
      </c>
      <c r="K16" s="17" t="s">
        <v>45</v>
      </c>
      <c r="L16" s="17" t="s">
        <v>45</v>
      </c>
      <c r="M16" s="17" t="s">
        <v>45</v>
      </c>
      <c r="N16" s="17" t="s">
        <v>45</v>
      </c>
      <c r="O16" s="17" t="s">
        <v>45</v>
      </c>
      <c r="P16" s="17" t="s">
        <v>45</v>
      </c>
      <c r="Q16" s="17" t="s">
        <v>45</v>
      </c>
      <c r="R16" s="17" t="s">
        <v>45</v>
      </c>
      <c r="S16" s="17" t="s">
        <v>45</v>
      </c>
      <c r="T16" s="17" t="s">
        <v>45</v>
      </c>
      <c r="U16" s="17" t="s">
        <v>45</v>
      </c>
      <c r="V16" s="17" t="s">
        <v>45</v>
      </c>
      <c r="W16" s="17" t="s">
        <v>45</v>
      </c>
      <c r="X16" s="17" t="s">
        <v>46</v>
      </c>
      <c r="Y16" s="17" t="s">
        <v>46</v>
      </c>
      <c r="Z16" s="17" t="s">
        <v>46</v>
      </c>
      <c r="AA16" s="17" t="s">
        <v>46</v>
      </c>
      <c r="AB16" s="17" t="s">
        <v>46</v>
      </c>
      <c r="AC16" s="17" t="s">
        <v>46</v>
      </c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7"/>
      <c r="AY16" s="17"/>
      <c r="AZ16" s="17"/>
      <c r="BA16" s="17"/>
      <c r="BB16" s="17"/>
      <c r="BC16" s="17"/>
    </row>
    <row r="17" ht="14.25" customHeight="1">
      <c r="B17" s="16" t="s">
        <v>21</v>
      </c>
      <c r="C17" s="17" t="s">
        <v>47</v>
      </c>
      <c r="D17" s="17" t="s">
        <v>47</v>
      </c>
      <c r="E17" s="17" t="s">
        <v>47</v>
      </c>
      <c r="F17" s="17" t="s">
        <v>47</v>
      </c>
      <c r="G17" s="17" t="s">
        <v>47</v>
      </c>
      <c r="H17" s="17" t="s">
        <v>23</v>
      </c>
      <c r="I17" s="17" t="s">
        <v>23</v>
      </c>
      <c r="J17" s="17" t="s">
        <v>23</v>
      </c>
      <c r="K17" s="17" t="s">
        <v>23</v>
      </c>
      <c r="L17" s="17" t="s">
        <v>23</v>
      </c>
      <c r="M17" s="17" t="s">
        <v>23</v>
      </c>
      <c r="N17" s="17" t="s">
        <v>23</v>
      </c>
      <c r="O17" s="17" t="s">
        <v>23</v>
      </c>
      <c r="P17" s="17" t="s">
        <v>23</v>
      </c>
      <c r="Q17" s="17" t="s">
        <v>23</v>
      </c>
      <c r="R17" s="17" t="s">
        <v>23</v>
      </c>
      <c r="S17" s="17" t="s">
        <v>23</v>
      </c>
      <c r="T17" s="17" t="s">
        <v>23</v>
      </c>
      <c r="U17" s="17" t="s">
        <v>23</v>
      </c>
      <c r="V17" s="17" t="s">
        <v>23</v>
      </c>
      <c r="W17" s="17" t="s">
        <v>23</v>
      </c>
      <c r="X17" s="17" t="s">
        <v>47</v>
      </c>
      <c r="Y17" s="17" t="s">
        <v>47</v>
      </c>
      <c r="Z17" s="17" t="s">
        <v>47</v>
      </c>
      <c r="AA17" s="17" t="s">
        <v>47</v>
      </c>
      <c r="AB17" s="17" t="s">
        <v>47</v>
      </c>
      <c r="AC17" s="17" t="s">
        <v>47</v>
      </c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8"/>
      <c r="AR17" s="18"/>
      <c r="AS17" s="18"/>
      <c r="AT17" s="18"/>
      <c r="AU17" s="18"/>
      <c r="AV17" s="18"/>
      <c r="AW17" s="18"/>
      <c r="AX17" s="17"/>
      <c r="AY17" s="17"/>
      <c r="AZ17" s="17"/>
      <c r="BA17" s="17"/>
      <c r="BB17" s="17"/>
      <c r="BC17" s="17"/>
    </row>
    <row r="18" ht="14.25" customHeight="1"/>
    <row r="19" ht="14.25" customHeight="1">
      <c r="B19" s="15" t="s">
        <v>24</v>
      </c>
    </row>
    <row r="20" ht="14.25" customHeight="1">
      <c r="B20" s="19" t="s">
        <v>17</v>
      </c>
      <c r="C20" s="20">
        <f t="shared" ref="C20:BC20" si="2">IFERROR(SUM(C21:C27)/COUNTIF(C21:C27,"&gt;0"),0)</f>
        <v>1617.714286</v>
      </c>
      <c r="D20" s="20">
        <f t="shared" si="2"/>
        <v>1646.357143</v>
      </c>
      <c r="E20" s="20">
        <f t="shared" si="2"/>
        <v>1682.05</v>
      </c>
      <c r="F20" s="20">
        <f t="shared" si="2"/>
        <v>1723.428571</v>
      </c>
      <c r="G20" s="20">
        <f t="shared" si="2"/>
        <v>1723.421429</v>
      </c>
      <c r="H20" s="20">
        <f t="shared" si="2"/>
        <v>1667.328571</v>
      </c>
      <c r="I20" s="20">
        <f t="shared" si="2"/>
        <v>1381.678571</v>
      </c>
      <c r="J20" s="20">
        <f t="shared" si="2"/>
        <v>1424.857143</v>
      </c>
      <c r="K20" s="20">
        <f t="shared" si="2"/>
        <v>1541.692857</v>
      </c>
      <c r="L20" s="20">
        <f t="shared" si="2"/>
        <v>1461.214286</v>
      </c>
      <c r="M20" s="20">
        <f t="shared" si="2"/>
        <v>1328.571429</v>
      </c>
      <c r="N20" s="20">
        <f t="shared" si="2"/>
        <v>1325.678571</v>
      </c>
      <c r="O20" s="20">
        <f t="shared" si="2"/>
        <v>1354</v>
      </c>
      <c r="P20" s="20">
        <f t="shared" si="2"/>
        <v>1413</v>
      </c>
      <c r="Q20" s="20">
        <f t="shared" si="2"/>
        <v>1343.178571</v>
      </c>
      <c r="R20" s="20">
        <f t="shared" si="2"/>
        <v>1436.785714</v>
      </c>
      <c r="S20" s="20">
        <f t="shared" si="2"/>
        <v>1405.285714</v>
      </c>
      <c r="T20" s="20">
        <f t="shared" si="2"/>
        <v>1381.25</v>
      </c>
      <c r="U20" s="20">
        <f t="shared" si="2"/>
        <v>1411.857143</v>
      </c>
      <c r="V20" s="20">
        <f t="shared" si="2"/>
        <v>1383.75</v>
      </c>
      <c r="W20" s="20">
        <f t="shared" si="2"/>
        <v>1440.857143</v>
      </c>
      <c r="X20" s="20">
        <f t="shared" si="2"/>
        <v>1311.142857</v>
      </c>
      <c r="Y20" s="20">
        <f t="shared" si="2"/>
        <v>1330.285714</v>
      </c>
      <c r="Z20" s="20">
        <f t="shared" si="2"/>
        <v>1358.142857</v>
      </c>
      <c r="AA20" s="20">
        <f t="shared" si="2"/>
        <v>1333.571429</v>
      </c>
      <c r="AB20" s="20">
        <f t="shared" si="2"/>
        <v>1400.428571</v>
      </c>
      <c r="AC20" s="20">
        <f t="shared" si="2"/>
        <v>0</v>
      </c>
      <c r="AD20" s="20">
        <f t="shared" si="2"/>
        <v>0</v>
      </c>
      <c r="AE20" s="20">
        <f t="shared" si="2"/>
        <v>0</v>
      </c>
      <c r="AF20" s="20">
        <f t="shared" si="2"/>
        <v>0</v>
      </c>
      <c r="AG20" s="20">
        <f t="shared" si="2"/>
        <v>0</v>
      </c>
      <c r="AH20" s="20">
        <f t="shared" si="2"/>
        <v>0</v>
      </c>
      <c r="AI20" s="20">
        <f t="shared" si="2"/>
        <v>0</v>
      </c>
      <c r="AJ20" s="20">
        <f t="shared" si="2"/>
        <v>0</v>
      </c>
      <c r="AK20" s="20">
        <f t="shared" si="2"/>
        <v>0</v>
      </c>
      <c r="AL20" s="20">
        <f t="shared" si="2"/>
        <v>0</v>
      </c>
      <c r="AM20" s="20">
        <f t="shared" si="2"/>
        <v>0</v>
      </c>
      <c r="AN20" s="20">
        <f t="shared" si="2"/>
        <v>0</v>
      </c>
      <c r="AO20" s="20">
        <f t="shared" si="2"/>
        <v>0</v>
      </c>
      <c r="AP20" s="20">
        <f t="shared" si="2"/>
        <v>0</v>
      </c>
      <c r="AQ20" s="20">
        <f t="shared" si="2"/>
        <v>0</v>
      </c>
      <c r="AR20" s="20">
        <f t="shared" si="2"/>
        <v>0</v>
      </c>
      <c r="AS20" s="20">
        <f t="shared" si="2"/>
        <v>0</v>
      </c>
      <c r="AT20" s="20">
        <f t="shared" si="2"/>
        <v>0</v>
      </c>
      <c r="AU20" s="20">
        <f t="shared" si="2"/>
        <v>0</v>
      </c>
      <c r="AV20" s="20">
        <f t="shared" si="2"/>
        <v>0</v>
      </c>
      <c r="AW20" s="20">
        <f t="shared" si="2"/>
        <v>0</v>
      </c>
      <c r="AX20" s="20">
        <f t="shared" si="2"/>
        <v>0</v>
      </c>
      <c r="AY20" s="20">
        <f t="shared" si="2"/>
        <v>0</v>
      </c>
      <c r="AZ20" s="20">
        <f t="shared" si="2"/>
        <v>0</v>
      </c>
      <c r="BA20" s="20">
        <f t="shared" si="2"/>
        <v>0</v>
      </c>
      <c r="BB20" s="20">
        <f t="shared" si="2"/>
        <v>0</v>
      </c>
      <c r="BC20" s="20">
        <f t="shared" si="2"/>
        <v>0</v>
      </c>
    </row>
    <row r="21" ht="14.25" customHeight="1" outlineLevel="1">
      <c r="B21" s="21" t="s">
        <v>25</v>
      </c>
      <c r="C21" s="22">
        <v>1590.75</v>
      </c>
      <c r="D21" s="22">
        <v>1574.25</v>
      </c>
      <c r="E21" s="22">
        <v>1627.2</v>
      </c>
      <c r="F21" s="22">
        <v>1688.75</v>
      </c>
      <c r="G21" s="22">
        <v>1688.7</v>
      </c>
      <c r="H21" s="22">
        <v>1683.8</v>
      </c>
      <c r="I21" s="24">
        <v>1714.25</v>
      </c>
      <c r="J21" s="24">
        <v>1437.0</v>
      </c>
      <c r="K21" s="24">
        <v>1509.25</v>
      </c>
      <c r="L21" s="24">
        <v>1487.75</v>
      </c>
      <c r="M21" s="24">
        <v>1009.0</v>
      </c>
      <c r="N21" s="24">
        <v>1375.5</v>
      </c>
      <c r="O21" s="24">
        <v>1367.0</v>
      </c>
      <c r="P21" s="24">
        <v>1379.0</v>
      </c>
      <c r="Q21" s="24">
        <v>1259.0</v>
      </c>
      <c r="R21" s="24">
        <v>1361.75</v>
      </c>
      <c r="S21" s="24">
        <v>1343.0</v>
      </c>
      <c r="T21" s="24">
        <v>1441.0</v>
      </c>
      <c r="U21" s="24">
        <v>1405.0</v>
      </c>
      <c r="V21" s="24">
        <v>1385.0</v>
      </c>
      <c r="W21" s="24">
        <v>1480.0</v>
      </c>
      <c r="X21" s="24">
        <v>1511.0</v>
      </c>
      <c r="Y21" s="24">
        <v>1225.0</v>
      </c>
      <c r="Z21" s="24">
        <v>1353.0</v>
      </c>
      <c r="AA21" s="24">
        <v>1352.0</v>
      </c>
      <c r="AB21" s="24">
        <v>1343.0</v>
      </c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ht="14.25" customHeight="1" outlineLevel="1">
      <c r="A22" s="6">
        <v>80.0</v>
      </c>
      <c r="B22" s="21" t="s">
        <v>26</v>
      </c>
      <c r="C22" s="22">
        <v>1655.75</v>
      </c>
      <c r="D22" s="22">
        <v>1549.25</v>
      </c>
      <c r="E22" s="22">
        <v>1665.7</v>
      </c>
      <c r="F22" s="22">
        <v>1661.75</v>
      </c>
      <c r="G22" s="22">
        <v>1661.75</v>
      </c>
      <c r="H22" s="22">
        <v>1596.25</v>
      </c>
      <c r="I22" s="24">
        <v>1690.0</v>
      </c>
      <c r="J22" s="24">
        <v>1338.0</v>
      </c>
      <c r="K22" s="24">
        <v>1436.0</v>
      </c>
      <c r="L22" s="24">
        <v>1506.25</v>
      </c>
      <c r="M22" s="24">
        <v>1361.0</v>
      </c>
      <c r="N22" s="24">
        <v>1278.25</v>
      </c>
      <c r="O22" s="24">
        <v>1372.0</v>
      </c>
      <c r="P22" s="24">
        <v>1349.0</v>
      </c>
      <c r="Q22" s="24">
        <v>1372.0</v>
      </c>
      <c r="R22" s="24">
        <v>1671.75</v>
      </c>
      <c r="S22" s="24">
        <v>1483.0</v>
      </c>
      <c r="T22" s="24">
        <v>1324.0</v>
      </c>
      <c r="U22" s="24">
        <v>1416.0</v>
      </c>
      <c r="V22" s="24">
        <v>1337.0</v>
      </c>
      <c r="W22" s="24">
        <v>1418.0</v>
      </c>
      <c r="X22" s="24">
        <v>1389.0</v>
      </c>
      <c r="Y22" s="24">
        <v>1379.0</v>
      </c>
      <c r="Z22" s="24">
        <v>1364.0</v>
      </c>
      <c r="AA22" s="24">
        <v>1334.0</v>
      </c>
      <c r="AB22" s="24">
        <v>1414.0</v>
      </c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ht="14.25" customHeight="1" outlineLevel="1">
      <c r="A23" s="6">
        <v>56.0</v>
      </c>
      <c r="B23" s="21" t="s">
        <v>27</v>
      </c>
      <c r="C23" s="22">
        <v>1616.5</v>
      </c>
      <c r="D23" s="22">
        <v>1634.75</v>
      </c>
      <c r="E23" s="22">
        <v>1666.7</v>
      </c>
      <c r="F23" s="22">
        <v>1677.0</v>
      </c>
      <c r="G23" s="22">
        <v>1677.0</v>
      </c>
      <c r="H23" s="22">
        <v>1721.0</v>
      </c>
      <c r="I23" s="24">
        <v>1712.5</v>
      </c>
      <c r="J23" s="24">
        <v>1378.0</v>
      </c>
      <c r="K23" s="24">
        <v>1446.0</v>
      </c>
      <c r="L23" s="24">
        <v>1535.25</v>
      </c>
      <c r="M23" s="24">
        <v>1400.0</v>
      </c>
      <c r="N23" s="24">
        <v>1303.0</v>
      </c>
      <c r="O23" s="24">
        <v>1350.0</v>
      </c>
      <c r="P23" s="24">
        <v>1379.0</v>
      </c>
      <c r="Q23" s="24">
        <v>1411.0</v>
      </c>
      <c r="R23" s="24">
        <v>1437.25</v>
      </c>
      <c r="S23" s="24">
        <v>1386.0</v>
      </c>
      <c r="T23" s="24">
        <v>1365.0</v>
      </c>
      <c r="U23" s="24">
        <v>1324.0</v>
      </c>
      <c r="V23" s="24">
        <v>1382.0</v>
      </c>
      <c r="W23" s="24">
        <v>1429.0</v>
      </c>
      <c r="X23" s="24">
        <v>1349.0</v>
      </c>
      <c r="Y23" s="24">
        <v>1372.0</v>
      </c>
      <c r="Z23" s="24">
        <v>1322.0</v>
      </c>
      <c r="AA23" s="24">
        <v>1297.0</v>
      </c>
      <c r="AB23" s="24">
        <v>1462.0</v>
      </c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</row>
    <row r="24" ht="14.25" customHeight="1" outlineLevel="1">
      <c r="A24" s="6">
        <v>51.0</v>
      </c>
      <c r="B24" s="21" t="s">
        <v>28</v>
      </c>
      <c r="C24" s="22">
        <v>1624.5</v>
      </c>
      <c r="D24" s="22">
        <v>1724.25</v>
      </c>
      <c r="E24" s="22">
        <v>1756.0</v>
      </c>
      <c r="F24" s="22">
        <v>1709.75</v>
      </c>
      <c r="G24" s="22">
        <v>1709.75</v>
      </c>
      <c r="H24" s="22">
        <v>1704.0</v>
      </c>
      <c r="I24" s="24">
        <v>1622.75</v>
      </c>
      <c r="J24" s="24">
        <v>1351.0</v>
      </c>
      <c r="K24" s="24">
        <v>1545.5</v>
      </c>
      <c r="L24" s="24">
        <v>1481.5</v>
      </c>
      <c r="M24" s="24">
        <v>1439.0</v>
      </c>
      <c r="N24" s="24">
        <v>1272.0</v>
      </c>
      <c r="O24" s="24">
        <v>1436.0</v>
      </c>
      <c r="P24" s="24">
        <v>1519.0</v>
      </c>
      <c r="Q24" s="24">
        <v>1330.75</v>
      </c>
      <c r="R24" s="24">
        <v>1446.25</v>
      </c>
      <c r="S24" s="24">
        <v>1401.0</v>
      </c>
      <c r="T24" s="24">
        <v>1466.75</v>
      </c>
      <c r="U24" s="24">
        <v>1333.0</v>
      </c>
      <c r="V24" s="24">
        <v>1357.0</v>
      </c>
      <c r="W24" s="24">
        <v>1363.0</v>
      </c>
      <c r="X24" s="24">
        <v>1356.0</v>
      </c>
      <c r="Y24" s="24">
        <v>1311.0</v>
      </c>
      <c r="Z24" s="24">
        <v>1388.0</v>
      </c>
      <c r="AA24" s="24">
        <v>1371.0</v>
      </c>
      <c r="AB24" s="24">
        <v>1339.0</v>
      </c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</row>
    <row r="25" ht="14.25" customHeight="1" outlineLevel="1">
      <c r="A25" s="6">
        <v>53.0</v>
      </c>
      <c r="B25" s="21" t="s">
        <v>29</v>
      </c>
      <c r="C25" s="22">
        <v>1589.75</v>
      </c>
      <c r="D25" s="22">
        <v>1709.75</v>
      </c>
      <c r="E25" s="22">
        <v>1713.0</v>
      </c>
      <c r="F25" s="22">
        <v>1692.25</v>
      </c>
      <c r="G25" s="22">
        <v>1692.25</v>
      </c>
      <c r="H25" s="22">
        <v>1631.25</v>
      </c>
      <c r="I25" s="24">
        <v>1372.5</v>
      </c>
      <c r="J25" s="24">
        <v>1361.0</v>
      </c>
      <c r="K25" s="24">
        <v>1610.75</v>
      </c>
      <c r="L25" s="24">
        <v>1498.5</v>
      </c>
      <c r="M25" s="24">
        <v>1425.0</v>
      </c>
      <c r="N25" s="24">
        <v>1324.0</v>
      </c>
      <c r="O25" s="24">
        <v>1442.0</v>
      </c>
      <c r="P25" s="24">
        <v>1523.0</v>
      </c>
      <c r="Q25" s="24">
        <v>1388.5</v>
      </c>
      <c r="R25" s="24">
        <v>1337.0</v>
      </c>
      <c r="S25" s="24">
        <v>1367.0</v>
      </c>
      <c r="T25" s="24">
        <v>1462.0</v>
      </c>
      <c r="U25" s="24">
        <v>1370.0</v>
      </c>
      <c r="V25" s="24">
        <v>1470.5</v>
      </c>
      <c r="W25" s="24">
        <v>1474.0</v>
      </c>
      <c r="X25" s="24">
        <v>1300.0</v>
      </c>
      <c r="Y25" s="24">
        <v>1318.0</v>
      </c>
      <c r="Z25" s="24">
        <v>1411.0</v>
      </c>
      <c r="AA25" s="24">
        <v>1347.0</v>
      </c>
      <c r="AB25" s="24">
        <v>1372.0</v>
      </c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</row>
    <row r="26" ht="14.25" customHeight="1" outlineLevel="1">
      <c r="A26" s="6">
        <v>53.0</v>
      </c>
      <c r="B26" s="21" t="s">
        <v>30</v>
      </c>
      <c r="C26" s="22">
        <v>1642.0</v>
      </c>
      <c r="D26" s="22">
        <v>1729.75</v>
      </c>
      <c r="E26" s="22">
        <v>1683.0</v>
      </c>
      <c r="F26" s="22">
        <v>1772.75</v>
      </c>
      <c r="G26" s="22">
        <v>1772.75</v>
      </c>
      <c r="H26" s="22">
        <v>1630.75</v>
      </c>
      <c r="I26" s="24">
        <v>140.25</v>
      </c>
      <c r="J26" s="24">
        <v>1459.0</v>
      </c>
      <c r="K26" s="24">
        <v>1683.35</v>
      </c>
      <c r="L26" s="24">
        <v>1394.75</v>
      </c>
      <c r="M26" s="24">
        <v>1324.0</v>
      </c>
      <c r="N26" s="24">
        <v>1362.0</v>
      </c>
      <c r="O26" s="24">
        <v>1197.0</v>
      </c>
      <c r="P26" s="24">
        <v>1384.0</v>
      </c>
      <c r="Q26" s="24">
        <v>1353.5</v>
      </c>
      <c r="R26" s="24">
        <v>1334.5</v>
      </c>
      <c r="S26" s="24">
        <v>1442.0</v>
      </c>
      <c r="T26" s="24">
        <v>1350.0</v>
      </c>
      <c r="U26" s="24">
        <v>1582.0</v>
      </c>
      <c r="V26" s="24">
        <v>1374.75</v>
      </c>
      <c r="W26" s="24">
        <v>1375.0</v>
      </c>
      <c r="X26" s="24">
        <v>1019.0</v>
      </c>
      <c r="Y26" s="24">
        <v>1356.0</v>
      </c>
      <c r="Z26" s="24">
        <v>1337.0</v>
      </c>
      <c r="AA26" s="24">
        <v>1384.0</v>
      </c>
      <c r="AB26" s="24">
        <v>1494.0</v>
      </c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</row>
    <row r="27" ht="14.25" customHeight="1" outlineLevel="1">
      <c r="B27" s="21" t="s">
        <v>31</v>
      </c>
      <c r="C27" s="22">
        <v>1604.75</v>
      </c>
      <c r="D27" s="22">
        <v>1602.5</v>
      </c>
      <c r="E27" s="22">
        <v>1662.75</v>
      </c>
      <c r="F27" s="22">
        <v>1861.75</v>
      </c>
      <c r="G27" s="22">
        <v>1861.75</v>
      </c>
      <c r="H27" s="22">
        <v>1704.25</v>
      </c>
      <c r="I27" s="24">
        <v>1419.5</v>
      </c>
      <c r="J27" s="24">
        <v>1650.0</v>
      </c>
      <c r="K27" s="24">
        <v>1561.0</v>
      </c>
      <c r="L27" s="24">
        <v>1324.5</v>
      </c>
      <c r="M27" s="24">
        <v>1342.0</v>
      </c>
      <c r="N27" s="24">
        <v>1365.0</v>
      </c>
      <c r="O27" s="24">
        <v>1314.0</v>
      </c>
      <c r="P27" s="24">
        <v>1358.0</v>
      </c>
      <c r="Q27" s="24">
        <v>1287.5</v>
      </c>
      <c r="R27" s="24">
        <v>1469.0</v>
      </c>
      <c r="S27" s="24">
        <v>1415.0</v>
      </c>
      <c r="T27" s="24">
        <v>1260.0</v>
      </c>
      <c r="U27" s="24">
        <v>1453.0</v>
      </c>
      <c r="V27" s="24">
        <v>1380.0</v>
      </c>
      <c r="W27" s="24">
        <v>1547.0</v>
      </c>
      <c r="X27" s="24">
        <v>1254.0</v>
      </c>
      <c r="Y27" s="24">
        <v>1351.0</v>
      </c>
      <c r="Z27" s="24">
        <v>1332.0</v>
      </c>
      <c r="AA27" s="24">
        <v>1250.0</v>
      </c>
      <c r="AB27" s="24">
        <v>1379.0</v>
      </c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</row>
    <row r="28" ht="14.25" customHeight="1">
      <c r="B28" s="19" t="s">
        <v>21</v>
      </c>
      <c r="C28" s="26">
        <f t="shared" ref="C28:BC28" si="3">IFERROR(SUM(C29:C35)/COUNTIF(C29:C35,"&gt;0"),0)</f>
        <v>6.321428571</v>
      </c>
      <c r="D28" s="26">
        <f t="shared" si="3"/>
        <v>6.336428571</v>
      </c>
      <c r="E28" s="26">
        <f t="shared" si="3"/>
        <v>6.437142857</v>
      </c>
      <c r="F28" s="26">
        <f t="shared" si="3"/>
        <v>6.492857143</v>
      </c>
      <c r="G28" s="26">
        <f t="shared" si="3"/>
        <v>6.503571429</v>
      </c>
      <c r="H28" s="26">
        <f t="shared" si="3"/>
        <v>6.61</v>
      </c>
      <c r="I28" s="26">
        <f t="shared" si="3"/>
        <v>6.667857143</v>
      </c>
      <c r="J28" s="26">
        <f t="shared" si="3"/>
        <v>6.635714286</v>
      </c>
      <c r="K28" s="26">
        <f t="shared" si="3"/>
        <v>6.671428571</v>
      </c>
      <c r="L28" s="26">
        <f t="shared" si="3"/>
        <v>6.621428571</v>
      </c>
      <c r="M28" s="26">
        <f t="shared" si="3"/>
        <v>6.568571429</v>
      </c>
      <c r="N28" s="26">
        <f t="shared" si="3"/>
        <v>6.564285714</v>
      </c>
      <c r="O28" s="26">
        <f t="shared" si="3"/>
        <v>6.744285714</v>
      </c>
      <c r="P28" s="26">
        <f t="shared" si="3"/>
        <v>6.678571429</v>
      </c>
      <c r="Q28" s="26">
        <f t="shared" si="3"/>
        <v>6.810714286</v>
      </c>
      <c r="R28" s="26">
        <f t="shared" si="3"/>
        <v>6.617857143</v>
      </c>
      <c r="S28" s="26">
        <f t="shared" si="3"/>
        <v>6.675</v>
      </c>
      <c r="T28" s="26">
        <f t="shared" si="3"/>
        <v>6.401428571</v>
      </c>
      <c r="U28" s="26">
        <f t="shared" si="3"/>
        <v>7.01</v>
      </c>
      <c r="V28" s="26">
        <f t="shared" si="3"/>
        <v>7.007142857</v>
      </c>
      <c r="W28" s="26">
        <f t="shared" si="3"/>
        <v>7.15</v>
      </c>
      <c r="X28" s="26">
        <f t="shared" si="3"/>
        <v>17.22794286</v>
      </c>
      <c r="Y28" s="26">
        <f t="shared" si="3"/>
        <v>7.064285714</v>
      </c>
      <c r="Z28" s="26">
        <f t="shared" si="3"/>
        <v>6.967857143</v>
      </c>
      <c r="AA28" s="26">
        <f t="shared" si="3"/>
        <v>6.828571429</v>
      </c>
      <c r="AB28" s="26">
        <f t="shared" si="3"/>
        <v>6.842857143</v>
      </c>
      <c r="AC28" s="26">
        <f t="shared" si="3"/>
        <v>0</v>
      </c>
      <c r="AD28" s="26">
        <f t="shared" si="3"/>
        <v>0</v>
      </c>
      <c r="AE28" s="26">
        <f t="shared" si="3"/>
        <v>0</v>
      </c>
      <c r="AF28" s="26">
        <f t="shared" si="3"/>
        <v>0</v>
      </c>
      <c r="AG28" s="26">
        <f t="shared" si="3"/>
        <v>0</v>
      </c>
      <c r="AH28" s="26">
        <f t="shared" si="3"/>
        <v>0</v>
      </c>
      <c r="AI28" s="26">
        <f t="shared" si="3"/>
        <v>0</v>
      </c>
      <c r="AJ28" s="26">
        <f t="shared" si="3"/>
        <v>0</v>
      </c>
      <c r="AK28" s="26">
        <f t="shared" si="3"/>
        <v>0</v>
      </c>
      <c r="AL28" s="26">
        <f t="shared" si="3"/>
        <v>0</v>
      </c>
      <c r="AM28" s="26">
        <f t="shared" si="3"/>
        <v>0</v>
      </c>
      <c r="AN28" s="26">
        <f t="shared" si="3"/>
        <v>0</v>
      </c>
      <c r="AO28" s="26">
        <f t="shared" si="3"/>
        <v>0</v>
      </c>
      <c r="AP28" s="26">
        <f t="shared" si="3"/>
        <v>0</v>
      </c>
      <c r="AQ28" s="26">
        <f t="shared" si="3"/>
        <v>0</v>
      </c>
      <c r="AR28" s="26">
        <f t="shared" si="3"/>
        <v>0</v>
      </c>
      <c r="AS28" s="26">
        <f t="shared" si="3"/>
        <v>0</v>
      </c>
      <c r="AT28" s="26">
        <f t="shared" si="3"/>
        <v>0</v>
      </c>
      <c r="AU28" s="26">
        <f t="shared" si="3"/>
        <v>0</v>
      </c>
      <c r="AV28" s="26">
        <f t="shared" si="3"/>
        <v>0</v>
      </c>
      <c r="AW28" s="26">
        <f t="shared" si="3"/>
        <v>0</v>
      </c>
      <c r="AX28" s="26">
        <f t="shared" si="3"/>
        <v>0</v>
      </c>
      <c r="AY28" s="26">
        <f t="shared" si="3"/>
        <v>0</v>
      </c>
      <c r="AZ28" s="26">
        <f t="shared" si="3"/>
        <v>0</v>
      </c>
      <c r="BA28" s="26">
        <f t="shared" si="3"/>
        <v>0</v>
      </c>
      <c r="BB28" s="26">
        <f t="shared" si="3"/>
        <v>0</v>
      </c>
      <c r="BC28" s="26">
        <f t="shared" si="3"/>
        <v>0</v>
      </c>
    </row>
    <row r="29" ht="14.25" customHeight="1" outlineLevel="1">
      <c r="B29" s="21" t="s">
        <v>25</v>
      </c>
      <c r="C29" s="27">
        <v>5.975</v>
      </c>
      <c r="D29" s="27">
        <v>6.425</v>
      </c>
      <c r="E29" s="27">
        <v>6.37</v>
      </c>
      <c r="F29" s="27">
        <v>6.4</v>
      </c>
      <c r="G29" s="27">
        <v>6.4</v>
      </c>
      <c r="H29" s="27">
        <v>6.75</v>
      </c>
      <c r="I29" s="24">
        <v>6.675</v>
      </c>
      <c r="J29" s="24">
        <v>6.85</v>
      </c>
      <c r="K29" s="24">
        <v>6.75</v>
      </c>
      <c r="L29" s="24">
        <v>6.75</v>
      </c>
      <c r="M29" s="24">
        <v>6.55</v>
      </c>
      <c r="N29" s="24">
        <v>6.7</v>
      </c>
      <c r="O29" s="24">
        <v>6.65</v>
      </c>
      <c r="P29" s="24">
        <v>6.35</v>
      </c>
      <c r="Q29" s="24">
        <v>7.175</v>
      </c>
      <c r="R29" s="24">
        <v>6.825</v>
      </c>
      <c r="S29" s="24">
        <v>7.1</v>
      </c>
      <c r="T29" s="24">
        <v>6.0</v>
      </c>
      <c r="U29" s="24">
        <v>6.95</v>
      </c>
      <c r="V29" s="24">
        <v>7.3</v>
      </c>
      <c r="W29" s="24">
        <v>6.95</v>
      </c>
      <c r="X29" s="24">
        <v>7.3456</v>
      </c>
      <c r="Y29" s="24">
        <v>7.0</v>
      </c>
      <c r="Z29" s="24">
        <v>7.2</v>
      </c>
      <c r="AA29" s="24">
        <v>6.6</v>
      </c>
      <c r="AB29" s="24">
        <v>6.9</v>
      </c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</row>
    <row r="30" ht="14.25" customHeight="1" outlineLevel="1">
      <c r="B30" s="21" t="s">
        <v>26</v>
      </c>
      <c r="C30" s="27">
        <v>6.325</v>
      </c>
      <c r="D30" s="27">
        <v>6.375</v>
      </c>
      <c r="E30" s="27">
        <v>6.57</v>
      </c>
      <c r="F30" s="27">
        <v>6.6</v>
      </c>
      <c r="G30" s="27">
        <v>6.6</v>
      </c>
      <c r="H30" s="27">
        <v>6.52</v>
      </c>
      <c r="I30" s="24">
        <v>6.45</v>
      </c>
      <c r="J30" s="24">
        <v>6.7</v>
      </c>
      <c r="K30" s="24">
        <v>6.65</v>
      </c>
      <c r="L30" s="24">
        <v>6.575</v>
      </c>
      <c r="M30" s="24">
        <v>6.43</v>
      </c>
      <c r="N30" s="24">
        <v>6.25</v>
      </c>
      <c r="O30" s="24">
        <v>6.85</v>
      </c>
      <c r="P30" s="24">
        <v>6.5</v>
      </c>
      <c r="Q30" s="24">
        <v>6.875</v>
      </c>
      <c r="R30" s="24">
        <v>6.65</v>
      </c>
      <c r="S30" s="24">
        <v>6.3</v>
      </c>
      <c r="T30" s="24">
        <v>6.0</v>
      </c>
      <c r="U30" s="24">
        <v>7.0</v>
      </c>
      <c r="V30" s="24">
        <v>7.1</v>
      </c>
      <c r="W30" s="24">
        <v>7.1</v>
      </c>
      <c r="X30" s="24">
        <v>7.2</v>
      </c>
      <c r="Y30" s="24">
        <v>6.75</v>
      </c>
      <c r="Z30" s="24">
        <v>7.25</v>
      </c>
      <c r="AA30" s="24">
        <v>6.9</v>
      </c>
      <c r="AB30" s="24">
        <v>6.9</v>
      </c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</row>
    <row r="31" ht="14.25" customHeight="1" outlineLevel="1">
      <c r="B31" s="21" t="s">
        <v>27</v>
      </c>
      <c r="C31" s="27">
        <v>6.625</v>
      </c>
      <c r="D31" s="27">
        <v>6.225</v>
      </c>
      <c r="E31" s="27">
        <v>6.35</v>
      </c>
      <c r="F31" s="27">
        <v>6.6</v>
      </c>
      <c r="G31" s="27">
        <v>6.575</v>
      </c>
      <c r="H31" s="27">
        <v>6.57</v>
      </c>
      <c r="I31" s="24">
        <v>6.85</v>
      </c>
      <c r="J31" s="24">
        <v>6.4</v>
      </c>
      <c r="K31" s="24">
        <v>6.675</v>
      </c>
      <c r="L31" s="24">
        <v>6.475</v>
      </c>
      <c r="M31" s="24">
        <v>6.55</v>
      </c>
      <c r="N31" s="24">
        <v>6.3</v>
      </c>
      <c r="O31" s="24">
        <v>7.05</v>
      </c>
      <c r="P31" s="24">
        <v>6.65</v>
      </c>
      <c r="Q31" s="24">
        <v>6.875</v>
      </c>
      <c r="R31" s="24">
        <v>6.725</v>
      </c>
      <c r="S31" s="24">
        <v>6.65</v>
      </c>
      <c r="T31" s="24">
        <v>6.35</v>
      </c>
      <c r="U31" s="24">
        <v>7.2</v>
      </c>
      <c r="V31" s="24">
        <v>6.95</v>
      </c>
      <c r="W31" s="24">
        <v>7.2</v>
      </c>
      <c r="X31" s="24">
        <v>7.45</v>
      </c>
      <c r="Y31" s="24">
        <v>6.95</v>
      </c>
      <c r="Z31" s="24">
        <v>6.725</v>
      </c>
      <c r="AA31" s="24">
        <v>6.9</v>
      </c>
      <c r="AB31" s="24">
        <v>7.0</v>
      </c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</row>
    <row r="32" ht="14.25" customHeight="1" outlineLevel="1">
      <c r="B32" s="21" t="s">
        <v>28</v>
      </c>
      <c r="C32" s="27">
        <v>6.8</v>
      </c>
      <c r="D32" s="27">
        <v>6.175</v>
      </c>
      <c r="E32" s="27">
        <v>6.5</v>
      </c>
      <c r="F32" s="27">
        <v>6.45</v>
      </c>
      <c r="G32" s="27">
        <v>6.45</v>
      </c>
      <c r="H32" s="27">
        <v>6.6</v>
      </c>
      <c r="I32" s="24">
        <v>6.75</v>
      </c>
      <c r="J32" s="24">
        <v>6.6</v>
      </c>
      <c r="K32" s="24">
        <v>6.6</v>
      </c>
      <c r="L32" s="24">
        <v>6.7</v>
      </c>
      <c r="M32" s="24">
        <v>6.475</v>
      </c>
      <c r="N32" s="24">
        <v>6.5</v>
      </c>
      <c r="O32" s="24">
        <v>7.0</v>
      </c>
      <c r="P32" s="24">
        <v>6.8</v>
      </c>
      <c r="Q32" s="24">
        <v>6.825</v>
      </c>
      <c r="R32" s="24">
        <v>6.4</v>
      </c>
      <c r="S32" s="24">
        <v>6.9</v>
      </c>
      <c r="T32" s="24">
        <v>6.55</v>
      </c>
      <c r="U32" s="24">
        <v>7.0</v>
      </c>
      <c r="V32" s="24">
        <v>7.0</v>
      </c>
      <c r="W32" s="24">
        <v>7.2</v>
      </c>
      <c r="X32" s="24">
        <v>7.2</v>
      </c>
      <c r="Y32" s="24">
        <v>7.05</v>
      </c>
      <c r="Z32" s="24">
        <v>6.75</v>
      </c>
      <c r="AA32" s="24">
        <v>6.7</v>
      </c>
      <c r="AB32" s="24">
        <v>6.9</v>
      </c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</row>
    <row r="33" ht="14.25" customHeight="1" outlineLevel="1">
      <c r="B33" s="21" t="s">
        <v>29</v>
      </c>
      <c r="C33" s="27">
        <v>6.275</v>
      </c>
      <c r="D33" s="27">
        <v>6.175</v>
      </c>
      <c r="E33" s="27">
        <v>6.35</v>
      </c>
      <c r="F33" s="27">
        <v>6.4</v>
      </c>
      <c r="G33" s="27">
        <v>6.375</v>
      </c>
      <c r="H33" s="27">
        <v>6.55</v>
      </c>
      <c r="I33" s="24">
        <v>6.525</v>
      </c>
      <c r="J33" s="24">
        <v>6.7</v>
      </c>
      <c r="K33" s="24">
        <v>6.675</v>
      </c>
      <c r="L33" s="24">
        <v>6.475</v>
      </c>
      <c r="M33" s="24">
        <v>6.625</v>
      </c>
      <c r="N33" s="24">
        <v>6.7</v>
      </c>
      <c r="O33" s="24">
        <v>6.96</v>
      </c>
      <c r="P33" s="24">
        <v>6.75</v>
      </c>
      <c r="Q33" s="24">
        <v>6.7</v>
      </c>
      <c r="R33" s="24">
        <v>6.075</v>
      </c>
      <c r="S33" s="24">
        <v>6.3</v>
      </c>
      <c r="T33" s="24">
        <v>6.45</v>
      </c>
      <c r="U33" s="24">
        <v>6.8</v>
      </c>
      <c r="V33" s="24">
        <v>7.0</v>
      </c>
      <c r="W33" s="24">
        <v>7.2</v>
      </c>
      <c r="X33" s="24">
        <v>7.3</v>
      </c>
      <c r="Y33" s="24">
        <v>7.3</v>
      </c>
      <c r="Z33" s="24">
        <v>7.0</v>
      </c>
      <c r="AA33" s="24">
        <v>6.6</v>
      </c>
      <c r="AB33" s="24">
        <v>7.0</v>
      </c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</row>
    <row r="34" ht="14.25" customHeight="1" outlineLevel="1">
      <c r="B34" s="21" t="s">
        <v>30</v>
      </c>
      <c r="C34" s="27">
        <v>5.9</v>
      </c>
      <c r="D34" s="27">
        <v>6.45</v>
      </c>
      <c r="E34" s="27">
        <v>6.52</v>
      </c>
      <c r="F34" s="27">
        <v>6.3</v>
      </c>
      <c r="G34" s="27">
        <v>6.375</v>
      </c>
      <c r="H34" s="27">
        <v>6.53</v>
      </c>
      <c r="I34" s="24">
        <v>6.675</v>
      </c>
      <c r="J34" s="24">
        <v>6.6</v>
      </c>
      <c r="K34" s="24">
        <v>6.6</v>
      </c>
      <c r="L34" s="24">
        <v>6.625</v>
      </c>
      <c r="M34" s="24">
        <v>6.675</v>
      </c>
      <c r="N34" s="24">
        <v>6.7</v>
      </c>
      <c r="O34" s="24">
        <v>6.38</v>
      </c>
      <c r="P34" s="24">
        <v>6.9</v>
      </c>
      <c r="Q34" s="24">
        <v>6.425</v>
      </c>
      <c r="R34" s="24">
        <v>6.75</v>
      </c>
      <c r="S34" s="24">
        <v>6.6</v>
      </c>
      <c r="T34" s="24">
        <v>6.5</v>
      </c>
      <c r="U34" s="24">
        <v>7.0</v>
      </c>
      <c r="V34" s="24">
        <v>6.9</v>
      </c>
      <c r="W34" s="24">
        <v>7.2</v>
      </c>
      <c r="X34" s="24">
        <v>76.9</v>
      </c>
      <c r="Y34" s="24">
        <v>7.2</v>
      </c>
      <c r="Z34" s="24">
        <v>7.2</v>
      </c>
      <c r="AA34" s="24">
        <v>7.0</v>
      </c>
      <c r="AB34" s="24">
        <v>6.6</v>
      </c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</row>
    <row r="35" ht="14.25" customHeight="1" outlineLevel="1">
      <c r="B35" s="21" t="s">
        <v>31</v>
      </c>
      <c r="C35" s="27">
        <v>6.35</v>
      </c>
      <c r="D35" s="27">
        <v>6.53</v>
      </c>
      <c r="E35" s="27">
        <v>6.4</v>
      </c>
      <c r="F35" s="27">
        <v>6.7</v>
      </c>
      <c r="G35" s="27">
        <v>6.75</v>
      </c>
      <c r="H35" s="27">
        <v>6.75</v>
      </c>
      <c r="I35" s="24">
        <v>6.75</v>
      </c>
      <c r="J35" s="24">
        <v>6.6</v>
      </c>
      <c r="K35" s="24">
        <v>6.75</v>
      </c>
      <c r="L35" s="24">
        <v>6.75</v>
      </c>
      <c r="M35" s="24">
        <v>6.675</v>
      </c>
      <c r="N35" s="24">
        <v>6.8</v>
      </c>
      <c r="O35" s="24">
        <v>6.32</v>
      </c>
      <c r="P35" s="24">
        <v>6.8</v>
      </c>
      <c r="Q35" s="24">
        <v>6.8</v>
      </c>
      <c r="R35" s="24">
        <v>6.9</v>
      </c>
      <c r="S35" s="24">
        <v>6.875</v>
      </c>
      <c r="T35" s="24">
        <v>6.96</v>
      </c>
      <c r="U35" s="24">
        <v>7.12</v>
      </c>
      <c r="V35" s="24">
        <v>6.8</v>
      </c>
      <c r="W35" s="24">
        <v>7.2</v>
      </c>
      <c r="X35" s="24">
        <v>7.2</v>
      </c>
      <c r="Y35" s="24">
        <v>7.2</v>
      </c>
      <c r="Z35" s="24">
        <v>6.65</v>
      </c>
      <c r="AA35" s="24">
        <v>7.1</v>
      </c>
      <c r="AB35" s="24">
        <v>6.6</v>
      </c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</row>
    <row r="36" ht="14.25" customHeight="1">
      <c r="B36" s="19" t="s">
        <v>32</v>
      </c>
      <c r="C36" s="26">
        <f t="shared" ref="C36:BC36" si="4">IFERROR(SUM(C37:C43)/COUNTIF(C37:C43,"&gt;0"),0)</f>
        <v>29.00357143</v>
      </c>
      <c r="D36" s="26">
        <f t="shared" si="4"/>
        <v>27.87214286</v>
      </c>
      <c r="E36" s="26">
        <f t="shared" si="4"/>
        <v>28.70428571</v>
      </c>
      <c r="F36" s="26">
        <f t="shared" si="4"/>
        <v>29.27714286</v>
      </c>
      <c r="G36" s="26">
        <f t="shared" si="4"/>
        <v>28.41428571</v>
      </c>
      <c r="H36" s="26">
        <f t="shared" si="4"/>
        <v>28.01285714</v>
      </c>
      <c r="I36" s="26">
        <f t="shared" si="4"/>
        <v>29.45</v>
      </c>
      <c r="J36" s="26">
        <f t="shared" si="4"/>
        <v>28.62857143</v>
      </c>
      <c r="K36" s="26">
        <f t="shared" si="4"/>
        <v>29.26428571</v>
      </c>
      <c r="L36" s="26">
        <f t="shared" si="4"/>
        <v>31.9</v>
      </c>
      <c r="M36" s="26">
        <f t="shared" si="4"/>
        <v>32.83142857</v>
      </c>
      <c r="N36" s="26">
        <f t="shared" si="4"/>
        <v>28.11428571</v>
      </c>
      <c r="O36" s="26">
        <f t="shared" si="4"/>
        <v>30.55071429</v>
      </c>
      <c r="P36" s="26">
        <f t="shared" si="4"/>
        <v>30.42142857</v>
      </c>
      <c r="Q36" s="26">
        <f t="shared" si="4"/>
        <v>31.02857143</v>
      </c>
      <c r="R36" s="26">
        <f t="shared" si="4"/>
        <v>31.35833333</v>
      </c>
      <c r="S36" s="26">
        <f t="shared" si="4"/>
        <v>31.35857143</v>
      </c>
      <c r="T36" s="26">
        <f t="shared" si="4"/>
        <v>31.77571429</v>
      </c>
      <c r="U36" s="26">
        <f t="shared" si="4"/>
        <v>31.41714286</v>
      </c>
      <c r="V36" s="26">
        <f t="shared" si="4"/>
        <v>31.50714286</v>
      </c>
      <c r="W36" s="26">
        <f t="shared" si="4"/>
        <v>32.54285714</v>
      </c>
      <c r="X36" s="26">
        <f t="shared" si="4"/>
        <v>30.835</v>
      </c>
      <c r="Y36" s="26">
        <f t="shared" si="4"/>
        <v>30.52142857</v>
      </c>
      <c r="Z36" s="26">
        <f t="shared" si="4"/>
        <v>31.82857143</v>
      </c>
      <c r="AA36" s="26">
        <f t="shared" si="4"/>
        <v>35.28571429</v>
      </c>
      <c r="AB36" s="26">
        <f t="shared" si="4"/>
        <v>28.96214286</v>
      </c>
      <c r="AC36" s="26">
        <f t="shared" si="4"/>
        <v>0</v>
      </c>
      <c r="AD36" s="26">
        <f t="shared" si="4"/>
        <v>0</v>
      </c>
      <c r="AE36" s="26">
        <f t="shared" si="4"/>
        <v>0</v>
      </c>
      <c r="AF36" s="26">
        <f t="shared" si="4"/>
        <v>0</v>
      </c>
      <c r="AG36" s="26">
        <f t="shared" si="4"/>
        <v>0</v>
      </c>
      <c r="AH36" s="26">
        <f t="shared" si="4"/>
        <v>0</v>
      </c>
      <c r="AI36" s="26">
        <f t="shared" si="4"/>
        <v>0</v>
      </c>
      <c r="AJ36" s="26">
        <f t="shared" si="4"/>
        <v>0</v>
      </c>
      <c r="AK36" s="26">
        <f t="shared" si="4"/>
        <v>0</v>
      </c>
      <c r="AL36" s="26">
        <f t="shared" si="4"/>
        <v>0</v>
      </c>
      <c r="AM36" s="26">
        <f t="shared" si="4"/>
        <v>0</v>
      </c>
      <c r="AN36" s="26">
        <f t="shared" si="4"/>
        <v>0</v>
      </c>
      <c r="AO36" s="26">
        <f t="shared" si="4"/>
        <v>0</v>
      </c>
      <c r="AP36" s="26">
        <f t="shared" si="4"/>
        <v>0</v>
      </c>
      <c r="AQ36" s="26">
        <f t="shared" si="4"/>
        <v>0</v>
      </c>
      <c r="AR36" s="26">
        <f t="shared" si="4"/>
        <v>0</v>
      </c>
      <c r="AS36" s="26">
        <f t="shared" si="4"/>
        <v>0</v>
      </c>
      <c r="AT36" s="26">
        <f t="shared" si="4"/>
        <v>0</v>
      </c>
      <c r="AU36" s="26">
        <f t="shared" si="4"/>
        <v>0</v>
      </c>
      <c r="AV36" s="26">
        <f t="shared" si="4"/>
        <v>0</v>
      </c>
      <c r="AW36" s="26">
        <f t="shared" si="4"/>
        <v>0</v>
      </c>
      <c r="AX36" s="26">
        <f t="shared" si="4"/>
        <v>0</v>
      </c>
      <c r="AY36" s="26">
        <f t="shared" si="4"/>
        <v>0</v>
      </c>
      <c r="AZ36" s="26">
        <f t="shared" si="4"/>
        <v>0</v>
      </c>
      <c r="BA36" s="26">
        <f t="shared" si="4"/>
        <v>0</v>
      </c>
      <c r="BB36" s="26">
        <f t="shared" si="4"/>
        <v>0</v>
      </c>
      <c r="BC36" s="26">
        <f t="shared" si="4"/>
        <v>0</v>
      </c>
    </row>
    <row r="37" ht="14.25" customHeight="1" outlineLevel="1">
      <c r="B37" s="21" t="s">
        <v>25</v>
      </c>
      <c r="C37" s="27">
        <v>27.375</v>
      </c>
      <c r="D37" s="27">
        <v>28.375</v>
      </c>
      <c r="E37" s="27">
        <v>27.82</v>
      </c>
      <c r="F37" s="27">
        <v>28.9</v>
      </c>
      <c r="G37" s="27">
        <v>28.9</v>
      </c>
      <c r="H37" s="27">
        <v>29.225</v>
      </c>
      <c r="I37" s="24">
        <v>27.5</v>
      </c>
      <c r="J37" s="24">
        <v>29.5</v>
      </c>
      <c r="K37" s="24">
        <v>28.2</v>
      </c>
      <c r="L37" s="24">
        <v>30.45</v>
      </c>
      <c r="M37" s="24">
        <v>32.9</v>
      </c>
      <c r="N37" s="24">
        <v>28.3</v>
      </c>
      <c r="O37" s="24">
        <v>29.925</v>
      </c>
      <c r="P37" s="24">
        <v>29.95</v>
      </c>
      <c r="Q37" s="24">
        <v>31.57</v>
      </c>
      <c r="R37" s="24">
        <v>31.0</v>
      </c>
      <c r="S37" s="24">
        <v>30.325</v>
      </c>
      <c r="T37" s="24">
        <v>31.0</v>
      </c>
      <c r="U37" s="24">
        <v>30.725</v>
      </c>
      <c r="V37" s="24">
        <v>30.9</v>
      </c>
      <c r="W37" s="24">
        <v>32.7</v>
      </c>
      <c r="X37" s="24">
        <v>32.5</v>
      </c>
      <c r="Y37" s="24">
        <v>30.95</v>
      </c>
      <c r="Z37" s="24">
        <v>30.0</v>
      </c>
      <c r="AA37" s="24">
        <v>33.0</v>
      </c>
      <c r="AB37" s="24">
        <v>31.65</v>
      </c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</row>
    <row r="38" ht="14.25" customHeight="1" outlineLevel="1">
      <c r="B38" s="21" t="s">
        <v>26</v>
      </c>
      <c r="C38" s="27">
        <v>29.925</v>
      </c>
      <c r="D38" s="27">
        <v>27.0</v>
      </c>
      <c r="E38" s="27">
        <v>27.45</v>
      </c>
      <c r="F38" s="27">
        <v>26.5</v>
      </c>
      <c r="G38" s="27">
        <v>26.525</v>
      </c>
      <c r="H38" s="27">
        <v>27.0</v>
      </c>
      <c r="I38" s="24">
        <v>28.1</v>
      </c>
      <c r="J38" s="24">
        <v>28.7</v>
      </c>
      <c r="K38" s="24">
        <v>28.025</v>
      </c>
      <c r="L38" s="24">
        <v>31.8</v>
      </c>
      <c r="M38" s="24">
        <v>31.93</v>
      </c>
      <c r="N38" s="24">
        <v>28.6</v>
      </c>
      <c r="O38" s="24">
        <v>30.7</v>
      </c>
      <c r="P38" s="24">
        <v>29.5</v>
      </c>
      <c r="Q38" s="24">
        <v>30.33</v>
      </c>
      <c r="R38" s="24">
        <v>30.95</v>
      </c>
      <c r="S38" s="24">
        <v>30.5</v>
      </c>
      <c r="T38" s="24">
        <v>31.0</v>
      </c>
      <c r="U38" s="24">
        <v>30.875</v>
      </c>
      <c r="V38" s="24">
        <v>30.4</v>
      </c>
      <c r="W38" s="24">
        <v>31.6</v>
      </c>
      <c r="X38" s="24">
        <v>33.4</v>
      </c>
      <c r="Y38" s="24">
        <v>32.075</v>
      </c>
      <c r="Z38" s="24">
        <v>31.275</v>
      </c>
      <c r="AA38" s="24">
        <v>32.0</v>
      </c>
      <c r="AB38" s="24">
        <v>32.925</v>
      </c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</row>
    <row r="39" ht="14.25" customHeight="1" outlineLevel="1">
      <c r="B39" s="21" t="s">
        <v>27</v>
      </c>
      <c r="C39" s="27">
        <v>27.675</v>
      </c>
      <c r="D39" s="27">
        <v>28.525</v>
      </c>
      <c r="E39" s="27">
        <v>28.07</v>
      </c>
      <c r="F39" s="27">
        <v>27.7</v>
      </c>
      <c r="G39" s="27">
        <v>27.725</v>
      </c>
      <c r="H39" s="27">
        <v>27.55</v>
      </c>
      <c r="I39" s="24">
        <v>29.6</v>
      </c>
      <c r="J39" s="24">
        <v>27.875</v>
      </c>
      <c r="K39" s="24">
        <v>28.125</v>
      </c>
      <c r="L39" s="24">
        <v>33.15</v>
      </c>
      <c r="M39" s="24">
        <v>34.1</v>
      </c>
      <c r="N39" s="24">
        <v>28.5</v>
      </c>
      <c r="O39" s="24">
        <v>31.025</v>
      </c>
      <c r="P39" s="24">
        <v>30.5</v>
      </c>
      <c r="Q39" s="24">
        <v>31.1</v>
      </c>
      <c r="R39" s="24">
        <v>31.725</v>
      </c>
      <c r="S39" s="24">
        <v>32.5</v>
      </c>
      <c r="T39" s="24">
        <v>31.0</v>
      </c>
      <c r="U39" s="24">
        <v>30.77</v>
      </c>
      <c r="V39" s="24">
        <v>30.3</v>
      </c>
      <c r="W39" s="24">
        <v>31.9</v>
      </c>
      <c r="X39" s="24">
        <v>30.1</v>
      </c>
      <c r="Y39" s="24">
        <v>31.575</v>
      </c>
      <c r="Z39" s="24">
        <v>31.025</v>
      </c>
      <c r="AA39" s="24">
        <v>33.0</v>
      </c>
      <c r="AB39" s="24">
        <v>30.175</v>
      </c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</row>
    <row r="40" ht="14.25" customHeight="1" outlineLevel="1">
      <c r="B40" s="21" t="s">
        <v>28</v>
      </c>
      <c r="C40" s="27">
        <v>29.025</v>
      </c>
      <c r="D40" s="27">
        <v>27.75</v>
      </c>
      <c r="E40" s="27">
        <v>28.8</v>
      </c>
      <c r="F40" s="27">
        <v>27.12</v>
      </c>
      <c r="G40" s="27">
        <v>27.125</v>
      </c>
      <c r="H40" s="27">
        <v>27.825</v>
      </c>
      <c r="I40" s="24">
        <v>29.775</v>
      </c>
      <c r="J40" s="24">
        <v>27.375</v>
      </c>
      <c r="K40" s="24">
        <v>28.6</v>
      </c>
      <c r="L40" s="24">
        <v>32.875</v>
      </c>
      <c r="M40" s="24">
        <v>40.87</v>
      </c>
      <c r="N40" s="24">
        <v>27.3</v>
      </c>
      <c r="O40" s="24">
        <v>31.275</v>
      </c>
      <c r="P40" s="24">
        <v>30.5</v>
      </c>
      <c r="Q40" s="24">
        <v>31.0</v>
      </c>
      <c r="R40" s="24">
        <v>30.925</v>
      </c>
      <c r="S40" s="24">
        <v>32.15</v>
      </c>
      <c r="T40" s="24">
        <v>32.95</v>
      </c>
      <c r="U40" s="24">
        <v>31.125</v>
      </c>
      <c r="V40" s="24">
        <v>31.2</v>
      </c>
      <c r="W40" s="24">
        <v>32.9</v>
      </c>
      <c r="X40" s="24">
        <v>30.57</v>
      </c>
      <c r="Y40" s="24">
        <v>31.475</v>
      </c>
      <c r="Z40" s="24">
        <v>31.525</v>
      </c>
      <c r="AA40" s="24">
        <v>34.0</v>
      </c>
      <c r="AB40" s="24">
        <v>27.6</v>
      </c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</row>
    <row r="41" ht="14.25" customHeight="1" outlineLevel="1">
      <c r="B41" s="21" t="s">
        <v>29</v>
      </c>
      <c r="C41" s="27">
        <v>27.925</v>
      </c>
      <c r="D41" s="27">
        <v>26.9</v>
      </c>
      <c r="E41" s="27">
        <v>29.3</v>
      </c>
      <c r="F41" s="27">
        <v>27.42</v>
      </c>
      <c r="G41" s="27">
        <v>27.425</v>
      </c>
      <c r="H41" s="27">
        <v>27.4</v>
      </c>
      <c r="I41" s="24">
        <v>30.325</v>
      </c>
      <c r="J41" s="24">
        <v>27.95</v>
      </c>
      <c r="K41" s="24">
        <v>29.4</v>
      </c>
      <c r="L41" s="24">
        <v>31.5</v>
      </c>
      <c r="M41" s="24">
        <v>29.575</v>
      </c>
      <c r="N41" s="24">
        <v>26.7</v>
      </c>
      <c r="O41" s="24">
        <v>32.3</v>
      </c>
      <c r="P41" s="24">
        <v>31.9</v>
      </c>
      <c r="Q41" s="24">
        <v>30.4</v>
      </c>
      <c r="R41" s="24">
        <v>31.65</v>
      </c>
      <c r="S41" s="24">
        <v>31.16</v>
      </c>
      <c r="T41" s="24">
        <v>32.0</v>
      </c>
      <c r="U41" s="24">
        <v>32.05</v>
      </c>
      <c r="V41" s="24">
        <v>32.95</v>
      </c>
      <c r="W41" s="24">
        <v>32.9</v>
      </c>
      <c r="X41" s="24">
        <v>31.0</v>
      </c>
      <c r="Y41" s="24">
        <v>29.875</v>
      </c>
      <c r="Z41" s="24">
        <v>34.075</v>
      </c>
      <c r="AA41" s="24">
        <v>31.0</v>
      </c>
      <c r="AB41" s="24">
        <v>29.3</v>
      </c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</row>
    <row r="42" ht="14.25" customHeight="1" outlineLevel="1">
      <c r="B42" s="21" t="s">
        <v>30</v>
      </c>
      <c r="C42" s="27">
        <v>32.6</v>
      </c>
      <c r="D42" s="27">
        <v>29.225</v>
      </c>
      <c r="E42" s="27">
        <v>29.62</v>
      </c>
      <c r="F42" s="27">
        <v>32.2</v>
      </c>
      <c r="G42" s="27">
        <v>30.95</v>
      </c>
      <c r="H42" s="27">
        <v>29.08</v>
      </c>
      <c r="I42" s="24">
        <v>30.35</v>
      </c>
      <c r="J42" s="24">
        <v>29.3</v>
      </c>
      <c r="K42" s="24">
        <v>29.725</v>
      </c>
      <c r="L42" s="24">
        <v>31.25</v>
      </c>
      <c r="M42" s="24">
        <v>29.87</v>
      </c>
      <c r="N42" s="24">
        <v>28.3</v>
      </c>
      <c r="O42" s="24">
        <v>29.08</v>
      </c>
      <c r="P42" s="24">
        <v>30.3</v>
      </c>
      <c r="Q42" s="24">
        <v>30.9</v>
      </c>
      <c r="R42" s="24">
        <v>31.9</v>
      </c>
      <c r="S42" s="24">
        <v>31.9</v>
      </c>
      <c r="T42" s="24">
        <v>32.0</v>
      </c>
      <c r="U42" s="24">
        <v>32.025</v>
      </c>
      <c r="V42" s="24">
        <v>32.3</v>
      </c>
      <c r="W42" s="24">
        <v>32.7</v>
      </c>
      <c r="X42" s="24">
        <v>29.8</v>
      </c>
      <c r="Y42" s="24">
        <v>28.1</v>
      </c>
      <c r="Z42" s="24">
        <v>33.325</v>
      </c>
      <c r="AA42" s="24">
        <v>27.0</v>
      </c>
      <c r="AB42" s="24">
        <v>23.515</v>
      </c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</row>
    <row r="43" ht="14.25" customHeight="1" outlineLevel="1">
      <c r="B43" s="21" t="s">
        <v>31</v>
      </c>
      <c r="C43" s="27">
        <v>28.5</v>
      </c>
      <c r="D43" s="27">
        <v>27.33</v>
      </c>
      <c r="E43" s="27">
        <v>29.87</v>
      </c>
      <c r="F43" s="27">
        <v>35.1</v>
      </c>
      <c r="G43" s="27">
        <v>30.25</v>
      </c>
      <c r="H43" s="27">
        <v>28.01</v>
      </c>
      <c r="I43" s="24">
        <v>30.5</v>
      </c>
      <c r="J43" s="24">
        <v>29.7</v>
      </c>
      <c r="K43" s="24">
        <v>32.775</v>
      </c>
      <c r="L43" s="24">
        <v>32.275</v>
      </c>
      <c r="M43" s="24">
        <v>30.575</v>
      </c>
      <c r="N43" s="24">
        <v>29.1</v>
      </c>
      <c r="O43" s="24">
        <v>29.55</v>
      </c>
      <c r="P43" s="24">
        <v>30.3</v>
      </c>
      <c r="Q43" s="24">
        <v>31.9</v>
      </c>
      <c r="R43" s="24"/>
      <c r="S43" s="24">
        <v>30.975</v>
      </c>
      <c r="T43" s="24">
        <v>32.48</v>
      </c>
      <c r="U43" s="24">
        <v>32.35</v>
      </c>
      <c r="V43" s="24">
        <v>32.5</v>
      </c>
      <c r="W43" s="24">
        <v>33.1</v>
      </c>
      <c r="X43" s="24">
        <v>28.475</v>
      </c>
      <c r="Y43" s="24">
        <v>29.6</v>
      </c>
      <c r="Z43" s="24">
        <v>31.575</v>
      </c>
      <c r="AA43" s="24">
        <v>57.0</v>
      </c>
      <c r="AB43" s="24">
        <v>27.57</v>
      </c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</row>
    <row r="44" ht="14.25" customHeight="1">
      <c r="B44" s="19" t="s">
        <v>33</v>
      </c>
      <c r="C44" s="26">
        <f t="shared" ref="C44:BC44" si="5">IFERROR(SUM(C45:C51)/COUNTIF(C45:C51,"&gt;0"),0)</f>
        <v>34.26785714</v>
      </c>
      <c r="D44" s="26">
        <f t="shared" si="5"/>
        <v>29.65357143</v>
      </c>
      <c r="E44" s="26">
        <f t="shared" si="5"/>
        <v>31.39142857</v>
      </c>
      <c r="F44" s="26">
        <f t="shared" si="5"/>
        <v>32.16571429</v>
      </c>
      <c r="G44" s="26">
        <f t="shared" si="5"/>
        <v>32.175</v>
      </c>
      <c r="H44" s="26">
        <f t="shared" si="5"/>
        <v>26.04285714</v>
      </c>
      <c r="I44" s="26">
        <f t="shared" si="5"/>
        <v>31.87142857</v>
      </c>
      <c r="J44" s="26">
        <f t="shared" si="5"/>
        <v>31.6</v>
      </c>
      <c r="K44" s="26">
        <f t="shared" si="5"/>
        <v>31.00035714</v>
      </c>
      <c r="L44" s="26">
        <f t="shared" si="5"/>
        <v>32.32457143</v>
      </c>
      <c r="M44" s="26">
        <f t="shared" si="5"/>
        <v>32.65857143</v>
      </c>
      <c r="N44" s="26">
        <f t="shared" si="5"/>
        <v>30.64285714</v>
      </c>
      <c r="O44" s="26">
        <f t="shared" si="5"/>
        <v>33.74428571</v>
      </c>
      <c r="P44" s="26">
        <f t="shared" si="5"/>
        <v>32.42857143</v>
      </c>
      <c r="Q44" s="26">
        <f t="shared" si="5"/>
        <v>34.64285714</v>
      </c>
      <c r="R44" s="26">
        <f t="shared" si="5"/>
        <v>35.36785714</v>
      </c>
      <c r="S44" s="26">
        <f t="shared" si="5"/>
        <v>34.41142857</v>
      </c>
      <c r="T44" s="26">
        <f t="shared" si="5"/>
        <v>35.23214286</v>
      </c>
      <c r="U44" s="26">
        <f t="shared" si="5"/>
        <v>34.04571429</v>
      </c>
      <c r="V44" s="26">
        <f t="shared" si="5"/>
        <v>31.72857143</v>
      </c>
      <c r="W44" s="26">
        <f t="shared" si="5"/>
        <v>36.96071429</v>
      </c>
      <c r="X44" s="26">
        <f t="shared" si="5"/>
        <v>33.23214286</v>
      </c>
      <c r="Y44" s="26">
        <f t="shared" si="5"/>
        <v>31.675</v>
      </c>
      <c r="Z44" s="26">
        <f t="shared" si="5"/>
        <v>32.93214286</v>
      </c>
      <c r="AA44" s="26">
        <f t="shared" si="5"/>
        <v>31.28571429</v>
      </c>
      <c r="AB44" s="26">
        <f t="shared" si="5"/>
        <v>31.645</v>
      </c>
      <c r="AC44" s="26">
        <f t="shared" si="5"/>
        <v>0</v>
      </c>
      <c r="AD44" s="26">
        <f t="shared" si="5"/>
        <v>0</v>
      </c>
      <c r="AE44" s="26">
        <f t="shared" si="5"/>
        <v>0</v>
      </c>
      <c r="AF44" s="26">
        <f t="shared" si="5"/>
        <v>0</v>
      </c>
      <c r="AG44" s="26">
        <f t="shared" si="5"/>
        <v>0</v>
      </c>
      <c r="AH44" s="26">
        <f t="shared" si="5"/>
        <v>0</v>
      </c>
      <c r="AI44" s="26">
        <f t="shared" si="5"/>
        <v>0</v>
      </c>
      <c r="AJ44" s="26">
        <f t="shared" si="5"/>
        <v>0</v>
      </c>
      <c r="AK44" s="26">
        <f t="shared" si="5"/>
        <v>0</v>
      </c>
      <c r="AL44" s="26">
        <f t="shared" si="5"/>
        <v>0</v>
      </c>
      <c r="AM44" s="26">
        <f t="shared" si="5"/>
        <v>0</v>
      </c>
      <c r="AN44" s="26">
        <f t="shared" si="5"/>
        <v>0</v>
      </c>
      <c r="AO44" s="26">
        <f t="shared" si="5"/>
        <v>0</v>
      </c>
      <c r="AP44" s="26">
        <f t="shared" si="5"/>
        <v>0</v>
      </c>
      <c r="AQ44" s="26">
        <f t="shared" si="5"/>
        <v>0</v>
      </c>
      <c r="AR44" s="26">
        <f t="shared" si="5"/>
        <v>0</v>
      </c>
      <c r="AS44" s="26">
        <f t="shared" si="5"/>
        <v>0</v>
      </c>
      <c r="AT44" s="26">
        <f t="shared" si="5"/>
        <v>0</v>
      </c>
      <c r="AU44" s="26">
        <f t="shared" si="5"/>
        <v>0</v>
      </c>
      <c r="AV44" s="26">
        <f t="shared" si="5"/>
        <v>0</v>
      </c>
      <c r="AW44" s="26">
        <f t="shared" si="5"/>
        <v>0</v>
      </c>
      <c r="AX44" s="26">
        <f t="shared" si="5"/>
        <v>0</v>
      </c>
      <c r="AY44" s="26">
        <f t="shared" si="5"/>
        <v>0</v>
      </c>
      <c r="AZ44" s="26">
        <f t="shared" si="5"/>
        <v>0</v>
      </c>
      <c r="BA44" s="26">
        <f t="shared" si="5"/>
        <v>0</v>
      </c>
      <c r="BB44" s="26">
        <f t="shared" si="5"/>
        <v>0</v>
      </c>
      <c r="BC44" s="26">
        <f t="shared" si="5"/>
        <v>0</v>
      </c>
    </row>
    <row r="45" ht="14.25" customHeight="1" outlineLevel="1">
      <c r="B45" s="21" t="s">
        <v>25</v>
      </c>
      <c r="C45" s="27">
        <v>29.125</v>
      </c>
      <c r="D45" s="27">
        <v>31.325</v>
      </c>
      <c r="E45" s="24">
        <v>31.3</v>
      </c>
      <c r="F45" s="27">
        <v>33.5</v>
      </c>
      <c r="G45" s="27">
        <v>33.55</v>
      </c>
      <c r="H45" s="27">
        <v>33.2</v>
      </c>
      <c r="I45" s="24">
        <v>28.1</v>
      </c>
      <c r="J45" s="24">
        <v>33.0</v>
      </c>
      <c r="K45" s="24">
        <v>30.0025</v>
      </c>
      <c r="L45" s="24">
        <v>31.1</v>
      </c>
      <c r="M45" s="24">
        <v>34.125</v>
      </c>
      <c r="N45" s="24">
        <v>29.8</v>
      </c>
      <c r="O45" s="24">
        <v>32.825</v>
      </c>
      <c r="P45" s="24">
        <v>33.2</v>
      </c>
      <c r="Q45" s="24">
        <v>34.5</v>
      </c>
      <c r="R45" s="24">
        <v>34.1</v>
      </c>
      <c r="S45" s="24">
        <v>34.15</v>
      </c>
      <c r="T45" s="24">
        <v>32.875</v>
      </c>
      <c r="U45" s="24">
        <v>34.05</v>
      </c>
      <c r="V45" s="24">
        <v>34.27</v>
      </c>
      <c r="W45" s="24">
        <v>36.75</v>
      </c>
      <c r="X45" s="24">
        <v>40.0</v>
      </c>
      <c r="Y45" s="24">
        <v>33.175</v>
      </c>
      <c r="Z45" s="24">
        <v>30.65</v>
      </c>
      <c r="AA45" s="24">
        <v>33.0</v>
      </c>
      <c r="AB45" s="24">
        <v>28.725</v>
      </c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</row>
    <row r="46" ht="14.25" customHeight="1" outlineLevel="1">
      <c r="B46" s="21" t="s">
        <v>26</v>
      </c>
      <c r="C46" s="27">
        <v>31.05</v>
      </c>
      <c r="D46" s="27">
        <v>28.075</v>
      </c>
      <c r="E46" s="24">
        <v>28.25</v>
      </c>
      <c r="F46" s="27">
        <v>30.1</v>
      </c>
      <c r="G46" s="27">
        <v>30.1</v>
      </c>
      <c r="H46" s="27">
        <v>29.225</v>
      </c>
      <c r="I46" s="24">
        <v>28.55</v>
      </c>
      <c r="J46" s="24">
        <v>32.6</v>
      </c>
      <c r="K46" s="24">
        <v>29.35</v>
      </c>
      <c r="L46" s="24">
        <v>33.925</v>
      </c>
      <c r="M46" s="24">
        <v>30.63</v>
      </c>
      <c r="N46" s="24">
        <v>30.6</v>
      </c>
      <c r="O46" s="24">
        <v>35.575</v>
      </c>
      <c r="P46" s="24">
        <v>33.6</v>
      </c>
      <c r="Q46" s="24">
        <v>33.0</v>
      </c>
      <c r="R46" s="24">
        <v>33.525</v>
      </c>
      <c r="S46" s="24">
        <v>34.47</v>
      </c>
      <c r="T46" s="24">
        <v>34.575</v>
      </c>
      <c r="U46" s="24">
        <v>33.625</v>
      </c>
      <c r="V46" s="24">
        <v>30.4</v>
      </c>
      <c r="W46" s="24">
        <v>35.1</v>
      </c>
      <c r="X46" s="24">
        <v>32.55</v>
      </c>
      <c r="Y46" s="24">
        <v>34.875</v>
      </c>
      <c r="Z46" s="24">
        <v>31.825</v>
      </c>
      <c r="AA46" s="24">
        <v>32.0</v>
      </c>
      <c r="AB46" s="24">
        <v>29.67</v>
      </c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</row>
    <row r="47" ht="14.25" customHeight="1" outlineLevel="1">
      <c r="B47" s="21" t="s">
        <v>27</v>
      </c>
      <c r="C47" s="27">
        <v>28.25</v>
      </c>
      <c r="D47" s="27">
        <v>30.5</v>
      </c>
      <c r="E47" s="24">
        <v>29.42</v>
      </c>
      <c r="F47" s="27">
        <v>29.95</v>
      </c>
      <c r="G47" s="27">
        <v>29.95</v>
      </c>
      <c r="H47" s="27">
        <v>3.425</v>
      </c>
      <c r="I47" s="24">
        <v>33.325</v>
      </c>
      <c r="J47" s="24">
        <v>30.5</v>
      </c>
      <c r="K47" s="24">
        <v>29.7</v>
      </c>
      <c r="L47" s="24">
        <v>36.125</v>
      </c>
      <c r="M47" s="24">
        <v>33.15</v>
      </c>
      <c r="N47" s="24">
        <v>31.6</v>
      </c>
      <c r="O47" s="24">
        <v>34.875</v>
      </c>
      <c r="P47" s="24">
        <v>33.8</v>
      </c>
      <c r="Q47" s="24">
        <v>35.0</v>
      </c>
      <c r="R47" s="24">
        <v>35.5</v>
      </c>
      <c r="S47" s="24">
        <v>35.27</v>
      </c>
      <c r="T47" s="24">
        <v>35.025</v>
      </c>
      <c r="U47" s="24">
        <v>32.225</v>
      </c>
      <c r="V47" s="24">
        <v>30.33</v>
      </c>
      <c r="W47" s="24">
        <v>36.5</v>
      </c>
      <c r="X47" s="24">
        <v>31.8</v>
      </c>
      <c r="Y47" s="24">
        <v>32.85</v>
      </c>
      <c r="Z47" s="24">
        <v>29.325</v>
      </c>
      <c r="AA47" s="24">
        <v>29.0</v>
      </c>
      <c r="AB47" s="24">
        <v>33.3</v>
      </c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</row>
    <row r="48" ht="14.25" customHeight="1" outlineLevel="1">
      <c r="B48" s="21" t="s">
        <v>28</v>
      </c>
      <c r="C48" s="27">
        <v>31.075</v>
      </c>
      <c r="D48" s="27">
        <v>31.575</v>
      </c>
      <c r="E48" s="24">
        <v>32.5</v>
      </c>
      <c r="F48" s="27">
        <v>30.27</v>
      </c>
      <c r="G48" s="27">
        <v>30.275</v>
      </c>
      <c r="H48" s="27">
        <v>29.075</v>
      </c>
      <c r="I48" s="24">
        <v>33.0</v>
      </c>
      <c r="J48" s="24">
        <v>29.1</v>
      </c>
      <c r="K48" s="24">
        <v>30.1</v>
      </c>
      <c r="L48" s="24">
        <v>32.825</v>
      </c>
      <c r="M48" s="24">
        <v>33.95</v>
      </c>
      <c r="N48" s="24">
        <v>27.9</v>
      </c>
      <c r="O48" s="24">
        <v>33.45</v>
      </c>
      <c r="P48" s="24">
        <v>33.3</v>
      </c>
      <c r="Q48" s="24">
        <v>35.0</v>
      </c>
      <c r="R48" s="24">
        <v>36.9</v>
      </c>
      <c r="S48" s="24">
        <v>34.8</v>
      </c>
      <c r="T48" s="24">
        <v>36.7</v>
      </c>
      <c r="U48" s="24">
        <v>31.05</v>
      </c>
      <c r="V48" s="24">
        <v>31.2</v>
      </c>
      <c r="W48" s="24">
        <v>36.8</v>
      </c>
      <c r="X48" s="24">
        <v>31.275</v>
      </c>
      <c r="Y48" s="24">
        <v>33.675</v>
      </c>
      <c r="Z48" s="24">
        <v>30.35</v>
      </c>
      <c r="AA48" s="24">
        <v>30.0</v>
      </c>
      <c r="AB48" s="24">
        <v>28.93</v>
      </c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</row>
    <row r="49" ht="14.25" customHeight="1" outlineLevel="1">
      <c r="B49" s="21" t="s">
        <v>29</v>
      </c>
      <c r="C49" s="27">
        <v>29.025</v>
      </c>
      <c r="D49" s="27">
        <v>28.7</v>
      </c>
      <c r="E49" s="24">
        <v>33.7</v>
      </c>
      <c r="F49" s="27">
        <v>30.97</v>
      </c>
      <c r="G49" s="27">
        <v>30.975</v>
      </c>
      <c r="H49" s="27">
        <v>28.075</v>
      </c>
      <c r="I49" s="24">
        <v>32.85</v>
      </c>
      <c r="J49" s="24">
        <v>29.4</v>
      </c>
      <c r="K49" s="24">
        <v>30.875</v>
      </c>
      <c r="L49" s="24">
        <v>32.175</v>
      </c>
      <c r="M49" s="24">
        <v>33.175</v>
      </c>
      <c r="N49" s="24">
        <v>29.1</v>
      </c>
      <c r="O49" s="24">
        <v>36.66</v>
      </c>
      <c r="P49" s="24">
        <v>35.3</v>
      </c>
      <c r="Q49" s="24">
        <v>34.0</v>
      </c>
      <c r="R49" s="24">
        <v>37.0</v>
      </c>
      <c r="S49" s="24">
        <v>35.1</v>
      </c>
      <c r="T49" s="24">
        <v>34.45</v>
      </c>
      <c r="U49" s="24">
        <v>35.625</v>
      </c>
      <c r="V49" s="24">
        <v>32.2</v>
      </c>
      <c r="W49" s="24">
        <v>37.95</v>
      </c>
      <c r="X49" s="24">
        <v>33.0</v>
      </c>
      <c r="Y49" s="24">
        <v>30.525</v>
      </c>
      <c r="Z49" s="24">
        <v>33.975</v>
      </c>
      <c r="AA49" s="24">
        <v>33.0</v>
      </c>
      <c r="AB49" s="24">
        <v>33.87</v>
      </c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</row>
    <row r="50" ht="14.25" customHeight="1" outlineLevel="1">
      <c r="B50" s="21" t="s">
        <v>30</v>
      </c>
      <c r="C50" s="27">
        <v>35.6</v>
      </c>
      <c r="D50" s="27">
        <v>28.7</v>
      </c>
      <c r="E50" s="24">
        <v>33.35</v>
      </c>
      <c r="F50" s="27">
        <v>35.27</v>
      </c>
      <c r="G50" s="27">
        <v>35.275</v>
      </c>
      <c r="H50" s="27">
        <v>29.0</v>
      </c>
      <c r="I50" s="24">
        <v>32.5</v>
      </c>
      <c r="J50" s="24">
        <v>32.6</v>
      </c>
      <c r="K50" s="24">
        <v>31.925</v>
      </c>
      <c r="L50" s="24">
        <v>29.272</v>
      </c>
      <c r="M50" s="24">
        <v>33.5</v>
      </c>
      <c r="N50" s="24">
        <v>31.9</v>
      </c>
      <c r="O50" s="24">
        <v>31.0</v>
      </c>
      <c r="P50" s="24">
        <v>33.6</v>
      </c>
      <c r="Q50" s="24">
        <v>36.0</v>
      </c>
      <c r="R50" s="24">
        <v>35.25</v>
      </c>
      <c r="S50" s="24">
        <v>31.19</v>
      </c>
      <c r="T50" s="24">
        <v>37.0</v>
      </c>
      <c r="U50" s="24">
        <v>36.925</v>
      </c>
      <c r="V50" s="24">
        <v>31.2</v>
      </c>
      <c r="W50" s="24">
        <v>37.05</v>
      </c>
      <c r="X50" s="24">
        <v>31.0</v>
      </c>
      <c r="Y50" s="24">
        <v>27.025</v>
      </c>
      <c r="Z50" s="24">
        <v>35.85</v>
      </c>
      <c r="AA50" s="24">
        <v>34.0</v>
      </c>
      <c r="AB50" s="24">
        <v>36.27</v>
      </c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</row>
    <row r="51" ht="14.25" customHeight="1" outlineLevel="1">
      <c r="B51" s="21" t="s">
        <v>31</v>
      </c>
      <c r="C51" s="27">
        <v>55.75</v>
      </c>
      <c r="D51" s="27">
        <v>28.7</v>
      </c>
      <c r="E51" s="24">
        <v>31.22</v>
      </c>
      <c r="F51" s="27">
        <v>35.1</v>
      </c>
      <c r="G51" s="27">
        <v>35.1</v>
      </c>
      <c r="H51" s="27">
        <v>30.3</v>
      </c>
      <c r="I51" s="24">
        <v>34.775</v>
      </c>
      <c r="J51" s="24">
        <v>34.0</v>
      </c>
      <c r="K51" s="24">
        <v>35.05</v>
      </c>
      <c r="L51" s="24">
        <v>30.85</v>
      </c>
      <c r="M51" s="24">
        <v>30.08</v>
      </c>
      <c r="N51" s="24">
        <v>33.6</v>
      </c>
      <c r="O51" s="24">
        <v>31.825</v>
      </c>
      <c r="P51" s="24">
        <v>24.2</v>
      </c>
      <c r="Q51" s="24">
        <v>35.0</v>
      </c>
      <c r="R51" s="24">
        <v>35.3</v>
      </c>
      <c r="S51" s="24">
        <v>35.9</v>
      </c>
      <c r="T51" s="24">
        <v>36.0</v>
      </c>
      <c r="U51" s="24">
        <v>34.82</v>
      </c>
      <c r="V51" s="24">
        <v>32.5</v>
      </c>
      <c r="W51" s="24">
        <v>38.575</v>
      </c>
      <c r="X51" s="24">
        <v>33.0</v>
      </c>
      <c r="Y51" s="24">
        <v>29.6</v>
      </c>
      <c r="Z51" s="24">
        <v>38.55</v>
      </c>
      <c r="AA51" s="24">
        <v>28.0</v>
      </c>
      <c r="AB51" s="24">
        <v>30.75</v>
      </c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</row>
    <row r="52" ht="14.25" customHeight="1">
      <c r="B52" s="19" t="s">
        <v>34</v>
      </c>
      <c r="C52" s="26">
        <f t="shared" ref="C52:BC52" si="6">IFERROR(SUM(C53:C59)/COUNTIF(C53:C59,"&gt;0"),0)</f>
        <v>71.89285714</v>
      </c>
      <c r="D52" s="26">
        <f t="shared" si="6"/>
        <v>69.08285714</v>
      </c>
      <c r="E52" s="26">
        <f t="shared" si="6"/>
        <v>67.15714286</v>
      </c>
      <c r="F52" s="26">
        <f t="shared" si="6"/>
        <v>60.14285714</v>
      </c>
      <c r="G52" s="26">
        <f t="shared" si="6"/>
        <v>60.14285714</v>
      </c>
      <c r="H52" s="26">
        <f t="shared" si="6"/>
        <v>70.64285714</v>
      </c>
      <c r="I52" s="26">
        <f t="shared" si="6"/>
        <v>67</v>
      </c>
      <c r="J52" s="26">
        <f t="shared" si="6"/>
        <v>62.92857143</v>
      </c>
      <c r="K52" s="26">
        <f t="shared" si="6"/>
        <v>62.5</v>
      </c>
      <c r="L52" s="26">
        <f t="shared" si="6"/>
        <v>65.71428571</v>
      </c>
      <c r="M52" s="26">
        <f t="shared" si="6"/>
        <v>58.78571429</v>
      </c>
      <c r="N52" s="26">
        <f t="shared" si="6"/>
        <v>64.44285714</v>
      </c>
      <c r="O52" s="26">
        <f t="shared" si="6"/>
        <v>62.03</v>
      </c>
      <c r="P52" s="26">
        <f t="shared" si="6"/>
        <v>61.74285714</v>
      </c>
      <c r="Q52" s="26">
        <f t="shared" si="6"/>
        <v>61.85714286</v>
      </c>
      <c r="R52" s="26">
        <f t="shared" si="6"/>
        <v>58.42857143</v>
      </c>
      <c r="S52" s="26">
        <f t="shared" si="6"/>
        <v>60.18571429</v>
      </c>
      <c r="T52" s="26">
        <f t="shared" si="6"/>
        <v>57.28571429</v>
      </c>
      <c r="U52" s="26">
        <f t="shared" si="6"/>
        <v>64.13357143</v>
      </c>
      <c r="V52" s="26">
        <f t="shared" si="6"/>
        <v>57.82228571</v>
      </c>
      <c r="W52" s="26">
        <f t="shared" si="6"/>
        <v>54.58571429</v>
      </c>
      <c r="X52" s="26">
        <f t="shared" si="6"/>
        <v>65.78571429</v>
      </c>
      <c r="Y52" s="26">
        <f t="shared" si="6"/>
        <v>75.24285714</v>
      </c>
      <c r="Z52" s="26">
        <f t="shared" si="6"/>
        <v>72.71428571</v>
      </c>
      <c r="AA52" s="26">
        <f t="shared" si="6"/>
        <v>69.28571429</v>
      </c>
      <c r="AB52" s="26">
        <f t="shared" si="6"/>
        <v>76.42857143</v>
      </c>
      <c r="AC52" s="26">
        <f t="shared" si="6"/>
        <v>0</v>
      </c>
      <c r="AD52" s="26">
        <f t="shared" si="6"/>
        <v>0</v>
      </c>
      <c r="AE52" s="26">
        <f t="shared" si="6"/>
        <v>0</v>
      </c>
      <c r="AF52" s="26">
        <f t="shared" si="6"/>
        <v>0</v>
      </c>
      <c r="AG52" s="26">
        <f t="shared" si="6"/>
        <v>0</v>
      </c>
      <c r="AH52" s="26">
        <f t="shared" si="6"/>
        <v>0</v>
      </c>
      <c r="AI52" s="26">
        <f t="shared" si="6"/>
        <v>0</v>
      </c>
      <c r="AJ52" s="26">
        <f t="shared" si="6"/>
        <v>0</v>
      </c>
      <c r="AK52" s="26">
        <f t="shared" si="6"/>
        <v>0</v>
      </c>
      <c r="AL52" s="26">
        <f t="shared" si="6"/>
        <v>0</v>
      </c>
      <c r="AM52" s="26">
        <f t="shared" si="6"/>
        <v>0</v>
      </c>
      <c r="AN52" s="26">
        <f t="shared" si="6"/>
        <v>0</v>
      </c>
      <c r="AO52" s="26">
        <f t="shared" si="6"/>
        <v>0</v>
      </c>
      <c r="AP52" s="26">
        <f t="shared" si="6"/>
        <v>0</v>
      </c>
      <c r="AQ52" s="26">
        <f t="shared" si="6"/>
        <v>0</v>
      </c>
      <c r="AR52" s="26">
        <f t="shared" si="6"/>
        <v>0</v>
      </c>
      <c r="AS52" s="26">
        <f t="shared" si="6"/>
        <v>0</v>
      </c>
      <c r="AT52" s="26">
        <f t="shared" si="6"/>
        <v>0</v>
      </c>
      <c r="AU52" s="26">
        <f t="shared" si="6"/>
        <v>0</v>
      </c>
      <c r="AV52" s="26">
        <f t="shared" si="6"/>
        <v>0</v>
      </c>
      <c r="AW52" s="26">
        <f t="shared" si="6"/>
        <v>0</v>
      </c>
      <c r="AX52" s="26">
        <f t="shared" si="6"/>
        <v>0</v>
      </c>
      <c r="AY52" s="26">
        <f t="shared" si="6"/>
        <v>0</v>
      </c>
      <c r="AZ52" s="26">
        <f t="shared" si="6"/>
        <v>0</v>
      </c>
      <c r="BA52" s="26">
        <f t="shared" si="6"/>
        <v>0</v>
      </c>
      <c r="BB52" s="26">
        <f t="shared" si="6"/>
        <v>0</v>
      </c>
      <c r="BC52" s="26">
        <f t="shared" si="6"/>
        <v>0</v>
      </c>
    </row>
    <row r="53" ht="14.25" customHeight="1" outlineLevel="1">
      <c r="B53" s="21" t="s">
        <v>25</v>
      </c>
      <c r="C53" s="22">
        <v>79.5</v>
      </c>
      <c r="D53" s="22">
        <v>65.0</v>
      </c>
      <c r="E53" s="22">
        <v>64.5</v>
      </c>
      <c r="F53" s="22">
        <v>56.75</v>
      </c>
      <c r="G53" s="22">
        <v>56.75</v>
      </c>
      <c r="H53" s="22">
        <v>65.0</v>
      </c>
      <c r="I53" s="24">
        <v>72.25</v>
      </c>
      <c r="J53" s="24">
        <v>64.75</v>
      </c>
      <c r="K53" s="24">
        <v>61.25</v>
      </c>
      <c r="L53" s="24">
        <v>65.25</v>
      </c>
      <c r="M53" s="24">
        <v>58.25</v>
      </c>
      <c r="N53" s="24">
        <v>69.0</v>
      </c>
      <c r="O53" s="24">
        <v>60.5</v>
      </c>
      <c r="P53" s="24">
        <v>65.7</v>
      </c>
      <c r="Q53" s="24">
        <v>63.0</v>
      </c>
      <c r="R53" s="24">
        <v>62.0</v>
      </c>
      <c r="S53" s="24">
        <v>61.5</v>
      </c>
      <c r="T53" s="24">
        <v>58.75</v>
      </c>
      <c r="U53" s="24">
        <v>67.725</v>
      </c>
      <c r="V53" s="24">
        <v>67.5</v>
      </c>
      <c r="W53" s="24">
        <v>54.5</v>
      </c>
      <c r="X53" s="24">
        <v>49.0</v>
      </c>
      <c r="Y53" s="24">
        <v>69.0</v>
      </c>
      <c r="Z53" s="24">
        <v>78.5</v>
      </c>
      <c r="AA53" s="24">
        <v>68.0</v>
      </c>
      <c r="AB53" s="24">
        <v>87.75</v>
      </c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</row>
    <row r="54" ht="14.25" customHeight="1" outlineLevel="1">
      <c r="B54" s="21" t="s">
        <v>26</v>
      </c>
      <c r="C54" s="22">
        <v>73.0</v>
      </c>
      <c r="D54" s="22">
        <v>77.5</v>
      </c>
      <c r="E54" s="22">
        <v>76.5</v>
      </c>
      <c r="F54" s="22">
        <v>62.0</v>
      </c>
      <c r="G54" s="22">
        <v>62.0</v>
      </c>
      <c r="H54" s="22">
        <v>73.25</v>
      </c>
      <c r="I54" s="24">
        <v>79.5</v>
      </c>
      <c r="J54" s="24">
        <v>63.7</v>
      </c>
      <c r="K54" s="24">
        <v>66.75</v>
      </c>
      <c r="L54" s="24">
        <v>60.25</v>
      </c>
      <c r="M54" s="24">
        <v>69.0</v>
      </c>
      <c r="N54" s="24">
        <v>64.0</v>
      </c>
      <c r="O54" s="24">
        <v>55.0</v>
      </c>
      <c r="P54" s="24">
        <v>63.7</v>
      </c>
      <c r="Q54" s="24">
        <v>65.0</v>
      </c>
      <c r="R54" s="24">
        <v>66.75</v>
      </c>
      <c r="S54" s="24">
        <v>62.5</v>
      </c>
      <c r="T54" s="24">
        <v>59.0</v>
      </c>
      <c r="U54" s="24">
        <v>67.75</v>
      </c>
      <c r="V54" s="24">
        <v>64.5</v>
      </c>
      <c r="W54" s="24">
        <v>60.0</v>
      </c>
      <c r="X54" s="24">
        <v>68.5</v>
      </c>
      <c r="Y54" s="24">
        <v>64.0</v>
      </c>
      <c r="Z54" s="24">
        <v>78.25</v>
      </c>
      <c r="AA54" s="24">
        <v>38.0</v>
      </c>
      <c r="AB54" s="24">
        <v>79.75</v>
      </c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</row>
    <row r="55" ht="14.25" customHeight="1" outlineLevel="1">
      <c r="B55" s="21" t="s">
        <v>27</v>
      </c>
      <c r="C55" s="22">
        <v>79.5</v>
      </c>
      <c r="D55" s="22">
        <v>66.0</v>
      </c>
      <c r="E55" s="22">
        <v>73.5</v>
      </c>
      <c r="F55" s="22">
        <v>59.5</v>
      </c>
      <c r="G55" s="22">
        <v>59.5</v>
      </c>
      <c r="H55" s="22">
        <v>62.5</v>
      </c>
      <c r="I55" s="24">
        <v>62.25</v>
      </c>
      <c r="J55" s="24">
        <v>60.25</v>
      </c>
      <c r="K55" s="24">
        <v>63.0</v>
      </c>
      <c r="L55" s="24">
        <v>58.25</v>
      </c>
      <c r="M55" s="24">
        <v>54.0</v>
      </c>
      <c r="N55" s="24">
        <v>67.8</v>
      </c>
      <c r="O55" s="24">
        <v>56.25</v>
      </c>
      <c r="P55" s="24">
        <v>59.2</v>
      </c>
      <c r="Q55" s="24">
        <v>58.0</v>
      </c>
      <c r="R55" s="24">
        <v>59.0</v>
      </c>
      <c r="S55" s="24">
        <v>67.5</v>
      </c>
      <c r="T55" s="24">
        <v>58.5</v>
      </c>
      <c r="U55" s="24">
        <v>71.75</v>
      </c>
      <c r="V55" s="24">
        <v>56.0</v>
      </c>
      <c r="W55" s="24">
        <v>54.0</v>
      </c>
      <c r="X55" s="24">
        <v>72.5</v>
      </c>
      <c r="Y55" s="24">
        <v>71.7</v>
      </c>
      <c r="Z55" s="24">
        <v>84.0</v>
      </c>
      <c r="AA55" s="24">
        <v>81.0</v>
      </c>
      <c r="AB55" s="24">
        <v>67.75</v>
      </c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</row>
    <row r="56" ht="14.25" customHeight="1" outlineLevel="1">
      <c r="B56" s="21" t="s">
        <v>28</v>
      </c>
      <c r="C56" s="22">
        <v>73.5</v>
      </c>
      <c r="D56" s="22">
        <v>66.25</v>
      </c>
      <c r="E56" s="22">
        <v>64.7</v>
      </c>
      <c r="F56" s="22">
        <v>61.5</v>
      </c>
      <c r="G56" s="22">
        <v>61.5</v>
      </c>
      <c r="H56" s="22">
        <v>69.75</v>
      </c>
      <c r="I56" s="24">
        <v>65.0</v>
      </c>
      <c r="J56" s="24">
        <v>72.6</v>
      </c>
      <c r="K56" s="24">
        <v>58.75</v>
      </c>
      <c r="L56" s="24">
        <v>64.25</v>
      </c>
      <c r="M56" s="24">
        <v>56.25</v>
      </c>
      <c r="N56" s="24">
        <v>72.3</v>
      </c>
      <c r="O56" s="24">
        <v>63.5</v>
      </c>
      <c r="P56" s="24">
        <v>64.0</v>
      </c>
      <c r="Q56" s="24">
        <v>58.0</v>
      </c>
      <c r="R56" s="24">
        <v>52.75</v>
      </c>
      <c r="S56" s="24">
        <v>65.25</v>
      </c>
      <c r="T56" s="24">
        <v>54.25</v>
      </c>
      <c r="U56" s="24">
        <v>67.0</v>
      </c>
      <c r="V56" s="24">
        <v>59.25</v>
      </c>
      <c r="W56" s="24">
        <v>57.25</v>
      </c>
      <c r="X56" s="24">
        <v>74.5</v>
      </c>
      <c r="Y56" s="24">
        <v>70.0</v>
      </c>
      <c r="Z56" s="24">
        <v>80.0</v>
      </c>
      <c r="AA56" s="24">
        <v>77.0</v>
      </c>
      <c r="AB56" s="24">
        <v>85.0</v>
      </c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</row>
    <row r="57" ht="14.25" customHeight="1" outlineLevel="1">
      <c r="B57" s="21" t="s">
        <v>29</v>
      </c>
      <c r="C57" s="22">
        <v>90.0</v>
      </c>
      <c r="D57" s="22">
        <v>72.0</v>
      </c>
      <c r="E57" s="22">
        <v>60.7</v>
      </c>
      <c r="F57" s="22">
        <v>68.5</v>
      </c>
      <c r="G57" s="22">
        <v>68.5</v>
      </c>
      <c r="H57" s="22">
        <v>82.75</v>
      </c>
      <c r="I57" s="24">
        <v>64.25</v>
      </c>
      <c r="J57" s="24">
        <v>68.0</v>
      </c>
      <c r="K57" s="24">
        <v>60.0</v>
      </c>
      <c r="L57" s="24">
        <v>65.0</v>
      </c>
      <c r="M57" s="24">
        <v>59.0</v>
      </c>
      <c r="N57" s="24">
        <v>66.0</v>
      </c>
      <c r="O57" s="24">
        <v>57.66</v>
      </c>
      <c r="P57" s="24">
        <v>58.6</v>
      </c>
      <c r="Q57" s="24">
        <v>66.0</v>
      </c>
      <c r="R57" s="24">
        <v>53.25</v>
      </c>
      <c r="S57" s="24">
        <v>57.3</v>
      </c>
      <c r="T57" s="24">
        <v>55.5</v>
      </c>
      <c r="U57" s="24">
        <v>62.5</v>
      </c>
      <c r="V57" s="24">
        <v>51.756</v>
      </c>
      <c r="W57" s="24">
        <v>49.0</v>
      </c>
      <c r="X57" s="24">
        <v>66.0</v>
      </c>
      <c r="Y57" s="24">
        <v>83.0</v>
      </c>
      <c r="Z57" s="24">
        <v>69.0</v>
      </c>
      <c r="AA57" s="24">
        <v>70.0</v>
      </c>
      <c r="AB57" s="24">
        <v>68.75</v>
      </c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</row>
    <row r="58" ht="14.25" customHeight="1" outlineLevel="1">
      <c r="B58" s="21" t="s">
        <v>30</v>
      </c>
      <c r="C58" s="22">
        <v>52.0</v>
      </c>
      <c r="D58" s="22">
        <v>70.5</v>
      </c>
      <c r="E58" s="22">
        <v>62.7</v>
      </c>
      <c r="F58" s="22">
        <v>55.25</v>
      </c>
      <c r="G58" s="22">
        <v>55.25</v>
      </c>
      <c r="H58" s="22">
        <v>74.0</v>
      </c>
      <c r="I58" s="24">
        <v>65.25</v>
      </c>
      <c r="J58" s="24">
        <v>56.2</v>
      </c>
      <c r="K58" s="24">
        <v>61.0</v>
      </c>
      <c r="L58" s="24">
        <v>76.75</v>
      </c>
      <c r="M58" s="24">
        <v>57.75</v>
      </c>
      <c r="N58" s="24">
        <v>56.5</v>
      </c>
      <c r="O58" s="24">
        <v>74.8</v>
      </c>
      <c r="P58" s="24">
        <v>62.5</v>
      </c>
      <c r="Q58" s="24">
        <v>60.0</v>
      </c>
      <c r="R58" s="24">
        <v>58.75</v>
      </c>
      <c r="S58" s="24">
        <v>54.0</v>
      </c>
      <c r="T58" s="24">
        <v>55.0</v>
      </c>
      <c r="U58" s="24">
        <v>55.5</v>
      </c>
      <c r="V58" s="24">
        <v>50.0</v>
      </c>
      <c r="W58" s="24">
        <v>55.75</v>
      </c>
      <c r="X58" s="24">
        <v>68.0</v>
      </c>
      <c r="Y58" s="24">
        <v>86.75</v>
      </c>
      <c r="Z58" s="24">
        <v>63.0</v>
      </c>
      <c r="AA58" s="24">
        <v>67.0</v>
      </c>
      <c r="AB58" s="24">
        <v>64.0</v>
      </c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</row>
    <row r="59" ht="14.25" customHeight="1" outlineLevel="1">
      <c r="B59" s="21" t="s">
        <v>31</v>
      </c>
      <c r="C59" s="22">
        <v>55.75</v>
      </c>
      <c r="D59" s="22">
        <v>66.33</v>
      </c>
      <c r="E59" s="22">
        <v>67.5</v>
      </c>
      <c r="F59" s="22">
        <v>57.5</v>
      </c>
      <c r="G59" s="22">
        <v>57.5</v>
      </c>
      <c r="H59" s="22">
        <v>67.25</v>
      </c>
      <c r="I59" s="24">
        <v>60.5</v>
      </c>
      <c r="J59" s="24">
        <v>55.0</v>
      </c>
      <c r="K59" s="24">
        <v>66.75</v>
      </c>
      <c r="L59" s="24">
        <v>70.25</v>
      </c>
      <c r="M59" s="24">
        <v>57.25</v>
      </c>
      <c r="N59" s="24">
        <v>55.5</v>
      </c>
      <c r="O59" s="24">
        <v>66.5</v>
      </c>
      <c r="P59" s="24">
        <v>58.5</v>
      </c>
      <c r="Q59" s="24">
        <v>63.0</v>
      </c>
      <c r="R59" s="24">
        <v>56.5</v>
      </c>
      <c r="S59" s="24">
        <v>53.25</v>
      </c>
      <c r="T59" s="24">
        <v>60.0</v>
      </c>
      <c r="U59" s="24">
        <v>56.71</v>
      </c>
      <c r="V59" s="24">
        <v>55.75</v>
      </c>
      <c r="W59" s="24">
        <v>51.6</v>
      </c>
      <c r="X59" s="24">
        <v>62.0</v>
      </c>
      <c r="Y59" s="24">
        <v>82.25</v>
      </c>
      <c r="Z59" s="24">
        <v>56.25</v>
      </c>
      <c r="AA59" s="24">
        <v>84.0</v>
      </c>
      <c r="AB59" s="24">
        <v>82.0</v>
      </c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</row>
    <row r="60" ht="14.25" customHeight="1"/>
    <row r="61" ht="14.25" customHeight="1">
      <c r="B61" s="15" t="s">
        <v>35</v>
      </c>
    </row>
    <row r="62" ht="14.25" customHeight="1">
      <c r="B62" s="19" t="s">
        <v>17</v>
      </c>
      <c r="C62" s="26">
        <f t="shared" ref="C62:V62" si="7">IFERROR(SUM(C63:C69)/COUNTIF(C63:C69,"&gt;0"),0)</f>
        <v>175.7857143</v>
      </c>
      <c r="D62" s="26">
        <f t="shared" si="7"/>
        <v>164.7857143</v>
      </c>
      <c r="E62" s="26">
        <f t="shared" si="7"/>
        <v>162.75</v>
      </c>
      <c r="F62" s="26">
        <f t="shared" si="7"/>
        <v>160.8571429</v>
      </c>
      <c r="G62" s="26">
        <f t="shared" si="7"/>
        <v>129.4642857</v>
      </c>
      <c r="H62" s="26">
        <f t="shared" si="7"/>
        <v>2430.071429</v>
      </c>
      <c r="I62" s="26">
        <f t="shared" si="7"/>
        <v>159.7142857</v>
      </c>
      <c r="J62" s="26">
        <f t="shared" si="7"/>
        <v>159.2142857</v>
      </c>
      <c r="K62" s="26">
        <f t="shared" si="7"/>
        <v>155.6642857</v>
      </c>
      <c r="L62" s="26">
        <f t="shared" si="7"/>
        <v>155.8571429</v>
      </c>
      <c r="M62" s="26">
        <f t="shared" si="7"/>
        <v>136.6328571</v>
      </c>
      <c r="N62" s="26">
        <f t="shared" si="7"/>
        <v>145.2571429</v>
      </c>
      <c r="O62" s="26">
        <f t="shared" si="7"/>
        <v>273.1428571</v>
      </c>
      <c r="P62" s="26">
        <f t="shared" si="7"/>
        <v>148.1214286</v>
      </c>
      <c r="Q62" s="26">
        <f t="shared" si="7"/>
        <v>150.4285714</v>
      </c>
      <c r="R62" s="26">
        <f t="shared" si="7"/>
        <v>160.0714286</v>
      </c>
      <c r="S62" s="26">
        <f t="shared" si="7"/>
        <v>156.1857143</v>
      </c>
      <c r="T62" s="26">
        <f t="shared" si="7"/>
        <v>158.5714286</v>
      </c>
      <c r="U62" s="26">
        <f t="shared" si="7"/>
        <v>155.8928571</v>
      </c>
      <c r="V62" s="26">
        <f t="shared" si="7"/>
        <v>157.2785714</v>
      </c>
      <c r="W62" s="26">
        <v>0.1</v>
      </c>
      <c r="X62" s="26">
        <f t="shared" ref="X62:BC62" si="8">IFERROR(SUM(X63:X69)/COUNTIF(X63:X69,"&gt;0"),0)</f>
        <v>159.5714286</v>
      </c>
      <c r="Y62" s="26">
        <f t="shared" si="8"/>
        <v>161.0571429</v>
      </c>
      <c r="Z62" s="26">
        <f t="shared" si="8"/>
        <v>162.9642857</v>
      </c>
      <c r="AA62" s="26">
        <f t="shared" si="8"/>
        <v>165.1428571</v>
      </c>
      <c r="AB62" s="26">
        <f t="shared" si="8"/>
        <v>169.4642857</v>
      </c>
      <c r="AC62" s="26">
        <f t="shared" si="8"/>
        <v>0</v>
      </c>
      <c r="AD62" s="26">
        <f t="shared" si="8"/>
        <v>0</v>
      </c>
      <c r="AE62" s="26">
        <f t="shared" si="8"/>
        <v>0</v>
      </c>
      <c r="AF62" s="26">
        <f t="shared" si="8"/>
        <v>0</v>
      </c>
      <c r="AG62" s="26">
        <f t="shared" si="8"/>
        <v>0</v>
      </c>
      <c r="AH62" s="26">
        <f t="shared" si="8"/>
        <v>0</v>
      </c>
      <c r="AI62" s="26">
        <f t="shared" si="8"/>
        <v>0</v>
      </c>
      <c r="AJ62" s="26">
        <f t="shared" si="8"/>
        <v>0</v>
      </c>
      <c r="AK62" s="26">
        <f t="shared" si="8"/>
        <v>0</v>
      </c>
      <c r="AL62" s="26">
        <f t="shared" si="8"/>
        <v>0</v>
      </c>
      <c r="AM62" s="26">
        <f t="shared" si="8"/>
        <v>0</v>
      </c>
      <c r="AN62" s="26">
        <f t="shared" si="8"/>
        <v>0</v>
      </c>
      <c r="AO62" s="26">
        <f t="shared" si="8"/>
        <v>0</v>
      </c>
      <c r="AP62" s="26">
        <f t="shared" si="8"/>
        <v>0</v>
      </c>
      <c r="AQ62" s="26">
        <f t="shared" si="8"/>
        <v>0</v>
      </c>
      <c r="AR62" s="26">
        <f t="shared" si="8"/>
        <v>0</v>
      </c>
      <c r="AS62" s="26">
        <f t="shared" si="8"/>
        <v>0</v>
      </c>
      <c r="AT62" s="26">
        <f t="shared" si="8"/>
        <v>0</v>
      </c>
      <c r="AU62" s="26">
        <f t="shared" si="8"/>
        <v>0</v>
      </c>
      <c r="AV62" s="26">
        <f t="shared" si="8"/>
        <v>0</v>
      </c>
      <c r="AW62" s="26">
        <f t="shared" si="8"/>
        <v>0</v>
      </c>
      <c r="AX62" s="26">
        <f t="shared" si="8"/>
        <v>0</v>
      </c>
      <c r="AY62" s="26">
        <f t="shared" si="8"/>
        <v>0</v>
      </c>
      <c r="AZ62" s="26">
        <f t="shared" si="8"/>
        <v>0</v>
      </c>
      <c r="BA62" s="26">
        <f t="shared" si="8"/>
        <v>0</v>
      </c>
      <c r="BB62" s="26">
        <f t="shared" si="8"/>
        <v>0</v>
      </c>
      <c r="BC62" s="26">
        <f t="shared" si="8"/>
        <v>0</v>
      </c>
    </row>
    <row r="63" ht="14.25" customHeight="1" outlineLevel="1">
      <c r="B63" s="21" t="s">
        <v>25</v>
      </c>
      <c r="C63" s="22">
        <v>169.75</v>
      </c>
      <c r="D63" s="22">
        <v>169.0</v>
      </c>
      <c r="E63" s="22">
        <v>162.25</v>
      </c>
      <c r="F63" s="22">
        <v>163.75</v>
      </c>
      <c r="G63" s="22">
        <v>148.25</v>
      </c>
      <c r="H63" s="22">
        <v>157.25</v>
      </c>
      <c r="I63" s="24">
        <v>160.75</v>
      </c>
      <c r="J63" s="24">
        <v>158.5</v>
      </c>
      <c r="K63" s="24">
        <v>154.5</v>
      </c>
      <c r="L63" s="24">
        <v>147.5</v>
      </c>
      <c r="M63" s="24">
        <v>117.6</v>
      </c>
      <c r="N63" s="24">
        <v>145.75</v>
      </c>
      <c r="O63" s="24">
        <v>142.0</v>
      </c>
      <c r="P63" s="24">
        <v>146.0</v>
      </c>
      <c r="Q63" s="24">
        <v>147.0</v>
      </c>
      <c r="R63" s="24">
        <v>161.0</v>
      </c>
      <c r="S63" s="24">
        <v>153.0</v>
      </c>
      <c r="T63" s="24">
        <v>155.0</v>
      </c>
      <c r="U63" s="24">
        <v>160.5</v>
      </c>
      <c r="V63" s="24">
        <v>155.75</v>
      </c>
      <c r="W63" s="24">
        <v>163.0</v>
      </c>
      <c r="X63" s="24">
        <v>157.25</v>
      </c>
      <c r="Y63" s="24">
        <v>155.0</v>
      </c>
      <c r="Z63" s="24">
        <v>162.0</v>
      </c>
      <c r="AA63" s="24">
        <v>165.0</v>
      </c>
      <c r="AB63" s="24">
        <v>174.5</v>
      </c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</row>
    <row r="64" ht="14.25" customHeight="1" outlineLevel="1">
      <c r="B64" s="21" t="s">
        <v>26</v>
      </c>
      <c r="C64" s="22">
        <v>176.75</v>
      </c>
      <c r="D64" s="22">
        <v>165.75</v>
      </c>
      <c r="E64" s="22">
        <v>162.0</v>
      </c>
      <c r="F64" s="22">
        <v>156.0</v>
      </c>
      <c r="G64" s="22">
        <v>146.75</v>
      </c>
      <c r="H64" s="22">
        <v>159.0</v>
      </c>
      <c r="I64" s="24">
        <v>180.25</v>
      </c>
      <c r="J64" s="24">
        <v>165.0</v>
      </c>
      <c r="K64" s="24">
        <v>158.25</v>
      </c>
      <c r="L64" s="24">
        <v>151.25</v>
      </c>
      <c r="M64" s="24">
        <v>110.0</v>
      </c>
      <c r="N64" s="24">
        <v>140.25</v>
      </c>
      <c r="O64" s="24">
        <v>137.0</v>
      </c>
      <c r="P64" s="24">
        <v>155.75</v>
      </c>
      <c r="Q64" s="24">
        <v>147.0</v>
      </c>
      <c r="R64" s="24">
        <v>162.0</v>
      </c>
      <c r="S64" s="24">
        <v>153.0</v>
      </c>
      <c r="T64" s="24">
        <v>168.0</v>
      </c>
      <c r="U64" s="24">
        <v>152.25</v>
      </c>
      <c r="V64" s="24">
        <v>154.5</v>
      </c>
      <c r="W64" s="24">
        <v>166.0</v>
      </c>
      <c r="X64" s="24">
        <v>156.5</v>
      </c>
      <c r="Y64" s="24">
        <v>159.0</v>
      </c>
      <c r="Z64" s="24">
        <v>161.25</v>
      </c>
      <c r="AA64" s="24">
        <v>164.0</v>
      </c>
      <c r="AB64" s="24">
        <v>171.5</v>
      </c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</row>
    <row r="65" ht="14.25" customHeight="1" outlineLevel="1">
      <c r="B65" s="21" t="s">
        <v>27</v>
      </c>
      <c r="C65" s="22">
        <v>192.25</v>
      </c>
      <c r="D65" s="22">
        <v>172.75</v>
      </c>
      <c r="E65" s="22">
        <v>153.25</v>
      </c>
      <c r="F65" s="22">
        <v>157.25</v>
      </c>
      <c r="G65" s="22">
        <v>149.75</v>
      </c>
      <c r="H65" s="22">
        <v>162.5</v>
      </c>
      <c r="I65" s="24">
        <v>154.75</v>
      </c>
      <c r="J65" s="24">
        <v>158.5</v>
      </c>
      <c r="K65" s="24">
        <v>155.75</v>
      </c>
      <c r="L65" s="24">
        <v>150.75</v>
      </c>
      <c r="M65" s="24">
        <v>147.75</v>
      </c>
      <c r="N65" s="24">
        <v>145.3</v>
      </c>
      <c r="O65" s="24">
        <v>150.0</v>
      </c>
      <c r="P65" s="24">
        <v>151.6</v>
      </c>
      <c r="Q65" s="24">
        <v>150.0</v>
      </c>
      <c r="R65" s="24">
        <v>164.0</v>
      </c>
      <c r="S65" s="24">
        <v>148.0</v>
      </c>
      <c r="T65" s="24">
        <v>156.0</v>
      </c>
      <c r="U65" s="24">
        <v>152.0</v>
      </c>
      <c r="V65" s="24">
        <v>157.0</v>
      </c>
      <c r="W65" s="24">
        <v>153.0</v>
      </c>
      <c r="X65" s="24">
        <v>159.25</v>
      </c>
      <c r="Y65" s="24">
        <v>161.7</v>
      </c>
      <c r="Z65" s="24">
        <v>157.25</v>
      </c>
      <c r="AA65" s="24">
        <v>168.0</v>
      </c>
      <c r="AB65" s="24">
        <v>173.5</v>
      </c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</row>
    <row r="66" ht="14.25" customHeight="1" outlineLevel="1">
      <c r="B66" s="21" t="s">
        <v>28</v>
      </c>
      <c r="C66" s="22">
        <v>175.75</v>
      </c>
      <c r="D66" s="22">
        <v>162.25</v>
      </c>
      <c r="E66" s="22">
        <v>165.75</v>
      </c>
      <c r="F66" s="22">
        <v>160.0</v>
      </c>
      <c r="G66" s="22">
        <v>151.25</v>
      </c>
      <c r="H66" s="22">
        <v>154.25</v>
      </c>
      <c r="I66" s="24">
        <v>156.75</v>
      </c>
      <c r="J66" s="24">
        <v>157.25</v>
      </c>
      <c r="K66" s="24">
        <v>160.25</v>
      </c>
      <c r="L66" s="24">
        <v>152.75</v>
      </c>
      <c r="M66" s="24">
        <v>149.0</v>
      </c>
      <c r="N66" s="24">
        <v>146.5</v>
      </c>
      <c r="O66" s="24">
        <v>1051.0</v>
      </c>
      <c r="P66" s="24">
        <v>150.0</v>
      </c>
      <c r="Q66" s="24">
        <v>147.0</v>
      </c>
      <c r="R66" s="24">
        <v>162.0</v>
      </c>
      <c r="S66" s="24">
        <v>160.0</v>
      </c>
      <c r="T66" s="24">
        <v>159.0</v>
      </c>
      <c r="U66" s="24">
        <v>156.0</v>
      </c>
      <c r="V66" s="24">
        <v>157.0</v>
      </c>
      <c r="W66" s="24">
        <v>166.0</v>
      </c>
      <c r="X66" s="24">
        <v>162.0</v>
      </c>
      <c r="Y66" s="24">
        <v>168.7</v>
      </c>
      <c r="Z66" s="24">
        <v>161.25</v>
      </c>
      <c r="AA66" s="24">
        <v>165.0</v>
      </c>
      <c r="AB66" s="24">
        <v>169.0</v>
      </c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</row>
    <row r="67" ht="14.25" customHeight="1" outlineLevel="1">
      <c r="B67" s="21" t="s">
        <v>29</v>
      </c>
      <c r="C67" s="22">
        <v>174.75</v>
      </c>
      <c r="D67" s="22">
        <v>165.25</v>
      </c>
      <c r="E67" s="22">
        <v>158.0</v>
      </c>
      <c r="F67" s="22">
        <v>167.0</v>
      </c>
      <c r="G67" s="22">
        <v>146.75</v>
      </c>
      <c r="H67" s="22">
        <v>153.25</v>
      </c>
      <c r="I67" s="24">
        <v>155.0</v>
      </c>
      <c r="J67" s="24">
        <v>156.75</v>
      </c>
      <c r="K67" s="24">
        <v>153.75</v>
      </c>
      <c r="L67" s="24">
        <v>189.25</v>
      </c>
      <c r="M67" s="24">
        <v>145.33</v>
      </c>
      <c r="N67" s="24">
        <v>152.0</v>
      </c>
      <c r="O67" s="24">
        <v>142.0</v>
      </c>
      <c r="P67" s="24">
        <v>146.0</v>
      </c>
      <c r="Q67" s="24">
        <v>153.0</v>
      </c>
      <c r="R67" s="24">
        <v>160.0</v>
      </c>
      <c r="S67" s="24">
        <v>161.8</v>
      </c>
      <c r="T67" s="24">
        <v>157.0</v>
      </c>
      <c r="U67" s="24">
        <v>160.0</v>
      </c>
      <c r="V67" s="24">
        <v>158.7</v>
      </c>
      <c r="W67" s="24">
        <v>174.0</v>
      </c>
      <c r="X67" s="24">
        <v>160.0</v>
      </c>
      <c r="Y67" s="24">
        <v>163.0</v>
      </c>
      <c r="Z67" s="24">
        <v>160.5</v>
      </c>
      <c r="AA67" s="24">
        <v>161.0</v>
      </c>
      <c r="AB67" s="24">
        <v>164.5</v>
      </c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</row>
    <row r="68" ht="14.25" customHeight="1" outlineLevel="1">
      <c r="B68" s="21" t="s">
        <v>30</v>
      </c>
      <c r="C68" s="22">
        <v>177.0</v>
      </c>
      <c r="D68" s="22">
        <v>162.25</v>
      </c>
      <c r="E68" s="22">
        <v>172.5</v>
      </c>
      <c r="F68" s="22">
        <v>166.0</v>
      </c>
      <c r="G68" s="22">
        <v>148.0</v>
      </c>
      <c r="H68" s="22">
        <v>149.25</v>
      </c>
      <c r="I68" s="24">
        <v>158.75</v>
      </c>
      <c r="J68" s="24">
        <v>160.0</v>
      </c>
      <c r="K68" s="24">
        <v>157.15</v>
      </c>
      <c r="L68" s="24">
        <v>149.5</v>
      </c>
      <c r="M68" s="24">
        <v>145.75</v>
      </c>
      <c r="N68" s="24">
        <v>140.5</v>
      </c>
      <c r="O68" s="24">
        <v>142.0</v>
      </c>
      <c r="P68" s="24">
        <v>141.0</v>
      </c>
      <c r="Q68" s="24">
        <v>158.0</v>
      </c>
      <c r="R68" s="24">
        <v>157.5</v>
      </c>
      <c r="S68" s="24">
        <v>154.0</v>
      </c>
      <c r="T68" s="24">
        <v>157.0</v>
      </c>
      <c r="U68" s="24">
        <v>156.0</v>
      </c>
      <c r="V68" s="24">
        <v>158.5</v>
      </c>
      <c r="W68" s="24">
        <v>162.0</v>
      </c>
      <c r="X68" s="24">
        <v>158.0</v>
      </c>
      <c r="Y68" s="24">
        <v>161.0</v>
      </c>
      <c r="Z68" s="24">
        <v>168.75</v>
      </c>
      <c r="AA68" s="24">
        <v>172.0</v>
      </c>
      <c r="AB68" s="24">
        <v>170.25</v>
      </c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</row>
    <row r="69" ht="14.25" customHeight="1" outlineLevel="1">
      <c r="B69" s="21" t="s">
        <v>31</v>
      </c>
      <c r="C69" s="22">
        <v>164.25</v>
      </c>
      <c r="D69" s="22">
        <v>156.25</v>
      </c>
      <c r="E69" s="22">
        <v>165.5</v>
      </c>
      <c r="F69" s="22">
        <v>156.0</v>
      </c>
      <c r="G69" s="22">
        <v>15.5</v>
      </c>
      <c r="H69" s="22">
        <v>16075.0</v>
      </c>
      <c r="I69" s="24">
        <v>151.75</v>
      </c>
      <c r="J69" s="24">
        <v>158.5</v>
      </c>
      <c r="K69" s="24">
        <v>150.0</v>
      </c>
      <c r="L69" s="24">
        <v>150.0</v>
      </c>
      <c r="M69" s="24">
        <v>141.0</v>
      </c>
      <c r="N69" s="24">
        <v>146.5</v>
      </c>
      <c r="O69" s="24">
        <v>148.0</v>
      </c>
      <c r="P69" s="24">
        <v>146.5</v>
      </c>
      <c r="Q69" s="24">
        <v>151.0</v>
      </c>
      <c r="R69" s="24">
        <v>154.0</v>
      </c>
      <c r="S69" s="24">
        <v>163.5</v>
      </c>
      <c r="T69" s="24">
        <v>158.0</v>
      </c>
      <c r="U69" s="24">
        <v>154.5</v>
      </c>
      <c r="V69" s="24">
        <v>159.5</v>
      </c>
      <c r="W69" s="24">
        <v>159.0</v>
      </c>
      <c r="X69" s="24">
        <v>164.0</v>
      </c>
      <c r="Y69" s="24">
        <v>159.0</v>
      </c>
      <c r="Z69" s="24">
        <v>169.75</v>
      </c>
      <c r="AA69" s="24">
        <v>161.0</v>
      </c>
      <c r="AB69" s="24">
        <v>163.0</v>
      </c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</row>
    <row r="70" ht="14.25" customHeight="1">
      <c r="B70" s="19" t="s">
        <v>21</v>
      </c>
      <c r="C70" s="26">
        <f t="shared" ref="C70:AN70" si="9">IFERROR(SUM(C71:C77)/COUNTIF(C71:C77,"&gt;0"),0)</f>
        <v>6.932142857</v>
      </c>
      <c r="D70" s="26">
        <f t="shared" si="9"/>
        <v>6.785714286</v>
      </c>
      <c r="E70" s="26">
        <f t="shared" si="9"/>
        <v>6.892857143</v>
      </c>
      <c r="F70" s="26">
        <f t="shared" si="9"/>
        <v>6.895833333</v>
      </c>
      <c r="G70" s="26">
        <f t="shared" si="9"/>
        <v>6.625714286</v>
      </c>
      <c r="H70" s="26">
        <f t="shared" si="9"/>
        <v>7.085714286</v>
      </c>
      <c r="I70" s="26">
        <f t="shared" si="9"/>
        <v>7.096785714</v>
      </c>
      <c r="J70" s="26">
        <f t="shared" si="9"/>
        <v>7.057142857</v>
      </c>
      <c r="K70" s="26">
        <f t="shared" si="9"/>
        <v>7.05</v>
      </c>
      <c r="L70" s="26">
        <f t="shared" si="9"/>
        <v>6.978571429</v>
      </c>
      <c r="M70" s="26">
        <f t="shared" si="9"/>
        <v>6.984428571</v>
      </c>
      <c r="N70" s="26">
        <f t="shared" si="9"/>
        <v>6.957142857</v>
      </c>
      <c r="O70" s="26">
        <f t="shared" si="9"/>
        <v>7.104285714</v>
      </c>
      <c r="P70" s="26">
        <f t="shared" si="9"/>
        <v>7.097142857</v>
      </c>
      <c r="Q70" s="26">
        <f t="shared" si="9"/>
        <v>7.085714286</v>
      </c>
      <c r="R70" s="26">
        <f t="shared" si="9"/>
        <v>6.688571429</v>
      </c>
      <c r="S70" s="26">
        <f t="shared" si="9"/>
        <v>7.2075</v>
      </c>
      <c r="T70" s="26">
        <f t="shared" si="9"/>
        <v>7.328571429</v>
      </c>
      <c r="U70" s="26">
        <f t="shared" si="9"/>
        <v>7.495714286</v>
      </c>
      <c r="V70" s="26">
        <f t="shared" si="9"/>
        <v>7.317142857</v>
      </c>
      <c r="W70" s="26">
        <f t="shared" si="9"/>
        <v>17.06428571</v>
      </c>
      <c r="X70" s="26">
        <f t="shared" si="9"/>
        <v>7.485714286</v>
      </c>
      <c r="Y70" s="26">
        <f t="shared" si="9"/>
        <v>7.420714286</v>
      </c>
      <c r="Z70" s="26">
        <f t="shared" si="9"/>
        <v>7.385714286</v>
      </c>
      <c r="AA70" s="26">
        <f t="shared" si="9"/>
        <v>7.228571429</v>
      </c>
      <c r="AB70" s="26">
        <f t="shared" si="9"/>
        <v>7.33</v>
      </c>
      <c r="AC70" s="26">
        <f t="shared" si="9"/>
        <v>0</v>
      </c>
      <c r="AD70" s="26">
        <f t="shared" si="9"/>
        <v>0</v>
      </c>
      <c r="AE70" s="26">
        <f t="shared" si="9"/>
        <v>0</v>
      </c>
      <c r="AF70" s="26">
        <f t="shared" si="9"/>
        <v>0</v>
      </c>
      <c r="AG70" s="26">
        <f t="shared" si="9"/>
        <v>0</v>
      </c>
      <c r="AH70" s="26">
        <f t="shared" si="9"/>
        <v>0</v>
      </c>
      <c r="AI70" s="26">
        <f t="shared" si="9"/>
        <v>0</v>
      </c>
      <c r="AJ70" s="26">
        <f t="shared" si="9"/>
        <v>0</v>
      </c>
      <c r="AK70" s="26">
        <f t="shared" si="9"/>
        <v>0</v>
      </c>
      <c r="AL70" s="26">
        <f t="shared" si="9"/>
        <v>0</v>
      </c>
      <c r="AM70" s="26">
        <f t="shared" si="9"/>
        <v>0</v>
      </c>
      <c r="AN70" s="26">
        <f t="shared" si="9"/>
        <v>0</v>
      </c>
      <c r="AO70" s="26">
        <f>IFERROR(SUM(AO71:AO76)/COUNTIF(AO71:AO76,"&gt;0"),0)</f>
        <v>0</v>
      </c>
      <c r="AP70" s="26">
        <f t="shared" ref="AP70:BC70" si="10">IFERROR(SUM(AP71:AP77)/COUNTIF(AP71:AP77,"&gt;0"),0)</f>
        <v>0</v>
      </c>
      <c r="AQ70" s="26">
        <f t="shared" si="10"/>
        <v>0</v>
      </c>
      <c r="AR70" s="26">
        <f t="shared" si="10"/>
        <v>0</v>
      </c>
      <c r="AS70" s="26">
        <f t="shared" si="10"/>
        <v>0</v>
      </c>
      <c r="AT70" s="26">
        <f t="shared" si="10"/>
        <v>0</v>
      </c>
      <c r="AU70" s="26">
        <f t="shared" si="10"/>
        <v>0</v>
      </c>
      <c r="AV70" s="26">
        <f t="shared" si="10"/>
        <v>0</v>
      </c>
      <c r="AW70" s="26">
        <f t="shared" si="10"/>
        <v>0</v>
      </c>
      <c r="AX70" s="26">
        <f t="shared" si="10"/>
        <v>0</v>
      </c>
      <c r="AY70" s="26">
        <f t="shared" si="10"/>
        <v>0</v>
      </c>
      <c r="AZ70" s="26">
        <f t="shared" si="10"/>
        <v>0</v>
      </c>
      <c r="BA70" s="26">
        <f t="shared" si="10"/>
        <v>0</v>
      </c>
      <c r="BB70" s="26">
        <f t="shared" si="10"/>
        <v>0</v>
      </c>
      <c r="BC70" s="26">
        <f t="shared" si="10"/>
        <v>0</v>
      </c>
    </row>
    <row r="71" ht="14.25" customHeight="1" outlineLevel="1">
      <c r="B71" s="21" t="s">
        <v>25</v>
      </c>
      <c r="C71" s="27">
        <v>6.75</v>
      </c>
      <c r="D71" s="27">
        <v>6.8</v>
      </c>
      <c r="E71" s="27">
        <v>6.85</v>
      </c>
      <c r="F71" s="27"/>
      <c r="G71" s="27">
        <v>6.85</v>
      </c>
      <c r="H71" s="27">
        <v>7.125</v>
      </c>
      <c r="I71" s="24">
        <v>7.125</v>
      </c>
      <c r="J71" s="24">
        <v>7.2</v>
      </c>
      <c r="K71" s="24">
        <v>7.1</v>
      </c>
      <c r="L71" s="24">
        <v>6.975</v>
      </c>
      <c r="M71" s="24">
        <v>7.0</v>
      </c>
      <c r="N71" s="24">
        <v>7.075</v>
      </c>
      <c r="O71" s="24">
        <v>7.1</v>
      </c>
      <c r="P71" s="24">
        <v>6.9</v>
      </c>
      <c r="Q71" s="24">
        <v>7.3</v>
      </c>
      <c r="R71" s="24">
        <v>7.12</v>
      </c>
      <c r="S71" s="24">
        <v>7.225</v>
      </c>
      <c r="T71" s="24">
        <v>7.1</v>
      </c>
      <c r="U71" s="24">
        <v>7.6</v>
      </c>
      <c r="V71" s="24">
        <v>7.55</v>
      </c>
      <c r="W71" s="24">
        <v>7.3</v>
      </c>
      <c r="X71" s="24">
        <v>7.5</v>
      </c>
      <c r="Y71" s="24">
        <v>7.4</v>
      </c>
      <c r="Z71" s="24">
        <v>7.4</v>
      </c>
      <c r="AA71" s="24">
        <v>7.1</v>
      </c>
      <c r="AB71" s="24">
        <v>7.3</v>
      </c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</row>
    <row r="72" ht="14.25" customHeight="1" outlineLevel="1">
      <c r="B72" s="21" t="s">
        <v>26</v>
      </c>
      <c r="C72" s="27">
        <v>6.95</v>
      </c>
      <c r="D72" s="27">
        <v>6.9</v>
      </c>
      <c r="E72" s="27">
        <v>6.97</v>
      </c>
      <c r="F72" s="27">
        <v>6.775</v>
      </c>
      <c r="G72" s="27">
        <v>6.83</v>
      </c>
      <c r="H72" s="27">
        <v>7.0</v>
      </c>
      <c r="I72" s="24">
        <v>7.025</v>
      </c>
      <c r="J72" s="24">
        <v>7.1</v>
      </c>
      <c r="K72" s="24">
        <v>7.025</v>
      </c>
      <c r="L72" s="24">
        <v>7.0</v>
      </c>
      <c r="M72" s="24">
        <v>6.9</v>
      </c>
      <c r="N72" s="24">
        <v>6.725</v>
      </c>
      <c r="O72" s="24">
        <v>7.3</v>
      </c>
      <c r="P72" s="24">
        <v>6.9</v>
      </c>
      <c r="Q72" s="24">
        <v>7.1</v>
      </c>
      <c r="R72" s="24">
        <v>6.6</v>
      </c>
      <c r="S72" s="24">
        <v>7.3</v>
      </c>
      <c r="T72" s="24">
        <v>7.2</v>
      </c>
      <c r="U72" s="24">
        <v>7.6</v>
      </c>
      <c r="V72" s="24">
        <v>7.4</v>
      </c>
      <c r="W72" s="24">
        <v>7.3</v>
      </c>
      <c r="X72" s="24">
        <v>7.5</v>
      </c>
      <c r="Y72" s="24">
        <v>7.2</v>
      </c>
      <c r="Z72" s="24">
        <v>7.55</v>
      </c>
      <c r="AA72" s="24">
        <v>7.2</v>
      </c>
      <c r="AB72" s="24">
        <v>7.3</v>
      </c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</row>
    <row r="73" ht="14.25" customHeight="1" outlineLevel="1">
      <c r="B73" s="21" t="s">
        <v>27</v>
      </c>
      <c r="C73" s="27">
        <v>7.075</v>
      </c>
      <c r="D73" s="27">
        <v>6.8</v>
      </c>
      <c r="E73" s="27">
        <v>6.82</v>
      </c>
      <c r="F73" s="27">
        <v>6.8</v>
      </c>
      <c r="G73" s="27">
        <v>6.9</v>
      </c>
      <c r="H73" s="27">
        <v>7.025</v>
      </c>
      <c r="I73" s="24">
        <v>7.2</v>
      </c>
      <c r="J73" s="24">
        <v>6.9</v>
      </c>
      <c r="K73" s="24">
        <v>7.0</v>
      </c>
      <c r="L73" s="24">
        <v>6.85</v>
      </c>
      <c r="M73" s="24">
        <v>6.925</v>
      </c>
      <c r="N73" s="24">
        <v>6.8</v>
      </c>
      <c r="O73" s="24">
        <v>7.3</v>
      </c>
      <c r="P73" s="24">
        <v>7.1</v>
      </c>
      <c r="Q73" s="24">
        <v>7.1</v>
      </c>
      <c r="R73" s="24">
        <v>6.9</v>
      </c>
      <c r="S73" s="24">
        <v>7.45</v>
      </c>
      <c r="T73" s="24">
        <v>7.3</v>
      </c>
      <c r="U73" s="24">
        <v>7.67</v>
      </c>
      <c r="V73" s="24">
        <v>7.25</v>
      </c>
      <c r="W73" s="24">
        <v>75.0</v>
      </c>
      <c r="X73" s="24">
        <v>7.6</v>
      </c>
      <c r="Y73" s="24">
        <v>7.175</v>
      </c>
      <c r="Z73" s="24">
        <v>7.3</v>
      </c>
      <c r="AA73" s="24">
        <v>7.2</v>
      </c>
      <c r="AB73" s="24">
        <v>7.4</v>
      </c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</row>
    <row r="74" ht="14.25" customHeight="1" outlineLevel="1">
      <c r="B74" s="21" t="s">
        <v>28</v>
      </c>
      <c r="C74" s="27">
        <v>7.175</v>
      </c>
      <c r="D74" s="27">
        <v>6.7</v>
      </c>
      <c r="E74" s="27">
        <v>6.92</v>
      </c>
      <c r="F74" s="27">
        <v>6.775</v>
      </c>
      <c r="G74" s="27">
        <v>6.95</v>
      </c>
      <c r="H74" s="27">
        <v>7.075</v>
      </c>
      <c r="I74" s="24">
        <v>7.1</v>
      </c>
      <c r="J74" s="24">
        <v>7.0</v>
      </c>
      <c r="K74" s="24">
        <v>7.0</v>
      </c>
      <c r="L74" s="24">
        <v>7.05</v>
      </c>
      <c r="M74" s="24">
        <v>6.875</v>
      </c>
      <c r="N74" s="24">
        <v>6.9</v>
      </c>
      <c r="O74" s="24">
        <v>7.3</v>
      </c>
      <c r="P74" s="24">
        <v>7.2</v>
      </c>
      <c r="Q74" s="24">
        <v>7.1</v>
      </c>
      <c r="R74" s="24">
        <v>6.4</v>
      </c>
      <c r="S74" s="24">
        <v>6.9</v>
      </c>
      <c r="T74" s="24">
        <v>7.4</v>
      </c>
      <c r="U74" s="24">
        <v>7.4</v>
      </c>
      <c r="V74" s="24">
        <v>7.225</v>
      </c>
      <c r="W74" s="24">
        <v>7.55</v>
      </c>
      <c r="X74" s="24">
        <v>7.5</v>
      </c>
      <c r="Y74" s="24">
        <v>7.35</v>
      </c>
      <c r="Z74" s="24">
        <v>7.3</v>
      </c>
      <c r="AA74" s="24">
        <v>7.1</v>
      </c>
      <c r="AB74" s="24">
        <v>7.26</v>
      </c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</row>
    <row r="75" ht="14.25" customHeight="1" outlineLevel="1">
      <c r="B75" s="21" t="s">
        <v>29</v>
      </c>
      <c r="C75" s="27">
        <v>7.0</v>
      </c>
      <c r="D75" s="27">
        <v>6.6</v>
      </c>
      <c r="E75" s="27">
        <v>6.9</v>
      </c>
      <c r="F75" s="27">
        <v>6.975</v>
      </c>
      <c r="G75" s="27">
        <v>6.75</v>
      </c>
      <c r="H75" s="27">
        <v>7.075</v>
      </c>
      <c r="I75" s="24">
        <v>6.9525</v>
      </c>
      <c r="J75" s="24">
        <v>7.1</v>
      </c>
      <c r="K75" s="24">
        <v>7.1</v>
      </c>
      <c r="L75" s="24">
        <v>6.925</v>
      </c>
      <c r="M75" s="24">
        <v>7.166</v>
      </c>
      <c r="N75" s="24">
        <v>7.0</v>
      </c>
      <c r="O75" s="24">
        <v>7.1</v>
      </c>
      <c r="P75" s="24">
        <v>7.18</v>
      </c>
      <c r="Q75" s="24">
        <v>7.1</v>
      </c>
      <c r="R75" s="24">
        <v>6.15</v>
      </c>
      <c r="S75" s="24">
        <v>7.2</v>
      </c>
      <c r="T75" s="24">
        <v>7.4</v>
      </c>
      <c r="U75" s="24">
        <v>7.3</v>
      </c>
      <c r="V75" s="24">
        <v>7.225</v>
      </c>
      <c r="W75" s="24">
        <v>7.55</v>
      </c>
      <c r="X75" s="24">
        <v>7.5</v>
      </c>
      <c r="Y75" s="24">
        <v>7.7</v>
      </c>
      <c r="Z75" s="24">
        <v>7.5</v>
      </c>
      <c r="AA75" s="24">
        <v>7.2</v>
      </c>
      <c r="AB75" s="24">
        <v>7.4</v>
      </c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</row>
    <row r="76" ht="14.25" customHeight="1" outlineLevel="1">
      <c r="B76" s="21" t="s">
        <v>30</v>
      </c>
      <c r="C76" s="27">
        <v>6.7</v>
      </c>
      <c r="D76" s="27">
        <v>6.9</v>
      </c>
      <c r="E76" s="27">
        <v>6.97</v>
      </c>
      <c r="F76" s="27">
        <v>7.025</v>
      </c>
      <c r="G76" s="27">
        <v>5.1</v>
      </c>
      <c r="H76" s="27">
        <v>7.1</v>
      </c>
      <c r="I76" s="24">
        <v>7.075</v>
      </c>
      <c r="J76" s="24">
        <v>7.0</v>
      </c>
      <c r="K76" s="24">
        <v>7.025</v>
      </c>
      <c r="L76" s="24">
        <v>7.025</v>
      </c>
      <c r="M76" s="24">
        <v>7.025</v>
      </c>
      <c r="N76" s="24">
        <v>7.1</v>
      </c>
      <c r="O76" s="24">
        <v>6.88</v>
      </c>
      <c r="P76" s="24">
        <v>7.25</v>
      </c>
      <c r="Q76" s="24">
        <v>6.8</v>
      </c>
      <c r="R76" s="24">
        <v>6.75</v>
      </c>
      <c r="S76" s="24">
        <v>7.17</v>
      </c>
      <c r="T76" s="24">
        <v>7.4</v>
      </c>
      <c r="U76" s="24">
        <v>7.4</v>
      </c>
      <c r="V76" s="24">
        <v>7.27</v>
      </c>
      <c r="W76" s="24">
        <v>7.5</v>
      </c>
      <c r="X76" s="24">
        <v>7.3</v>
      </c>
      <c r="Y76" s="24">
        <v>7.57</v>
      </c>
      <c r="Z76" s="24">
        <v>7.5</v>
      </c>
      <c r="AA76" s="24">
        <v>7.4</v>
      </c>
      <c r="AB76" s="24">
        <v>7.25</v>
      </c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</row>
    <row r="77" ht="14.25" customHeight="1" outlineLevel="1">
      <c r="B77" s="21" t="s">
        <v>31</v>
      </c>
      <c r="C77" s="27">
        <v>6.875</v>
      </c>
      <c r="D77" s="27">
        <v>6.8</v>
      </c>
      <c r="E77" s="27">
        <v>6.82</v>
      </c>
      <c r="F77" s="27">
        <v>7.025</v>
      </c>
      <c r="G77" s="27">
        <v>7.0</v>
      </c>
      <c r="H77" s="27">
        <v>7.2</v>
      </c>
      <c r="I77" s="24">
        <v>7.2</v>
      </c>
      <c r="J77" s="24">
        <v>7.1</v>
      </c>
      <c r="K77" s="24">
        <v>7.1</v>
      </c>
      <c r="L77" s="24">
        <v>7.025</v>
      </c>
      <c r="M77" s="24">
        <v>7.0</v>
      </c>
      <c r="N77" s="24">
        <v>7.1</v>
      </c>
      <c r="O77" s="24">
        <v>6.75</v>
      </c>
      <c r="P77" s="24">
        <v>7.15</v>
      </c>
      <c r="Q77" s="24">
        <v>7.1</v>
      </c>
      <c r="R77" s="24">
        <v>6.9</v>
      </c>
      <c r="S77" s="24"/>
      <c r="T77" s="24">
        <v>7.5</v>
      </c>
      <c r="U77" s="24">
        <v>7.5</v>
      </c>
      <c r="V77" s="24">
        <v>7.3</v>
      </c>
      <c r="W77" s="24">
        <v>7.25</v>
      </c>
      <c r="X77" s="24">
        <v>7.5</v>
      </c>
      <c r="Y77" s="24">
        <v>7.55</v>
      </c>
      <c r="Z77" s="24">
        <v>7.15</v>
      </c>
      <c r="AA77" s="24">
        <v>7.4</v>
      </c>
      <c r="AB77" s="24">
        <v>7.4</v>
      </c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37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</row>
    <row r="78" ht="14.25" customHeight="1">
      <c r="B78" s="19" t="s">
        <v>32</v>
      </c>
      <c r="C78" s="26">
        <f t="shared" ref="C78:BC78" si="11">IFERROR(SUM(C79:C85)/COUNTIF(C79:C85,"&gt;0"),0)</f>
        <v>25.05392857</v>
      </c>
      <c r="D78" s="26">
        <f t="shared" si="11"/>
        <v>28.55071429</v>
      </c>
      <c r="E78" s="26">
        <f t="shared" si="11"/>
        <v>30.33142857</v>
      </c>
      <c r="F78" s="26">
        <f t="shared" si="11"/>
        <v>30.41071429</v>
      </c>
      <c r="G78" s="26">
        <f t="shared" si="11"/>
        <v>29.43285714</v>
      </c>
      <c r="H78" s="26">
        <f t="shared" si="11"/>
        <v>28.64285714</v>
      </c>
      <c r="I78" s="26">
        <f t="shared" si="11"/>
        <v>30.04714286</v>
      </c>
      <c r="J78" s="26">
        <f t="shared" si="11"/>
        <v>29.77142857</v>
      </c>
      <c r="K78" s="26">
        <f t="shared" si="11"/>
        <v>30.13571429</v>
      </c>
      <c r="L78" s="26">
        <f t="shared" si="11"/>
        <v>32.35714286</v>
      </c>
      <c r="M78" s="26">
        <f t="shared" si="11"/>
        <v>33.44285714</v>
      </c>
      <c r="N78" s="26">
        <f t="shared" si="11"/>
        <v>28.90714286</v>
      </c>
      <c r="O78" s="26">
        <f t="shared" si="11"/>
        <v>30.73</v>
      </c>
      <c r="P78" s="26">
        <f t="shared" si="11"/>
        <v>31.20928571</v>
      </c>
      <c r="Q78" s="26">
        <f t="shared" si="11"/>
        <v>31.97142857</v>
      </c>
      <c r="R78" s="26">
        <f t="shared" si="11"/>
        <v>32.52142857</v>
      </c>
      <c r="S78" s="26">
        <f t="shared" si="11"/>
        <v>32.42</v>
      </c>
      <c r="T78" s="26">
        <f t="shared" si="11"/>
        <v>33.05357143</v>
      </c>
      <c r="U78" s="26">
        <f t="shared" si="11"/>
        <v>37.07142857</v>
      </c>
      <c r="V78" s="26">
        <f t="shared" si="11"/>
        <v>33.21428571</v>
      </c>
      <c r="W78" s="26">
        <f t="shared" si="11"/>
        <v>34.22142857</v>
      </c>
      <c r="X78" s="26">
        <f t="shared" si="11"/>
        <v>32.65</v>
      </c>
      <c r="Y78" s="26">
        <f t="shared" si="11"/>
        <v>31.93571429</v>
      </c>
      <c r="Z78" s="26">
        <f t="shared" si="11"/>
        <v>31.59857143</v>
      </c>
      <c r="AA78" s="26">
        <f t="shared" si="11"/>
        <v>33.57142857</v>
      </c>
      <c r="AB78" s="26">
        <f t="shared" si="11"/>
        <v>31.10071429</v>
      </c>
      <c r="AC78" s="26">
        <f t="shared" si="11"/>
        <v>0</v>
      </c>
      <c r="AD78" s="26">
        <f t="shared" si="11"/>
        <v>0</v>
      </c>
      <c r="AE78" s="26">
        <f t="shared" si="11"/>
        <v>0</v>
      </c>
      <c r="AF78" s="26">
        <f t="shared" si="11"/>
        <v>0</v>
      </c>
      <c r="AG78" s="26">
        <f t="shared" si="11"/>
        <v>0</v>
      </c>
      <c r="AH78" s="26">
        <f t="shared" si="11"/>
        <v>0</v>
      </c>
      <c r="AI78" s="26">
        <f t="shared" si="11"/>
        <v>0</v>
      </c>
      <c r="AJ78" s="26">
        <f t="shared" si="11"/>
        <v>0</v>
      </c>
      <c r="AK78" s="26">
        <f t="shared" si="11"/>
        <v>0</v>
      </c>
      <c r="AL78" s="26">
        <f t="shared" si="11"/>
        <v>0</v>
      </c>
      <c r="AM78" s="26">
        <f t="shared" si="11"/>
        <v>0</v>
      </c>
      <c r="AN78" s="26">
        <f t="shared" si="11"/>
        <v>0</v>
      </c>
      <c r="AO78" s="26">
        <f t="shared" si="11"/>
        <v>0</v>
      </c>
      <c r="AP78" s="26">
        <f t="shared" si="11"/>
        <v>0</v>
      </c>
      <c r="AQ78" s="26">
        <f t="shared" si="11"/>
        <v>0</v>
      </c>
      <c r="AR78" s="26">
        <f t="shared" si="11"/>
        <v>0</v>
      </c>
      <c r="AS78" s="26">
        <f t="shared" si="11"/>
        <v>0</v>
      </c>
      <c r="AT78" s="26">
        <f t="shared" si="11"/>
        <v>0</v>
      </c>
      <c r="AU78" s="26">
        <f t="shared" si="11"/>
        <v>0</v>
      </c>
      <c r="AV78" s="26">
        <f t="shared" si="11"/>
        <v>0</v>
      </c>
      <c r="AW78" s="26">
        <f t="shared" si="11"/>
        <v>0</v>
      </c>
      <c r="AX78" s="26">
        <f t="shared" si="11"/>
        <v>0</v>
      </c>
      <c r="AY78" s="26">
        <f t="shared" si="11"/>
        <v>0</v>
      </c>
      <c r="AZ78" s="26">
        <f t="shared" si="11"/>
        <v>0</v>
      </c>
      <c r="BA78" s="26">
        <f t="shared" si="11"/>
        <v>0</v>
      </c>
      <c r="BB78" s="26">
        <f t="shared" si="11"/>
        <v>0</v>
      </c>
      <c r="BC78" s="26">
        <f t="shared" si="11"/>
        <v>0</v>
      </c>
    </row>
    <row r="79" ht="14.25" customHeight="1" outlineLevel="1">
      <c r="B79" s="21" t="s">
        <v>25</v>
      </c>
      <c r="C79" s="22">
        <v>28.025</v>
      </c>
      <c r="D79" s="22">
        <v>29.125</v>
      </c>
      <c r="E79" s="22">
        <v>28.7</v>
      </c>
      <c r="F79" s="22">
        <v>30.35</v>
      </c>
      <c r="G79" s="22">
        <v>29.83</v>
      </c>
      <c r="H79" s="22">
        <v>29.625</v>
      </c>
      <c r="I79" s="24">
        <v>28.525</v>
      </c>
      <c r="J79" s="24">
        <v>30.45</v>
      </c>
      <c r="K79" s="24">
        <v>29.7</v>
      </c>
      <c r="L79" s="24">
        <v>31.275</v>
      </c>
      <c r="M79" s="24">
        <v>33.55</v>
      </c>
      <c r="N79" s="24">
        <v>28.325</v>
      </c>
      <c r="O79" s="24">
        <v>29.77</v>
      </c>
      <c r="P79" s="24">
        <v>30.425</v>
      </c>
      <c r="Q79" s="24">
        <v>31.5</v>
      </c>
      <c r="R79" s="24">
        <v>31.67</v>
      </c>
      <c r="S79" s="24">
        <v>31.6</v>
      </c>
      <c r="T79" s="24">
        <v>32.225</v>
      </c>
      <c r="U79" s="24">
        <v>32.5</v>
      </c>
      <c r="V79" s="24">
        <v>32.9</v>
      </c>
      <c r="W79" s="24">
        <v>34.3</v>
      </c>
      <c r="X79" s="24">
        <v>34.9</v>
      </c>
      <c r="Y79" s="24">
        <v>32.775</v>
      </c>
      <c r="Z79" s="24">
        <v>31.025</v>
      </c>
      <c r="AA79" s="24">
        <v>35.0</v>
      </c>
      <c r="AB79" s="24">
        <v>33.0</v>
      </c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</row>
    <row r="80" ht="14.25" customHeight="1" outlineLevel="1">
      <c r="B80" s="21" t="s">
        <v>26</v>
      </c>
      <c r="C80" s="22">
        <v>3.1</v>
      </c>
      <c r="D80" s="22">
        <v>27.85</v>
      </c>
      <c r="E80" s="22">
        <v>28.08</v>
      </c>
      <c r="F80" s="22">
        <v>29.425</v>
      </c>
      <c r="G80" s="22">
        <v>28.0</v>
      </c>
      <c r="H80" s="22">
        <v>28.125</v>
      </c>
      <c r="I80" s="24">
        <v>28.405</v>
      </c>
      <c r="J80" s="24">
        <v>30.0</v>
      </c>
      <c r="K80" s="24">
        <v>28.95</v>
      </c>
      <c r="L80" s="24">
        <v>32.875</v>
      </c>
      <c r="M80" s="24">
        <v>32.7</v>
      </c>
      <c r="N80" s="24">
        <v>29.125</v>
      </c>
      <c r="O80" s="24">
        <v>31.2</v>
      </c>
      <c r="P80" s="24">
        <v>30.4</v>
      </c>
      <c r="Q80" s="24">
        <v>31.6</v>
      </c>
      <c r="R80" s="24">
        <v>31.67</v>
      </c>
      <c r="S80" s="24">
        <v>31.17</v>
      </c>
      <c r="T80" s="24">
        <v>31.8</v>
      </c>
      <c r="U80" s="24">
        <v>31.875</v>
      </c>
      <c r="V80" s="24">
        <v>31.7</v>
      </c>
      <c r="W80" s="24">
        <v>32.6</v>
      </c>
      <c r="X80" s="24">
        <v>33.85</v>
      </c>
      <c r="Y80" s="24">
        <v>34.2</v>
      </c>
      <c r="Z80" s="24">
        <v>31.525</v>
      </c>
      <c r="AA80" s="24">
        <v>34.0</v>
      </c>
      <c r="AB80" s="24">
        <v>34.4</v>
      </c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</row>
    <row r="81" ht="14.25" customHeight="1" outlineLevel="1">
      <c r="B81" s="21" t="s">
        <v>27</v>
      </c>
      <c r="C81" s="22">
        <v>28.885</v>
      </c>
      <c r="D81" s="22">
        <v>28.8</v>
      </c>
      <c r="E81" s="22">
        <v>29.62</v>
      </c>
      <c r="F81" s="22">
        <v>29.975</v>
      </c>
      <c r="G81" s="22">
        <v>28.85</v>
      </c>
      <c r="H81" s="22">
        <v>28.725</v>
      </c>
      <c r="I81" s="24">
        <v>30.15</v>
      </c>
      <c r="J81" s="24">
        <v>29.35</v>
      </c>
      <c r="K81" s="24">
        <v>29.175</v>
      </c>
      <c r="L81" s="24">
        <v>33.95</v>
      </c>
      <c r="M81" s="24">
        <v>35.025</v>
      </c>
      <c r="N81" s="24">
        <v>28.5</v>
      </c>
      <c r="O81" s="24">
        <v>31.0</v>
      </c>
      <c r="P81" s="24">
        <v>30.9</v>
      </c>
      <c r="Q81" s="24">
        <v>31.8</v>
      </c>
      <c r="R81" s="24">
        <v>34.475</v>
      </c>
      <c r="S81" s="24">
        <v>33.0</v>
      </c>
      <c r="T81" s="24">
        <v>32.25</v>
      </c>
      <c r="U81" s="24">
        <v>31.5</v>
      </c>
      <c r="V81" s="24">
        <v>31.8</v>
      </c>
      <c r="W81" s="24">
        <v>34.3</v>
      </c>
      <c r="X81" s="24">
        <v>32.275</v>
      </c>
      <c r="Y81" s="24">
        <v>33.3</v>
      </c>
      <c r="Z81" s="24">
        <v>31.175</v>
      </c>
      <c r="AA81" s="24">
        <v>33.0</v>
      </c>
      <c r="AB81" s="24">
        <v>31.25</v>
      </c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</row>
    <row r="82" ht="14.25" customHeight="1" outlineLevel="1">
      <c r="B82" s="21" t="s">
        <v>28</v>
      </c>
      <c r="C82" s="22">
        <v>29.6925</v>
      </c>
      <c r="D82" s="22">
        <v>28.35</v>
      </c>
      <c r="E82" s="22">
        <v>29.62</v>
      </c>
      <c r="F82" s="22">
        <v>29.95</v>
      </c>
      <c r="G82" s="22">
        <v>28.9</v>
      </c>
      <c r="H82" s="22">
        <v>28.6</v>
      </c>
      <c r="I82" s="24">
        <v>30.1</v>
      </c>
      <c r="J82" s="24">
        <v>28.75</v>
      </c>
      <c r="K82" s="24">
        <v>29.4</v>
      </c>
      <c r="L82" s="24">
        <v>30.95</v>
      </c>
      <c r="M82" s="24">
        <v>42.2</v>
      </c>
      <c r="N82" s="24">
        <v>27.6</v>
      </c>
      <c r="O82" s="24">
        <v>31.4</v>
      </c>
      <c r="P82" s="24">
        <v>31.125</v>
      </c>
      <c r="Q82" s="24">
        <v>31.8</v>
      </c>
      <c r="R82" s="24">
        <v>31.95</v>
      </c>
      <c r="S82" s="24">
        <v>32.3</v>
      </c>
      <c r="T82" s="24">
        <v>33.3</v>
      </c>
      <c r="U82" s="24">
        <v>32.825</v>
      </c>
      <c r="V82" s="24">
        <v>33.25</v>
      </c>
      <c r="W82" s="24">
        <v>34.725</v>
      </c>
      <c r="X82" s="24">
        <v>32.7</v>
      </c>
      <c r="Y82" s="24">
        <v>32.85</v>
      </c>
      <c r="Z82" s="24">
        <v>31.575</v>
      </c>
      <c r="AA82" s="24">
        <v>34.0</v>
      </c>
      <c r="AB82" s="24">
        <v>28.23</v>
      </c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</row>
    <row r="83" ht="14.25" customHeight="1" outlineLevel="1">
      <c r="B83" s="21" t="s">
        <v>29</v>
      </c>
      <c r="C83" s="22">
        <v>28.775</v>
      </c>
      <c r="D83" s="22">
        <v>28.025</v>
      </c>
      <c r="E83" s="22">
        <v>31.52</v>
      </c>
      <c r="F83" s="22">
        <v>30.2</v>
      </c>
      <c r="G83" s="22">
        <v>29.45</v>
      </c>
      <c r="H83" s="22">
        <v>28.05</v>
      </c>
      <c r="I83" s="24">
        <v>30.5</v>
      </c>
      <c r="J83" s="24">
        <v>29.1</v>
      </c>
      <c r="K83" s="24">
        <v>30.4</v>
      </c>
      <c r="L83" s="24">
        <v>32.4</v>
      </c>
      <c r="M83" s="24">
        <v>29.5</v>
      </c>
      <c r="N83" s="24">
        <v>28.3</v>
      </c>
      <c r="O83" s="24">
        <v>32.1</v>
      </c>
      <c r="P83" s="24">
        <v>32.44</v>
      </c>
      <c r="Q83" s="24">
        <v>32.0</v>
      </c>
      <c r="R83" s="24">
        <v>33.2</v>
      </c>
      <c r="S83" s="24">
        <v>34.2</v>
      </c>
      <c r="T83" s="24">
        <v>33.3</v>
      </c>
      <c r="U83" s="24">
        <v>33.625</v>
      </c>
      <c r="V83" s="24">
        <v>34.25</v>
      </c>
      <c r="W83" s="24">
        <v>34.5</v>
      </c>
      <c r="X83" s="24">
        <v>32.0</v>
      </c>
      <c r="Y83" s="24">
        <v>31.725</v>
      </c>
      <c r="Z83" s="24">
        <v>27.49</v>
      </c>
      <c r="AA83" s="24">
        <v>36.0</v>
      </c>
      <c r="AB83" s="24">
        <v>30.775</v>
      </c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</row>
    <row r="84" ht="14.25" customHeight="1" outlineLevel="1">
      <c r="B84" s="21" t="s">
        <v>30</v>
      </c>
      <c r="C84" s="22">
        <v>28.0</v>
      </c>
      <c r="D84" s="22">
        <v>29.875</v>
      </c>
      <c r="E84" s="22">
        <v>32.82</v>
      </c>
      <c r="F84" s="22">
        <v>33.0</v>
      </c>
      <c r="G84" s="22">
        <v>31.0</v>
      </c>
      <c r="H84" s="22">
        <v>28.75</v>
      </c>
      <c r="I84" s="24">
        <v>30.975</v>
      </c>
      <c r="J84" s="24">
        <v>30.25</v>
      </c>
      <c r="K84" s="24">
        <v>30.1</v>
      </c>
      <c r="L84" s="24">
        <v>31.675</v>
      </c>
      <c r="M84" s="24">
        <v>30.075</v>
      </c>
      <c r="N84" s="24">
        <v>29.3</v>
      </c>
      <c r="O84" s="24">
        <v>29.72</v>
      </c>
      <c r="P84" s="24">
        <v>31.375</v>
      </c>
      <c r="Q84" s="24">
        <v>32.5</v>
      </c>
      <c r="R84" s="24">
        <v>32.025</v>
      </c>
      <c r="S84" s="24">
        <v>32.25</v>
      </c>
      <c r="T84" s="24">
        <v>33.3</v>
      </c>
      <c r="U84" s="24">
        <v>64.125</v>
      </c>
      <c r="V84" s="24">
        <v>33.6</v>
      </c>
      <c r="W84" s="24">
        <v>35.0</v>
      </c>
      <c r="X84" s="24">
        <v>32.0</v>
      </c>
      <c r="Y84" s="24">
        <v>30.1</v>
      </c>
      <c r="Z84" s="24">
        <v>33.63</v>
      </c>
      <c r="AA84" s="24">
        <v>35.0</v>
      </c>
      <c r="AB84" s="24">
        <v>31.975</v>
      </c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</row>
    <row r="85" ht="14.25" customHeight="1" outlineLevel="1">
      <c r="B85" s="21" t="s">
        <v>31</v>
      </c>
      <c r="C85" s="22">
        <v>28.9</v>
      </c>
      <c r="D85" s="22">
        <v>27.83</v>
      </c>
      <c r="E85" s="22">
        <v>31.96</v>
      </c>
      <c r="F85" s="22">
        <v>29.975</v>
      </c>
      <c r="G85" s="22">
        <v>30.0</v>
      </c>
      <c r="H85" s="22">
        <v>28.625</v>
      </c>
      <c r="I85" s="24">
        <v>31.675</v>
      </c>
      <c r="J85" s="24">
        <v>30.5</v>
      </c>
      <c r="K85" s="24">
        <v>33.225</v>
      </c>
      <c r="L85" s="24">
        <v>33.375</v>
      </c>
      <c r="M85" s="24">
        <v>31.05</v>
      </c>
      <c r="N85" s="24">
        <v>31.2</v>
      </c>
      <c r="O85" s="24">
        <v>29.92</v>
      </c>
      <c r="P85" s="24">
        <v>31.8</v>
      </c>
      <c r="Q85" s="24">
        <v>32.6</v>
      </c>
      <c r="R85" s="24">
        <v>32.66</v>
      </c>
      <c r="S85" s="24"/>
      <c r="T85" s="24">
        <v>35.2</v>
      </c>
      <c r="U85" s="24">
        <v>33.05</v>
      </c>
      <c r="V85" s="24">
        <v>35.0</v>
      </c>
      <c r="W85" s="24">
        <v>34.125</v>
      </c>
      <c r="X85" s="24">
        <v>30.825</v>
      </c>
      <c r="Y85" s="24">
        <v>28.6</v>
      </c>
      <c r="Z85" s="24">
        <v>34.77</v>
      </c>
      <c r="AA85" s="24">
        <v>28.0</v>
      </c>
      <c r="AB85" s="24">
        <v>28.075</v>
      </c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</row>
    <row r="86" ht="14.25" customHeight="1"/>
    <row r="87" ht="78.0" hidden="1" customHeight="1">
      <c r="B87" s="29" t="s">
        <v>36</v>
      </c>
      <c r="C87" s="30" t="s">
        <v>48</v>
      </c>
      <c r="D87" s="31" t="s">
        <v>49</v>
      </c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3"/>
      <c r="Y87" s="33"/>
      <c r="Z87" s="31"/>
      <c r="AA87" s="31"/>
      <c r="AB87" s="31"/>
      <c r="AC87" s="38"/>
      <c r="AD87" s="39"/>
      <c r="AE87" s="39"/>
      <c r="AF87" s="39"/>
      <c r="AG87" s="40"/>
      <c r="AH87" s="39"/>
      <c r="AI87" s="39"/>
      <c r="AJ87" s="39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</row>
    <row r="88" ht="14.25" hidden="1" customHeight="1"/>
    <row r="89" ht="14.25" hidden="1" customHeight="1"/>
    <row r="90" ht="14.25" hidden="1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C3:D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0" outlineLevelCol="1" outlineLevelRow="1"/>
  <cols>
    <col customWidth="1" min="1" max="1" width="8.63"/>
    <col customWidth="1" min="2" max="2" width="22.38"/>
    <col customWidth="1" min="3" max="24" width="8.75" outlineLevel="1"/>
    <col customWidth="1" min="25" max="27" width="8.63"/>
    <col customWidth="1" min="28" max="28" width="9.13"/>
    <col customWidth="1" min="29" max="55" width="8.63"/>
  </cols>
  <sheetData>
    <row r="1" ht="14.25" customHeight="1">
      <c r="A1" s="1" t="s">
        <v>0</v>
      </c>
      <c r="B1" s="2" t="s">
        <v>50</v>
      </c>
    </row>
    <row r="2" ht="14.25" customHeight="1"/>
    <row r="3" ht="14.25" customHeight="1">
      <c r="B3" s="3" t="s">
        <v>2</v>
      </c>
      <c r="C3" s="4" t="s">
        <v>3</v>
      </c>
      <c r="F3" s="5"/>
      <c r="G3" s="5"/>
      <c r="J3" s="5"/>
      <c r="K3" s="5"/>
      <c r="P3" s="5"/>
      <c r="T3" s="5"/>
      <c r="Y3" s="5"/>
      <c r="AC3" s="5"/>
      <c r="AH3" s="5"/>
      <c r="AL3" s="5"/>
      <c r="AM3" s="5"/>
    </row>
    <row r="4" ht="14.25" customHeight="1">
      <c r="B4" s="7" t="s">
        <v>6</v>
      </c>
      <c r="C4" s="8">
        <v>1.0</v>
      </c>
      <c r="D4" s="8">
        <f t="shared" ref="D4:BC4" si="1">C4+1</f>
        <v>2</v>
      </c>
      <c r="E4" s="8">
        <f t="shared" si="1"/>
        <v>3</v>
      </c>
      <c r="F4" s="8">
        <f t="shared" si="1"/>
        <v>4</v>
      </c>
      <c r="G4" s="8">
        <f t="shared" si="1"/>
        <v>5</v>
      </c>
      <c r="H4" s="8">
        <f t="shared" si="1"/>
        <v>6</v>
      </c>
      <c r="I4" s="8">
        <f t="shared" si="1"/>
        <v>7</v>
      </c>
      <c r="J4" s="8">
        <f t="shared" si="1"/>
        <v>8</v>
      </c>
      <c r="K4" s="8">
        <f t="shared" si="1"/>
        <v>9</v>
      </c>
      <c r="L4" s="8">
        <f t="shared" si="1"/>
        <v>10</v>
      </c>
      <c r="M4" s="8">
        <f t="shared" si="1"/>
        <v>11</v>
      </c>
      <c r="N4" s="8">
        <f t="shared" si="1"/>
        <v>12</v>
      </c>
      <c r="O4" s="8">
        <f t="shared" si="1"/>
        <v>13</v>
      </c>
      <c r="P4" s="8">
        <f t="shared" si="1"/>
        <v>14</v>
      </c>
      <c r="Q4" s="8">
        <f t="shared" si="1"/>
        <v>15</v>
      </c>
      <c r="R4" s="8">
        <f t="shared" si="1"/>
        <v>16</v>
      </c>
      <c r="S4" s="8">
        <f t="shared" si="1"/>
        <v>17</v>
      </c>
      <c r="T4" s="8">
        <f t="shared" si="1"/>
        <v>18</v>
      </c>
      <c r="U4" s="8">
        <f t="shared" si="1"/>
        <v>19</v>
      </c>
      <c r="V4" s="8">
        <f t="shared" si="1"/>
        <v>20</v>
      </c>
      <c r="W4" s="8">
        <f t="shared" si="1"/>
        <v>21</v>
      </c>
      <c r="X4" s="8">
        <f t="shared" si="1"/>
        <v>22</v>
      </c>
      <c r="Y4" s="8">
        <f t="shared" si="1"/>
        <v>23</v>
      </c>
      <c r="Z4" s="8">
        <f t="shared" si="1"/>
        <v>24</v>
      </c>
      <c r="AA4" s="8">
        <f t="shared" si="1"/>
        <v>25</v>
      </c>
      <c r="AB4" s="8">
        <f t="shared" si="1"/>
        <v>26</v>
      </c>
      <c r="AC4" s="8">
        <f t="shared" si="1"/>
        <v>27</v>
      </c>
      <c r="AD4" s="8">
        <f t="shared" si="1"/>
        <v>28</v>
      </c>
      <c r="AE4" s="8">
        <f t="shared" si="1"/>
        <v>29</v>
      </c>
      <c r="AF4" s="8">
        <f t="shared" si="1"/>
        <v>30</v>
      </c>
      <c r="AG4" s="8">
        <f t="shared" si="1"/>
        <v>31</v>
      </c>
      <c r="AH4" s="8">
        <f t="shared" si="1"/>
        <v>32</v>
      </c>
      <c r="AI4" s="8">
        <f t="shared" si="1"/>
        <v>33</v>
      </c>
      <c r="AJ4" s="8">
        <f t="shared" si="1"/>
        <v>34</v>
      </c>
      <c r="AK4" s="8">
        <f t="shared" si="1"/>
        <v>35</v>
      </c>
      <c r="AL4" s="8">
        <f t="shared" si="1"/>
        <v>36</v>
      </c>
      <c r="AM4" s="8">
        <f t="shared" si="1"/>
        <v>37</v>
      </c>
      <c r="AN4" s="8">
        <f t="shared" si="1"/>
        <v>38</v>
      </c>
      <c r="AO4" s="8">
        <f t="shared" si="1"/>
        <v>39</v>
      </c>
      <c r="AP4" s="8">
        <f t="shared" si="1"/>
        <v>40</v>
      </c>
      <c r="AQ4" s="8">
        <f t="shared" si="1"/>
        <v>41</v>
      </c>
      <c r="AR4" s="8">
        <f t="shared" si="1"/>
        <v>42</v>
      </c>
      <c r="AS4" s="8">
        <f t="shared" si="1"/>
        <v>43</v>
      </c>
      <c r="AT4" s="8">
        <f t="shared" si="1"/>
        <v>44</v>
      </c>
      <c r="AU4" s="8">
        <f t="shared" si="1"/>
        <v>45</v>
      </c>
      <c r="AV4" s="8">
        <f t="shared" si="1"/>
        <v>46</v>
      </c>
      <c r="AW4" s="8">
        <f t="shared" si="1"/>
        <v>47</v>
      </c>
      <c r="AX4" s="8">
        <f t="shared" si="1"/>
        <v>48</v>
      </c>
      <c r="AY4" s="8">
        <f t="shared" si="1"/>
        <v>49</v>
      </c>
      <c r="AZ4" s="8">
        <f t="shared" si="1"/>
        <v>50</v>
      </c>
      <c r="BA4" s="8">
        <f t="shared" si="1"/>
        <v>51</v>
      </c>
      <c r="BB4" s="8">
        <f t="shared" si="1"/>
        <v>52</v>
      </c>
      <c r="BC4" s="8">
        <f t="shared" si="1"/>
        <v>53</v>
      </c>
    </row>
    <row r="5" ht="14.25" customHeight="1">
      <c r="B5" s="9" t="s">
        <v>7</v>
      </c>
      <c r="C5" s="10">
        <v>520.0</v>
      </c>
      <c r="D5" s="10">
        <v>520.0</v>
      </c>
      <c r="E5" s="10">
        <v>520.0</v>
      </c>
      <c r="F5" s="10">
        <v>520.0</v>
      </c>
      <c r="G5" s="10">
        <v>520.0</v>
      </c>
      <c r="H5" s="10">
        <v>520.0</v>
      </c>
      <c r="I5" s="10">
        <v>520.0</v>
      </c>
      <c r="J5" s="10">
        <v>520.0</v>
      </c>
      <c r="K5" s="10">
        <v>54040.0</v>
      </c>
      <c r="L5" s="10">
        <v>540.0</v>
      </c>
      <c r="M5" s="10">
        <v>540.0</v>
      </c>
      <c r="N5" s="10">
        <v>520.0</v>
      </c>
      <c r="O5" s="10">
        <v>520.0</v>
      </c>
      <c r="P5" s="10">
        <v>520.0</v>
      </c>
      <c r="Q5" s="10">
        <v>520.0</v>
      </c>
      <c r="R5" s="10">
        <v>520.0</v>
      </c>
      <c r="S5" s="10">
        <v>520.0</v>
      </c>
      <c r="T5" s="10">
        <v>520.0</v>
      </c>
      <c r="U5" s="10">
        <v>520.0</v>
      </c>
      <c r="V5" s="10">
        <v>520.0</v>
      </c>
      <c r="W5" s="10">
        <v>520.0</v>
      </c>
      <c r="X5" s="10">
        <v>520.0</v>
      </c>
      <c r="Y5" s="10">
        <v>520.0</v>
      </c>
      <c r="Z5" s="10">
        <v>520.0</v>
      </c>
      <c r="AA5" s="10">
        <v>540.0</v>
      </c>
      <c r="AB5" s="10">
        <v>540.0</v>
      </c>
      <c r="AC5" s="10">
        <v>540.0</v>
      </c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</row>
    <row r="6" ht="14.25" customHeight="1">
      <c r="B6" s="11" t="s">
        <v>8</v>
      </c>
      <c r="C6" s="10">
        <v>50.0</v>
      </c>
      <c r="D6" s="10">
        <v>50.0</v>
      </c>
      <c r="E6" s="10">
        <v>50.0</v>
      </c>
      <c r="F6" s="10">
        <v>50.0</v>
      </c>
      <c r="G6" s="10">
        <v>50.0</v>
      </c>
      <c r="H6" s="10">
        <v>50.0</v>
      </c>
      <c r="I6" s="10">
        <v>50.0</v>
      </c>
      <c r="J6" s="10">
        <v>50.0</v>
      </c>
      <c r="K6" s="10">
        <v>40.0</v>
      </c>
      <c r="L6" s="10">
        <v>40.0</v>
      </c>
      <c r="M6" s="10">
        <v>40.0</v>
      </c>
      <c r="N6" s="10">
        <v>40.0</v>
      </c>
      <c r="O6" s="10">
        <v>40.0</v>
      </c>
      <c r="P6" s="10">
        <v>40.0</v>
      </c>
      <c r="Q6" s="10">
        <v>40.0</v>
      </c>
      <c r="R6" s="10">
        <v>40.0</v>
      </c>
      <c r="S6" s="10">
        <v>40.0</v>
      </c>
      <c r="T6" s="10">
        <v>40.0</v>
      </c>
      <c r="U6" s="10">
        <v>40.0</v>
      </c>
      <c r="V6" s="10">
        <v>40.0</v>
      </c>
      <c r="W6" s="10">
        <v>40.0</v>
      </c>
      <c r="X6" s="10">
        <v>40.0</v>
      </c>
      <c r="Y6" s="10">
        <v>40.0</v>
      </c>
      <c r="Z6" s="10">
        <v>40.0</v>
      </c>
      <c r="AA6" s="10">
        <v>50.0</v>
      </c>
      <c r="AB6" s="10">
        <v>50.0</v>
      </c>
      <c r="AC6" s="10">
        <v>50.0</v>
      </c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</row>
    <row r="7" ht="14.25" customHeight="1">
      <c r="B7" s="11" t="s">
        <v>9</v>
      </c>
      <c r="C7" s="10">
        <v>50.0</v>
      </c>
      <c r="D7" s="10">
        <v>50.0</v>
      </c>
      <c r="E7" s="10">
        <v>50.0</v>
      </c>
      <c r="F7" s="10">
        <v>50.0</v>
      </c>
      <c r="G7" s="10">
        <v>50.0</v>
      </c>
      <c r="H7" s="10">
        <v>50.0</v>
      </c>
      <c r="I7" s="10">
        <v>50.0</v>
      </c>
      <c r="J7" s="10">
        <v>50.0</v>
      </c>
      <c r="K7" s="10">
        <v>30.0</v>
      </c>
      <c r="L7" s="10">
        <v>40.0</v>
      </c>
      <c r="M7" s="10">
        <v>40.0</v>
      </c>
      <c r="N7" s="10">
        <v>40.0</v>
      </c>
      <c r="O7" s="10">
        <v>40.0</v>
      </c>
      <c r="P7" s="10">
        <v>40.0</v>
      </c>
      <c r="Q7" s="10">
        <v>40.0</v>
      </c>
      <c r="R7" s="10">
        <v>40.0</v>
      </c>
      <c r="S7" s="10">
        <v>40.0</v>
      </c>
      <c r="T7" s="10">
        <v>40.0</v>
      </c>
      <c r="U7" s="10">
        <v>40.0</v>
      </c>
      <c r="V7" s="10">
        <v>40.0</v>
      </c>
      <c r="W7" s="10">
        <v>40.0</v>
      </c>
      <c r="X7" s="10">
        <v>40.0</v>
      </c>
      <c r="Y7" s="10">
        <v>40.0</v>
      </c>
      <c r="Z7" s="10">
        <v>40.0</v>
      </c>
      <c r="AA7" s="10">
        <v>50.0</v>
      </c>
      <c r="AB7" s="10">
        <v>50.0</v>
      </c>
      <c r="AC7" s="10">
        <v>50.0</v>
      </c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</row>
    <row r="8" ht="14.25" customHeight="1">
      <c r="B8" s="11" t="s">
        <v>10</v>
      </c>
      <c r="C8" s="10">
        <v>30.0</v>
      </c>
      <c r="D8" s="10">
        <v>30.0</v>
      </c>
      <c r="E8" s="10">
        <v>30.0</v>
      </c>
      <c r="F8" s="10">
        <v>30.0</v>
      </c>
      <c r="G8" s="10">
        <v>30.0</v>
      </c>
      <c r="H8" s="10">
        <v>30.0</v>
      </c>
      <c r="I8" s="10">
        <v>30.0</v>
      </c>
      <c r="J8" s="10">
        <v>30.0</v>
      </c>
      <c r="K8" s="10">
        <v>30.0</v>
      </c>
      <c r="L8" s="10">
        <v>30.0</v>
      </c>
      <c r="M8" s="10">
        <v>30.0</v>
      </c>
      <c r="N8" s="10">
        <v>30.0</v>
      </c>
      <c r="O8" s="10">
        <v>30.0</v>
      </c>
      <c r="P8" s="10">
        <v>30.0</v>
      </c>
      <c r="Q8" s="10">
        <v>30.0</v>
      </c>
      <c r="R8" s="10">
        <v>30.0</v>
      </c>
      <c r="S8" s="10">
        <v>30.0</v>
      </c>
      <c r="T8" s="10">
        <v>30.0</v>
      </c>
      <c r="U8" s="10">
        <v>30.0</v>
      </c>
      <c r="V8" s="10">
        <v>30.0</v>
      </c>
      <c r="W8" s="10">
        <v>30.0</v>
      </c>
      <c r="X8" s="10">
        <v>30.0</v>
      </c>
      <c r="Y8" s="10">
        <v>30.0</v>
      </c>
      <c r="Z8" s="10">
        <v>30.0</v>
      </c>
      <c r="AA8" s="10">
        <v>30.0</v>
      </c>
      <c r="AB8" s="10">
        <v>30.0</v>
      </c>
      <c r="AC8" s="10">
        <v>30.0</v>
      </c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ht="14.25" customHeight="1">
      <c r="B9" s="11" t="s">
        <v>11</v>
      </c>
      <c r="C9" s="10">
        <v>3.0</v>
      </c>
      <c r="D9" s="10">
        <v>3.0</v>
      </c>
      <c r="E9" s="10">
        <v>3.0</v>
      </c>
      <c r="F9" s="10">
        <v>3.0</v>
      </c>
      <c r="G9" s="10">
        <v>3.0</v>
      </c>
      <c r="H9" s="10">
        <v>3.0</v>
      </c>
      <c r="I9" s="10">
        <v>3.0</v>
      </c>
      <c r="J9" s="10">
        <v>3.0</v>
      </c>
      <c r="K9" s="10">
        <v>3.0</v>
      </c>
      <c r="L9" s="10">
        <v>3.0</v>
      </c>
      <c r="M9" s="10">
        <v>3.0</v>
      </c>
      <c r="N9" s="10">
        <v>3.0</v>
      </c>
      <c r="O9" s="10">
        <v>3.0</v>
      </c>
      <c r="P9" s="10">
        <v>3.0</v>
      </c>
      <c r="Q9" s="10">
        <v>3.0</v>
      </c>
      <c r="R9" s="10">
        <v>3.0</v>
      </c>
      <c r="S9" s="10">
        <v>3.0</v>
      </c>
      <c r="T9" s="10">
        <v>3.0</v>
      </c>
      <c r="U9" s="10">
        <v>3.0</v>
      </c>
      <c r="V9" s="10">
        <v>3.0</v>
      </c>
      <c r="W9" s="10">
        <v>3.0</v>
      </c>
      <c r="X9" s="10">
        <v>3.0</v>
      </c>
      <c r="Y9" s="10">
        <v>3.0</v>
      </c>
      <c r="Z9" s="10">
        <v>3.0</v>
      </c>
      <c r="AA9" s="10">
        <v>3.0</v>
      </c>
      <c r="AB9" s="10">
        <v>3.0</v>
      </c>
      <c r="AC9" s="10">
        <v>3.0</v>
      </c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ht="14.25" customHeight="1">
      <c r="B10" s="11" t="s">
        <v>12</v>
      </c>
      <c r="C10" s="10">
        <v>540.0</v>
      </c>
      <c r="D10" s="10">
        <v>540.0</v>
      </c>
      <c r="E10" s="10">
        <v>540.0</v>
      </c>
      <c r="F10" s="10">
        <v>540.0</v>
      </c>
      <c r="G10" s="10">
        <v>540.0</v>
      </c>
      <c r="H10" s="10">
        <v>540.0</v>
      </c>
      <c r="I10" s="10">
        <v>540.0</v>
      </c>
      <c r="J10" s="10">
        <v>520.0</v>
      </c>
      <c r="K10" s="10">
        <v>520.0</v>
      </c>
      <c r="L10" s="10">
        <v>520.0</v>
      </c>
      <c r="M10" s="10">
        <v>520.0</v>
      </c>
      <c r="N10" s="10">
        <v>460.0</v>
      </c>
      <c r="O10" s="10">
        <v>460.0</v>
      </c>
      <c r="P10" s="10">
        <v>460.0</v>
      </c>
      <c r="Q10" s="10">
        <v>460.0</v>
      </c>
      <c r="R10" s="10">
        <v>460.0</v>
      </c>
      <c r="S10" s="10">
        <v>460.0</v>
      </c>
      <c r="T10" s="10">
        <v>460.0</v>
      </c>
      <c r="U10" s="10">
        <v>460.0</v>
      </c>
      <c r="V10" s="10">
        <v>460.0</v>
      </c>
      <c r="W10" s="10">
        <v>460.0</v>
      </c>
      <c r="X10" s="10">
        <v>460.0</v>
      </c>
      <c r="Y10" s="10">
        <v>460.0</v>
      </c>
      <c r="Z10" s="10">
        <v>460.0</v>
      </c>
      <c r="AA10" s="10">
        <v>520.0</v>
      </c>
      <c r="AB10" s="10">
        <v>520.0</v>
      </c>
      <c r="AC10" s="10">
        <v>520.0</v>
      </c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</row>
    <row r="11" ht="14.25" customHeight="1">
      <c r="B11" s="12" t="s">
        <v>13</v>
      </c>
      <c r="C11" s="10">
        <v>280.0</v>
      </c>
      <c r="D11" s="10">
        <v>280.0</v>
      </c>
      <c r="E11" s="10">
        <v>280.0</v>
      </c>
      <c r="F11" s="10">
        <v>280.0</v>
      </c>
      <c r="G11" s="10">
        <v>280.0</v>
      </c>
      <c r="H11" s="10">
        <v>280.0</v>
      </c>
      <c r="I11" s="10">
        <v>280.0</v>
      </c>
      <c r="J11" s="10">
        <v>280.0</v>
      </c>
      <c r="K11" s="10">
        <v>300.0</v>
      </c>
      <c r="L11" s="10">
        <v>300.0</v>
      </c>
      <c r="M11" s="10">
        <v>300.0</v>
      </c>
      <c r="N11" s="10">
        <v>300.0</v>
      </c>
      <c r="O11" s="10">
        <v>300.0</v>
      </c>
      <c r="P11" s="10">
        <v>300.0</v>
      </c>
      <c r="Q11" s="10">
        <v>300.0</v>
      </c>
      <c r="R11" s="10">
        <v>300.0</v>
      </c>
      <c r="S11" s="10">
        <v>300.0</v>
      </c>
      <c r="T11" s="10">
        <v>300.0</v>
      </c>
      <c r="U11" s="10">
        <v>300.0</v>
      </c>
      <c r="V11" s="10">
        <v>300.0</v>
      </c>
      <c r="W11" s="10">
        <v>300.0</v>
      </c>
      <c r="X11" s="10">
        <v>300.0</v>
      </c>
      <c r="Y11" s="10">
        <v>300.0</v>
      </c>
      <c r="Z11" s="10">
        <v>300.0</v>
      </c>
      <c r="AA11" s="10">
        <v>280.0</v>
      </c>
      <c r="AB11" s="10">
        <v>280.0</v>
      </c>
      <c r="AC11" s="10">
        <v>280.0</v>
      </c>
      <c r="AD11" s="10"/>
      <c r="AE11" s="10"/>
      <c r="AF11" s="10"/>
      <c r="AG11" s="10"/>
      <c r="AH11" s="10"/>
      <c r="AI11" s="10"/>
      <c r="AJ11" s="10"/>
      <c r="AK11" s="10"/>
      <c r="AL11" s="13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</row>
    <row r="12" ht="14.25" customHeight="1">
      <c r="B12" s="11" t="s">
        <v>14</v>
      </c>
      <c r="C12" s="10">
        <v>3.0</v>
      </c>
      <c r="D12" s="10">
        <v>3.0</v>
      </c>
      <c r="E12" s="10">
        <v>3.0</v>
      </c>
      <c r="F12" s="10">
        <v>3.0</v>
      </c>
      <c r="G12" s="10">
        <v>3.0</v>
      </c>
      <c r="H12" s="10">
        <v>3.0</v>
      </c>
      <c r="I12" s="10">
        <v>3.0</v>
      </c>
      <c r="J12" s="10">
        <v>3.0</v>
      </c>
      <c r="K12" s="10">
        <v>3.0</v>
      </c>
      <c r="L12" s="10">
        <v>3.0</v>
      </c>
      <c r="M12" s="10">
        <v>3.0</v>
      </c>
      <c r="N12" s="10">
        <v>3.0</v>
      </c>
      <c r="O12" s="10">
        <v>3.0</v>
      </c>
      <c r="P12" s="10">
        <v>3.0</v>
      </c>
      <c r="Q12" s="10">
        <v>3.0</v>
      </c>
      <c r="R12" s="10">
        <v>3.0</v>
      </c>
      <c r="S12" s="10">
        <v>3.0</v>
      </c>
      <c r="T12" s="10">
        <v>3.0</v>
      </c>
      <c r="U12" s="10">
        <v>3.0</v>
      </c>
      <c r="V12" s="10">
        <v>3.0</v>
      </c>
      <c r="W12" s="10">
        <v>3.0</v>
      </c>
      <c r="X12" s="10">
        <v>3.0</v>
      </c>
      <c r="Y12" s="10">
        <v>3.0</v>
      </c>
      <c r="Z12" s="10">
        <v>3.0</v>
      </c>
      <c r="AA12" s="10">
        <v>3.0</v>
      </c>
      <c r="AB12" s="10">
        <v>3.0</v>
      </c>
      <c r="AC12" s="10">
        <v>3.0</v>
      </c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</row>
    <row r="13" ht="14.25" customHeight="1">
      <c r="B13" s="14" t="s">
        <v>15</v>
      </c>
      <c r="C13" s="10">
        <v>3.0</v>
      </c>
      <c r="D13" s="10">
        <v>3.0</v>
      </c>
      <c r="E13" s="10">
        <v>3.0</v>
      </c>
      <c r="F13" s="10">
        <v>3.0</v>
      </c>
      <c r="G13" s="10">
        <v>3.0</v>
      </c>
      <c r="H13" s="10">
        <v>3.0</v>
      </c>
      <c r="I13" s="10">
        <v>30.0</v>
      </c>
      <c r="J13" s="10">
        <v>3.0</v>
      </c>
      <c r="K13" s="10">
        <v>30.0</v>
      </c>
      <c r="L13" s="10">
        <v>30.0</v>
      </c>
      <c r="M13" s="10">
        <v>30.0</v>
      </c>
      <c r="N13" s="10">
        <v>30.0</v>
      </c>
      <c r="O13" s="10">
        <v>30.0</v>
      </c>
      <c r="P13" s="10">
        <v>30.0</v>
      </c>
      <c r="Q13" s="10">
        <v>30.0</v>
      </c>
      <c r="R13" s="10">
        <v>30.0</v>
      </c>
      <c r="S13" s="10">
        <v>30.0</v>
      </c>
      <c r="T13" s="10">
        <v>30.0</v>
      </c>
      <c r="U13" s="10">
        <v>30.0</v>
      </c>
      <c r="V13" s="10">
        <v>30.0</v>
      </c>
      <c r="W13" s="10">
        <v>30.0</v>
      </c>
      <c r="X13" s="10">
        <v>30.0</v>
      </c>
      <c r="Y13" s="10">
        <v>30.0</v>
      </c>
      <c r="Z13" s="10">
        <v>30.0</v>
      </c>
      <c r="AA13" s="10">
        <v>30.0</v>
      </c>
      <c r="AB13" s="10">
        <v>30.0</v>
      </c>
      <c r="AC13" s="10">
        <v>30.0</v>
      </c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</row>
    <row r="14" ht="14.25" customHeight="1"/>
    <row r="15" ht="14.25" customHeight="1">
      <c r="B15" s="15" t="s">
        <v>16</v>
      </c>
    </row>
    <row r="16" ht="14.25" customHeight="1">
      <c r="B16" s="16" t="s">
        <v>17</v>
      </c>
      <c r="C16" s="17" t="s">
        <v>51</v>
      </c>
      <c r="D16" s="17" t="s">
        <v>51</v>
      </c>
      <c r="E16" s="17" t="s">
        <v>51</v>
      </c>
      <c r="F16" s="17">
        <v>1.45</v>
      </c>
      <c r="G16" s="17">
        <v>1.45</v>
      </c>
      <c r="H16" s="17">
        <v>1.45</v>
      </c>
      <c r="I16" s="17">
        <v>1.45</v>
      </c>
      <c r="J16" s="17">
        <v>1.45</v>
      </c>
      <c r="K16" s="17">
        <v>1.45</v>
      </c>
      <c r="L16" s="17">
        <v>1.45</v>
      </c>
      <c r="M16" s="17">
        <v>1.45</v>
      </c>
      <c r="N16" s="17">
        <v>1.45</v>
      </c>
      <c r="O16" s="17">
        <v>1.45</v>
      </c>
      <c r="P16" s="17">
        <v>1.45</v>
      </c>
      <c r="Q16" s="17">
        <v>1.45</v>
      </c>
      <c r="R16" s="17">
        <v>1.45</v>
      </c>
      <c r="S16" s="17">
        <v>1.45</v>
      </c>
      <c r="T16" s="17">
        <v>1.45</v>
      </c>
      <c r="U16" s="17">
        <v>1.45</v>
      </c>
      <c r="V16" s="17">
        <v>1.45</v>
      </c>
      <c r="W16" s="17">
        <v>1.45</v>
      </c>
      <c r="X16" s="17">
        <v>1.45</v>
      </c>
      <c r="Y16" s="17" t="s">
        <v>45</v>
      </c>
      <c r="Z16" s="17" t="s">
        <v>45</v>
      </c>
      <c r="AA16" s="17" t="s">
        <v>45</v>
      </c>
      <c r="AB16" s="17" t="s">
        <v>45</v>
      </c>
      <c r="AC16" s="17" t="s">
        <v>45</v>
      </c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7"/>
      <c r="AY16" s="17"/>
      <c r="AZ16" s="17"/>
      <c r="BA16" s="17"/>
      <c r="BB16" s="17"/>
      <c r="BC16" s="17"/>
    </row>
    <row r="17" ht="14.25" customHeight="1">
      <c r="B17" s="16" t="s">
        <v>21</v>
      </c>
      <c r="C17" s="17" t="s">
        <v>52</v>
      </c>
      <c r="D17" s="17" t="s">
        <v>52</v>
      </c>
      <c r="E17" s="17" t="s">
        <v>52</v>
      </c>
      <c r="F17" s="17" t="s">
        <v>52</v>
      </c>
      <c r="G17" s="17" t="s">
        <v>52</v>
      </c>
      <c r="H17" s="17" t="s">
        <v>52</v>
      </c>
      <c r="I17" s="17" t="s">
        <v>52</v>
      </c>
      <c r="J17" s="17" t="s">
        <v>52</v>
      </c>
      <c r="K17" s="17" t="s">
        <v>52</v>
      </c>
      <c r="L17" s="17" t="s">
        <v>52</v>
      </c>
      <c r="M17" s="17" t="s">
        <v>52</v>
      </c>
      <c r="N17" s="17" t="s">
        <v>52</v>
      </c>
      <c r="O17" s="17" t="s">
        <v>52</v>
      </c>
      <c r="P17" s="17" t="s">
        <v>52</v>
      </c>
      <c r="Q17" s="17" t="s">
        <v>52</v>
      </c>
      <c r="R17" s="17" t="s">
        <v>52</v>
      </c>
      <c r="S17" s="17" t="s">
        <v>52</v>
      </c>
      <c r="T17" s="17" t="s">
        <v>52</v>
      </c>
      <c r="U17" s="17" t="s">
        <v>52</v>
      </c>
      <c r="V17" s="17" t="s">
        <v>52</v>
      </c>
      <c r="W17" s="17" t="s">
        <v>52</v>
      </c>
      <c r="X17" s="17" t="s">
        <v>52</v>
      </c>
      <c r="Y17" s="17" t="s">
        <v>52</v>
      </c>
      <c r="Z17" s="17" t="s">
        <v>52</v>
      </c>
      <c r="AA17" s="17" t="s">
        <v>52</v>
      </c>
      <c r="AB17" s="17" t="s">
        <v>52</v>
      </c>
      <c r="AC17" s="17" t="s">
        <v>52</v>
      </c>
      <c r="AD17" s="17"/>
      <c r="AE17" s="17"/>
      <c r="AF17" s="17"/>
      <c r="AG17" s="17"/>
      <c r="AH17" s="17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7"/>
      <c r="AY17" s="17"/>
      <c r="AZ17" s="17"/>
      <c r="BA17" s="17"/>
      <c r="BB17" s="17"/>
      <c r="BC17" s="17"/>
    </row>
    <row r="18" ht="14.25" customHeight="1"/>
    <row r="19" ht="14.25" customHeight="1">
      <c r="B19" s="15" t="s">
        <v>24</v>
      </c>
    </row>
    <row r="20" ht="14.25" customHeight="1">
      <c r="B20" s="19" t="s">
        <v>17</v>
      </c>
      <c r="C20" s="20">
        <f t="shared" ref="C20:BC20" si="2">IFERROR(SUM(C21:C27)/COUNTIF(C21:C27,"&gt;0"),0)</f>
        <v>152.8333333</v>
      </c>
      <c r="D20" s="20">
        <f t="shared" si="2"/>
        <v>1207</v>
      </c>
      <c r="E20" s="20">
        <f t="shared" si="2"/>
        <v>153</v>
      </c>
      <c r="F20" s="20">
        <f t="shared" si="2"/>
        <v>142.2</v>
      </c>
      <c r="G20" s="20">
        <f t="shared" si="2"/>
        <v>1291.428571</v>
      </c>
      <c r="H20" s="20">
        <f t="shared" si="2"/>
        <v>1231.666667</v>
      </c>
      <c r="I20" s="20">
        <f t="shared" si="2"/>
        <v>1303.333333</v>
      </c>
      <c r="J20" s="20">
        <f t="shared" si="2"/>
        <v>1418.333333</v>
      </c>
      <c r="K20" s="20">
        <f t="shared" si="2"/>
        <v>1394.285714</v>
      </c>
      <c r="L20" s="20">
        <f t="shared" si="2"/>
        <v>1258.571429</v>
      </c>
      <c r="M20" s="20">
        <f t="shared" si="2"/>
        <v>1371.428571</v>
      </c>
      <c r="N20" s="20">
        <f t="shared" si="2"/>
        <v>1072.857143</v>
      </c>
      <c r="O20" s="20">
        <f t="shared" si="2"/>
        <v>1353.872857</v>
      </c>
      <c r="P20" s="20">
        <f t="shared" si="2"/>
        <v>1223.333333</v>
      </c>
      <c r="Q20" s="20">
        <f t="shared" si="2"/>
        <v>1282.857143</v>
      </c>
      <c r="R20" s="20">
        <f t="shared" si="2"/>
        <v>1311.666667</v>
      </c>
      <c r="S20" s="20">
        <f t="shared" si="2"/>
        <v>1292.571429</v>
      </c>
      <c r="T20" s="20">
        <f t="shared" si="2"/>
        <v>1074.285714</v>
      </c>
      <c r="U20" s="20">
        <f t="shared" si="2"/>
        <v>1097.142857</v>
      </c>
      <c r="V20" s="20">
        <f t="shared" si="2"/>
        <v>1291.428571</v>
      </c>
      <c r="W20" s="20">
        <f t="shared" si="2"/>
        <v>1248.571429</v>
      </c>
      <c r="X20" s="20">
        <f t="shared" si="2"/>
        <v>1275.714286</v>
      </c>
      <c r="Y20" s="20">
        <f t="shared" si="2"/>
        <v>1325.714286</v>
      </c>
      <c r="Z20" s="20">
        <f t="shared" si="2"/>
        <v>1317.142857</v>
      </c>
      <c r="AA20" s="20">
        <f t="shared" si="2"/>
        <v>1304.285714</v>
      </c>
      <c r="AB20" s="20">
        <f t="shared" si="2"/>
        <v>1311.428571</v>
      </c>
      <c r="AC20" s="20">
        <f t="shared" si="2"/>
        <v>0</v>
      </c>
      <c r="AD20" s="20">
        <f t="shared" si="2"/>
        <v>0</v>
      </c>
      <c r="AE20" s="20">
        <f t="shared" si="2"/>
        <v>0</v>
      </c>
      <c r="AF20" s="20">
        <f t="shared" si="2"/>
        <v>0</v>
      </c>
      <c r="AG20" s="20">
        <f t="shared" si="2"/>
        <v>0</v>
      </c>
      <c r="AH20" s="20">
        <f t="shared" si="2"/>
        <v>0</v>
      </c>
      <c r="AI20" s="20">
        <f t="shared" si="2"/>
        <v>0</v>
      </c>
      <c r="AJ20" s="20">
        <f t="shared" si="2"/>
        <v>0</v>
      </c>
      <c r="AK20" s="20">
        <f t="shared" si="2"/>
        <v>0</v>
      </c>
      <c r="AL20" s="20">
        <f t="shared" si="2"/>
        <v>0</v>
      </c>
      <c r="AM20" s="20">
        <f t="shared" si="2"/>
        <v>0</v>
      </c>
      <c r="AN20" s="20">
        <f t="shared" si="2"/>
        <v>0</v>
      </c>
      <c r="AO20" s="20">
        <f t="shared" si="2"/>
        <v>0</v>
      </c>
      <c r="AP20" s="20">
        <f t="shared" si="2"/>
        <v>0</v>
      </c>
      <c r="AQ20" s="20">
        <f t="shared" si="2"/>
        <v>0</v>
      </c>
      <c r="AR20" s="20">
        <f t="shared" si="2"/>
        <v>0</v>
      </c>
      <c r="AS20" s="20">
        <f t="shared" si="2"/>
        <v>0</v>
      </c>
      <c r="AT20" s="20">
        <f t="shared" si="2"/>
        <v>0</v>
      </c>
      <c r="AU20" s="20">
        <f t="shared" si="2"/>
        <v>0</v>
      </c>
      <c r="AV20" s="20">
        <f t="shared" si="2"/>
        <v>0</v>
      </c>
      <c r="AW20" s="20">
        <f t="shared" si="2"/>
        <v>0</v>
      </c>
      <c r="AX20" s="20">
        <f t="shared" si="2"/>
        <v>0</v>
      </c>
      <c r="AY20" s="20">
        <f t="shared" si="2"/>
        <v>0</v>
      </c>
      <c r="AZ20" s="20">
        <f t="shared" si="2"/>
        <v>0</v>
      </c>
      <c r="BA20" s="20">
        <f t="shared" si="2"/>
        <v>0</v>
      </c>
      <c r="BB20" s="20">
        <f t="shared" si="2"/>
        <v>0</v>
      </c>
      <c r="BC20" s="20">
        <f t="shared" si="2"/>
        <v>0</v>
      </c>
    </row>
    <row r="21" ht="14.25" customHeight="1" outlineLevel="1">
      <c r="B21" s="21" t="s">
        <v>25</v>
      </c>
      <c r="C21" s="24">
        <v>151.0</v>
      </c>
      <c r="D21" s="24">
        <v>1634.0</v>
      </c>
      <c r="E21" s="24">
        <v>153.0</v>
      </c>
      <c r="F21" s="24">
        <v>149.0</v>
      </c>
      <c r="G21" s="24">
        <v>1400.0</v>
      </c>
      <c r="H21" s="24">
        <v>1220.0</v>
      </c>
      <c r="I21" s="24">
        <v>1330.0</v>
      </c>
      <c r="J21" s="24">
        <v>1370.0</v>
      </c>
      <c r="K21" s="24">
        <v>1390.0</v>
      </c>
      <c r="L21" s="24">
        <v>1270.0</v>
      </c>
      <c r="M21" s="24">
        <v>1400.0</v>
      </c>
      <c r="N21" s="24">
        <v>1190.0</v>
      </c>
      <c r="O21" s="24">
        <v>1366.0</v>
      </c>
      <c r="P21" s="24">
        <v>1210.0</v>
      </c>
      <c r="Q21" s="24">
        <v>1270.0</v>
      </c>
      <c r="R21" s="24">
        <v>1300.0</v>
      </c>
      <c r="S21" s="24">
        <v>1300.0</v>
      </c>
      <c r="T21" s="24">
        <v>1340.0</v>
      </c>
      <c r="U21" s="24">
        <v>1310.0</v>
      </c>
      <c r="V21" s="24">
        <v>1260.0</v>
      </c>
      <c r="W21" s="24">
        <v>1240.0</v>
      </c>
      <c r="X21" s="24">
        <v>1250.0</v>
      </c>
      <c r="Y21" s="24">
        <v>1310.0</v>
      </c>
      <c r="Z21" s="24">
        <v>1350.0</v>
      </c>
      <c r="AA21" s="24">
        <v>1140.0</v>
      </c>
      <c r="AB21" s="25">
        <v>1220.0</v>
      </c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ht="14.25" customHeight="1" outlineLevel="1">
      <c r="B22" s="21" t="s">
        <v>26</v>
      </c>
      <c r="C22" s="24">
        <v>154.0</v>
      </c>
      <c r="D22" s="24">
        <v>1584.0</v>
      </c>
      <c r="E22" s="24">
        <v>149.0</v>
      </c>
      <c r="F22" s="24">
        <v>141.0</v>
      </c>
      <c r="G22" s="24">
        <v>1460.0</v>
      </c>
      <c r="H22" s="24">
        <v>1190.0</v>
      </c>
      <c r="I22" s="24">
        <v>1250.0</v>
      </c>
      <c r="J22" s="24">
        <v>1470.0</v>
      </c>
      <c r="K22" s="24">
        <v>1390.0</v>
      </c>
      <c r="L22" s="24">
        <v>1250.0</v>
      </c>
      <c r="M22" s="24">
        <v>1400.0</v>
      </c>
      <c r="N22" s="24">
        <v>1210.0</v>
      </c>
      <c r="O22" s="24">
        <v>1372.0</v>
      </c>
      <c r="P22" s="24">
        <v>1230.0</v>
      </c>
      <c r="Q22" s="24">
        <v>1270.0</v>
      </c>
      <c r="R22" s="24">
        <v>1320.0</v>
      </c>
      <c r="S22" s="24">
        <v>1320.0</v>
      </c>
      <c r="T22" s="24">
        <v>1280.0</v>
      </c>
      <c r="U22" s="24">
        <v>1230.0</v>
      </c>
      <c r="V22" s="24">
        <v>1360.0</v>
      </c>
      <c r="W22" s="24">
        <v>1260.0</v>
      </c>
      <c r="X22" s="24">
        <v>1260.0</v>
      </c>
      <c r="Y22" s="24">
        <v>1340.0</v>
      </c>
      <c r="Z22" s="24">
        <v>1390.0</v>
      </c>
      <c r="AA22" s="24">
        <v>1410.0</v>
      </c>
      <c r="AB22" s="25">
        <v>1350.0</v>
      </c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ht="14.25" customHeight="1" outlineLevel="1">
      <c r="B23" s="21" t="s">
        <v>27</v>
      </c>
      <c r="C23" s="24">
        <v>152.0</v>
      </c>
      <c r="D23" s="24">
        <v>1602.0</v>
      </c>
      <c r="E23" s="24">
        <v>152.0</v>
      </c>
      <c r="F23" s="24">
        <v>142.0</v>
      </c>
      <c r="G23" s="24">
        <v>1410.0</v>
      </c>
      <c r="H23" s="24">
        <v>1170.0</v>
      </c>
      <c r="I23" s="24">
        <v>1290.0</v>
      </c>
      <c r="J23" s="24">
        <v>1490.0</v>
      </c>
      <c r="K23" s="24">
        <v>1400.0</v>
      </c>
      <c r="L23" s="24">
        <v>1290.0</v>
      </c>
      <c r="M23" s="24">
        <v>1400.0</v>
      </c>
      <c r="N23" s="24">
        <v>1230.0</v>
      </c>
      <c r="O23" s="24">
        <v>1350.0</v>
      </c>
      <c r="P23" s="24">
        <v>1200.0</v>
      </c>
      <c r="Q23" s="24">
        <v>1270.0</v>
      </c>
      <c r="R23" s="24">
        <v>1320.0</v>
      </c>
      <c r="S23" s="24">
        <v>1260.0</v>
      </c>
      <c r="T23" s="24">
        <v>1210.0</v>
      </c>
      <c r="U23" s="24">
        <v>1190.0</v>
      </c>
      <c r="V23" s="24">
        <v>1390.0</v>
      </c>
      <c r="W23" s="24">
        <v>1220.0</v>
      </c>
      <c r="X23" s="24">
        <v>1240.0</v>
      </c>
      <c r="Y23" s="24">
        <v>1330.0</v>
      </c>
      <c r="Z23" s="24">
        <v>1400.0</v>
      </c>
      <c r="AA23" s="24">
        <v>1240.0</v>
      </c>
      <c r="AB23" s="25">
        <v>1310.0</v>
      </c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</row>
    <row r="24" ht="14.25" customHeight="1" outlineLevel="1">
      <c r="B24" s="21" t="s">
        <v>28</v>
      </c>
      <c r="C24" s="24">
        <v>159.0</v>
      </c>
      <c r="D24" s="24">
        <v>1672.0</v>
      </c>
      <c r="E24" s="24">
        <v>152.0</v>
      </c>
      <c r="F24" s="24">
        <v>140.0</v>
      </c>
      <c r="G24" s="24">
        <v>1310.0</v>
      </c>
      <c r="H24" s="24">
        <v>1180.0</v>
      </c>
      <c r="I24" s="24">
        <v>1370.0</v>
      </c>
      <c r="J24" s="24">
        <v>1410.0</v>
      </c>
      <c r="K24" s="24">
        <v>1420.0</v>
      </c>
      <c r="L24" s="24">
        <v>1220.0</v>
      </c>
      <c r="M24" s="24">
        <v>1430.0</v>
      </c>
      <c r="N24" s="24">
        <v>1200.0</v>
      </c>
      <c r="O24" s="24">
        <v>1435.75</v>
      </c>
      <c r="P24" s="24"/>
      <c r="Q24" s="24">
        <v>1320.0</v>
      </c>
      <c r="R24" s="24">
        <v>1310.0</v>
      </c>
      <c r="S24" s="24">
        <v>1250.0</v>
      </c>
      <c r="T24" s="24">
        <v>1320.0</v>
      </c>
      <c r="U24" s="24">
        <v>1290.0</v>
      </c>
      <c r="V24" s="24">
        <v>1270.0</v>
      </c>
      <c r="W24" s="24">
        <v>1240.0</v>
      </c>
      <c r="X24" s="24">
        <v>1260.0</v>
      </c>
      <c r="Y24" s="24">
        <v>1380.0</v>
      </c>
      <c r="Z24" s="24">
        <v>1090.0</v>
      </c>
      <c r="AA24" s="24">
        <v>1260.0</v>
      </c>
      <c r="AB24" s="25">
        <v>1330.0</v>
      </c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</row>
    <row r="25" ht="14.25" customHeight="1" outlineLevel="1">
      <c r="B25" s="21" t="s">
        <v>29</v>
      </c>
      <c r="C25" s="24">
        <v>152.0</v>
      </c>
      <c r="D25" s="24">
        <v>1638.0</v>
      </c>
      <c r="E25" s="24">
        <v>153.0</v>
      </c>
      <c r="F25" s="24">
        <v>139.0</v>
      </c>
      <c r="G25" s="24">
        <v>1260.0</v>
      </c>
      <c r="H25" s="24">
        <v>1240.0</v>
      </c>
      <c r="I25" s="24">
        <v>1310.0</v>
      </c>
      <c r="J25" s="24">
        <v>1370.0</v>
      </c>
      <c r="K25" s="24">
        <v>1420.0</v>
      </c>
      <c r="L25" s="24">
        <v>1330.0</v>
      </c>
      <c r="M25" s="24">
        <v>1420.0</v>
      </c>
      <c r="N25" s="24">
        <v>1240.0</v>
      </c>
      <c r="O25" s="24">
        <v>1441.66</v>
      </c>
      <c r="P25" s="24">
        <v>1260.0</v>
      </c>
      <c r="Q25" s="24">
        <v>1270.0</v>
      </c>
      <c r="R25" s="24">
        <v>1330.0</v>
      </c>
      <c r="S25" s="24">
        <v>1320.0</v>
      </c>
      <c r="T25" s="24">
        <v>1110.0</v>
      </c>
      <c r="U25" s="24">
        <v>1250.0</v>
      </c>
      <c r="V25" s="24">
        <v>1240.0</v>
      </c>
      <c r="W25" s="24">
        <v>1270.0</v>
      </c>
      <c r="X25" s="24">
        <v>1300.0</v>
      </c>
      <c r="Y25" s="24">
        <v>1350.0</v>
      </c>
      <c r="Z25" s="24">
        <v>1410.0</v>
      </c>
      <c r="AA25" s="24">
        <v>1390.0</v>
      </c>
      <c r="AB25" s="25">
        <v>1350.0</v>
      </c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</row>
    <row r="26" ht="14.25" customHeight="1" outlineLevel="1">
      <c r="B26" s="21" t="s">
        <v>30</v>
      </c>
      <c r="C26" s="24">
        <v>149.0</v>
      </c>
      <c r="D26" s="24">
        <v>165.0</v>
      </c>
      <c r="E26" s="24">
        <v>152.0</v>
      </c>
      <c r="F26" s="24"/>
      <c r="G26" s="24">
        <v>1200.0</v>
      </c>
      <c r="H26" s="24">
        <v>1390.0</v>
      </c>
      <c r="I26" s="24">
        <v>1270.0</v>
      </c>
      <c r="J26" s="24">
        <v>1400.0</v>
      </c>
      <c r="K26" s="24">
        <v>1350.0</v>
      </c>
      <c r="L26" s="24">
        <v>1250.0</v>
      </c>
      <c r="M26" s="24">
        <v>1270.0</v>
      </c>
      <c r="N26" s="24">
        <v>150.0</v>
      </c>
      <c r="O26" s="24">
        <v>1197.2</v>
      </c>
      <c r="P26" s="24">
        <v>1220.0</v>
      </c>
      <c r="Q26" s="24">
        <v>1278.0</v>
      </c>
      <c r="R26" s="24">
        <v>1290.0</v>
      </c>
      <c r="S26" s="24">
        <v>1296.0</v>
      </c>
      <c r="T26" s="24">
        <v>126.0</v>
      </c>
      <c r="U26" s="24">
        <v>130.0</v>
      </c>
      <c r="V26" s="24">
        <v>1260.0</v>
      </c>
      <c r="W26" s="24">
        <v>1250.0</v>
      </c>
      <c r="X26" s="24">
        <v>1320.0</v>
      </c>
      <c r="Y26" s="24">
        <v>1370.0</v>
      </c>
      <c r="Z26" s="24">
        <v>1350.0</v>
      </c>
      <c r="AA26" s="24">
        <v>1350.0</v>
      </c>
      <c r="AB26" s="25">
        <v>1370.0</v>
      </c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</row>
    <row r="27" ht="14.25" customHeight="1" outlineLevel="1">
      <c r="B27" s="21" t="s">
        <v>31</v>
      </c>
      <c r="C27" s="24"/>
      <c r="D27" s="24">
        <v>154.0</v>
      </c>
      <c r="E27" s="24">
        <v>160.0</v>
      </c>
      <c r="F27" s="24"/>
      <c r="G27" s="24">
        <v>1000.0</v>
      </c>
      <c r="H27" s="24"/>
      <c r="I27" s="24"/>
      <c r="J27" s="24"/>
      <c r="K27" s="24">
        <v>1390.0</v>
      </c>
      <c r="L27" s="24">
        <v>1200.0</v>
      </c>
      <c r="M27" s="24">
        <v>1280.0</v>
      </c>
      <c r="N27" s="24">
        <v>1290.0</v>
      </c>
      <c r="O27" s="24">
        <v>1314.5</v>
      </c>
      <c r="P27" s="24">
        <v>1220.0</v>
      </c>
      <c r="Q27" s="24">
        <v>1302.0</v>
      </c>
      <c r="R27" s="24"/>
      <c r="S27" s="24">
        <v>1302.0</v>
      </c>
      <c r="T27" s="24">
        <v>1134.0</v>
      </c>
      <c r="U27" s="24">
        <v>1280.0</v>
      </c>
      <c r="V27" s="24">
        <v>1260.0</v>
      </c>
      <c r="W27" s="24">
        <v>1260.0</v>
      </c>
      <c r="X27" s="24">
        <v>1300.0</v>
      </c>
      <c r="Y27" s="24">
        <v>1200.0</v>
      </c>
      <c r="Z27" s="24">
        <v>1230.0</v>
      </c>
      <c r="AA27" s="24">
        <v>1340.0</v>
      </c>
      <c r="AB27" s="25">
        <v>1250.0</v>
      </c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</row>
    <row r="28" ht="14.25" customHeight="1">
      <c r="B28" s="19" t="s">
        <v>21</v>
      </c>
      <c r="C28" s="26">
        <f t="shared" ref="C28:X28" si="3">IFERROR(SUM(C29:C35)/COUNTIF(C29:C35,"&gt;0"),0)</f>
        <v>6.653333333</v>
      </c>
      <c r="D28" s="26">
        <f t="shared" si="3"/>
        <v>6.285714286</v>
      </c>
      <c r="E28" s="26">
        <f t="shared" si="3"/>
        <v>6.13</v>
      </c>
      <c r="F28" s="26">
        <f t="shared" si="3"/>
        <v>6.028</v>
      </c>
      <c r="G28" s="26">
        <f t="shared" si="3"/>
        <v>5.667142857</v>
      </c>
      <c r="H28" s="26">
        <f t="shared" si="3"/>
        <v>5.52</v>
      </c>
      <c r="I28" s="26">
        <f t="shared" si="3"/>
        <v>5.753333333</v>
      </c>
      <c r="J28" s="26">
        <f t="shared" si="3"/>
        <v>6.6862</v>
      </c>
      <c r="K28" s="26">
        <f t="shared" si="3"/>
        <v>6.708571429</v>
      </c>
      <c r="L28" s="26">
        <f t="shared" si="3"/>
        <v>5.628571429</v>
      </c>
      <c r="M28" s="26">
        <f t="shared" si="3"/>
        <v>6.527142857</v>
      </c>
      <c r="N28" s="26">
        <f t="shared" si="3"/>
        <v>5.304285714</v>
      </c>
      <c r="O28" s="26">
        <f t="shared" si="3"/>
        <v>6.745</v>
      </c>
      <c r="P28" s="26">
        <f t="shared" si="3"/>
        <v>6.462857143</v>
      </c>
      <c r="Q28" s="26">
        <f t="shared" si="3"/>
        <v>6.301428571</v>
      </c>
      <c r="R28" s="26">
        <f t="shared" si="3"/>
        <v>6.201428571</v>
      </c>
      <c r="S28" s="26">
        <f t="shared" si="3"/>
        <v>5.324285714</v>
      </c>
      <c r="T28" s="26">
        <f t="shared" si="3"/>
        <v>5.757142857</v>
      </c>
      <c r="U28" s="26">
        <f t="shared" si="3"/>
        <v>5.802857143</v>
      </c>
      <c r="V28" s="26">
        <f t="shared" si="3"/>
        <v>5.684285714</v>
      </c>
      <c r="W28" s="26">
        <f t="shared" si="3"/>
        <v>6.531428571</v>
      </c>
      <c r="X28" s="26">
        <f t="shared" si="3"/>
        <v>6.442857143</v>
      </c>
      <c r="Y28" s="26">
        <v>6.67</v>
      </c>
      <c r="Z28" s="26">
        <f t="shared" ref="Z28:BC28" si="4">IFERROR(SUM(Z29:Z35)/COUNTIF(Z29:Z35,"&gt;0"),0)</f>
        <v>5.855714286</v>
      </c>
      <c r="AA28" s="26">
        <f t="shared" si="4"/>
        <v>6.061428571</v>
      </c>
      <c r="AB28" s="26">
        <f t="shared" si="4"/>
        <v>6.317142857</v>
      </c>
      <c r="AC28" s="26">
        <f t="shared" si="4"/>
        <v>0</v>
      </c>
      <c r="AD28" s="26">
        <f t="shared" si="4"/>
        <v>0</v>
      </c>
      <c r="AE28" s="26">
        <f t="shared" si="4"/>
        <v>0</v>
      </c>
      <c r="AF28" s="26">
        <f t="shared" si="4"/>
        <v>0</v>
      </c>
      <c r="AG28" s="26">
        <f t="shared" si="4"/>
        <v>0</v>
      </c>
      <c r="AH28" s="26">
        <f t="shared" si="4"/>
        <v>0</v>
      </c>
      <c r="AI28" s="26">
        <f t="shared" si="4"/>
        <v>0</v>
      </c>
      <c r="AJ28" s="26">
        <f t="shared" si="4"/>
        <v>0</v>
      </c>
      <c r="AK28" s="26">
        <f t="shared" si="4"/>
        <v>0</v>
      </c>
      <c r="AL28" s="26">
        <f t="shared" si="4"/>
        <v>0</v>
      </c>
      <c r="AM28" s="26">
        <f t="shared" si="4"/>
        <v>0</v>
      </c>
      <c r="AN28" s="26">
        <f t="shared" si="4"/>
        <v>0</v>
      </c>
      <c r="AO28" s="26">
        <f t="shared" si="4"/>
        <v>0</v>
      </c>
      <c r="AP28" s="26">
        <f t="shared" si="4"/>
        <v>0</v>
      </c>
      <c r="AQ28" s="26">
        <f t="shared" si="4"/>
        <v>0</v>
      </c>
      <c r="AR28" s="26">
        <f t="shared" si="4"/>
        <v>0</v>
      </c>
      <c r="AS28" s="26">
        <f t="shared" si="4"/>
        <v>0</v>
      </c>
      <c r="AT28" s="26">
        <f t="shared" si="4"/>
        <v>0</v>
      </c>
      <c r="AU28" s="26">
        <f t="shared" si="4"/>
        <v>0</v>
      </c>
      <c r="AV28" s="26">
        <f t="shared" si="4"/>
        <v>0</v>
      </c>
      <c r="AW28" s="26">
        <f t="shared" si="4"/>
        <v>0</v>
      </c>
      <c r="AX28" s="26">
        <f t="shared" si="4"/>
        <v>0</v>
      </c>
      <c r="AY28" s="26">
        <f t="shared" si="4"/>
        <v>0</v>
      </c>
      <c r="AZ28" s="26">
        <f t="shared" si="4"/>
        <v>0</v>
      </c>
      <c r="BA28" s="26">
        <f t="shared" si="4"/>
        <v>0</v>
      </c>
      <c r="BB28" s="26">
        <f t="shared" si="4"/>
        <v>0</v>
      </c>
      <c r="BC28" s="26">
        <f t="shared" si="4"/>
        <v>0</v>
      </c>
    </row>
    <row r="29" ht="14.25" customHeight="1" outlineLevel="1">
      <c r="B29" s="21" t="s">
        <v>25</v>
      </c>
      <c r="C29" s="27">
        <v>6.5</v>
      </c>
      <c r="D29" s="27">
        <v>6.6</v>
      </c>
      <c r="E29" s="27">
        <v>5.8</v>
      </c>
      <c r="F29" s="27">
        <v>6.7</v>
      </c>
      <c r="G29" s="27">
        <v>6.53</v>
      </c>
      <c r="H29" s="27">
        <v>5.86</v>
      </c>
      <c r="I29" s="24">
        <v>5.56</v>
      </c>
      <c r="J29" s="24">
        <v>6.7</v>
      </c>
      <c r="K29" s="24">
        <v>6.82</v>
      </c>
      <c r="L29" s="24">
        <v>5.9</v>
      </c>
      <c r="M29" s="24">
        <v>6.76</v>
      </c>
      <c r="N29" s="24">
        <v>5.34</v>
      </c>
      <c r="O29" s="24">
        <v>6.65</v>
      </c>
      <c r="P29" s="24">
        <v>6.34</v>
      </c>
      <c r="Q29" s="24">
        <v>6.76</v>
      </c>
      <c r="R29" s="24">
        <v>6.05</v>
      </c>
      <c r="S29" s="24">
        <v>6.16</v>
      </c>
      <c r="T29" s="24">
        <v>5.63</v>
      </c>
      <c r="U29" s="24">
        <v>5.89</v>
      </c>
      <c r="V29" s="24">
        <v>5.69</v>
      </c>
      <c r="W29" s="24">
        <v>6.36</v>
      </c>
      <c r="X29" s="24">
        <v>6.79</v>
      </c>
      <c r="Y29" s="24">
        <v>6.29</v>
      </c>
      <c r="Z29" s="24">
        <v>6.03</v>
      </c>
      <c r="AA29" s="24">
        <v>5.98</v>
      </c>
      <c r="AB29" s="28">
        <v>6.52</v>
      </c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</row>
    <row r="30" ht="14.25" customHeight="1" outlineLevel="1">
      <c r="B30" s="21" t="s">
        <v>26</v>
      </c>
      <c r="C30" s="27">
        <v>6.63</v>
      </c>
      <c r="D30" s="27">
        <v>6.6</v>
      </c>
      <c r="E30" s="27">
        <v>6.2</v>
      </c>
      <c r="F30" s="27">
        <v>5.79</v>
      </c>
      <c r="G30" s="27">
        <v>5.99</v>
      </c>
      <c r="H30" s="27">
        <v>5.26</v>
      </c>
      <c r="I30" s="24">
        <v>5.52</v>
      </c>
      <c r="J30" s="24">
        <v>6.4</v>
      </c>
      <c r="K30" s="24">
        <v>6.94</v>
      </c>
      <c r="L30" s="24">
        <v>5.67</v>
      </c>
      <c r="M30" s="24">
        <v>6.84</v>
      </c>
      <c r="N30" s="24">
        <v>5.5</v>
      </c>
      <c r="O30" s="24">
        <v>6.85</v>
      </c>
      <c r="P30" s="24">
        <v>6.4</v>
      </c>
      <c r="Q30" s="24">
        <v>6.75</v>
      </c>
      <c r="R30" s="24">
        <v>6.16</v>
      </c>
      <c r="S30" s="24">
        <v>6.07</v>
      </c>
      <c r="T30" s="24">
        <v>5.5</v>
      </c>
      <c r="U30" s="24">
        <v>5.8</v>
      </c>
      <c r="V30" s="24">
        <v>5.61</v>
      </c>
      <c r="W30" s="24">
        <v>6.38</v>
      </c>
      <c r="X30" s="24">
        <v>6.51</v>
      </c>
      <c r="Y30" s="24">
        <v>6.41</v>
      </c>
      <c r="Z30" s="24">
        <v>6.2</v>
      </c>
      <c r="AA30" s="24">
        <v>5.37</v>
      </c>
      <c r="AB30" s="28">
        <v>5.96</v>
      </c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</row>
    <row r="31" ht="14.25" customHeight="1" outlineLevel="1">
      <c r="B31" s="21" t="s">
        <v>27</v>
      </c>
      <c r="C31" s="27">
        <v>6.86</v>
      </c>
      <c r="D31" s="27">
        <v>6.8</v>
      </c>
      <c r="E31" s="27">
        <v>6.09</v>
      </c>
      <c r="F31" s="27">
        <v>5.7</v>
      </c>
      <c r="G31" s="27">
        <v>5.76</v>
      </c>
      <c r="H31" s="27">
        <v>5.41</v>
      </c>
      <c r="I31" s="24">
        <v>5.79</v>
      </c>
      <c r="J31" s="24">
        <v>6.58</v>
      </c>
      <c r="K31" s="24">
        <v>6.46</v>
      </c>
      <c r="L31" s="24">
        <v>5.7</v>
      </c>
      <c r="M31" s="24">
        <v>6.84</v>
      </c>
      <c r="N31" s="24">
        <v>5.51</v>
      </c>
      <c r="O31" s="24">
        <v>7.05</v>
      </c>
      <c r="P31" s="24">
        <v>6.5</v>
      </c>
      <c r="Q31" s="24">
        <v>6.61</v>
      </c>
      <c r="R31" s="24">
        <v>6.2</v>
      </c>
      <c r="S31" s="24">
        <v>6.2</v>
      </c>
      <c r="T31" s="24">
        <v>5.7</v>
      </c>
      <c r="U31" s="24">
        <v>6.0</v>
      </c>
      <c r="V31" s="24">
        <v>5.15</v>
      </c>
      <c r="W31" s="24">
        <v>6.45</v>
      </c>
      <c r="X31" s="24">
        <v>6.64</v>
      </c>
      <c r="Y31" s="24">
        <v>6.1</v>
      </c>
      <c r="Z31" s="24">
        <v>6.31</v>
      </c>
      <c r="AA31" s="24">
        <v>6.34</v>
      </c>
      <c r="AB31" s="28">
        <v>6.34</v>
      </c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</row>
    <row r="32" ht="14.25" customHeight="1" outlineLevel="1">
      <c r="B32" s="21" t="s">
        <v>28</v>
      </c>
      <c r="C32" s="27">
        <v>6.7</v>
      </c>
      <c r="D32" s="27">
        <v>6.4</v>
      </c>
      <c r="E32" s="27">
        <v>6.15</v>
      </c>
      <c r="F32" s="27">
        <v>5.9</v>
      </c>
      <c r="G32" s="27">
        <v>5.56</v>
      </c>
      <c r="H32" s="27">
        <v>5.88</v>
      </c>
      <c r="I32" s="24">
        <v>5.92</v>
      </c>
      <c r="J32" s="24">
        <v>6.621</v>
      </c>
      <c r="K32" s="24">
        <v>6.56</v>
      </c>
      <c r="L32" s="24">
        <v>5.46</v>
      </c>
      <c r="M32" s="24">
        <v>6.72</v>
      </c>
      <c r="N32" s="24">
        <v>4.98</v>
      </c>
      <c r="O32" s="24">
        <v>7.0</v>
      </c>
      <c r="P32" s="24">
        <v>6.39</v>
      </c>
      <c r="Q32" s="24">
        <v>5.83</v>
      </c>
      <c r="R32" s="24">
        <v>6.35</v>
      </c>
      <c r="S32" s="24">
        <v>0.98</v>
      </c>
      <c r="T32" s="24">
        <v>5.21</v>
      </c>
      <c r="U32" s="24">
        <v>5.53</v>
      </c>
      <c r="V32" s="24">
        <v>5.51</v>
      </c>
      <c r="W32" s="24">
        <v>6.35</v>
      </c>
      <c r="X32" s="24">
        <v>6.4</v>
      </c>
      <c r="Y32" s="24">
        <v>6.7</v>
      </c>
      <c r="Z32" s="24">
        <v>6.72</v>
      </c>
      <c r="AA32" s="24">
        <v>6.26</v>
      </c>
      <c r="AB32" s="28">
        <v>6.21</v>
      </c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</row>
    <row r="33" ht="14.25" customHeight="1" outlineLevel="1">
      <c r="B33" s="21" t="s">
        <v>29</v>
      </c>
      <c r="C33" s="27">
        <v>6.64</v>
      </c>
      <c r="D33" s="27">
        <v>6.5</v>
      </c>
      <c r="E33" s="27">
        <v>6.1</v>
      </c>
      <c r="F33" s="27">
        <v>6.05</v>
      </c>
      <c r="G33" s="27">
        <v>5.44</v>
      </c>
      <c r="H33" s="27">
        <v>5.76</v>
      </c>
      <c r="I33" s="24">
        <v>5.73</v>
      </c>
      <c r="J33" s="24">
        <v>7.13</v>
      </c>
      <c r="K33" s="24">
        <v>6.68</v>
      </c>
      <c r="L33" s="24">
        <v>6.13</v>
      </c>
      <c r="M33" s="24">
        <v>6.82</v>
      </c>
      <c r="N33" s="24">
        <v>5.09</v>
      </c>
      <c r="O33" s="24">
        <v>6.96</v>
      </c>
      <c r="P33" s="24">
        <v>6.32</v>
      </c>
      <c r="Q33" s="24">
        <v>6.11</v>
      </c>
      <c r="R33" s="24">
        <v>6.31</v>
      </c>
      <c r="S33" s="24">
        <v>5.6</v>
      </c>
      <c r="T33" s="24">
        <v>6.23</v>
      </c>
      <c r="U33" s="24">
        <v>5.8</v>
      </c>
      <c r="V33" s="24">
        <v>5.84</v>
      </c>
      <c r="W33" s="24">
        <v>6.66</v>
      </c>
      <c r="X33" s="24">
        <v>6.16</v>
      </c>
      <c r="Y33" s="24">
        <v>6.6</v>
      </c>
      <c r="Z33" s="24">
        <v>5.51</v>
      </c>
      <c r="AA33" s="24">
        <v>5.68</v>
      </c>
      <c r="AB33" s="28">
        <v>6.2</v>
      </c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</row>
    <row r="34" ht="14.25" customHeight="1" outlineLevel="1">
      <c r="B34" s="21" t="s">
        <v>30</v>
      </c>
      <c r="C34" s="27">
        <v>6.59</v>
      </c>
      <c r="D34" s="27">
        <v>5.5</v>
      </c>
      <c r="E34" s="27">
        <v>6.21</v>
      </c>
      <c r="F34" s="27"/>
      <c r="G34" s="27">
        <v>5.39</v>
      </c>
      <c r="H34" s="27">
        <v>4.95</v>
      </c>
      <c r="I34" s="24">
        <v>6.0</v>
      </c>
      <c r="J34" s="24"/>
      <c r="K34" s="24">
        <v>6.75</v>
      </c>
      <c r="L34" s="24">
        <v>5.28</v>
      </c>
      <c r="M34" s="24">
        <v>5.84</v>
      </c>
      <c r="N34" s="24">
        <v>5.34</v>
      </c>
      <c r="O34" s="24">
        <v>6.38</v>
      </c>
      <c r="P34" s="24">
        <v>6.58</v>
      </c>
      <c r="Q34" s="24">
        <v>6.15</v>
      </c>
      <c r="R34" s="24">
        <v>6.1</v>
      </c>
      <c r="S34" s="24">
        <v>6.2</v>
      </c>
      <c r="T34" s="24">
        <v>5.81</v>
      </c>
      <c r="U34" s="24">
        <v>5.8</v>
      </c>
      <c r="V34" s="24">
        <v>5.84</v>
      </c>
      <c r="W34" s="24">
        <v>6.7</v>
      </c>
      <c r="X34" s="24">
        <v>6.26</v>
      </c>
      <c r="Y34" s="24">
        <v>6.9</v>
      </c>
      <c r="Z34" s="24">
        <v>4.7</v>
      </c>
      <c r="AA34" s="24">
        <v>6.3</v>
      </c>
      <c r="AB34" s="28">
        <v>6.29</v>
      </c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</row>
    <row r="35" ht="14.25" customHeight="1" outlineLevel="1">
      <c r="B35" s="21" t="s">
        <v>31</v>
      </c>
      <c r="C35" s="27"/>
      <c r="D35" s="27">
        <v>5.6</v>
      </c>
      <c r="E35" s="27">
        <v>6.36</v>
      </c>
      <c r="F35" s="27"/>
      <c r="G35" s="27">
        <v>5.0</v>
      </c>
      <c r="H35" s="27"/>
      <c r="I35" s="24"/>
      <c r="J35" s="24"/>
      <c r="K35" s="24">
        <v>6.75</v>
      </c>
      <c r="L35" s="24">
        <v>5.26</v>
      </c>
      <c r="M35" s="24">
        <v>5.87</v>
      </c>
      <c r="N35" s="24">
        <v>5.37</v>
      </c>
      <c r="O35" s="24">
        <v>6.325</v>
      </c>
      <c r="P35" s="24">
        <v>6.71</v>
      </c>
      <c r="Q35" s="24">
        <v>5.9</v>
      </c>
      <c r="R35" s="24">
        <v>6.24</v>
      </c>
      <c r="S35" s="24">
        <v>6.06</v>
      </c>
      <c r="T35" s="24">
        <v>6.22</v>
      </c>
      <c r="U35" s="24">
        <v>5.8</v>
      </c>
      <c r="V35" s="24">
        <v>6.15</v>
      </c>
      <c r="W35" s="24">
        <v>6.82</v>
      </c>
      <c r="X35" s="24">
        <v>6.34</v>
      </c>
      <c r="Y35" s="24">
        <v>6.9</v>
      </c>
      <c r="Z35" s="24">
        <v>5.52</v>
      </c>
      <c r="AA35" s="24">
        <v>6.5</v>
      </c>
      <c r="AB35" s="28">
        <v>6.7</v>
      </c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</row>
    <row r="36" ht="14.25" customHeight="1">
      <c r="B36" s="19" t="s">
        <v>32</v>
      </c>
      <c r="C36" s="26">
        <f t="shared" ref="C36:BC36" si="5">IFERROR(SUM(C37:C43)/COUNTIF(C37:C43,"&gt;0"),0)</f>
        <v>26.88333333</v>
      </c>
      <c r="D36" s="26">
        <f t="shared" si="5"/>
        <v>26.99714286</v>
      </c>
      <c r="E36" s="26">
        <f t="shared" si="5"/>
        <v>27.57428571</v>
      </c>
      <c r="F36" s="26">
        <f t="shared" si="5"/>
        <v>28.76666667</v>
      </c>
      <c r="G36" s="26">
        <f t="shared" si="5"/>
        <v>27.15857143</v>
      </c>
      <c r="H36" s="26">
        <f t="shared" si="5"/>
        <v>27.66</v>
      </c>
      <c r="I36" s="26">
        <f t="shared" si="5"/>
        <v>28.83666667</v>
      </c>
      <c r="J36" s="26">
        <f t="shared" si="5"/>
        <v>27.67</v>
      </c>
      <c r="K36" s="26">
        <f t="shared" si="5"/>
        <v>28.563</v>
      </c>
      <c r="L36" s="26">
        <f t="shared" si="5"/>
        <v>29.28857143</v>
      </c>
      <c r="M36" s="26">
        <f t="shared" si="5"/>
        <v>30.34285714</v>
      </c>
      <c r="N36" s="26">
        <f t="shared" si="5"/>
        <v>27.08428571</v>
      </c>
      <c r="O36" s="26">
        <f t="shared" si="5"/>
        <v>28.59428571</v>
      </c>
      <c r="P36" s="26">
        <f t="shared" si="5"/>
        <v>29.02142857</v>
      </c>
      <c r="Q36" s="26">
        <f t="shared" si="5"/>
        <v>31.08571429</v>
      </c>
      <c r="R36" s="26">
        <f t="shared" si="5"/>
        <v>31.05428571</v>
      </c>
      <c r="S36" s="26">
        <f t="shared" si="5"/>
        <v>31.26857143</v>
      </c>
      <c r="T36" s="26">
        <f t="shared" si="5"/>
        <v>31.14285714</v>
      </c>
      <c r="U36" s="26">
        <f t="shared" si="5"/>
        <v>30.84285714</v>
      </c>
      <c r="V36" s="26">
        <f t="shared" si="5"/>
        <v>69.02857143</v>
      </c>
      <c r="W36" s="26">
        <f t="shared" si="5"/>
        <v>70.01428571</v>
      </c>
      <c r="X36" s="26">
        <f t="shared" si="5"/>
        <v>30.58571429</v>
      </c>
      <c r="Y36" s="26">
        <f t="shared" si="5"/>
        <v>29.01428571</v>
      </c>
      <c r="Z36" s="26">
        <f t="shared" si="5"/>
        <v>30.9</v>
      </c>
      <c r="AA36" s="26">
        <f t="shared" si="5"/>
        <v>29.32857143</v>
      </c>
      <c r="AB36" s="26">
        <f t="shared" si="5"/>
        <v>25.84285714</v>
      </c>
      <c r="AC36" s="26">
        <f t="shared" si="5"/>
        <v>0</v>
      </c>
      <c r="AD36" s="26">
        <f t="shared" si="5"/>
        <v>0</v>
      </c>
      <c r="AE36" s="26">
        <f t="shared" si="5"/>
        <v>0</v>
      </c>
      <c r="AF36" s="26">
        <f t="shared" si="5"/>
        <v>0</v>
      </c>
      <c r="AG36" s="26">
        <f t="shared" si="5"/>
        <v>0</v>
      </c>
      <c r="AH36" s="26">
        <f t="shared" si="5"/>
        <v>0</v>
      </c>
      <c r="AI36" s="26">
        <f t="shared" si="5"/>
        <v>0</v>
      </c>
      <c r="AJ36" s="26">
        <f t="shared" si="5"/>
        <v>0</v>
      </c>
      <c r="AK36" s="26">
        <f t="shared" si="5"/>
        <v>0</v>
      </c>
      <c r="AL36" s="26">
        <f t="shared" si="5"/>
        <v>0</v>
      </c>
      <c r="AM36" s="26">
        <f t="shared" si="5"/>
        <v>0</v>
      </c>
      <c r="AN36" s="26">
        <f t="shared" si="5"/>
        <v>0</v>
      </c>
      <c r="AO36" s="26">
        <f t="shared" si="5"/>
        <v>0</v>
      </c>
      <c r="AP36" s="26">
        <f t="shared" si="5"/>
        <v>0</v>
      </c>
      <c r="AQ36" s="26">
        <f t="shared" si="5"/>
        <v>0</v>
      </c>
      <c r="AR36" s="26">
        <f t="shared" si="5"/>
        <v>0</v>
      </c>
      <c r="AS36" s="26">
        <f t="shared" si="5"/>
        <v>0</v>
      </c>
      <c r="AT36" s="26">
        <f t="shared" si="5"/>
        <v>0</v>
      </c>
      <c r="AU36" s="26">
        <f t="shared" si="5"/>
        <v>0</v>
      </c>
      <c r="AV36" s="26">
        <f t="shared" si="5"/>
        <v>0</v>
      </c>
      <c r="AW36" s="26">
        <f t="shared" si="5"/>
        <v>0</v>
      </c>
      <c r="AX36" s="26">
        <f t="shared" si="5"/>
        <v>0</v>
      </c>
      <c r="AY36" s="26">
        <f t="shared" si="5"/>
        <v>0</v>
      </c>
      <c r="AZ36" s="26">
        <f t="shared" si="5"/>
        <v>0</v>
      </c>
      <c r="BA36" s="26">
        <f t="shared" si="5"/>
        <v>0</v>
      </c>
      <c r="BB36" s="26">
        <f t="shared" si="5"/>
        <v>0</v>
      </c>
      <c r="BC36" s="26">
        <f t="shared" si="5"/>
        <v>0</v>
      </c>
    </row>
    <row r="37" ht="14.25" customHeight="1" outlineLevel="1">
      <c r="B37" s="21" t="s">
        <v>25</v>
      </c>
      <c r="C37" s="27">
        <v>25.6</v>
      </c>
      <c r="D37" s="27">
        <v>28.1</v>
      </c>
      <c r="E37" s="27">
        <v>26.8</v>
      </c>
      <c r="F37" s="27">
        <v>27.7</v>
      </c>
      <c r="G37" s="27">
        <v>27.3</v>
      </c>
      <c r="H37" s="27">
        <v>28.56</v>
      </c>
      <c r="I37" s="24">
        <v>27.3</v>
      </c>
      <c r="J37" s="24">
        <v>28.3</v>
      </c>
      <c r="K37" s="24">
        <v>28.62</v>
      </c>
      <c r="L37" s="24">
        <v>29.5</v>
      </c>
      <c r="M37" s="24">
        <v>28.3</v>
      </c>
      <c r="N37" s="24">
        <v>27.5</v>
      </c>
      <c r="O37" s="24">
        <v>28.4</v>
      </c>
      <c r="P37" s="24">
        <v>28.3</v>
      </c>
      <c r="Q37" s="24">
        <v>30.0</v>
      </c>
      <c r="R37" s="24">
        <v>30.8</v>
      </c>
      <c r="S37" s="24">
        <v>30.8</v>
      </c>
      <c r="T37" s="24">
        <v>31.4</v>
      </c>
      <c r="U37" s="24">
        <v>31.6</v>
      </c>
      <c r="V37" s="24">
        <v>30.1</v>
      </c>
      <c r="W37" s="24">
        <v>31.4</v>
      </c>
      <c r="X37" s="24">
        <v>31.6</v>
      </c>
      <c r="Y37" s="24">
        <v>28.5</v>
      </c>
      <c r="Z37" s="24">
        <v>29.6</v>
      </c>
      <c r="AA37" s="24">
        <v>32.2</v>
      </c>
      <c r="AB37" s="28">
        <v>20.0</v>
      </c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</row>
    <row r="38" ht="14.25" customHeight="1" outlineLevel="1">
      <c r="B38" s="21" t="s">
        <v>26</v>
      </c>
      <c r="C38" s="27">
        <v>28.5</v>
      </c>
      <c r="D38" s="27">
        <v>25.9</v>
      </c>
      <c r="E38" s="27">
        <v>27.1</v>
      </c>
      <c r="F38" s="27">
        <v>28.8</v>
      </c>
      <c r="G38" s="27">
        <v>25.96</v>
      </c>
      <c r="H38" s="27">
        <v>26.5</v>
      </c>
      <c r="I38" s="24">
        <v>28.0</v>
      </c>
      <c r="J38" s="24">
        <v>28.3</v>
      </c>
      <c r="K38" s="24">
        <v>27.9</v>
      </c>
      <c r="L38" s="24">
        <v>30.0</v>
      </c>
      <c r="M38" s="24">
        <v>30.4</v>
      </c>
      <c r="N38" s="24">
        <v>27.9</v>
      </c>
      <c r="O38" s="24">
        <v>29.7</v>
      </c>
      <c r="P38" s="24">
        <v>28.5</v>
      </c>
      <c r="Q38" s="24">
        <v>30.8</v>
      </c>
      <c r="R38" s="24">
        <v>30.7</v>
      </c>
      <c r="S38" s="24">
        <v>31.2</v>
      </c>
      <c r="T38" s="24">
        <v>31.2</v>
      </c>
      <c r="U38" s="24">
        <v>31.2</v>
      </c>
      <c r="V38" s="24">
        <v>30.1</v>
      </c>
      <c r="W38" s="24">
        <v>30.1</v>
      </c>
      <c r="X38" s="24">
        <v>30.2</v>
      </c>
      <c r="Y38" s="24">
        <v>30.4</v>
      </c>
      <c r="Z38" s="24">
        <v>29.4</v>
      </c>
      <c r="AA38" s="24">
        <v>31.9</v>
      </c>
      <c r="AB38" s="28">
        <v>27.2</v>
      </c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</row>
    <row r="39" ht="14.25" customHeight="1" outlineLevel="1">
      <c r="B39" s="21" t="s">
        <v>27</v>
      </c>
      <c r="C39" s="27">
        <v>25.8</v>
      </c>
      <c r="D39" s="27">
        <v>27.4</v>
      </c>
      <c r="E39" s="27">
        <v>26.7</v>
      </c>
      <c r="F39" s="27">
        <v>28.5</v>
      </c>
      <c r="G39" s="27">
        <v>27.26</v>
      </c>
      <c r="H39" s="27">
        <v>28.2</v>
      </c>
      <c r="I39" s="24">
        <v>29.8</v>
      </c>
      <c r="J39" s="24">
        <v>27.9</v>
      </c>
      <c r="K39" s="24">
        <v>26.8</v>
      </c>
      <c r="L39" s="24">
        <v>29.8</v>
      </c>
      <c r="M39" s="24">
        <v>32.3</v>
      </c>
      <c r="N39" s="24">
        <v>27.97</v>
      </c>
      <c r="O39" s="24">
        <v>28.96</v>
      </c>
      <c r="P39" s="24">
        <v>28.7</v>
      </c>
      <c r="Q39" s="24">
        <v>32.0</v>
      </c>
      <c r="R39" s="24">
        <v>31.3</v>
      </c>
      <c r="S39" s="24">
        <v>30.8</v>
      </c>
      <c r="T39" s="24">
        <v>31.0</v>
      </c>
      <c r="U39" s="24">
        <v>30.5</v>
      </c>
      <c r="V39" s="24">
        <v>29.8</v>
      </c>
      <c r="W39" s="24">
        <v>302.0</v>
      </c>
      <c r="X39" s="24">
        <v>31.4</v>
      </c>
      <c r="Y39" s="24">
        <v>30.9</v>
      </c>
      <c r="Z39" s="24">
        <v>29.1</v>
      </c>
      <c r="AA39" s="24">
        <v>30.1</v>
      </c>
      <c r="AB39" s="28">
        <v>26.4</v>
      </c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</row>
    <row r="40" ht="14.25" customHeight="1" outlineLevel="1">
      <c r="B40" s="21" t="s">
        <v>28</v>
      </c>
      <c r="C40" s="27">
        <v>27.4</v>
      </c>
      <c r="D40" s="27">
        <v>27.5</v>
      </c>
      <c r="E40" s="27">
        <v>27.7</v>
      </c>
      <c r="F40" s="27">
        <v>28.1</v>
      </c>
      <c r="G40" s="27">
        <v>26.93</v>
      </c>
      <c r="H40" s="27">
        <v>26.58</v>
      </c>
      <c r="I40" s="24">
        <v>29.8</v>
      </c>
      <c r="J40" s="24">
        <v>26.4</v>
      </c>
      <c r="K40" s="24">
        <v>27.7</v>
      </c>
      <c r="L40" s="24">
        <v>29.1</v>
      </c>
      <c r="M40" s="24">
        <v>32.5</v>
      </c>
      <c r="N40" s="24">
        <v>26.5</v>
      </c>
      <c r="O40" s="24">
        <v>28.9</v>
      </c>
      <c r="P40" s="24">
        <v>29.2</v>
      </c>
      <c r="Q40" s="24">
        <v>32.4</v>
      </c>
      <c r="R40" s="24">
        <v>30.8</v>
      </c>
      <c r="S40" s="24">
        <v>31.8</v>
      </c>
      <c r="T40" s="24">
        <v>31.1</v>
      </c>
      <c r="U40" s="24">
        <v>30.5</v>
      </c>
      <c r="V40" s="24">
        <v>29.7</v>
      </c>
      <c r="W40" s="24">
        <v>31.3</v>
      </c>
      <c r="X40" s="24">
        <v>29.5</v>
      </c>
      <c r="Y40" s="24">
        <v>29.5</v>
      </c>
      <c r="Z40" s="24">
        <v>30.4</v>
      </c>
      <c r="AA40" s="24">
        <v>28.4</v>
      </c>
      <c r="AB40" s="28">
        <v>26.2</v>
      </c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</row>
    <row r="41" ht="14.25" customHeight="1" outlineLevel="1">
      <c r="B41" s="21" t="s">
        <v>29</v>
      </c>
      <c r="C41" s="27">
        <v>27.0</v>
      </c>
      <c r="D41" s="27">
        <v>26.72</v>
      </c>
      <c r="E41" s="27">
        <v>28.1</v>
      </c>
      <c r="F41" s="27">
        <v>28.8</v>
      </c>
      <c r="G41" s="27">
        <v>26.72</v>
      </c>
      <c r="H41" s="27">
        <v>26.6</v>
      </c>
      <c r="I41" s="24">
        <v>29.2</v>
      </c>
      <c r="J41" s="24">
        <v>26.76</v>
      </c>
      <c r="K41" s="24">
        <v>29.621</v>
      </c>
      <c r="L41" s="24">
        <v>29.96</v>
      </c>
      <c r="M41" s="24">
        <v>29.3</v>
      </c>
      <c r="N41" s="24">
        <v>26.5</v>
      </c>
      <c r="O41" s="24">
        <v>29.9</v>
      </c>
      <c r="P41" s="24">
        <v>30.1</v>
      </c>
      <c r="Q41" s="24">
        <v>29.8</v>
      </c>
      <c r="R41" s="24">
        <v>31.2</v>
      </c>
      <c r="S41" s="24">
        <v>31.7</v>
      </c>
      <c r="T41" s="24">
        <v>31.0</v>
      </c>
      <c r="U41" s="24">
        <v>32.0</v>
      </c>
      <c r="V41" s="24">
        <v>301.0</v>
      </c>
      <c r="W41" s="24">
        <v>30.5</v>
      </c>
      <c r="X41" s="24">
        <v>29.3</v>
      </c>
      <c r="Y41" s="24">
        <v>28.4</v>
      </c>
      <c r="Z41" s="24">
        <v>33.6</v>
      </c>
      <c r="AA41" s="24">
        <v>28.7</v>
      </c>
      <c r="AB41" s="28">
        <v>27.8</v>
      </c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</row>
    <row r="42" ht="14.25" customHeight="1" outlineLevel="1">
      <c r="B42" s="21" t="s">
        <v>30</v>
      </c>
      <c r="C42" s="27">
        <v>27.0</v>
      </c>
      <c r="D42" s="27">
        <v>27.14</v>
      </c>
      <c r="E42" s="27">
        <v>29.02</v>
      </c>
      <c r="F42" s="27">
        <v>30.7</v>
      </c>
      <c r="G42" s="27">
        <v>28.84</v>
      </c>
      <c r="H42" s="27">
        <v>29.52</v>
      </c>
      <c r="I42" s="24">
        <v>28.92</v>
      </c>
      <c r="J42" s="24">
        <v>28.36</v>
      </c>
      <c r="K42" s="24">
        <v>28.2</v>
      </c>
      <c r="L42" s="24">
        <v>27.96</v>
      </c>
      <c r="M42" s="24">
        <v>28.8</v>
      </c>
      <c r="N42" s="24">
        <v>27.44</v>
      </c>
      <c r="O42" s="24">
        <v>26.4</v>
      </c>
      <c r="P42" s="24">
        <v>28.7</v>
      </c>
      <c r="Q42" s="24">
        <v>30.82</v>
      </c>
      <c r="R42" s="24">
        <v>31.6</v>
      </c>
      <c r="S42" s="24">
        <v>30.52</v>
      </c>
      <c r="T42" s="24">
        <v>31.2</v>
      </c>
      <c r="U42" s="24">
        <v>30.0</v>
      </c>
      <c r="V42" s="24">
        <v>31.6</v>
      </c>
      <c r="W42" s="24">
        <v>32.2</v>
      </c>
      <c r="X42" s="24">
        <v>31.7</v>
      </c>
      <c r="Y42" s="24">
        <v>25.5</v>
      </c>
      <c r="Z42" s="24">
        <v>33.6</v>
      </c>
      <c r="AA42" s="24">
        <v>28.0</v>
      </c>
      <c r="AB42" s="28">
        <v>28.5</v>
      </c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</row>
    <row r="43" ht="14.25" customHeight="1" outlineLevel="1">
      <c r="B43" s="21" t="s">
        <v>31</v>
      </c>
      <c r="C43" s="27"/>
      <c r="D43" s="27">
        <v>26.22</v>
      </c>
      <c r="E43" s="27">
        <v>27.6</v>
      </c>
      <c r="F43" s="27"/>
      <c r="G43" s="27">
        <v>27.1</v>
      </c>
      <c r="H43" s="27"/>
      <c r="I43" s="24"/>
      <c r="J43" s="24"/>
      <c r="K43" s="24">
        <v>31.1</v>
      </c>
      <c r="L43" s="24">
        <v>28.7</v>
      </c>
      <c r="M43" s="24">
        <v>30.8</v>
      </c>
      <c r="N43" s="24">
        <v>25.78</v>
      </c>
      <c r="O43" s="24">
        <v>27.9</v>
      </c>
      <c r="P43" s="24">
        <v>29.65</v>
      </c>
      <c r="Q43" s="24">
        <v>31.78</v>
      </c>
      <c r="R43" s="24">
        <v>30.98</v>
      </c>
      <c r="S43" s="24">
        <v>32.06</v>
      </c>
      <c r="T43" s="24">
        <v>31.1</v>
      </c>
      <c r="U43" s="24">
        <v>30.1</v>
      </c>
      <c r="V43" s="24">
        <v>30.9</v>
      </c>
      <c r="W43" s="24">
        <v>32.6</v>
      </c>
      <c r="X43" s="24">
        <v>30.4</v>
      </c>
      <c r="Y43" s="24">
        <v>29.9</v>
      </c>
      <c r="Z43" s="24">
        <v>30.6</v>
      </c>
      <c r="AA43" s="24">
        <v>26.0</v>
      </c>
      <c r="AB43" s="28">
        <v>24.8</v>
      </c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</row>
    <row r="44" ht="14.25" customHeight="1">
      <c r="B44" s="19" t="s">
        <v>33</v>
      </c>
      <c r="C44" s="26">
        <f t="shared" ref="C44:BC44" si="6">IFERROR(SUM(C45:C51)/COUNTIF(C45:C51,"&gt;0"),0)</f>
        <v>29.06666667</v>
      </c>
      <c r="D44" s="26">
        <f t="shared" si="6"/>
        <v>26.84857143</v>
      </c>
      <c r="E44" s="26">
        <f t="shared" si="6"/>
        <v>27.08571429</v>
      </c>
      <c r="F44" s="26">
        <f t="shared" si="6"/>
        <v>29.37666667</v>
      </c>
      <c r="G44" s="26">
        <f t="shared" si="6"/>
        <v>27.85285714</v>
      </c>
      <c r="H44" s="26">
        <f t="shared" si="6"/>
        <v>27.02666667</v>
      </c>
      <c r="I44" s="26">
        <f t="shared" si="6"/>
        <v>30.58666667</v>
      </c>
      <c r="J44" s="26">
        <f t="shared" si="6"/>
        <v>29.08333333</v>
      </c>
      <c r="K44" s="26">
        <f t="shared" si="6"/>
        <v>31.44857143</v>
      </c>
      <c r="L44" s="26">
        <f t="shared" si="6"/>
        <v>30.42</v>
      </c>
      <c r="M44" s="26">
        <f t="shared" si="6"/>
        <v>27.18571429</v>
      </c>
      <c r="N44" s="26">
        <f t="shared" si="6"/>
        <v>28.75714286</v>
      </c>
      <c r="O44" s="26">
        <f t="shared" si="6"/>
        <v>29.68571429</v>
      </c>
      <c r="P44" s="26">
        <f t="shared" si="6"/>
        <v>32.06142857</v>
      </c>
      <c r="Q44" s="26">
        <f t="shared" si="6"/>
        <v>33.36571429</v>
      </c>
      <c r="R44" s="26">
        <f t="shared" si="6"/>
        <v>33.30857143</v>
      </c>
      <c r="S44" s="26">
        <f t="shared" si="6"/>
        <v>33.96571429</v>
      </c>
      <c r="T44" s="26">
        <f t="shared" si="6"/>
        <v>34.26428571</v>
      </c>
      <c r="U44" s="26">
        <f t="shared" si="6"/>
        <v>33.55714286</v>
      </c>
      <c r="V44" s="26">
        <f t="shared" si="6"/>
        <v>31.98571429</v>
      </c>
      <c r="W44" s="26">
        <f t="shared" si="6"/>
        <v>34.42857143</v>
      </c>
      <c r="X44" s="26">
        <f t="shared" si="6"/>
        <v>31.3</v>
      </c>
      <c r="Y44" s="26">
        <f t="shared" si="6"/>
        <v>30.98571429</v>
      </c>
      <c r="Z44" s="26">
        <f t="shared" si="6"/>
        <v>30.62857143</v>
      </c>
      <c r="AA44" s="26">
        <f t="shared" si="6"/>
        <v>30.44285714</v>
      </c>
      <c r="AB44" s="26">
        <f t="shared" si="6"/>
        <v>29.04285714</v>
      </c>
      <c r="AC44" s="26">
        <f t="shared" si="6"/>
        <v>0</v>
      </c>
      <c r="AD44" s="26">
        <f t="shared" si="6"/>
        <v>0</v>
      </c>
      <c r="AE44" s="26">
        <f t="shared" si="6"/>
        <v>0</v>
      </c>
      <c r="AF44" s="26">
        <f t="shared" si="6"/>
        <v>0</v>
      </c>
      <c r="AG44" s="26">
        <f t="shared" si="6"/>
        <v>0</v>
      </c>
      <c r="AH44" s="26">
        <f t="shared" si="6"/>
        <v>0</v>
      </c>
      <c r="AI44" s="26">
        <f t="shared" si="6"/>
        <v>0</v>
      </c>
      <c r="AJ44" s="26">
        <f t="shared" si="6"/>
        <v>0</v>
      </c>
      <c r="AK44" s="26">
        <f t="shared" si="6"/>
        <v>0</v>
      </c>
      <c r="AL44" s="26">
        <f t="shared" si="6"/>
        <v>0</v>
      </c>
      <c r="AM44" s="26">
        <f t="shared" si="6"/>
        <v>0</v>
      </c>
      <c r="AN44" s="26">
        <f t="shared" si="6"/>
        <v>0</v>
      </c>
      <c r="AO44" s="26">
        <f t="shared" si="6"/>
        <v>0</v>
      </c>
      <c r="AP44" s="26">
        <f t="shared" si="6"/>
        <v>0</v>
      </c>
      <c r="AQ44" s="26">
        <f t="shared" si="6"/>
        <v>0</v>
      </c>
      <c r="AR44" s="26">
        <f t="shared" si="6"/>
        <v>0</v>
      </c>
      <c r="AS44" s="26">
        <f t="shared" si="6"/>
        <v>0</v>
      </c>
      <c r="AT44" s="26">
        <f t="shared" si="6"/>
        <v>0</v>
      </c>
      <c r="AU44" s="26">
        <f t="shared" si="6"/>
        <v>0</v>
      </c>
      <c r="AV44" s="26">
        <f t="shared" si="6"/>
        <v>0</v>
      </c>
      <c r="AW44" s="26">
        <f t="shared" si="6"/>
        <v>0</v>
      </c>
      <c r="AX44" s="26">
        <f t="shared" si="6"/>
        <v>0</v>
      </c>
      <c r="AY44" s="26">
        <f t="shared" si="6"/>
        <v>0</v>
      </c>
      <c r="AZ44" s="26">
        <f t="shared" si="6"/>
        <v>0</v>
      </c>
      <c r="BA44" s="26">
        <f t="shared" si="6"/>
        <v>0</v>
      </c>
      <c r="BB44" s="26">
        <f t="shared" si="6"/>
        <v>0</v>
      </c>
      <c r="BC44" s="26">
        <f t="shared" si="6"/>
        <v>0</v>
      </c>
    </row>
    <row r="45" ht="14.25" customHeight="1" outlineLevel="1">
      <c r="B45" s="21" t="s">
        <v>25</v>
      </c>
      <c r="C45" s="27">
        <v>27.5</v>
      </c>
      <c r="D45" s="27">
        <v>26.7</v>
      </c>
      <c r="E45" s="27">
        <v>26.4</v>
      </c>
      <c r="F45" s="27">
        <v>27.22</v>
      </c>
      <c r="G45" s="27">
        <v>27.26</v>
      </c>
      <c r="H45" s="27">
        <v>28.4</v>
      </c>
      <c r="I45" s="24">
        <v>29.5</v>
      </c>
      <c r="J45" s="24">
        <v>29.88</v>
      </c>
      <c r="K45" s="24">
        <v>30.4</v>
      </c>
      <c r="L45" s="24">
        <v>28.7</v>
      </c>
      <c r="M45" s="24">
        <v>30.2</v>
      </c>
      <c r="N45" s="24">
        <v>27.98</v>
      </c>
      <c r="O45" s="24">
        <v>28.8</v>
      </c>
      <c r="P45" s="24">
        <v>31.7</v>
      </c>
      <c r="Q45" s="24">
        <v>30.0</v>
      </c>
      <c r="R45" s="24">
        <v>32.4</v>
      </c>
      <c r="S45" s="24">
        <v>32.6</v>
      </c>
      <c r="T45" s="24">
        <v>34.65</v>
      </c>
      <c r="U45" s="24">
        <v>32.2</v>
      </c>
      <c r="V45" s="24">
        <v>33.7</v>
      </c>
      <c r="W45" s="24">
        <v>35.3</v>
      </c>
      <c r="X45" s="24">
        <v>34.5</v>
      </c>
      <c r="Y45" s="24">
        <v>30.8</v>
      </c>
      <c r="Z45" s="24">
        <v>29.7</v>
      </c>
      <c r="AA45" s="24">
        <v>33.5</v>
      </c>
      <c r="AB45" s="24">
        <v>26.5</v>
      </c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</row>
    <row r="46" ht="14.25" customHeight="1" outlineLevel="1">
      <c r="B46" s="21" t="s">
        <v>26</v>
      </c>
      <c r="C46" s="27">
        <v>30.6</v>
      </c>
      <c r="D46" s="27">
        <v>24.8</v>
      </c>
      <c r="E46" s="27">
        <v>26.1</v>
      </c>
      <c r="F46" s="27">
        <v>29.78</v>
      </c>
      <c r="G46" s="27">
        <v>25.46</v>
      </c>
      <c r="H46" s="27">
        <v>26.08</v>
      </c>
      <c r="I46" s="24">
        <v>28.1</v>
      </c>
      <c r="J46" s="24">
        <v>28.62</v>
      </c>
      <c r="K46" s="24">
        <v>29.8</v>
      </c>
      <c r="L46" s="24">
        <v>29.4</v>
      </c>
      <c r="M46" s="24">
        <v>31.7</v>
      </c>
      <c r="N46" s="24">
        <v>31.1</v>
      </c>
      <c r="O46" s="24">
        <v>30.4</v>
      </c>
      <c r="P46" s="24">
        <v>33.9</v>
      </c>
      <c r="Q46" s="24">
        <v>30.0</v>
      </c>
      <c r="R46" s="24">
        <v>32.9</v>
      </c>
      <c r="S46" s="24">
        <v>32.3</v>
      </c>
      <c r="T46" s="24">
        <v>35.1</v>
      </c>
      <c r="U46" s="24">
        <v>32.2</v>
      </c>
      <c r="V46" s="24">
        <v>34.6</v>
      </c>
      <c r="W46" s="24">
        <v>33.3</v>
      </c>
      <c r="X46" s="24">
        <v>32.3</v>
      </c>
      <c r="Y46" s="24">
        <v>33.0</v>
      </c>
      <c r="Z46" s="24">
        <v>28.4</v>
      </c>
      <c r="AA46" s="24">
        <v>32.9</v>
      </c>
      <c r="AB46" s="24">
        <v>28.2</v>
      </c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</row>
    <row r="47" ht="14.25" customHeight="1" outlineLevel="1">
      <c r="B47" s="21" t="s">
        <v>27</v>
      </c>
      <c r="C47" s="27">
        <v>27.9</v>
      </c>
      <c r="D47" s="27">
        <v>27.9</v>
      </c>
      <c r="E47" s="27">
        <v>27.1</v>
      </c>
      <c r="F47" s="27">
        <v>30.04</v>
      </c>
      <c r="G47" s="27">
        <v>27.94</v>
      </c>
      <c r="H47" s="27">
        <v>27.8</v>
      </c>
      <c r="I47" s="24">
        <v>32.4</v>
      </c>
      <c r="J47" s="24">
        <v>28.32</v>
      </c>
      <c r="K47" s="24">
        <v>35.92</v>
      </c>
      <c r="L47" s="24">
        <v>32.8</v>
      </c>
      <c r="M47" s="24">
        <v>3.3</v>
      </c>
      <c r="N47" s="24">
        <v>29.98</v>
      </c>
      <c r="O47" s="24">
        <v>30.5</v>
      </c>
      <c r="P47" s="24">
        <v>32.2</v>
      </c>
      <c r="Q47" s="24">
        <v>32.0</v>
      </c>
      <c r="R47" s="24">
        <v>33.9</v>
      </c>
      <c r="S47" s="24">
        <v>32.6</v>
      </c>
      <c r="T47" s="24">
        <v>33.9</v>
      </c>
      <c r="U47" s="24">
        <v>31.9</v>
      </c>
      <c r="V47" s="24">
        <v>33.3</v>
      </c>
      <c r="W47" s="24">
        <v>33.3</v>
      </c>
      <c r="X47" s="24">
        <v>31.4</v>
      </c>
      <c r="Y47" s="24">
        <v>33.7</v>
      </c>
      <c r="Z47" s="24">
        <v>27.0</v>
      </c>
      <c r="AA47" s="24">
        <v>29.2</v>
      </c>
      <c r="AB47" s="24">
        <v>30.1</v>
      </c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</row>
    <row r="48" ht="14.25" customHeight="1" outlineLevel="1">
      <c r="B48" s="21" t="s">
        <v>28</v>
      </c>
      <c r="C48" s="27">
        <v>29.2</v>
      </c>
      <c r="D48" s="27">
        <v>27.6</v>
      </c>
      <c r="E48" s="27">
        <v>27.4</v>
      </c>
      <c r="F48" s="27">
        <v>29.38</v>
      </c>
      <c r="G48" s="27">
        <v>28.03</v>
      </c>
      <c r="H48" s="27">
        <v>25.86</v>
      </c>
      <c r="I48" s="24">
        <v>33.5</v>
      </c>
      <c r="J48" s="24">
        <v>25.64</v>
      </c>
      <c r="K48" s="24">
        <v>29.6</v>
      </c>
      <c r="L48" s="24">
        <v>30.6</v>
      </c>
      <c r="M48" s="24">
        <v>36.2</v>
      </c>
      <c r="N48" s="24">
        <v>26.3</v>
      </c>
      <c r="O48" s="24">
        <v>30.1</v>
      </c>
      <c r="P48" s="24">
        <v>33.0</v>
      </c>
      <c r="Q48" s="24">
        <v>31.6</v>
      </c>
      <c r="R48" s="24">
        <v>34.3</v>
      </c>
      <c r="S48" s="24">
        <v>36.5</v>
      </c>
      <c r="T48" s="24">
        <v>35.0</v>
      </c>
      <c r="U48" s="24">
        <v>33.3</v>
      </c>
      <c r="V48" s="24">
        <v>29.7</v>
      </c>
      <c r="W48" s="24">
        <v>34.7</v>
      </c>
      <c r="X48" s="24">
        <v>29.5</v>
      </c>
      <c r="Y48" s="24">
        <v>32.5</v>
      </c>
      <c r="Z48" s="24">
        <v>28.9</v>
      </c>
      <c r="AA48" s="24">
        <v>29.0</v>
      </c>
      <c r="AB48" s="24">
        <v>29.3</v>
      </c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</row>
    <row r="49" ht="14.25" customHeight="1" outlineLevel="1">
      <c r="B49" s="21" t="s">
        <v>29</v>
      </c>
      <c r="C49" s="27">
        <v>28.5</v>
      </c>
      <c r="D49" s="27">
        <v>27.02</v>
      </c>
      <c r="E49" s="27">
        <v>27.6</v>
      </c>
      <c r="F49" s="27">
        <v>30.34</v>
      </c>
      <c r="G49" s="27">
        <v>27.94</v>
      </c>
      <c r="H49" s="27">
        <v>26.2</v>
      </c>
      <c r="I49" s="24">
        <v>30.6</v>
      </c>
      <c r="J49" s="24">
        <v>29.38</v>
      </c>
      <c r="K49" s="24">
        <v>30.58</v>
      </c>
      <c r="L49" s="24">
        <v>31.8</v>
      </c>
      <c r="M49" s="24">
        <v>30.7</v>
      </c>
      <c r="N49" s="24">
        <v>27.6</v>
      </c>
      <c r="O49" s="24">
        <v>32.5</v>
      </c>
      <c r="P49" s="24">
        <v>33.0</v>
      </c>
      <c r="Q49" s="24">
        <v>35.5</v>
      </c>
      <c r="R49" s="24">
        <v>33.5</v>
      </c>
      <c r="S49" s="24">
        <v>34.2</v>
      </c>
      <c r="T49" s="24">
        <v>34.3</v>
      </c>
      <c r="U49" s="24">
        <v>35.3</v>
      </c>
      <c r="V49" s="24">
        <v>30.1</v>
      </c>
      <c r="W49" s="24">
        <v>33.9</v>
      </c>
      <c r="X49" s="24">
        <v>29.3</v>
      </c>
      <c r="Y49" s="24">
        <v>30.2</v>
      </c>
      <c r="Z49" s="24">
        <v>31.5</v>
      </c>
      <c r="AA49" s="24">
        <v>30.0</v>
      </c>
      <c r="AB49" s="24">
        <v>31.8</v>
      </c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</row>
    <row r="50" ht="14.25" customHeight="1" outlineLevel="1">
      <c r="B50" s="21" t="s">
        <v>30</v>
      </c>
      <c r="C50" s="27">
        <v>30.7</v>
      </c>
      <c r="D50" s="27">
        <v>28.04</v>
      </c>
      <c r="E50" s="27">
        <v>28.1</v>
      </c>
      <c r="F50" s="27">
        <v>29.5</v>
      </c>
      <c r="G50" s="27">
        <v>31.34</v>
      </c>
      <c r="H50" s="27">
        <v>27.82</v>
      </c>
      <c r="I50" s="24">
        <v>29.42</v>
      </c>
      <c r="J50" s="24">
        <v>32.66</v>
      </c>
      <c r="K50" s="24">
        <v>31.54</v>
      </c>
      <c r="L50" s="24">
        <v>28.5</v>
      </c>
      <c r="M50" s="24">
        <v>28.4</v>
      </c>
      <c r="N50" s="24">
        <v>28.42</v>
      </c>
      <c r="O50" s="24">
        <v>26.2</v>
      </c>
      <c r="P50" s="24">
        <v>30.5</v>
      </c>
      <c r="Q50" s="24">
        <v>36.86</v>
      </c>
      <c r="R50" s="24">
        <v>34.2</v>
      </c>
      <c r="S50" s="24">
        <v>35.26</v>
      </c>
      <c r="T50" s="24">
        <v>34.4</v>
      </c>
      <c r="U50" s="24">
        <v>35.0</v>
      </c>
      <c r="V50" s="24">
        <v>31.6</v>
      </c>
      <c r="W50" s="24">
        <v>34.9</v>
      </c>
      <c r="X50" s="24">
        <v>31.7</v>
      </c>
      <c r="Y50" s="24">
        <v>27.1</v>
      </c>
      <c r="Z50" s="24">
        <v>33.5</v>
      </c>
      <c r="AA50" s="24">
        <v>32.0</v>
      </c>
      <c r="AB50" s="24">
        <v>32.9</v>
      </c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</row>
    <row r="51" ht="14.25" customHeight="1" outlineLevel="1">
      <c r="B51" s="21" t="s">
        <v>31</v>
      </c>
      <c r="C51" s="27"/>
      <c r="D51" s="27">
        <v>25.88</v>
      </c>
      <c r="E51" s="27">
        <v>26.9</v>
      </c>
      <c r="F51" s="27"/>
      <c r="G51" s="27">
        <v>27.0</v>
      </c>
      <c r="H51" s="27"/>
      <c r="I51" s="24"/>
      <c r="J51" s="24"/>
      <c r="K51" s="24">
        <v>32.3</v>
      </c>
      <c r="L51" s="24">
        <v>31.14</v>
      </c>
      <c r="M51" s="24">
        <v>29.8</v>
      </c>
      <c r="N51" s="24">
        <v>29.92</v>
      </c>
      <c r="O51" s="24">
        <v>29.3</v>
      </c>
      <c r="P51" s="24">
        <v>30.13</v>
      </c>
      <c r="Q51" s="24">
        <v>37.6</v>
      </c>
      <c r="R51" s="24">
        <v>31.96</v>
      </c>
      <c r="S51" s="24">
        <v>34.3</v>
      </c>
      <c r="T51" s="24">
        <v>32.5</v>
      </c>
      <c r="U51" s="24">
        <v>35.0</v>
      </c>
      <c r="V51" s="24">
        <v>30.9</v>
      </c>
      <c r="W51" s="24">
        <v>35.6</v>
      </c>
      <c r="X51" s="24">
        <v>30.4</v>
      </c>
      <c r="Y51" s="24">
        <v>29.6</v>
      </c>
      <c r="Z51" s="24">
        <v>35.4</v>
      </c>
      <c r="AA51" s="24">
        <v>26.5</v>
      </c>
      <c r="AB51" s="24">
        <v>24.5</v>
      </c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</row>
    <row r="52" ht="14.25" customHeight="1">
      <c r="B52" s="19" t="s">
        <v>34</v>
      </c>
      <c r="C52" s="26">
        <f t="shared" ref="C52:BC52" si="7">IFERROR(SUM(C53:C59)/COUNTIF(C53:C59,"&gt;0"),0)</f>
        <v>49.31666667</v>
      </c>
      <c r="D52" s="26">
        <f t="shared" si="7"/>
        <v>58.77142857</v>
      </c>
      <c r="E52" s="26">
        <f t="shared" si="7"/>
        <v>57.94285714</v>
      </c>
      <c r="F52" s="26">
        <f t="shared" si="7"/>
        <v>53.93333333</v>
      </c>
      <c r="G52" s="26">
        <f t="shared" si="7"/>
        <v>52.97142857</v>
      </c>
      <c r="H52" s="26">
        <f t="shared" si="7"/>
        <v>59.76666667</v>
      </c>
      <c r="I52" s="26">
        <f t="shared" si="7"/>
        <v>51.26666667</v>
      </c>
      <c r="J52" s="26">
        <f t="shared" si="7"/>
        <v>48.5</v>
      </c>
      <c r="K52" s="26">
        <f t="shared" si="7"/>
        <v>44.71428571</v>
      </c>
      <c r="L52" s="26">
        <f t="shared" si="7"/>
        <v>49.14285714</v>
      </c>
      <c r="M52" s="26">
        <f t="shared" si="7"/>
        <v>46.71428571</v>
      </c>
      <c r="N52" s="26">
        <f t="shared" si="7"/>
        <v>51.31428571</v>
      </c>
      <c r="O52" s="26">
        <f t="shared" si="7"/>
        <v>51.12857143</v>
      </c>
      <c r="P52" s="26">
        <f t="shared" si="7"/>
        <v>47.57142857</v>
      </c>
      <c r="Q52" s="26">
        <f t="shared" si="7"/>
        <v>45.47857143</v>
      </c>
      <c r="R52" s="26">
        <f t="shared" si="7"/>
        <v>42.97142857</v>
      </c>
      <c r="S52" s="26">
        <f t="shared" si="7"/>
        <v>40.57142857</v>
      </c>
      <c r="T52" s="26">
        <f t="shared" si="7"/>
        <v>39.32857143</v>
      </c>
      <c r="U52" s="26">
        <f t="shared" si="7"/>
        <v>40.31428571</v>
      </c>
      <c r="V52" s="26">
        <f t="shared" si="7"/>
        <v>41.57142857</v>
      </c>
      <c r="W52" s="26">
        <f t="shared" si="7"/>
        <v>39</v>
      </c>
      <c r="X52" s="26">
        <f t="shared" si="7"/>
        <v>50.62857143</v>
      </c>
      <c r="Y52" s="26">
        <f t="shared" si="7"/>
        <v>53.42857143</v>
      </c>
      <c r="Z52" s="26">
        <f t="shared" si="7"/>
        <v>54.72857143</v>
      </c>
      <c r="AA52" s="26">
        <f t="shared" si="7"/>
        <v>53.57142857</v>
      </c>
      <c r="AB52" s="26">
        <f t="shared" si="7"/>
        <v>51.57142857</v>
      </c>
      <c r="AC52" s="26">
        <f t="shared" si="7"/>
        <v>0</v>
      </c>
      <c r="AD52" s="26">
        <f t="shared" si="7"/>
        <v>0</v>
      </c>
      <c r="AE52" s="26">
        <f t="shared" si="7"/>
        <v>0</v>
      </c>
      <c r="AF52" s="26">
        <f t="shared" si="7"/>
        <v>0</v>
      </c>
      <c r="AG52" s="26">
        <f t="shared" si="7"/>
        <v>0</v>
      </c>
      <c r="AH52" s="26">
        <f t="shared" si="7"/>
        <v>0</v>
      </c>
      <c r="AI52" s="26">
        <f t="shared" si="7"/>
        <v>0</v>
      </c>
      <c r="AJ52" s="26">
        <f t="shared" si="7"/>
        <v>0</v>
      </c>
      <c r="AK52" s="26">
        <f t="shared" si="7"/>
        <v>0</v>
      </c>
      <c r="AL52" s="26">
        <f t="shared" si="7"/>
        <v>0</v>
      </c>
      <c r="AM52" s="26">
        <f t="shared" si="7"/>
        <v>0</v>
      </c>
      <c r="AN52" s="26">
        <f t="shared" si="7"/>
        <v>0</v>
      </c>
      <c r="AO52" s="26">
        <f t="shared" si="7"/>
        <v>0</v>
      </c>
      <c r="AP52" s="26">
        <f t="shared" si="7"/>
        <v>0</v>
      </c>
      <c r="AQ52" s="26">
        <f t="shared" si="7"/>
        <v>0</v>
      </c>
      <c r="AR52" s="26">
        <f t="shared" si="7"/>
        <v>0</v>
      </c>
      <c r="AS52" s="26">
        <f t="shared" si="7"/>
        <v>0</v>
      </c>
      <c r="AT52" s="26">
        <f t="shared" si="7"/>
        <v>0</v>
      </c>
      <c r="AU52" s="26">
        <f t="shared" si="7"/>
        <v>0</v>
      </c>
      <c r="AV52" s="26">
        <f t="shared" si="7"/>
        <v>0</v>
      </c>
      <c r="AW52" s="26">
        <f t="shared" si="7"/>
        <v>0</v>
      </c>
      <c r="AX52" s="26">
        <f t="shared" si="7"/>
        <v>0</v>
      </c>
      <c r="AY52" s="26">
        <f t="shared" si="7"/>
        <v>0</v>
      </c>
      <c r="AZ52" s="26">
        <f t="shared" si="7"/>
        <v>0</v>
      </c>
      <c r="BA52" s="26">
        <f t="shared" si="7"/>
        <v>0</v>
      </c>
      <c r="BB52" s="26">
        <f t="shared" si="7"/>
        <v>0</v>
      </c>
      <c r="BC52" s="26">
        <f t="shared" si="7"/>
        <v>0</v>
      </c>
    </row>
    <row r="53" ht="14.25" customHeight="1" outlineLevel="1">
      <c r="B53" s="21" t="s">
        <v>25</v>
      </c>
      <c r="C53" s="22">
        <v>63.8</v>
      </c>
      <c r="D53" s="22">
        <v>60.8</v>
      </c>
      <c r="E53" s="22">
        <v>56.6</v>
      </c>
      <c r="F53" s="22">
        <v>65.0</v>
      </c>
      <c r="G53" s="22">
        <v>56.0</v>
      </c>
      <c r="H53" s="22">
        <v>58.0</v>
      </c>
      <c r="I53" s="24">
        <v>55.0</v>
      </c>
      <c r="J53" s="24">
        <v>53.0</v>
      </c>
      <c r="K53" s="24">
        <v>43.0</v>
      </c>
      <c r="L53" s="24">
        <v>50.0</v>
      </c>
      <c r="M53" s="24">
        <v>48.0</v>
      </c>
      <c r="N53" s="24">
        <v>61.0</v>
      </c>
      <c r="O53" s="24">
        <v>51.0</v>
      </c>
      <c r="P53" s="24">
        <v>49.0</v>
      </c>
      <c r="Q53" s="24">
        <v>50.75</v>
      </c>
      <c r="R53" s="24">
        <v>44.0</v>
      </c>
      <c r="S53" s="24">
        <v>45.0</v>
      </c>
      <c r="T53" s="24">
        <v>40.0</v>
      </c>
      <c r="U53" s="24">
        <v>48.0</v>
      </c>
      <c r="V53" s="24">
        <v>44.0</v>
      </c>
      <c r="W53" s="24">
        <v>36.0</v>
      </c>
      <c r="X53" s="24">
        <v>40.0</v>
      </c>
      <c r="Y53" s="24">
        <v>50.0</v>
      </c>
      <c r="Z53" s="24">
        <v>56.0</v>
      </c>
      <c r="AA53" s="24">
        <v>42.0</v>
      </c>
      <c r="AB53" s="24">
        <v>42.0</v>
      </c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</row>
    <row r="54" ht="14.25" customHeight="1" outlineLevel="1">
      <c r="B54" s="21" t="s">
        <v>26</v>
      </c>
      <c r="C54" s="22">
        <v>51.0</v>
      </c>
      <c r="D54" s="22">
        <v>70.8</v>
      </c>
      <c r="E54" s="22">
        <v>65.0</v>
      </c>
      <c r="F54" s="22">
        <v>51.6</v>
      </c>
      <c r="G54" s="22">
        <v>58.8</v>
      </c>
      <c r="H54" s="22">
        <v>64.0</v>
      </c>
      <c r="I54" s="24">
        <v>59.0</v>
      </c>
      <c r="J54" s="24">
        <v>57.0</v>
      </c>
      <c r="K54" s="24">
        <v>47.0</v>
      </c>
      <c r="L54" s="24">
        <v>52.0</v>
      </c>
      <c r="M54" s="24">
        <v>43.0</v>
      </c>
      <c r="N54" s="24">
        <v>48.0</v>
      </c>
      <c r="O54" s="24">
        <v>49.0</v>
      </c>
      <c r="P54" s="24">
        <v>42.0</v>
      </c>
      <c r="Q54" s="24">
        <v>54.0</v>
      </c>
      <c r="R54" s="24">
        <v>48.0</v>
      </c>
      <c r="S54" s="24">
        <v>42.0</v>
      </c>
      <c r="T54" s="24">
        <v>37.8</v>
      </c>
      <c r="U54" s="24">
        <v>47.3</v>
      </c>
      <c r="V54" s="24">
        <v>40.0</v>
      </c>
      <c r="W54" s="24">
        <v>43.0</v>
      </c>
      <c r="X54" s="24">
        <v>43.0</v>
      </c>
      <c r="Y54" s="24">
        <v>47.0</v>
      </c>
      <c r="Z54" s="24">
        <v>60.3</v>
      </c>
      <c r="AA54" s="24">
        <v>42.0</v>
      </c>
      <c r="AB54" s="24">
        <v>42.0</v>
      </c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</row>
    <row r="55" ht="14.25" customHeight="1" outlineLevel="1">
      <c r="B55" s="21" t="s">
        <v>27</v>
      </c>
      <c r="C55" s="22">
        <v>62.0</v>
      </c>
      <c r="D55" s="22">
        <v>61.8</v>
      </c>
      <c r="E55" s="22">
        <v>59.8</v>
      </c>
      <c r="F55" s="22">
        <v>49.0</v>
      </c>
      <c r="G55" s="22">
        <v>51.0</v>
      </c>
      <c r="H55" s="22">
        <v>52.6</v>
      </c>
      <c r="I55" s="24">
        <v>45.0</v>
      </c>
      <c r="J55" s="24">
        <v>32.0</v>
      </c>
      <c r="K55" s="24">
        <v>48.0</v>
      </c>
      <c r="L55" s="24">
        <v>42.0</v>
      </c>
      <c r="M55" s="24">
        <v>44.0</v>
      </c>
      <c r="N55" s="24">
        <v>44.0</v>
      </c>
      <c r="O55" s="24">
        <v>49.0</v>
      </c>
      <c r="P55" s="24">
        <v>46.0</v>
      </c>
      <c r="Q55" s="24">
        <v>46.0</v>
      </c>
      <c r="R55" s="24">
        <v>43.0</v>
      </c>
      <c r="S55" s="24">
        <v>50.0</v>
      </c>
      <c r="T55" s="24">
        <v>38.0</v>
      </c>
      <c r="U55" s="24">
        <v>45.9</v>
      </c>
      <c r="V55" s="24">
        <v>46.0</v>
      </c>
      <c r="W55" s="24">
        <v>42.0</v>
      </c>
      <c r="X55" s="24">
        <v>51.0</v>
      </c>
      <c r="Y55" s="24">
        <v>45.0</v>
      </c>
      <c r="Z55" s="24">
        <v>76.8</v>
      </c>
      <c r="AA55" s="24">
        <v>58.0</v>
      </c>
      <c r="AB55" s="24">
        <v>58.0</v>
      </c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</row>
    <row r="56" ht="14.25" customHeight="1" outlineLevel="1">
      <c r="B56" s="21" t="s">
        <v>28</v>
      </c>
      <c r="C56" s="22">
        <v>53.3</v>
      </c>
      <c r="D56" s="22">
        <v>52.2</v>
      </c>
      <c r="E56" s="22">
        <v>54.6</v>
      </c>
      <c r="F56" s="22">
        <v>52.4</v>
      </c>
      <c r="G56" s="22">
        <v>51.0</v>
      </c>
      <c r="H56" s="22">
        <v>60.0</v>
      </c>
      <c r="I56" s="24">
        <v>43.0</v>
      </c>
      <c r="J56" s="24">
        <v>64.0</v>
      </c>
      <c r="K56" s="24">
        <v>44.0</v>
      </c>
      <c r="L56" s="24">
        <v>51.0</v>
      </c>
      <c r="M56" s="24">
        <v>36.0</v>
      </c>
      <c r="N56" s="24">
        <v>57.0</v>
      </c>
      <c r="O56" s="24">
        <v>42.4</v>
      </c>
      <c r="P56" s="24">
        <v>47.0</v>
      </c>
      <c r="Q56" s="24">
        <v>46.2</v>
      </c>
      <c r="R56" s="24">
        <v>40.0</v>
      </c>
      <c r="S56" s="24">
        <v>39.0</v>
      </c>
      <c r="T56" s="24">
        <v>36.5</v>
      </c>
      <c r="U56" s="24">
        <v>46.0</v>
      </c>
      <c r="V56" s="24">
        <v>44.0</v>
      </c>
      <c r="W56" s="24">
        <v>39.0</v>
      </c>
      <c r="X56" s="24">
        <v>57.4</v>
      </c>
      <c r="Y56" s="24">
        <v>48.0</v>
      </c>
      <c r="Z56" s="24">
        <v>57.0</v>
      </c>
      <c r="AA56" s="24">
        <v>55.0</v>
      </c>
      <c r="AB56" s="24">
        <v>55.0</v>
      </c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</row>
    <row r="57" ht="14.25" customHeight="1" outlineLevel="1">
      <c r="B57" s="21" t="s">
        <v>29</v>
      </c>
      <c r="C57" s="22">
        <v>59.3</v>
      </c>
      <c r="D57" s="22">
        <v>52.6</v>
      </c>
      <c r="E57" s="22">
        <v>53.0</v>
      </c>
      <c r="F57" s="22">
        <v>52.6</v>
      </c>
      <c r="G57" s="22">
        <v>56.0</v>
      </c>
      <c r="H57" s="22">
        <v>66.0</v>
      </c>
      <c r="I57" s="24">
        <v>52.0</v>
      </c>
      <c r="J57" s="24">
        <v>47.0</v>
      </c>
      <c r="K57" s="24">
        <v>42.0</v>
      </c>
      <c r="L57" s="24">
        <v>43.0</v>
      </c>
      <c r="M57" s="24">
        <v>48.0</v>
      </c>
      <c r="N57" s="24">
        <v>51.0</v>
      </c>
      <c r="O57" s="24">
        <v>46.0</v>
      </c>
      <c r="P57" s="24">
        <v>45.0</v>
      </c>
      <c r="Q57" s="24">
        <v>46.0</v>
      </c>
      <c r="R57" s="24">
        <v>41.0</v>
      </c>
      <c r="S57" s="24">
        <v>40.0</v>
      </c>
      <c r="T57" s="24">
        <v>40.0</v>
      </c>
      <c r="U57" s="24">
        <v>39.0</v>
      </c>
      <c r="V57" s="24">
        <v>38.0</v>
      </c>
      <c r="W57" s="24">
        <v>38.0</v>
      </c>
      <c r="X57" s="24">
        <v>56.0</v>
      </c>
      <c r="Y57" s="24">
        <v>61.0</v>
      </c>
      <c r="Z57" s="24">
        <v>49.0</v>
      </c>
      <c r="AA57" s="24">
        <v>59.0</v>
      </c>
      <c r="AB57" s="24">
        <v>59.0</v>
      </c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</row>
    <row r="58" ht="14.25" customHeight="1" outlineLevel="1">
      <c r="B58" s="21" t="s">
        <v>30</v>
      </c>
      <c r="C58" s="22">
        <v>6.5</v>
      </c>
      <c r="D58" s="22">
        <v>52.2</v>
      </c>
      <c r="E58" s="22">
        <v>54.6</v>
      </c>
      <c r="F58" s="22">
        <v>53.0</v>
      </c>
      <c r="G58" s="22">
        <v>47.0</v>
      </c>
      <c r="H58" s="22">
        <v>58.0</v>
      </c>
      <c r="I58" s="24">
        <v>53.6</v>
      </c>
      <c r="J58" s="24">
        <v>38.0</v>
      </c>
      <c r="K58" s="24">
        <v>42.0</v>
      </c>
      <c r="L58" s="24">
        <v>52.0</v>
      </c>
      <c r="M58" s="24">
        <v>55.0</v>
      </c>
      <c r="N58" s="24">
        <v>51.2</v>
      </c>
      <c r="O58" s="24">
        <v>69.0</v>
      </c>
      <c r="P58" s="24">
        <v>52.25</v>
      </c>
      <c r="Q58" s="24">
        <v>37.4</v>
      </c>
      <c r="R58" s="24">
        <v>40.0</v>
      </c>
      <c r="S58" s="24">
        <v>34.2</v>
      </c>
      <c r="T58" s="24">
        <v>40.0</v>
      </c>
      <c r="U58" s="24">
        <v>28.0</v>
      </c>
      <c r="V58" s="24">
        <v>38.0</v>
      </c>
      <c r="W58" s="24">
        <v>38.0</v>
      </c>
      <c r="X58" s="24">
        <v>51.0</v>
      </c>
      <c r="Y58" s="24">
        <v>65.0</v>
      </c>
      <c r="Z58" s="24">
        <v>44.0</v>
      </c>
      <c r="AA58" s="24">
        <v>50.0</v>
      </c>
      <c r="AB58" s="24">
        <v>50.0</v>
      </c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</row>
    <row r="59" ht="14.25" customHeight="1" outlineLevel="1">
      <c r="B59" s="21" t="s">
        <v>31</v>
      </c>
      <c r="C59" s="22"/>
      <c r="D59" s="22">
        <v>61.0</v>
      </c>
      <c r="E59" s="22">
        <v>62.0</v>
      </c>
      <c r="F59" s="22"/>
      <c r="G59" s="22">
        <v>51.0</v>
      </c>
      <c r="H59" s="22"/>
      <c r="I59" s="24"/>
      <c r="J59" s="24"/>
      <c r="K59" s="24">
        <v>47.0</v>
      </c>
      <c r="L59" s="24">
        <v>54.0</v>
      </c>
      <c r="M59" s="24">
        <v>53.0</v>
      </c>
      <c r="N59" s="24">
        <v>47.0</v>
      </c>
      <c r="O59" s="24">
        <v>51.5</v>
      </c>
      <c r="P59" s="24">
        <v>51.75</v>
      </c>
      <c r="Q59" s="24">
        <v>38.0</v>
      </c>
      <c r="R59" s="24">
        <v>44.8</v>
      </c>
      <c r="S59" s="24">
        <v>33.8</v>
      </c>
      <c r="T59" s="24">
        <v>43.0</v>
      </c>
      <c r="U59" s="24">
        <v>28.0</v>
      </c>
      <c r="V59" s="24">
        <v>41.0</v>
      </c>
      <c r="W59" s="24">
        <v>37.0</v>
      </c>
      <c r="X59" s="24">
        <v>56.0</v>
      </c>
      <c r="Y59" s="24">
        <v>58.0</v>
      </c>
      <c r="Z59" s="24">
        <v>40.0</v>
      </c>
      <c r="AA59" s="24">
        <v>69.0</v>
      </c>
      <c r="AB59" s="24">
        <v>55.0</v>
      </c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</row>
    <row r="60" ht="14.25" customHeight="1">
      <c r="P60" s="37"/>
      <c r="V60" s="37"/>
    </row>
    <row r="61" ht="14.25" customHeight="1">
      <c r="B61" s="15" t="s">
        <v>35</v>
      </c>
    </row>
    <row r="62" ht="14.25" customHeight="1">
      <c r="B62" s="19" t="s">
        <v>17</v>
      </c>
      <c r="C62" s="26">
        <f t="shared" ref="C62:BC62" si="8">IFERROR(SUM(C63:C69)/COUNTIF(C63:C69,"&gt;0"),0)</f>
        <v>175.8</v>
      </c>
      <c r="D62" s="26">
        <f t="shared" si="8"/>
        <v>1410.428571</v>
      </c>
      <c r="E62" s="26">
        <f t="shared" si="8"/>
        <v>162.5428571</v>
      </c>
      <c r="F62" s="26">
        <f t="shared" si="8"/>
        <v>160.6</v>
      </c>
      <c r="G62" s="26">
        <f t="shared" si="8"/>
        <v>157.9285714</v>
      </c>
      <c r="H62" s="26">
        <f t="shared" si="8"/>
        <v>161.1666667</v>
      </c>
      <c r="I62" s="26">
        <f t="shared" si="8"/>
        <v>159.2333333</v>
      </c>
      <c r="J62" s="26">
        <f t="shared" si="8"/>
        <v>163.6</v>
      </c>
      <c r="K62" s="26">
        <f t="shared" si="8"/>
        <v>159.4285714</v>
      </c>
      <c r="L62" s="26">
        <f t="shared" si="8"/>
        <v>143.8571429</v>
      </c>
      <c r="M62" s="26">
        <f t="shared" si="8"/>
        <v>151</v>
      </c>
      <c r="N62" s="26">
        <f t="shared" si="8"/>
        <v>143.9428571</v>
      </c>
      <c r="O62" s="26">
        <f t="shared" si="8"/>
        <v>138</v>
      </c>
      <c r="P62" s="26">
        <f t="shared" si="8"/>
        <v>140.5714286</v>
      </c>
      <c r="Q62" s="26">
        <f t="shared" si="8"/>
        <v>145.7142857</v>
      </c>
      <c r="R62" s="26">
        <f t="shared" si="8"/>
        <v>148.1428571</v>
      </c>
      <c r="S62" s="26">
        <f t="shared" si="8"/>
        <v>149.8571429</v>
      </c>
      <c r="T62" s="26">
        <f t="shared" si="8"/>
        <v>147.4</v>
      </c>
      <c r="U62" s="26">
        <f t="shared" si="8"/>
        <v>146</v>
      </c>
      <c r="V62" s="26">
        <f t="shared" si="8"/>
        <v>145.7142857</v>
      </c>
      <c r="W62" s="26">
        <f t="shared" si="8"/>
        <v>151.2857143</v>
      </c>
      <c r="X62" s="26">
        <f t="shared" si="8"/>
        <v>153.1428571</v>
      </c>
      <c r="Y62" s="26">
        <f t="shared" si="8"/>
        <v>157.7142857</v>
      </c>
      <c r="Z62" s="26">
        <f t="shared" si="8"/>
        <v>152.7142857</v>
      </c>
      <c r="AA62" s="26">
        <f t="shared" si="8"/>
        <v>158.5714286</v>
      </c>
      <c r="AB62" s="26">
        <f t="shared" si="8"/>
        <v>159.1428571</v>
      </c>
      <c r="AC62" s="26">
        <f t="shared" si="8"/>
        <v>0</v>
      </c>
      <c r="AD62" s="26">
        <f t="shared" si="8"/>
        <v>0</v>
      </c>
      <c r="AE62" s="26">
        <f t="shared" si="8"/>
        <v>0</v>
      </c>
      <c r="AF62" s="26">
        <f t="shared" si="8"/>
        <v>0</v>
      </c>
      <c r="AG62" s="26">
        <f t="shared" si="8"/>
        <v>0</v>
      </c>
      <c r="AH62" s="26">
        <f t="shared" si="8"/>
        <v>0</v>
      </c>
      <c r="AI62" s="26">
        <f t="shared" si="8"/>
        <v>0</v>
      </c>
      <c r="AJ62" s="26">
        <f t="shared" si="8"/>
        <v>0</v>
      </c>
      <c r="AK62" s="26">
        <f t="shared" si="8"/>
        <v>0</v>
      </c>
      <c r="AL62" s="26">
        <f t="shared" si="8"/>
        <v>0</v>
      </c>
      <c r="AM62" s="26">
        <f t="shared" si="8"/>
        <v>0</v>
      </c>
      <c r="AN62" s="26">
        <f t="shared" si="8"/>
        <v>0</v>
      </c>
      <c r="AO62" s="26">
        <f t="shared" si="8"/>
        <v>0</v>
      </c>
      <c r="AP62" s="26">
        <f t="shared" si="8"/>
        <v>0</v>
      </c>
      <c r="AQ62" s="26">
        <f t="shared" si="8"/>
        <v>0</v>
      </c>
      <c r="AR62" s="26">
        <f t="shared" si="8"/>
        <v>0</v>
      </c>
      <c r="AS62" s="26">
        <f t="shared" si="8"/>
        <v>0</v>
      </c>
      <c r="AT62" s="26">
        <f t="shared" si="8"/>
        <v>0</v>
      </c>
      <c r="AU62" s="26">
        <f t="shared" si="8"/>
        <v>0</v>
      </c>
      <c r="AV62" s="26">
        <f t="shared" si="8"/>
        <v>0</v>
      </c>
      <c r="AW62" s="26">
        <f t="shared" si="8"/>
        <v>0</v>
      </c>
      <c r="AX62" s="26">
        <f t="shared" si="8"/>
        <v>0</v>
      </c>
      <c r="AY62" s="26">
        <f t="shared" si="8"/>
        <v>0</v>
      </c>
      <c r="AZ62" s="26">
        <f t="shared" si="8"/>
        <v>0</v>
      </c>
      <c r="BA62" s="26">
        <f t="shared" si="8"/>
        <v>0</v>
      </c>
      <c r="BB62" s="26">
        <f t="shared" si="8"/>
        <v>0</v>
      </c>
      <c r="BC62" s="26">
        <f t="shared" si="8"/>
        <v>0</v>
      </c>
    </row>
    <row r="63" ht="14.25" customHeight="1" outlineLevel="1">
      <c r="B63" s="21" t="s">
        <v>25</v>
      </c>
      <c r="C63" s="22">
        <v>174.5</v>
      </c>
      <c r="D63" s="22">
        <v>1704.0</v>
      </c>
      <c r="E63" s="22">
        <v>159.0</v>
      </c>
      <c r="F63" s="22">
        <v>159.0</v>
      </c>
      <c r="G63" s="22">
        <v>156.0</v>
      </c>
      <c r="H63" s="22">
        <v>162.0</v>
      </c>
      <c r="I63" s="24">
        <v>162.0</v>
      </c>
      <c r="J63" s="24">
        <v>161.0</v>
      </c>
      <c r="K63" s="24">
        <v>163.0</v>
      </c>
      <c r="L63" s="24">
        <v>144.0</v>
      </c>
      <c r="M63" s="24">
        <v>150.0</v>
      </c>
      <c r="N63" s="24">
        <v>145.0</v>
      </c>
      <c r="O63" s="24">
        <v>134.0</v>
      </c>
      <c r="P63" s="24">
        <v>143.0</v>
      </c>
      <c r="Q63" s="24">
        <v>140.0</v>
      </c>
      <c r="R63" s="24">
        <v>140.0</v>
      </c>
      <c r="S63" s="24">
        <v>148.0</v>
      </c>
      <c r="T63" s="24">
        <v>146.0</v>
      </c>
      <c r="U63" s="24">
        <v>139.0</v>
      </c>
      <c r="V63" s="24">
        <v>143.0</v>
      </c>
      <c r="W63" s="24">
        <v>155.0</v>
      </c>
      <c r="X63" s="24">
        <v>159.0</v>
      </c>
      <c r="Y63" s="24">
        <v>162.0</v>
      </c>
      <c r="Z63" s="24">
        <v>158.0</v>
      </c>
      <c r="AA63" s="24">
        <v>155.0</v>
      </c>
      <c r="AB63" s="24">
        <v>162.0</v>
      </c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</row>
    <row r="64" ht="14.25" customHeight="1" outlineLevel="1">
      <c r="B64" s="21" t="s">
        <v>26</v>
      </c>
      <c r="C64" s="22">
        <v>182.0</v>
      </c>
      <c r="D64" s="22">
        <v>1584.0</v>
      </c>
      <c r="E64" s="22">
        <v>157.0</v>
      </c>
      <c r="F64" s="22">
        <v>161.0</v>
      </c>
      <c r="G64" s="22">
        <v>162.0</v>
      </c>
      <c r="H64" s="22">
        <v>160.0</v>
      </c>
      <c r="I64" s="24">
        <v>161.0</v>
      </c>
      <c r="J64" s="24">
        <v>166.0</v>
      </c>
      <c r="K64" s="24">
        <v>162.0</v>
      </c>
      <c r="L64" s="24">
        <v>141.0</v>
      </c>
      <c r="M64" s="24">
        <v>158.0</v>
      </c>
      <c r="N64" s="24">
        <v>142.0</v>
      </c>
      <c r="O64" s="24">
        <v>139.0</v>
      </c>
      <c r="P64" s="24">
        <v>140.0</v>
      </c>
      <c r="Q64" s="24">
        <v>146.0</v>
      </c>
      <c r="R64" s="24">
        <v>148.0</v>
      </c>
      <c r="S64" s="24">
        <v>144.0</v>
      </c>
      <c r="T64" s="24">
        <v>152.0</v>
      </c>
      <c r="U64" s="24">
        <v>145.0</v>
      </c>
      <c r="V64" s="24">
        <v>147.0</v>
      </c>
      <c r="W64" s="24">
        <v>148.0</v>
      </c>
      <c r="X64" s="24">
        <v>152.0</v>
      </c>
      <c r="Y64" s="24">
        <v>151.0</v>
      </c>
      <c r="Z64" s="24">
        <v>153.0</v>
      </c>
      <c r="AA64" s="24">
        <v>156.0</v>
      </c>
      <c r="AB64" s="24">
        <v>162.0</v>
      </c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</row>
    <row r="65" ht="14.25" customHeight="1" outlineLevel="1">
      <c r="B65" s="21" t="s">
        <v>27</v>
      </c>
      <c r="C65" s="22">
        <v>167.0</v>
      </c>
      <c r="D65" s="22">
        <v>1602.0</v>
      </c>
      <c r="E65" s="22">
        <v>161.0</v>
      </c>
      <c r="F65" s="22">
        <v>162.0</v>
      </c>
      <c r="G65" s="22">
        <v>165.0</v>
      </c>
      <c r="H65" s="22">
        <v>161.0</v>
      </c>
      <c r="I65" s="24">
        <v>159.0</v>
      </c>
      <c r="J65" s="24">
        <v>165.0</v>
      </c>
      <c r="K65" s="24">
        <v>161.0</v>
      </c>
      <c r="L65" s="24">
        <v>148.0</v>
      </c>
      <c r="M65" s="24">
        <v>156.0</v>
      </c>
      <c r="N65" s="24">
        <v>146.0</v>
      </c>
      <c r="O65" s="24">
        <v>138.0</v>
      </c>
      <c r="P65" s="24">
        <v>140.0</v>
      </c>
      <c r="Q65" s="24">
        <v>157.0</v>
      </c>
      <c r="R65" s="24">
        <v>150.0</v>
      </c>
      <c r="S65" s="24">
        <v>145.0</v>
      </c>
      <c r="T65" s="24">
        <v>152.8</v>
      </c>
      <c r="U65" s="24">
        <v>146.0</v>
      </c>
      <c r="V65" s="24">
        <v>149.0</v>
      </c>
      <c r="W65" s="24">
        <v>149.0</v>
      </c>
      <c r="X65" s="24">
        <v>151.0</v>
      </c>
      <c r="Y65" s="24">
        <v>150.0</v>
      </c>
      <c r="Z65" s="24">
        <v>159.0</v>
      </c>
      <c r="AA65" s="24">
        <v>156.0</v>
      </c>
      <c r="AB65" s="24">
        <v>160.0</v>
      </c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</row>
    <row r="66" ht="14.25" customHeight="1" outlineLevel="1">
      <c r="B66" s="21" t="s">
        <v>28</v>
      </c>
      <c r="C66" s="22">
        <v>172.8</v>
      </c>
      <c r="D66" s="22">
        <v>1672.0</v>
      </c>
      <c r="E66" s="22">
        <v>162.8</v>
      </c>
      <c r="F66" s="22">
        <v>155.0</v>
      </c>
      <c r="G66" s="22">
        <v>154.0</v>
      </c>
      <c r="H66" s="22">
        <v>162.0</v>
      </c>
      <c r="I66" s="24">
        <v>155.0</v>
      </c>
      <c r="J66" s="24">
        <v>162.0</v>
      </c>
      <c r="K66" s="24">
        <v>159.0</v>
      </c>
      <c r="L66" s="24">
        <v>146.0</v>
      </c>
      <c r="M66" s="24">
        <v>155.0</v>
      </c>
      <c r="N66" s="24">
        <v>149.0</v>
      </c>
      <c r="O66" s="24">
        <v>137.0</v>
      </c>
      <c r="P66" s="24">
        <v>133.0</v>
      </c>
      <c r="Q66" s="24">
        <v>145.0</v>
      </c>
      <c r="R66" s="24">
        <v>150.0</v>
      </c>
      <c r="S66" s="24">
        <v>158.0</v>
      </c>
      <c r="T66" s="24">
        <v>150.0</v>
      </c>
      <c r="U66" s="24">
        <v>150.0</v>
      </c>
      <c r="V66" s="24">
        <v>145.0</v>
      </c>
      <c r="W66" s="24">
        <v>152.0</v>
      </c>
      <c r="X66" s="24">
        <v>152.0</v>
      </c>
      <c r="Y66" s="24">
        <v>166.0</v>
      </c>
      <c r="Z66" s="24">
        <v>149.0</v>
      </c>
      <c r="AA66" s="24">
        <v>161.0</v>
      </c>
      <c r="AB66" s="24">
        <v>156.0</v>
      </c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</row>
    <row r="67" ht="14.25" customHeight="1" outlineLevel="1">
      <c r="B67" s="21" t="s">
        <v>29</v>
      </c>
      <c r="C67" s="22">
        <v>184.5</v>
      </c>
      <c r="D67" s="22">
        <v>1638.0</v>
      </c>
      <c r="E67" s="22">
        <v>161.0</v>
      </c>
      <c r="F67" s="22">
        <v>166.0</v>
      </c>
      <c r="G67" s="22">
        <v>157.0</v>
      </c>
      <c r="H67" s="22">
        <v>161.0</v>
      </c>
      <c r="I67" s="24">
        <v>160.0</v>
      </c>
      <c r="J67" s="24">
        <v>164.0</v>
      </c>
      <c r="K67" s="24">
        <v>165.0</v>
      </c>
      <c r="L67" s="24">
        <v>147.0</v>
      </c>
      <c r="M67" s="24">
        <v>152.0</v>
      </c>
      <c r="N67" s="24">
        <v>142.0</v>
      </c>
      <c r="O67" s="24">
        <v>142.0</v>
      </c>
      <c r="P67" s="24">
        <v>137.0</v>
      </c>
      <c r="Q67" s="24">
        <v>143.0</v>
      </c>
      <c r="R67" s="24">
        <v>156.0</v>
      </c>
      <c r="S67" s="24">
        <v>149.0</v>
      </c>
      <c r="T67" s="24">
        <v>143.0</v>
      </c>
      <c r="U67" s="24">
        <v>142.0</v>
      </c>
      <c r="V67" s="24">
        <v>146.0</v>
      </c>
      <c r="W67" s="24">
        <v>153.0</v>
      </c>
      <c r="X67" s="24">
        <v>150.0</v>
      </c>
      <c r="Y67" s="24">
        <v>156.0</v>
      </c>
      <c r="Z67" s="24">
        <v>150.0</v>
      </c>
      <c r="AA67" s="24">
        <v>162.0</v>
      </c>
      <c r="AB67" s="24">
        <v>155.0</v>
      </c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</row>
    <row r="68" ht="14.25" customHeight="1" outlineLevel="1">
      <c r="B68" s="21" t="s">
        <v>30</v>
      </c>
      <c r="C68" s="22">
        <v>174.0</v>
      </c>
      <c r="D68" s="22">
        <v>165.0</v>
      </c>
      <c r="E68" s="22">
        <v>173.0</v>
      </c>
      <c r="F68" s="22"/>
      <c r="G68" s="22">
        <v>154.0</v>
      </c>
      <c r="H68" s="22">
        <v>161.0</v>
      </c>
      <c r="I68" s="24">
        <v>158.4</v>
      </c>
      <c r="J68" s="24"/>
      <c r="K68" s="24">
        <v>165.0</v>
      </c>
      <c r="L68" s="24">
        <v>151.0</v>
      </c>
      <c r="M68" s="24">
        <v>147.0</v>
      </c>
      <c r="N68" s="24">
        <v>147.0</v>
      </c>
      <c r="O68" s="24">
        <v>140.0</v>
      </c>
      <c r="P68" s="24">
        <v>151.0</v>
      </c>
      <c r="Q68" s="24">
        <v>154.0</v>
      </c>
      <c r="R68" s="24">
        <v>154.0</v>
      </c>
      <c r="S68" s="24">
        <v>159.0</v>
      </c>
      <c r="T68" s="24">
        <v>146.0</v>
      </c>
      <c r="U68" s="24">
        <v>150.0</v>
      </c>
      <c r="V68" s="24">
        <v>147.0</v>
      </c>
      <c r="W68" s="24">
        <v>159.0</v>
      </c>
      <c r="X68" s="24">
        <v>162.0</v>
      </c>
      <c r="Y68" s="24">
        <v>171.0</v>
      </c>
      <c r="Z68" s="24">
        <v>151.0</v>
      </c>
      <c r="AA68" s="24">
        <v>168.0</v>
      </c>
      <c r="AB68" s="24">
        <v>164.0</v>
      </c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</row>
    <row r="69" ht="14.25" customHeight="1" outlineLevel="1">
      <c r="B69" s="21" t="s">
        <v>31</v>
      </c>
      <c r="C69" s="22"/>
      <c r="D69" s="22">
        <v>1508.0</v>
      </c>
      <c r="E69" s="22">
        <v>164.0</v>
      </c>
      <c r="F69" s="22"/>
      <c r="G69" s="22">
        <v>157.5</v>
      </c>
      <c r="H69" s="22"/>
      <c r="I69" s="24"/>
      <c r="J69" s="24"/>
      <c r="K69" s="24">
        <v>141.0</v>
      </c>
      <c r="L69" s="24">
        <v>130.0</v>
      </c>
      <c r="M69" s="24">
        <v>139.0</v>
      </c>
      <c r="N69" s="24">
        <v>136.6</v>
      </c>
      <c r="O69" s="24">
        <v>136.0</v>
      </c>
      <c r="P69" s="24">
        <v>140.0</v>
      </c>
      <c r="Q69" s="24">
        <v>135.0</v>
      </c>
      <c r="R69" s="24">
        <v>139.0</v>
      </c>
      <c r="S69" s="24">
        <v>146.0</v>
      </c>
      <c r="T69" s="24">
        <v>142.0</v>
      </c>
      <c r="U69" s="24">
        <v>150.0</v>
      </c>
      <c r="V69" s="24">
        <v>143.0</v>
      </c>
      <c r="W69" s="24">
        <v>143.0</v>
      </c>
      <c r="X69" s="24">
        <v>146.0</v>
      </c>
      <c r="Y69" s="24">
        <v>148.0</v>
      </c>
      <c r="Z69" s="24">
        <v>149.0</v>
      </c>
      <c r="AA69" s="24">
        <v>152.0</v>
      </c>
      <c r="AB69" s="24">
        <v>155.0</v>
      </c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</row>
    <row r="70" ht="14.25" customHeight="1">
      <c r="B70" s="19" t="s">
        <v>21</v>
      </c>
      <c r="C70" s="26">
        <f t="shared" ref="C70:N70" si="9">IFERROR(SUM(C71:C77)/COUNTIF(C71:C77,"&gt;0"),0)</f>
        <v>7.016666667</v>
      </c>
      <c r="D70" s="26">
        <f t="shared" si="9"/>
        <v>6.542857143</v>
      </c>
      <c r="E70" s="26">
        <f t="shared" si="9"/>
        <v>6.528571429</v>
      </c>
      <c r="F70" s="26">
        <f t="shared" si="9"/>
        <v>6.596</v>
      </c>
      <c r="G70" s="26">
        <f t="shared" si="9"/>
        <v>6.591428571</v>
      </c>
      <c r="H70" s="26">
        <f t="shared" si="9"/>
        <v>6.52</v>
      </c>
      <c r="I70" s="26">
        <f t="shared" si="9"/>
        <v>6.603333333</v>
      </c>
      <c r="J70" s="26">
        <f t="shared" si="9"/>
        <v>6.688</v>
      </c>
      <c r="K70" s="26">
        <f t="shared" si="9"/>
        <v>6.414285714</v>
      </c>
      <c r="L70" s="26">
        <f t="shared" si="9"/>
        <v>6.371428571</v>
      </c>
      <c r="M70" s="26">
        <f t="shared" si="9"/>
        <v>6.282857143</v>
      </c>
      <c r="N70" s="26">
        <f t="shared" si="9"/>
        <v>6.491428571</v>
      </c>
      <c r="O70" s="26">
        <v>6.7</v>
      </c>
      <c r="P70" s="26">
        <f t="shared" ref="P70:BC70" si="10">IFERROR(SUM(P71:P77)/COUNTIF(P71:P77,"&gt;0"),0)</f>
        <v>7.107142857</v>
      </c>
      <c r="Q70" s="26">
        <f t="shared" si="10"/>
        <v>7.171428571</v>
      </c>
      <c r="R70" s="26">
        <f t="shared" si="10"/>
        <v>6.882857143</v>
      </c>
      <c r="S70" s="26">
        <f t="shared" si="10"/>
        <v>7.371428571</v>
      </c>
      <c r="T70" s="26">
        <f t="shared" si="10"/>
        <v>7.5</v>
      </c>
      <c r="U70" s="26">
        <f t="shared" si="10"/>
        <v>7.471428571</v>
      </c>
      <c r="V70" s="26">
        <f t="shared" si="10"/>
        <v>7.071428571</v>
      </c>
      <c r="W70" s="26">
        <f t="shared" si="10"/>
        <v>7.414285714</v>
      </c>
      <c r="X70" s="26">
        <f t="shared" si="10"/>
        <v>7.514285714</v>
      </c>
      <c r="Y70" s="26">
        <f t="shared" si="10"/>
        <v>7.428571429</v>
      </c>
      <c r="Z70" s="26">
        <f t="shared" si="10"/>
        <v>7.314285714</v>
      </c>
      <c r="AA70" s="26">
        <f t="shared" si="10"/>
        <v>7.1</v>
      </c>
      <c r="AB70" s="26">
        <f t="shared" si="10"/>
        <v>7.328571429</v>
      </c>
      <c r="AC70" s="26">
        <f t="shared" si="10"/>
        <v>0</v>
      </c>
      <c r="AD70" s="26">
        <f t="shared" si="10"/>
        <v>0</v>
      </c>
      <c r="AE70" s="26">
        <f t="shared" si="10"/>
        <v>0</v>
      </c>
      <c r="AF70" s="26">
        <f t="shared" si="10"/>
        <v>0</v>
      </c>
      <c r="AG70" s="26">
        <f t="shared" si="10"/>
        <v>0</v>
      </c>
      <c r="AH70" s="26">
        <f t="shared" si="10"/>
        <v>0</v>
      </c>
      <c r="AI70" s="26">
        <f t="shared" si="10"/>
        <v>0</v>
      </c>
      <c r="AJ70" s="26">
        <f t="shared" si="10"/>
        <v>0</v>
      </c>
      <c r="AK70" s="26">
        <f t="shared" si="10"/>
        <v>0</v>
      </c>
      <c r="AL70" s="26">
        <f t="shared" si="10"/>
        <v>0</v>
      </c>
      <c r="AM70" s="26">
        <f t="shared" si="10"/>
        <v>0</v>
      </c>
      <c r="AN70" s="26">
        <f t="shared" si="10"/>
        <v>0</v>
      </c>
      <c r="AO70" s="26">
        <f t="shared" si="10"/>
        <v>0</v>
      </c>
      <c r="AP70" s="26">
        <f t="shared" si="10"/>
        <v>0</v>
      </c>
      <c r="AQ70" s="26">
        <f t="shared" si="10"/>
        <v>0</v>
      </c>
      <c r="AR70" s="26">
        <f t="shared" si="10"/>
        <v>0</v>
      </c>
      <c r="AS70" s="26">
        <f t="shared" si="10"/>
        <v>0</v>
      </c>
      <c r="AT70" s="26">
        <f t="shared" si="10"/>
        <v>0</v>
      </c>
      <c r="AU70" s="26">
        <f t="shared" si="10"/>
        <v>0</v>
      </c>
      <c r="AV70" s="26">
        <f t="shared" si="10"/>
        <v>0</v>
      </c>
      <c r="AW70" s="26">
        <f t="shared" si="10"/>
        <v>0</v>
      </c>
      <c r="AX70" s="26">
        <f t="shared" si="10"/>
        <v>0</v>
      </c>
      <c r="AY70" s="26">
        <f t="shared" si="10"/>
        <v>0</v>
      </c>
      <c r="AZ70" s="26">
        <f t="shared" si="10"/>
        <v>0</v>
      </c>
      <c r="BA70" s="26">
        <f t="shared" si="10"/>
        <v>0</v>
      </c>
      <c r="BB70" s="26">
        <f t="shared" si="10"/>
        <v>0</v>
      </c>
      <c r="BC70" s="26">
        <f t="shared" si="10"/>
        <v>0</v>
      </c>
    </row>
    <row r="71" ht="14.25" customHeight="1" outlineLevel="1">
      <c r="B71" s="21" t="s">
        <v>25</v>
      </c>
      <c r="C71" s="27">
        <v>6.8</v>
      </c>
      <c r="D71" s="27">
        <v>6.8</v>
      </c>
      <c r="E71" s="27">
        <v>6.5</v>
      </c>
      <c r="F71" s="27">
        <v>6.86</v>
      </c>
      <c r="G71" s="27">
        <v>6.7</v>
      </c>
      <c r="H71" s="27">
        <v>6.66</v>
      </c>
      <c r="I71" s="24">
        <v>6.5</v>
      </c>
      <c r="J71" s="24">
        <v>6.76</v>
      </c>
      <c r="K71" s="24">
        <v>6.54</v>
      </c>
      <c r="L71" s="24">
        <v>6.5</v>
      </c>
      <c r="M71" s="24">
        <v>6.3</v>
      </c>
      <c r="N71" s="24">
        <v>6.4</v>
      </c>
      <c r="O71" s="24">
        <v>6.8</v>
      </c>
      <c r="P71" s="24">
        <v>7.0</v>
      </c>
      <c r="Q71" s="24">
        <v>7.4</v>
      </c>
      <c r="R71" s="24">
        <v>7.2</v>
      </c>
      <c r="S71" s="24">
        <v>7.4</v>
      </c>
      <c r="T71" s="24">
        <v>7.4</v>
      </c>
      <c r="U71" s="24">
        <v>7.7</v>
      </c>
      <c r="V71" s="24">
        <v>7.5</v>
      </c>
      <c r="W71" s="24">
        <v>7.2</v>
      </c>
      <c r="X71" s="24">
        <v>7.6</v>
      </c>
      <c r="Y71" s="24">
        <v>7.5</v>
      </c>
      <c r="Z71" s="24">
        <v>7.3</v>
      </c>
      <c r="AA71" s="24">
        <v>7.0</v>
      </c>
      <c r="AB71" s="28">
        <v>7.3</v>
      </c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</row>
    <row r="72" ht="14.25" customHeight="1" outlineLevel="1">
      <c r="B72" s="21" t="s">
        <v>26</v>
      </c>
      <c r="C72" s="27">
        <v>7.0</v>
      </c>
      <c r="D72" s="27">
        <v>6.8</v>
      </c>
      <c r="E72" s="27">
        <v>6.6</v>
      </c>
      <c r="F72" s="27">
        <v>6.52</v>
      </c>
      <c r="G72" s="27">
        <v>6.66</v>
      </c>
      <c r="H72" s="27">
        <v>6.42</v>
      </c>
      <c r="I72" s="24">
        <v>6.6</v>
      </c>
      <c r="J72" s="24">
        <v>6.64</v>
      </c>
      <c r="K72" s="24">
        <v>6.4</v>
      </c>
      <c r="L72" s="24">
        <v>6.3</v>
      </c>
      <c r="M72" s="24">
        <v>6.25</v>
      </c>
      <c r="N72" s="24">
        <v>6.3</v>
      </c>
      <c r="O72" s="24">
        <v>6.8</v>
      </c>
      <c r="P72" s="24">
        <v>7.1</v>
      </c>
      <c r="Q72" s="24">
        <v>7.3</v>
      </c>
      <c r="R72" s="24">
        <v>6.9</v>
      </c>
      <c r="S72" s="24">
        <v>7.6</v>
      </c>
      <c r="T72" s="24">
        <v>7.5</v>
      </c>
      <c r="U72" s="24">
        <v>7.6</v>
      </c>
      <c r="V72" s="24">
        <v>7.3</v>
      </c>
      <c r="W72" s="24">
        <v>7.2</v>
      </c>
      <c r="X72" s="24">
        <v>7.5</v>
      </c>
      <c r="Y72" s="24">
        <v>7.3</v>
      </c>
      <c r="Z72" s="24">
        <v>7.4</v>
      </c>
      <c r="AA72" s="24">
        <v>6.9</v>
      </c>
      <c r="AB72" s="28">
        <v>7.2</v>
      </c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</row>
    <row r="73" ht="14.25" customHeight="1" outlineLevel="1">
      <c r="B73" s="21" t="s">
        <v>27</v>
      </c>
      <c r="C73" s="27">
        <v>7.1</v>
      </c>
      <c r="D73" s="27">
        <v>6.6</v>
      </c>
      <c r="E73" s="27">
        <v>6.5</v>
      </c>
      <c r="F73" s="27">
        <v>6.38</v>
      </c>
      <c r="G73" s="27">
        <v>6.58</v>
      </c>
      <c r="H73" s="27">
        <v>6.3</v>
      </c>
      <c r="I73" s="24">
        <v>6.7</v>
      </c>
      <c r="J73" s="24">
        <v>6.54</v>
      </c>
      <c r="K73" s="24">
        <v>6.3</v>
      </c>
      <c r="L73" s="24">
        <v>6.2</v>
      </c>
      <c r="M73" s="24">
        <v>6.3</v>
      </c>
      <c r="N73" s="24">
        <v>6.7</v>
      </c>
      <c r="O73" s="24">
        <v>6.9</v>
      </c>
      <c r="P73" s="24">
        <v>7.1</v>
      </c>
      <c r="Q73" s="24">
        <v>7.2</v>
      </c>
      <c r="R73" s="24">
        <v>6.8</v>
      </c>
      <c r="S73" s="24">
        <v>7.7</v>
      </c>
      <c r="T73" s="24">
        <v>7.5</v>
      </c>
      <c r="U73" s="24">
        <v>7.6</v>
      </c>
      <c r="V73" s="24">
        <v>6.9</v>
      </c>
      <c r="W73" s="24">
        <v>7.4</v>
      </c>
      <c r="X73" s="24">
        <v>7.5</v>
      </c>
      <c r="Y73" s="24">
        <v>7.2</v>
      </c>
      <c r="Z73" s="24">
        <v>7.4</v>
      </c>
      <c r="AA73" s="24">
        <v>7.1</v>
      </c>
      <c r="AB73" s="28">
        <v>7.3</v>
      </c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</row>
    <row r="74" ht="14.25" customHeight="1" outlineLevel="1">
      <c r="B74" s="21" t="s">
        <v>28</v>
      </c>
      <c r="C74" s="27">
        <v>7.1</v>
      </c>
      <c r="D74" s="27">
        <v>6.7</v>
      </c>
      <c r="E74" s="27">
        <v>6.5</v>
      </c>
      <c r="F74" s="27">
        <v>6.56</v>
      </c>
      <c r="G74" s="27">
        <v>6.48</v>
      </c>
      <c r="H74" s="27">
        <v>6.54</v>
      </c>
      <c r="I74" s="24">
        <v>6.54</v>
      </c>
      <c r="J74" s="24">
        <v>6.8</v>
      </c>
      <c r="K74" s="24">
        <v>6.4</v>
      </c>
      <c r="L74" s="24">
        <v>6.3</v>
      </c>
      <c r="M74" s="24">
        <v>6.53</v>
      </c>
      <c r="N74" s="24">
        <v>6.5</v>
      </c>
      <c r="O74" s="24">
        <v>7.1</v>
      </c>
      <c r="P74" s="24">
        <v>7.1</v>
      </c>
      <c r="Q74" s="24">
        <v>7.0</v>
      </c>
      <c r="R74" s="24">
        <v>6.7</v>
      </c>
      <c r="S74" s="24">
        <v>7.0</v>
      </c>
      <c r="T74" s="24">
        <v>7.3</v>
      </c>
      <c r="U74" s="24">
        <v>7.3</v>
      </c>
      <c r="V74" s="24">
        <v>6.8</v>
      </c>
      <c r="W74" s="24">
        <v>7.4</v>
      </c>
      <c r="X74" s="24">
        <v>7.4</v>
      </c>
      <c r="Y74" s="24">
        <v>7.2</v>
      </c>
      <c r="Z74" s="24">
        <v>7.6</v>
      </c>
      <c r="AA74" s="24">
        <v>7.2</v>
      </c>
      <c r="AB74" s="28">
        <v>7.3</v>
      </c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</row>
    <row r="75" ht="14.25" customHeight="1" outlineLevel="1">
      <c r="B75" s="21" t="s">
        <v>29</v>
      </c>
      <c r="C75" s="27">
        <v>7.0</v>
      </c>
      <c r="D75" s="27">
        <v>6.5</v>
      </c>
      <c r="E75" s="27">
        <v>6.4</v>
      </c>
      <c r="F75" s="27">
        <v>6.66</v>
      </c>
      <c r="G75" s="27">
        <v>6.42</v>
      </c>
      <c r="H75" s="27">
        <v>6.6</v>
      </c>
      <c r="I75" s="24">
        <v>6.4</v>
      </c>
      <c r="J75" s="24">
        <v>6.7</v>
      </c>
      <c r="K75" s="24">
        <v>6.66</v>
      </c>
      <c r="L75" s="24">
        <v>6.5</v>
      </c>
      <c r="M75" s="24">
        <v>5.4</v>
      </c>
      <c r="N75" s="24">
        <v>6.5</v>
      </c>
      <c r="O75" s="24">
        <v>7.0</v>
      </c>
      <c r="P75" s="24">
        <v>7.1</v>
      </c>
      <c r="Q75" s="24">
        <v>7.1</v>
      </c>
      <c r="R75" s="24">
        <v>6.3</v>
      </c>
      <c r="S75" s="24">
        <v>7.3</v>
      </c>
      <c r="T75" s="24">
        <v>7.6</v>
      </c>
      <c r="U75" s="24">
        <v>7.4</v>
      </c>
      <c r="V75" s="24">
        <v>7.1</v>
      </c>
      <c r="W75" s="24">
        <v>7.5</v>
      </c>
      <c r="X75" s="24">
        <v>7.4</v>
      </c>
      <c r="Y75" s="24">
        <v>7.6</v>
      </c>
      <c r="Z75" s="24">
        <v>7.2</v>
      </c>
      <c r="AA75" s="24">
        <v>7.1</v>
      </c>
      <c r="AB75" s="28">
        <v>7.4</v>
      </c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</row>
    <row r="76" ht="14.25" customHeight="1" outlineLevel="1">
      <c r="B76" s="21" t="s">
        <v>30</v>
      </c>
      <c r="C76" s="27">
        <v>7.1</v>
      </c>
      <c r="D76" s="27">
        <v>6.1</v>
      </c>
      <c r="E76" s="27">
        <v>6.6</v>
      </c>
      <c r="F76" s="27"/>
      <c r="G76" s="27">
        <v>6.3</v>
      </c>
      <c r="H76" s="27">
        <v>6.6</v>
      </c>
      <c r="I76" s="24">
        <v>6.88</v>
      </c>
      <c r="J76" s="24"/>
      <c r="K76" s="24">
        <v>6.3</v>
      </c>
      <c r="L76" s="24">
        <v>6.3</v>
      </c>
      <c r="M76" s="24">
        <v>6.6</v>
      </c>
      <c r="N76" s="24">
        <v>6.58</v>
      </c>
      <c r="O76" s="24">
        <v>6.9</v>
      </c>
      <c r="P76" s="24">
        <v>7.1</v>
      </c>
      <c r="Q76" s="24">
        <v>7.12</v>
      </c>
      <c r="R76" s="24">
        <v>7.1</v>
      </c>
      <c r="S76" s="24">
        <v>7.3</v>
      </c>
      <c r="T76" s="24">
        <v>7.5</v>
      </c>
      <c r="U76" s="24">
        <v>7.4</v>
      </c>
      <c r="V76" s="24">
        <v>6.9</v>
      </c>
      <c r="W76" s="24">
        <v>7.6</v>
      </c>
      <c r="X76" s="24">
        <v>7.6</v>
      </c>
      <c r="Y76" s="24">
        <v>7.5</v>
      </c>
      <c r="Z76" s="24">
        <v>7.2</v>
      </c>
      <c r="AA76" s="24">
        <v>7.2</v>
      </c>
      <c r="AB76" s="28">
        <v>7.4</v>
      </c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</row>
    <row r="77" ht="14.25" customHeight="1" outlineLevel="1">
      <c r="B77" s="21" t="s">
        <v>31</v>
      </c>
      <c r="C77" s="27"/>
      <c r="D77" s="27">
        <v>6.3</v>
      </c>
      <c r="E77" s="27">
        <v>6.6</v>
      </c>
      <c r="F77" s="27"/>
      <c r="G77" s="27">
        <v>7.0</v>
      </c>
      <c r="H77" s="27"/>
      <c r="I77" s="24"/>
      <c r="J77" s="24"/>
      <c r="K77" s="24">
        <v>6.3</v>
      </c>
      <c r="L77" s="24">
        <v>6.5</v>
      </c>
      <c r="M77" s="24">
        <v>6.6</v>
      </c>
      <c r="N77" s="24">
        <v>6.46</v>
      </c>
      <c r="O77" s="24">
        <v>6.9</v>
      </c>
      <c r="P77" s="24">
        <v>7.25</v>
      </c>
      <c r="Q77" s="24">
        <v>7.08</v>
      </c>
      <c r="R77" s="24">
        <v>7.18</v>
      </c>
      <c r="S77" s="24">
        <v>7.3</v>
      </c>
      <c r="T77" s="24">
        <v>7.7</v>
      </c>
      <c r="U77" s="24">
        <v>7.3</v>
      </c>
      <c r="V77" s="24">
        <v>7.0</v>
      </c>
      <c r="W77" s="24">
        <v>7.6</v>
      </c>
      <c r="X77" s="24">
        <v>7.6</v>
      </c>
      <c r="Y77" s="24">
        <v>7.7</v>
      </c>
      <c r="Z77" s="24">
        <v>7.1</v>
      </c>
      <c r="AA77" s="24">
        <v>7.2</v>
      </c>
      <c r="AB77" s="28">
        <v>7.4</v>
      </c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</row>
    <row r="78" ht="14.25" customHeight="1">
      <c r="B78" s="19" t="s">
        <v>32</v>
      </c>
      <c r="C78" s="26">
        <f t="shared" ref="C78:BC78" si="11">IFERROR(SUM(C79:C85)/COUNTIF(C79:C85,"&gt;0"),0)</f>
        <v>0</v>
      </c>
      <c r="D78" s="26">
        <f t="shared" si="11"/>
        <v>0</v>
      </c>
      <c r="E78" s="26">
        <f t="shared" si="11"/>
        <v>0</v>
      </c>
      <c r="F78" s="26">
        <f t="shared" si="11"/>
        <v>0</v>
      </c>
      <c r="G78" s="26">
        <f t="shared" si="11"/>
        <v>29.80285714</v>
      </c>
      <c r="H78" s="26">
        <f t="shared" si="11"/>
        <v>29.93333333</v>
      </c>
      <c r="I78" s="26">
        <f t="shared" si="11"/>
        <v>31.45</v>
      </c>
      <c r="J78" s="26">
        <f t="shared" si="11"/>
        <v>30.49</v>
      </c>
      <c r="K78" s="26">
        <f t="shared" si="11"/>
        <v>30.65428571</v>
      </c>
      <c r="L78" s="26">
        <f t="shared" si="11"/>
        <v>31.32857143</v>
      </c>
      <c r="M78" s="26">
        <f t="shared" si="11"/>
        <v>32.48571429</v>
      </c>
      <c r="N78" s="26">
        <f t="shared" si="11"/>
        <v>28.86857143</v>
      </c>
      <c r="O78" s="26">
        <f t="shared" si="11"/>
        <v>29.4</v>
      </c>
      <c r="P78" s="26">
        <f t="shared" si="11"/>
        <v>29.54</v>
      </c>
      <c r="Q78" s="26">
        <f t="shared" si="11"/>
        <v>30.95428571</v>
      </c>
      <c r="R78" s="26">
        <f t="shared" si="11"/>
        <v>31.84285714</v>
      </c>
      <c r="S78" s="26">
        <f t="shared" si="11"/>
        <v>31.92571429</v>
      </c>
      <c r="T78" s="26">
        <f t="shared" si="11"/>
        <v>31.35714286</v>
      </c>
      <c r="U78" s="26">
        <f t="shared" si="11"/>
        <v>31.74285714</v>
      </c>
      <c r="V78" s="26">
        <f t="shared" si="11"/>
        <v>30.74285714</v>
      </c>
      <c r="W78" s="26">
        <f t="shared" si="11"/>
        <v>32.3</v>
      </c>
      <c r="X78" s="26">
        <f t="shared" si="11"/>
        <v>31.18571429</v>
      </c>
      <c r="Y78" s="26">
        <f t="shared" si="11"/>
        <v>30.5</v>
      </c>
      <c r="Z78" s="26">
        <f t="shared" si="11"/>
        <v>30.85428571</v>
      </c>
      <c r="AA78" s="26">
        <f t="shared" si="11"/>
        <v>30.33714286</v>
      </c>
      <c r="AB78" s="26">
        <f t="shared" si="11"/>
        <v>29.3</v>
      </c>
      <c r="AC78" s="26">
        <f t="shared" si="11"/>
        <v>0</v>
      </c>
      <c r="AD78" s="26">
        <f t="shared" si="11"/>
        <v>0</v>
      </c>
      <c r="AE78" s="26">
        <f t="shared" si="11"/>
        <v>0</v>
      </c>
      <c r="AF78" s="26">
        <f t="shared" si="11"/>
        <v>0</v>
      </c>
      <c r="AG78" s="26">
        <f t="shared" si="11"/>
        <v>0</v>
      </c>
      <c r="AH78" s="26">
        <f t="shared" si="11"/>
        <v>0</v>
      </c>
      <c r="AI78" s="26">
        <f t="shared" si="11"/>
        <v>0</v>
      </c>
      <c r="AJ78" s="26">
        <f t="shared" si="11"/>
        <v>0</v>
      </c>
      <c r="AK78" s="26">
        <f t="shared" si="11"/>
        <v>0</v>
      </c>
      <c r="AL78" s="26">
        <f t="shared" si="11"/>
        <v>0</v>
      </c>
      <c r="AM78" s="26">
        <f t="shared" si="11"/>
        <v>0</v>
      </c>
      <c r="AN78" s="26">
        <f t="shared" si="11"/>
        <v>0</v>
      </c>
      <c r="AO78" s="26">
        <f t="shared" si="11"/>
        <v>0</v>
      </c>
      <c r="AP78" s="26">
        <f t="shared" si="11"/>
        <v>0</v>
      </c>
      <c r="AQ78" s="26">
        <f t="shared" si="11"/>
        <v>0</v>
      </c>
      <c r="AR78" s="26">
        <f t="shared" si="11"/>
        <v>0</v>
      </c>
      <c r="AS78" s="26">
        <f t="shared" si="11"/>
        <v>0</v>
      </c>
      <c r="AT78" s="26">
        <f t="shared" si="11"/>
        <v>0</v>
      </c>
      <c r="AU78" s="26">
        <f t="shared" si="11"/>
        <v>0</v>
      </c>
      <c r="AV78" s="26">
        <f t="shared" si="11"/>
        <v>0</v>
      </c>
      <c r="AW78" s="26">
        <f t="shared" si="11"/>
        <v>0</v>
      </c>
      <c r="AX78" s="26">
        <f t="shared" si="11"/>
        <v>0</v>
      </c>
      <c r="AY78" s="26">
        <f t="shared" si="11"/>
        <v>0</v>
      </c>
      <c r="AZ78" s="26">
        <f t="shared" si="11"/>
        <v>0</v>
      </c>
      <c r="BA78" s="26">
        <f t="shared" si="11"/>
        <v>0</v>
      </c>
      <c r="BB78" s="26">
        <f t="shared" si="11"/>
        <v>0</v>
      </c>
      <c r="BC78" s="26">
        <f t="shared" si="11"/>
        <v>0</v>
      </c>
    </row>
    <row r="79" ht="14.25" customHeight="1" outlineLevel="1">
      <c r="B79" s="21" t="s">
        <v>25</v>
      </c>
      <c r="C79" s="24"/>
      <c r="D79" s="24"/>
      <c r="E79" s="24"/>
      <c r="F79" s="24"/>
      <c r="G79" s="27">
        <v>29.66</v>
      </c>
      <c r="H79" s="27">
        <v>31.46</v>
      </c>
      <c r="I79" s="24">
        <v>28.9</v>
      </c>
      <c r="J79" s="24">
        <v>30.8</v>
      </c>
      <c r="K79" s="24">
        <v>30.14</v>
      </c>
      <c r="L79" s="24">
        <v>29.8</v>
      </c>
      <c r="M79" s="24">
        <v>30.6</v>
      </c>
      <c r="N79" s="24">
        <v>29.2</v>
      </c>
      <c r="O79" s="24">
        <v>28.6</v>
      </c>
      <c r="P79" s="24">
        <v>29.3</v>
      </c>
      <c r="Q79" s="24">
        <v>30.0</v>
      </c>
      <c r="R79" s="24">
        <v>32.2</v>
      </c>
      <c r="S79" s="24">
        <v>31.3</v>
      </c>
      <c r="T79" s="24">
        <v>31.8</v>
      </c>
      <c r="U79" s="24">
        <v>31.8</v>
      </c>
      <c r="V79" s="24">
        <v>30.4</v>
      </c>
      <c r="W79" s="24">
        <v>33.1</v>
      </c>
      <c r="X79" s="24">
        <v>33.6</v>
      </c>
      <c r="Y79" s="24">
        <v>31.4</v>
      </c>
      <c r="Z79" s="24">
        <v>29.78</v>
      </c>
      <c r="AA79" s="24">
        <v>32.2</v>
      </c>
      <c r="AB79" s="28">
        <v>27.8</v>
      </c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</row>
    <row r="80" ht="14.25" customHeight="1" outlineLevel="1">
      <c r="B80" s="21" t="s">
        <v>26</v>
      </c>
      <c r="C80" s="24"/>
      <c r="D80" s="24"/>
      <c r="E80" s="24"/>
      <c r="F80" s="24"/>
      <c r="G80" s="27">
        <v>28.24</v>
      </c>
      <c r="H80" s="27">
        <v>29.32</v>
      </c>
      <c r="I80" s="24">
        <v>29.5</v>
      </c>
      <c r="J80" s="24">
        <v>31.72</v>
      </c>
      <c r="K80" s="24">
        <v>29.7</v>
      </c>
      <c r="L80" s="24">
        <v>30.2</v>
      </c>
      <c r="M80" s="24">
        <v>33.8</v>
      </c>
      <c r="N80" s="24">
        <v>30.4</v>
      </c>
      <c r="O80" s="24">
        <v>30.2</v>
      </c>
      <c r="P80" s="24">
        <v>28.8</v>
      </c>
      <c r="Q80" s="24">
        <v>32.1</v>
      </c>
      <c r="R80" s="24">
        <v>31.8</v>
      </c>
      <c r="S80" s="24">
        <v>31.2</v>
      </c>
      <c r="T80" s="24">
        <v>32.6</v>
      </c>
      <c r="U80" s="24">
        <v>32.2</v>
      </c>
      <c r="V80" s="24">
        <v>30.1</v>
      </c>
      <c r="W80" s="24">
        <v>30.5</v>
      </c>
      <c r="X80" s="24">
        <v>31.0</v>
      </c>
      <c r="Y80" s="24">
        <v>31.0</v>
      </c>
      <c r="Z80" s="24">
        <v>29.7</v>
      </c>
      <c r="AA80" s="24">
        <v>31.96</v>
      </c>
      <c r="AB80" s="28">
        <v>31.5</v>
      </c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</row>
    <row r="81" ht="14.25" customHeight="1" outlineLevel="1">
      <c r="B81" s="21" t="s">
        <v>27</v>
      </c>
      <c r="C81" s="24"/>
      <c r="D81" s="24"/>
      <c r="E81" s="24"/>
      <c r="F81" s="24"/>
      <c r="G81" s="27">
        <v>30.04</v>
      </c>
      <c r="H81" s="27">
        <v>30.9</v>
      </c>
      <c r="I81" s="24">
        <v>33.3</v>
      </c>
      <c r="J81" s="24">
        <v>31.38</v>
      </c>
      <c r="K81" s="24">
        <v>29.2</v>
      </c>
      <c r="L81" s="24">
        <v>34.6</v>
      </c>
      <c r="M81" s="24">
        <v>33.8</v>
      </c>
      <c r="N81" s="24">
        <v>30.1</v>
      </c>
      <c r="O81" s="24">
        <v>30.1</v>
      </c>
      <c r="P81" s="24">
        <v>30.0</v>
      </c>
      <c r="Q81" s="24">
        <v>28.6</v>
      </c>
      <c r="R81" s="24">
        <v>31.7</v>
      </c>
      <c r="S81" s="24">
        <v>31.8</v>
      </c>
      <c r="T81" s="24">
        <v>30.7</v>
      </c>
      <c r="U81" s="24">
        <v>31.7</v>
      </c>
      <c r="V81" s="24">
        <v>32.1</v>
      </c>
      <c r="W81" s="24">
        <v>31.2</v>
      </c>
      <c r="X81" s="24">
        <v>31.9</v>
      </c>
      <c r="Y81" s="24">
        <v>31.7</v>
      </c>
      <c r="Z81" s="24">
        <v>28.9</v>
      </c>
      <c r="AA81" s="24">
        <v>30.1</v>
      </c>
      <c r="AB81" s="28">
        <v>30.0</v>
      </c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</row>
    <row r="82" ht="14.25" customHeight="1" outlineLevel="1">
      <c r="B82" s="21" t="s">
        <v>28</v>
      </c>
      <c r="C82" s="24"/>
      <c r="D82" s="24"/>
      <c r="E82" s="24"/>
      <c r="F82" s="24"/>
      <c r="G82" s="27">
        <v>29.68</v>
      </c>
      <c r="H82" s="27">
        <v>29.22</v>
      </c>
      <c r="I82" s="24">
        <v>32.6</v>
      </c>
      <c r="J82" s="24">
        <v>28.46</v>
      </c>
      <c r="K82" s="24">
        <v>30.16</v>
      </c>
      <c r="L82" s="24">
        <v>31.7</v>
      </c>
      <c r="M82" s="24">
        <v>35.3</v>
      </c>
      <c r="N82" s="24">
        <v>27.3</v>
      </c>
      <c r="O82" s="24">
        <v>29.8</v>
      </c>
      <c r="P82" s="24">
        <v>29.1</v>
      </c>
      <c r="Q82" s="24">
        <v>31.2</v>
      </c>
      <c r="R82" s="24">
        <v>30.5</v>
      </c>
      <c r="S82" s="24">
        <v>32.44</v>
      </c>
      <c r="T82" s="24">
        <v>31.1</v>
      </c>
      <c r="U82" s="24">
        <v>30.4</v>
      </c>
      <c r="V82" s="24">
        <v>30.2</v>
      </c>
      <c r="W82" s="24">
        <v>33.2</v>
      </c>
      <c r="X82" s="24">
        <v>30.4</v>
      </c>
      <c r="Y82" s="24">
        <v>34.2</v>
      </c>
      <c r="Z82" s="24">
        <v>30.2</v>
      </c>
      <c r="AA82" s="24">
        <v>28.4</v>
      </c>
      <c r="AB82" s="28">
        <v>27.9</v>
      </c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</row>
    <row r="83" ht="14.25" customHeight="1" outlineLevel="1">
      <c r="B83" s="21" t="s">
        <v>29</v>
      </c>
      <c r="C83" s="24"/>
      <c r="D83" s="24"/>
      <c r="E83" s="24"/>
      <c r="F83" s="24"/>
      <c r="G83" s="27">
        <v>29.44</v>
      </c>
      <c r="H83" s="27">
        <v>27.9</v>
      </c>
      <c r="I83" s="24">
        <v>32.1</v>
      </c>
      <c r="J83" s="24">
        <v>29.14</v>
      </c>
      <c r="K83" s="24">
        <v>31.98</v>
      </c>
      <c r="L83" s="24">
        <v>32.4</v>
      </c>
      <c r="M83" s="24">
        <v>31.7</v>
      </c>
      <c r="N83" s="24">
        <v>27.3</v>
      </c>
      <c r="O83" s="24">
        <v>31.3</v>
      </c>
      <c r="P83" s="24">
        <v>30.3</v>
      </c>
      <c r="Q83" s="24">
        <v>30.4</v>
      </c>
      <c r="R83" s="24">
        <v>32.9</v>
      </c>
      <c r="S83" s="24">
        <v>31.6</v>
      </c>
      <c r="T83" s="24">
        <v>31.4</v>
      </c>
      <c r="U83" s="24">
        <v>32.1</v>
      </c>
      <c r="V83" s="24">
        <v>30.3</v>
      </c>
      <c r="W83" s="24">
        <v>32.9</v>
      </c>
      <c r="X83" s="24">
        <v>30.7</v>
      </c>
      <c r="Y83" s="24">
        <v>29.1</v>
      </c>
      <c r="Z83" s="24">
        <v>34.4</v>
      </c>
      <c r="AA83" s="24">
        <v>28.7</v>
      </c>
      <c r="AB83" s="28">
        <v>30.0</v>
      </c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</row>
    <row r="84" ht="14.25" customHeight="1" outlineLevel="1">
      <c r="B84" s="21" t="s">
        <v>30</v>
      </c>
      <c r="C84" s="24"/>
      <c r="D84" s="24"/>
      <c r="E84" s="24"/>
      <c r="F84" s="24"/>
      <c r="G84" s="27">
        <v>29.56</v>
      </c>
      <c r="H84" s="27">
        <v>30.8</v>
      </c>
      <c r="I84" s="24">
        <v>32.3</v>
      </c>
      <c r="J84" s="24">
        <v>31.44</v>
      </c>
      <c r="K84" s="24">
        <v>30.9</v>
      </c>
      <c r="L84" s="24">
        <v>31.8</v>
      </c>
      <c r="M84" s="24">
        <v>29.8</v>
      </c>
      <c r="N84" s="24">
        <v>29.78</v>
      </c>
      <c r="O84" s="24">
        <v>28.4</v>
      </c>
      <c r="P84" s="24">
        <v>30.0</v>
      </c>
      <c r="Q84" s="24">
        <v>33.24</v>
      </c>
      <c r="R84" s="24">
        <v>33.1</v>
      </c>
      <c r="S84" s="24">
        <v>33.88</v>
      </c>
      <c r="T84" s="24">
        <v>31.3</v>
      </c>
      <c r="U84" s="24">
        <v>32.0</v>
      </c>
      <c r="V84" s="24">
        <v>31.6</v>
      </c>
      <c r="W84" s="24">
        <v>33.5</v>
      </c>
      <c r="X84" s="24">
        <v>31.4</v>
      </c>
      <c r="Y84" s="24">
        <v>27.9</v>
      </c>
      <c r="Z84" s="24">
        <v>33.2</v>
      </c>
      <c r="AA84" s="24">
        <v>29.0</v>
      </c>
      <c r="AB84" s="28">
        <v>30.9</v>
      </c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</row>
    <row r="85" ht="14.25" customHeight="1" outlineLevel="1">
      <c r="B85" s="21" t="s">
        <v>31</v>
      </c>
      <c r="C85" s="24"/>
      <c r="D85" s="24"/>
      <c r="E85" s="24"/>
      <c r="F85" s="24"/>
      <c r="G85" s="27">
        <v>32.0</v>
      </c>
      <c r="H85" s="27"/>
      <c r="I85" s="24"/>
      <c r="J85" s="24"/>
      <c r="K85" s="24">
        <v>32.5</v>
      </c>
      <c r="L85" s="24">
        <v>28.8</v>
      </c>
      <c r="M85" s="24">
        <v>32.4</v>
      </c>
      <c r="N85" s="24">
        <v>28.0</v>
      </c>
      <c r="O85" s="24">
        <v>27.4</v>
      </c>
      <c r="P85" s="24">
        <v>29.28</v>
      </c>
      <c r="Q85" s="24">
        <v>31.14</v>
      </c>
      <c r="R85" s="24">
        <v>30.7</v>
      </c>
      <c r="S85" s="24">
        <v>31.26</v>
      </c>
      <c r="T85" s="24">
        <v>30.6</v>
      </c>
      <c r="U85" s="24">
        <v>32.0</v>
      </c>
      <c r="V85" s="24">
        <v>30.5</v>
      </c>
      <c r="W85" s="24">
        <v>31.7</v>
      </c>
      <c r="X85" s="24">
        <v>29.3</v>
      </c>
      <c r="Y85" s="24">
        <v>28.2</v>
      </c>
      <c r="Z85" s="24">
        <v>29.8</v>
      </c>
      <c r="AA85" s="24">
        <v>32.0</v>
      </c>
      <c r="AB85" s="28">
        <v>27.0</v>
      </c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</row>
    <row r="86" ht="14.25" customHeight="1"/>
    <row r="87" ht="14.25" customHeight="1"/>
    <row r="88" ht="68.25" customHeight="1">
      <c r="B88" s="29" t="s">
        <v>36</v>
      </c>
      <c r="C88" s="31"/>
      <c r="D88" s="31"/>
      <c r="E88" s="41" t="s">
        <v>53</v>
      </c>
      <c r="F88" s="42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3"/>
      <c r="Y88" s="33"/>
      <c r="Z88" s="31"/>
      <c r="AA88" s="31"/>
      <c r="AB88" s="39"/>
      <c r="AC88" s="38"/>
      <c r="AD88" s="39"/>
      <c r="AE88" s="39"/>
      <c r="AF88" s="39"/>
      <c r="AG88" s="40"/>
      <c r="AH88" s="39"/>
      <c r="AI88" s="39"/>
      <c r="AJ88" s="39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</row>
    <row r="89" ht="14.25" customHeight="1"/>
    <row r="90" ht="14.25" customHeight="1">
      <c r="B90" s="15" t="s">
        <v>54</v>
      </c>
    </row>
    <row r="91" ht="14.25" customHeight="1">
      <c r="B91" s="19" t="s">
        <v>17</v>
      </c>
      <c r="C91" s="20">
        <f t="shared" ref="C91:BC91" si="12">IFERROR(SUM(C92:C98)/COUNTIF(C92:C98,"&gt;0"),0)</f>
        <v>152.8333333</v>
      </c>
      <c r="D91" s="20">
        <f t="shared" si="12"/>
        <v>1207</v>
      </c>
      <c r="E91" s="20">
        <f t="shared" si="12"/>
        <v>153</v>
      </c>
      <c r="F91" s="20">
        <f t="shared" si="12"/>
        <v>142.2</v>
      </c>
      <c r="G91" s="20">
        <f t="shared" si="12"/>
        <v>1247.714286</v>
      </c>
      <c r="H91" s="20">
        <f t="shared" si="12"/>
        <v>1278.833333</v>
      </c>
      <c r="I91" s="20">
        <f t="shared" si="12"/>
        <v>1332.666667</v>
      </c>
      <c r="J91" s="20">
        <f t="shared" si="12"/>
        <v>1508</v>
      </c>
      <c r="K91" s="20">
        <f t="shared" si="12"/>
        <v>1393.714286</v>
      </c>
      <c r="L91" s="20">
        <f t="shared" si="12"/>
        <v>1160.714286</v>
      </c>
      <c r="M91" s="20">
        <f t="shared" si="12"/>
        <v>1352.571429</v>
      </c>
      <c r="N91" s="20">
        <f t="shared" si="12"/>
        <v>1180.857143</v>
      </c>
      <c r="O91" s="20">
        <f t="shared" si="12"/>
        <v>1232.714286</v>
      </c>
      <c r="P91" s="20">
        <f t="shared" si="12"/>
        <v>1225.714286</v>
      </c>
      <c r="Q91" s="20">
        <f t="shared" si="12"/>
        <v>1268.142857</v>
      </c>
      <c r="R91" s="20">
        <f t="shared" si="12"/>
        <v>1270.857143</v>
      </c>
      <c r="S91" s="20">
        <f t="shared" si="12"/>
        <v>1242.257143</v>
      </c>
      <c r="T91" s="20">
        <f t="shared" si="12"/>
        <v>1168.857143</v>
      </c>
      <c r="U91" s="20">
        <f t="shared" si="12"/>
        <v>1411.857143</v>
      </c>
      <c r="V91" s="20">
        <f t="shared" si="12"/>
        <v>1199.857143</v>
      </c>
      <c r="W91" s="20">
        <f t="shared" si="12"/>
        <v>1297.714286</v>
      </c>
      <c r="X91" s="20">
        <f t="shared" si="12"/>
        <v>1403.571429</v>
      </c>
      <c r="Y91" s="20">
        <f t="shared" si="12"/>
        <v>1480</v>
      </c>
      <c r="Z91" s="20">
        <f t="shared" si="12"/>
        <v>1435</v>
      </c>
      <c r="AA91" s="20">
        <f t="shared" si="12"/>
        <v>1271.571429</v>
      </c>
      <c r="AB91" s="20">
        <f t="shared" si="12"/>
        <v>1326</v>
      </c>
      <c r="AC91" s="20">
        <f t="shared" si="12"/>
        <v>0</v>
      </c>
      <c r="AD91" s="20">
        <f t="shared" si="12"/>
        <v>0</v>
      </c>
      <c r="AE91" s="20">
        <f t="shared" si="12"/>
        <v>0</v>
      </c>
      <c r="AF91" s="20">
        <f t="shared" si="12"/>
        <v>0</v>
      </c>
      <c r="AG91" s="20">
        <f t="shared" si="12"/>
        <v>0</v>
      </c>
      <c r="AH91" s="20">
        <f t="shared" si="12"/>
        <v>0</v>
      </c>
      <c r="AI91" s="20">
        <f t="shared" si="12"/>
        <v>0</v>
      </c>
      <c r="AJ91" s="20">
        <f t="shared" si="12"/>
        <v>0</v>
      </c>
      <c r="AK91" s="20">
        <f t="shared" si="12"/>
        <v>0</v>
      </c>
      <c r="AL91" s="20">
        <f t="shared" si="12"/>
        <v>0</v>
      </c>
      <c r="AM91" s="20">
        <f t="shared" si="12"/>
        <v>0</v>
      </c>
      <c r="AN91" s="20">
        <f t="shared" si="12"/>
        <v>0</v>
      </c>
      <c r="AO91" s="20">
        <f t="shared" si="12"/>
        <v>0</v>
      </c>
      <c r="AP91" s="20">
        <f t="shared" si="12"/>
        <v>0</v>
      </c>
      <c r="AQ91" s="20">
        <f t="shared" si="12"/>
        <v>0</v>
      </c>
      <c r="AR91" s="20">
        <f t="shared" si="12"/>
        <v>0</v>
      </c>
      <c r="AS91" s="20">
        <f t="shared" si="12"/>
        <v>0</v>
      </c>
      <c r="AT91" s="20">
        <f t="shared" si="12"/>
        <v>0</v>
      </c>
      <c r="AU91" s="20">
        <f t="shared" si="12"/>
        <v>0</v>
      </c>
      <c r="AV91" s="20">
        <f t="shared" si="12"/>
        <v>0</v>
      </c>
      <c r="AW91" s="20">
        <f t="shared" si="12"/>
        <v>0</v>
      </c>
      <c r="AX91" s="20">
        <f t="shared" si="12"/>
        <v>0</v>
      </c>
      <c r="AY91" s="20">
        <f t="shared" si="12"/>
        <v>0</v>
      </c>
      <c r="AZ91" s="20">
        <f t="shared" si="12"/>
        <v>0</v>
      </c>
      <c r="BA91" s="20">
        <f t="shared" si="12"/>
        <v>0</v>
      </c>
      <c r="BB91" s="20">
        <f t="shared" si="12"/>
        <v>0</v>
      </c>
      <c r="BC91" s="20">
        <f t="shared" si="12"/>
        <v>0</v>
      </c>
    </row>
    <row r="92" ht="14.25" customHeight="1" outlineLevel="1">
      <c r="B92" s="21" t="s">
        <v>25</v>
      </c>
      <c r="C92" s="24">
        <v>151.0</v>
      </c>
      <c r="D92" s="24">
        <v>1634.0</v>
      </c>
      <c r="E92" s="24">
        <v>153.0</v>
      </c>
      <c r="F92" s="24">
        <v>149.0</v>
      </c>
      <c r="G92" s="24">
        <v>1281.0</v>
      </c>
      <c r="H92" s="24">
        <v>1257.0</v>
      </c>
      <c r="I92" s="24">
        <v>1338.0</v>
      </c>
      <c r="J92" s="24">
        <v>1462.0</v>
      </c>
      <c r="K92" s="24">
        <v>1444.0</v>
      </c>
      <c r="L92" s="24">
        <v>1192.0</v>
      </c>
      <c r="M92" s="24">
        <v>1455.0</v>
      </c>
      <c r="N92" s="24">
        <v>1121.0</v>
      </c>
      <c r="O92" s="24">
        <v>1212.0</v>
      </c>
      <c r="P92" s="24">
        <v>1206.0</v>
      </c>
      <c r="Q92" s="24">
        <v>1280.0</v>
      </c>
      <c r="R92" s="24">
        <v>1298.0</v>
      </c>
      <c r="S92" s="24">
        <v>1270.0</v>
      </c>
      <c r="T92" s="24">
        <v>1257.0</v>
      </c>
      <c r="U92" s="24">
        <v>1405.0</v>
      </c>
      <c r="V92" s="24">
        <v>1184.0</v>
      </c>
      <c r="W92" s="24">
        <v>1222.0</v>
      </c>
      <c r="X92" s="24">
        <v>1333.0</v>
      </c>
      <c r="Y92" s="24">
        <v>1514.0</v>
      </c>
      <c r="Z92" s="24">
        <v>1511.0</v>
      </c>
      <c r="AA92" s="24">
        <v>1123.0</v>
      </c>
      <c r="AB92" s="24">
        <v>1271.0</v>
      </c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</row>
    <row r="93" ht="14.25" customHeight="1" outlineLevel="1">
      <c r="B93" s="21" t="s">
        <v>26</v>
      </c>
      <c r="C93" s="24">
        <v>154.0</v>
      </c>
      <c r="D93" s="24">
        <v>1584.0</v>
      </c>
      <c r="E93" s="24">
        <v>149.0</v>
      </c>
      <c r="F93" s="24">
        <v>141.0</v>
      </c>
      <c r="G93" s="24">
        <v>1350.0</v>
      </c>
      <c r="H93" s="24">
        <v>1233.0</v>
      </c>
      <c r="I93" s="24">
        <v>1283.0</v>
      </c>
      <c r="J93" s="24">
        <v>1526.0</v>
      </c>
      <c r="K93" s="24">
        <v>1400.0</v>
      </c>
      <c r="L93" s="24">
        <v>1140.0</v>
      </c>
      <c r="M93" s="24">
        <v>1432.0</v>
      </c>
      <c r="N93" s="24">
        <v>1162.0</v>
      </c>
      <c r="O93" s="24">
        <v>1237.0</v>
      </c>
      <c r="P93" s="24">
        <v>1232.0</v>
      </c>
      <c r="Q93" s="24">
        <v>1285.0</v>
      </c>
      <c r="R93" s="24">
        <v>1323.0</v>
      </c>
      <c r="S93" s="24">
        <v>1276.0</v>
      </c>
      <c r="T93" s="24">
        <v>1210.0</v>
      </c>
      <c r="U93" s="24">
        <v>1416.0</v>
      </c>
      <c r="V93" s="24">
        <v>1184.0</v>
      </c>
      <c r="W93" s="24">
        <v>1278.0</v>
      </c>
      <c r="X93" s="24">
        <v>1381.0</v>
      </c>
      <c r="Y93" s="24">
        <v>1548.0</v>
      </c>
      <c r="Z93" s="24">
        <v>1531.0</v>
      </c>
      <c r="AA93" s="24">
        <v>1264.0</v>
      </c>
      <c r="AB93" s="25">
        <v>1354.0</v>
      </c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</row>
    <row r="94" ht="14.25" customHeight="1" outlineLevel="1">
      <c r="B94" s="21" t="s">
        <v>27</v>
      </c>
      <c r="C94" s="24">
        <v>152.0</v>
      </c>
      <c r="D94" s="24">
        <v>1602.0</v>
      </c>
      <c r="E94" s="24">
        <v>152.0</v>
      </c>
      <c r="F94" s="24">
        <v>142.0</v>
      </c>
      <c r="G94" s="24">
        <v>1264.0</v>
      </c>
      <c r="H94" s="24">
        <v>1210.0</v>
      </c>
      <c r="I94" s="24">
        <v>1332.0</v>
      </c>
      <c r="J94" s="24">
        <v>1552.0</v>
      </c>
      <c r="K94" s="24">
        <v>1346.0</v>
      </c>
      <c r="L94" s="24">
        <v>1167.0</v>
      </c>
      <c r="M94" s="24">
        <v>1404.0</v>
      </c>
      <c r="N94" s="24">
        <v>1157.0</v>
      </c>
      <c r="O94" s="24">
        <v>1268.0</v>
      </c>
      <c r="P94" s="24">
        <v>1213.0</v>
      </c>
      <c r="Q94" s="24">
        <v>1234.0</v>
      </c>
      <c r="R94" s="24">
        <v>1310.0</v>
      </c>
      <c r="S94" s="24">
        <v>1227.0</v>
      </c>
      <c r="T94" s="24">
        <v>1152.0</v>
      </c>
      <c r="U94" s="24">
        <v>1324.0</v>
      </c>
      <c r="V94" s="24">
        <v>1128.0</v>
      </c>
      <c r="W94" s="24">
        <v>1241.0</v>
      </c>
      <c r="X94" s="24">
        <v>1371.0</v>
      </c>
      <c r="Y94" s="24">
        <v>1528.0</v>
      </c>
      <c r="Z94" s="24">
        <v>1586.0</v>
      </c>
      <c r="AA94" s="24">
        <v>1236.0</v>
      </c>
      <c r="AB94" s="25">
        <v>1309.0</v>
      </c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</row>
    <row r="95" ht="14.25" customHeight="1" outlineLevel="1">
      <c r="B95" s="21" t="s">
        <v>28</v>
      </c>
      <c r="C95" s="24">
        <v>159.0</v>
      </c>
      <c r="D95" s="24">
        <v>1672.0</v>
      </c>
      <c r="E95" s="24">
        <v>152.0</v>
      </c>
      <c r="F95" s="24">
        <v>140.0</v>
      </c>
      <c r="G95" s="24">
        <v>1232.0</v>
      </c>
      <c r="H95" s="24">
        <v>1259.0</v>
      </c>
      <c r="I95" s="24">
        <v>1409.0</v>
      </c>
      <c r="J95" s="24">
        <v>1538.0</v>
      </c>
      <c r="K95" s="24">
        <v>1407.0</v>
      </c>
      <c r="L95" s="24">
        <v>1118.0</v>
      </c>
      <c r="M95" s="24">
        <v>1423.0</v>
      </c>
      <c r="N95" s="24">
        <v>1170.0</v>
      </c>
      <c r="O95" s="24">
        <v>1231.0</v>
      </c>
      <c r="P95" s="24">
        <v>1236.0</v>
      </c>
      <c r="Q95" s="24">
        <v>1269.0</v>
      </c>
      <c r="R95" s="24">
        <v>1265.0</v>
      </c>
      <c r="S95" s="24">
        <v>1215.0</v>
      </c>
      <c r="T95" s="24">
        <v>1218.0</v>
      </c>
      <c r="U95" s="24">
        <v>1333.0</v>
      </c>
      <c r="V95" s="24">
        <v>1223.0</v>
      </c>
      <c r="W95" s="24">
        <v>1246.0</v>
      </c>
      <c r="X95" s="24">
        <v>1394.0</v>
      </c>
      <c r="Y95" s="24">
        <v>1597.0</v>
      </c>
      <c r="Z95" s="24">
        <v>1311.0</v>
      </c>
      <c r="AA95" s="24">
        <v>1259.0</v>
      </c>
      <c r="AB95" s="25">
        <v>1342.0</v>
      </c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</row>
    <row r="96" ht="14.25" customHeight="1" outlineLevel="1">
      <c r="B96" s="21" t="s">
        <v>29</v>
      </c>
      <c r="C96" s="24">
        <v>152.0</v>
      </c>
      <c r="D96" s="24">
        <v>1638.0</v>
      </c>
      <c r="E96" s="24">
        <v>153.0</v>
      </c>
      <c r="F96" s="24">
        <v>139.0</v>
      </c>
      <c r="G96" s="24">
        <v>1282.0</v>
      </c>
      <c r="H96" s="24">
        <v>1318.0</v>
      </c>
      <c r="I96" s="24">
        <v>1333.0</v>
      </c>
      <c r="J96" s="24">
        <v>1489.0</v>
      </c>
      <c r="K96" s="24">
        <v>1378.0</v>
      </c>
      <c r="L96" s="24">
        <v>1240.0</v>
      </c>
      <c r="M96" s="24">
        <v>1347.0</v>
      </c>
      <c r="N96" s="24">
        <v>1198.0</v>
      </c>
      <c r="O96" s="24">
        <v>1232.0</v>
      </c>
      <c r="P96" s="24">
        <v>1236.0</v>
      </c>
      <c r="Q96" s="24">
        <v>1287.0</v>
      </c>
      <c r="R96" s="24">
        <v>1216.0</v>
      </c>
      <c r="S96" s="24">
        <v>1263.0</v>
      </c>
      <c r="T96" s="24">
        <v>1085.0</v>
      </c>
      <c r="U96" s="24">
        <v>1370.0</v>
      </c>
      <c r="V96" s="24">
        <v>1207.0</v>
      </c>
      <c r="W96" s="24">
        <v>1381.0</v>
      </c>
      <c r="X96" s="24">
        <v>1456.0</v>
      </c>
      <c r="Y96" s="24">
        <v>1413.0</v>
      </c>
      <c r="Z96" s="24">
        <v>1519.0</v>
      </c>
      <c r="AA96" s="24">
        <v>1369.0</v>
      </c>
      <c r="AB96" s="25">
        <v>1324.0</v>
      </c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</row>
    <row r="97" ht="14.25" customHeight="1" outlineLevel="1">
      <c r="B97" s="21" t="s">
        <v>30</v>
      </c>
      <c r="C97" s="24">
        <v>149.0</v>
      </c>
      <c r="D97" s="24">
        <v>165.0</v>
      </c>
      <c r="E97" s="24">
        <v>152.0</v>
      </c>
      <c r="F97" s="24"/>
      <c r="G97" s="24">
        <v>1201.0</v>
      </c>
      <c r="H97" s="24">
        <v>1396.0</v>
      </c>
      <c r="I97" s="24">
        <v>1301.0</v>
      </c>
      <c r="J97" s="24">
        <v>1481.0</v>
      </c>
      <c r="K97" s="24">
        <v>1368.0</v>
      </c>
      <c r="L97" s="24">
        <v>1152.0</v>
      </c>
      <c r="M97" s="24">
        <v>1211.0</v>
      </c>
      <c r="N97" s="24">
        <v>1196.0</v>
      </c>
      <c r="O97" s="24">
        <v>1220.0</v>
      </c>
      <c r="P97" s="24">
        <v>1226.0</v>
      </c>
      <c r="Q97" s="24">
        <v>1247.0</v>
      </c>
      <c r="R97" s="24">
        <v>1253.0</v>
      </c>
      <c r="S97" s="24">
        <v>1228.0</v>
      </c>
      <c r="T97" s="24">
        <v>1126.0</v>
      </c>
      <c r="U97" s="24">
        <v>1582.0</v>
      </c>
      <c r="V97" s="24">
        <v>1218.0</v>
      </c>
      <c r="W97" s="24">
        <v>1375.0</v>
      </c>
      <c r="X97" s="24">
        <v>1463.0</v>
      </c>
      <c r="Y97" s="24">
        <v>1476.0</v>
      </c>
      <c r="Z97" s="24">
        <v>1354.0</v>
      </c>
      <c r="AA97" s="24">
        <v>1300.0</v>
      </c>
      <c r="AB97" s="25">
        <v>1366.0</v>
      </c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</row>
    <row r="98" ht="14.25" customHeight="1" outlineLevel="1">
      <c r="B98" s="21" t="s">
        <v>31</v>
      </c>
      <c r="C98" s="24"/>
      <c r="D98" s="24">
        <v>154.0</v>
      </c>
      <c r="E98" s="24">
        <v>160.0</v>
      </c>
      <c r="F98" s="24"/>
      <c r="G98" s="24">
        <v>1124.0</v>
      </c>
      <c r="H98" s="24"/>
      <c r="I98" s="24"/>
      <c r="J98" s="24"/>
      <c r="K98" s="24">
        <v>1413.0</v>
      </c>
      <c r="L98" s="24">
        <v>1116.0</v>
      </c>
      <c r="M98" s="24">
        <v>1196.0</v>
      </c>
      <c r="N98" s="24">
        <v>1262.0</v>
      </c>
      <c r="O98" s="24">
        <v>1229.0</v>
      </c>
      <c r="P98" s="24">
        <v>1231.0</v>
      </c>
      <c r="Q98" s="24">
        <v>1275.0</v>
      </c>
      <c r="R98" s="24">
        <v>1231.0</v>
      </c>
      <c r="S98" s="24">
        <v>1216.8</v>
      </c>
      <c r="T98" s="24">
        <v>1134.0</v>
      </c>
      <c r="U98" s="24">
        <v>1453.0</v>
      </c>
      <c r="V98" s="24">
        <v>1255.0</v>
      </c>
      <c r="W98" s="24">
        <v>1341.0</v>
      </c>
      <c r="X98" s="24">
        <v>1427.0</v>
      </c>
      <c r="Y98" s="24">
        <v>1284.0</v>
      </c>
      <c r="Z98" s="24">
        <v>1233.0</v>
      </c>
      <c r="AA98" s="24">
        <v>1350.0</v>
      </c>
      <c r="AB98" s="25">
        <v>1316.0</v>
      </c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</row>
    <row r="99" ht="14.25" customHeight="1">
      <c r="B99" s="19" t="s">
        <v>21</v>
      </c>
      <c r="C99" s="26">
        <f t="shared" ref="C99:BC99" si="13">IFERROR(SUM(C100:C106)/COUNTIF(C100:C106,"&gt;0"),0)</f>
        <v>6.653333333</v>
      </c>
      <c r="D99" s="26">
        <f t="shared" si="13"/>
        <v>6.285714286</v>
      </c>
      <c r="E99" s="26">
        <f t="shared" si="13"/>
        <v>6.13</v>
      </c>
      <c r="F99" s="26">
        <f t="shared" si="13"/>
        <v>6.028</v>
      </c>
      <c r="G99" s="26">
        <f t="shared" si="13"/>
        <v>5.891428571</v>
      </c>
      <c r="H99" s="26">
        <f t="shared" si="13"/>
        <v>5.78</v>
      </c>
      <c r="I99" s="26">
        <f t="shared" si="13"/>
        <v>5.663333333</v>
      </c>
      <c r="J99" s="26">
        <f t="shared" si="13"/>
        <v>5.84</v>
      </c>
      <c r="K99" s="26">
        <f t="shared" si="13"/>
        <v>5.588571429</v>
      </c>
      <c r="L99" s="26">
        <f t="shared" si="13"/>
        <v>5.834285714</v>
      </c>
      <c r="M99" s="26">
        <f t="shared" si="13"/>
        <v>5.628571429</v>
      </c>
      <c r="N99" s="26">
        <f t="shared" si="13"/>
        <v>5.934285714</v>
      </c>
      <c r="O99" s="26">
        <f t="shared" si="13"/>
        <v>6.457142857</v>
      </c>
      <c r="P99" s="26">
        <f t="shared" si="13"/>
        <v>6.671428571</v>
      </c>
      <c r="Q99" s="26">
        <f t="shared" si="13"/>
        <v>6.7</v>
      </c>
      <c r="R99" s="26">
        <f t="shared" si="13"/>
        <v>6.328571429</v>
      </c>
      <c r="S99" s="26">
        <f t="shared" si="13"/>
        <v>6.411428571</v>
      </c>
      <c r="T99" s="26">
        <f t="shared" si="13"/>
        <v>6.371428571</v>
      </c>
      <c r="U99" s="26">
        <f t="shared" si="13"/>
        <v>6.52</v>
      </c>
      <c r="V99" s="26">
        <f t="shared" si="13"/>
        <v>6.028571429</v>
      </c>
      <c r="W99" s="26">
        <f t="shared" si="13"/>
        <v>7.442857143</v>
      </c>
      <c r="X99" s="26">
        <f t="shared" si="13"/>
        <v>6.671428571</v>
      </c>
      <c r="Y99" s="26">
        <f t="shared" si="13"/>
        <v>6.6</v>
      </c>
      <c r="Z99" s="26">
        <f t="shared" si="13"/>
        <v>6.364285714</v>
      </c>
      <c r="AA99" s="26">
        <f t="shared" si="13"/>
        <v>6.342857143</v>
      </c>
      <c r="AB99" s="26">
        <f t="shared" si="13"/>
        <v>6.728571429</v>
      </c>
      <c r="AC99" s="26">
        <f t="shared" si="13"/>
        <v>0</v>
      </c>
      <c r="AD99" s="26">
        <f t="shared" si="13"/>
        <v>0</v>
      </c>
      <c r="AE99" s="26">
        <f t="shared" si="13"/>
        <v>0</v>
      </c>
      <c r="AF99" s="26">
        <f t="shared" si="13"/>
        <v>0</v>
      </c>
      <c r="AG99" s="26">
        <f t="shared" si="13"/>
        <v>0</v>
      </c>
      <c r="AH99" s="26">
        <f t="shared" si="13"/>
        <v>0</v>
      </c>
      <c r="AI99" s="26">
        <f t="shared" si="13"/>
        <v>0</v>
      </c>
      <c r="AJ99" s="26">
        <f t="shared" si="13"/>
        <v>0</v>
      </c>
      <c r="AK99" s="26">
        <f t="shared" si="13"/>
        <v>0</v>
      </c>
      <c r="AL99" s="26">
        <f t="shared" si="13"/>
        <v>0</v>
      </c>
      <c r="AM99" s="26">
        <f t="shared" si="13"/>
        <v>0</v>
      </c>
      <c r="AN99" s="26">
        <f t="shared" si="13"/>
        <v>0</v>
      </c>
      <c r="AO99" s="26">
        <f t="shared" si="13"/>
        <v>0</v>
      </c>
      <c r="AP99" s="26">
        <f t="shared" si="13"/>
        <v>0</v>
      </c>
      <c r="AQ99" s="26">
        <f t="shared" si="13"/>
        <v>0</v>
      </c>
      <c r="AR99" s="26">
        <f t="shared" si="13"/>
        <v>0</v>
      </c>
      <c r="AS99" s="26">
        <f t="shared" si="13"/>
        <v>0</v>
      </c>
      <c r="AT99" s="26">
        <f t="shared" si="13"/>
        <v>0</v>
      </c>
      <c r="AU99" s="26">
        <f t="shared" si="13"/>
        <v>0</v>
      </c>
      <c r="AV99" s="26">
        <f t="shared" si="13"/>
        <v>0</v>
      </c>
      <c r="AW99" s="26">
        <f t="shared" si="13"/>
        <v>0</v>
      </c>
      <c r="AX99" s="26">
        <f t="shared" si="13"/>
        <v>0</v>
      </c>
      <c r="AY99" s="26">
        <f t="shared" si="13"/>
        <v>0</v>
      </c>
      <c r="AZ99" s="26">
        <f t="shared" si="13"/>
        <v>0</v>
      </c>
      <c r="BA99" s="26">
        <f t="shared" si="13"/>
        <v>0</v>
      </c>
      <c r="BB99" s="26">
        <f t="shared" si="13"/>
        <v>0</v>
      </c>
      <c r="BC99" s="26">
        <f t="shared" si="13"/>
        <v>0</v>
      </c>
    </row>
    <row r="100" ht="14.25" customHeight="1" outlineLevel="1">
      <c r="B100" s="21" t="s">
        <v>25</v>
      </c>
      <c r="C100" s="27">
        <v>6.5</v>
      </c>
      <c r="D100" s="27">
        <v>6.6</v>
      </c>
      <c r="E100" s="27">
        <v>5.8</v>
      </c>
      <c r="F100" s="27">
        <v>6.7</v>
      </c>
      <c r="G100" s="24">
        <v>6.38</v>
      </c>
      <c r="H100" s="24">
        <v>5.98</v>
      </c>
      <c r="I100" s="24">
        <v>5.6</v>
      </c>
      <c r="J100" s="24">
        <v>5.9</v>
      </c>
      <c r="K100" s="24">
        <v>5.72</v>
      </c>
      <c r="L100" s="24">
        <v>6.02</v>
      </c>
      <c r="M100" s="24">
        <v>5.5</v>
      </c>
      <c r="N100" s="24">
        <v>5.7</v>
      </c>
      <c r="O100" s="24">
        <v>6.3</v>
      </c>
      <c r="P100" s="24">
        <v>6.5</v>
      </c>
      <c r="Q100" s="24">
        <v>7.0</v>
      </c>
      <c r="R100" s="24">
        <v>6.4</v>
      </c>
      <c r="S100" s="24">
        <v>6.5</v>
      </c>
      <c r="T100" s="24">
        <v>6.1</v>
      </c>
      <c r="U100" s="24">
        <v>6.44</v>
      </c>
      <c r="V100" s="24">
        <v>6.7</v>
      </c>
      <c r="W100" s="24">
        <v>7.2</v>
      </c>
      <c r="X100" s="24">
        <v>6.9</v>
      </c>
      <c r="Y100" s="24">
        <v>6.8</v>
      </c>
      <c r="Z100" s="24">
        <v>6.3</v>
      </c>
      <c r="AA100" s="24">
        <v>6.2</v>
      </c>
      <c r="AB100" s="28">
        <v>6.7</v>
      </c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</row>
    <row r="101" ht="14.25" customHeight="1" outlineLevel="1">
      <c r="B101" s="21" t="s">
        <v>26</v>
      </c>
      <c r="C101" s="27">
        <v>6.63</v>
      </c>
      <c r="D101" s="27">
        <v>6.6</v>
      </c>
      <c r="E101" s="27">
        <v>6.2</v>
      </c>
      <c r="F101" s="27">
        <v>5.79</v>
      </c>
      <c r="G101" s="24">
        <v>5.94</v>
      </c>
      <c r="H101" s="24">
        <v>5.76</v>
      </c>
      <c r="I101" s="24">
        <v>5.7</v>
      </c>
      <c r="J101" s="24">
        <v>5.7</v>
      </c>
      <c r="K101" s="24">
        <v>5.6</v>
      </c>
      <c r="L101" s="24">
        <v>5.58</v>
      </c>
      <c r="M101" s="24">
        <v>5.35</v>
      </c>
      <c r="N101" s="24">
        <v>5.8</v>
      </c>
      <c r="O101" s="24">
        <v>6.2</v>
      </c>
      <c r="P101" s="24">
        <v>6.7</v>
      </c>
      <c r="Q101" s="24">
        <v>6.8</v>
      </c>
      <c r="R101" s="24">
        <v>6.5</v>
      </c>
      <c r="S101" s="24">
        <v>6.6</v>
      </c>
      <c r="T101" s="24">
        <v>6.2</v>
      </c>
      <c r="U101" s="24">
        <v>6.6</v>
      </c>
      <c r="V101" s="24">
        <v>6.3</v>
      </c>
      <c r="W101" s="24">
        <v>7.2</v>
      </c>
      <c r="X101" s="24">
        <v>6.7</v>
      </c>
      <c r="Y101" s="24">
        <v>6.4</v>
      </c>
      <c r="Z101" s="24">
        <v>6.5</v>
      </c>
      <c r="AA101" s="24">
        <v>5.9</v>
      </c>
      <c r="AB101" s="28">
        <v>6.5</v>
      </c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</row>
    <row r="102" ht="14.25" customHeight="1" outlineLevel="1">
      <c r="B102" s="21" t="s">
        <v>27</v>
      </c>
      <c r="C102" s="27">
        <v>6.86</v>
      </c>
      <c r="D102" s="27">
        <v>6.8</v>
      </c>
      <c r="E102" s="27">
        <v>6.09</v>
      </c>
      <c r="F102" s="27">
        <v>5.7</v>
      </c>
      <c r="G102" s="24">
        <v>5.86</v>
      </c>
      <c r="H102" s="24">
        <v>5.7</v>
      </c>
      <c r="I102" s="24">
        <v>5.7</v>
      </c>
      <c r="J102" s="24">
        <v>5.72</v>
      </c>
      <c r="K102" s="24">
        <v>5.5</v>
      </c>
      <c r="L102" s="24">
        <v>5.6</v>
      </c>
      <c r="M102" s="24">
        <v>5.4</v>
      </c>
      <c r="N102" s="24">
        <v>6.1</v>
      </c>
      <c r="O102" s="24">
        <v>6.3</v>
      </c>
      <c r="P102" s="24">
        <v>6.7</v>
      </c>
      <c r="Q102" s="24">
        <v>6.9</v>
      </c>
      <c r="R102" s="24">
        <v>6.4</v>
      </c>
      <c r="S102" s="24">
        <v>6.6</v>
      </c>
      <c r="T102" s="24">
        <v>6.4</v>
      </c>
      <c r="U102" s="24">
        <v>6.72</v>
      </c>
      <c r="V102" s="24">
        <v>5.7</v>
      </c>
      <c r="W102" s="24">
        <v>7.4</v>
      </c>
      <c r="X102" s="24">
        <v>6.8</v>
      </c>
      <c r="Y102" s="24">
        <v>6.5</v>
      </c>
      <c r="Z102" s="24">
        <v>6.5</v>
      </c>
      <c r="AA102" s="24">
        <v>6.4</v>
      </c>
      <c r="AB102" s="28">
        <v>6.8</v>
      </c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</row>
    <row r="103" ht="14.25" customHeight="1" outlineLevel="1">
      <c r="B103" s="21" t="s">
        <v>28</v>
      </c>
      <c r="C103" s="27">
        <v>6.7</v>
      </c>
      <c r="D103" s="27">
        <v>6.4</v>
      </c>
      <c r="E103" s="27">
        <v>6.15</v>
      </c>
      <c r="F103" s="27">
        <v>5.9</v>
      </c>
      <c r="G103" s="24">
        <v>5.68</v>
      </c>
      <c r="H103" s="24">
        <v>5.78</v>
      </c>
      <c r="I103" s="24">
        <v>5.6</v>
      </c>
      <c r="J103" s="24">
        <v>5.8</v>
      </c>
      <c r="K103" s="24">
        <v>5.5</v>
      </c>
      <c r="L103" s="24">
        <v>5.8</v>
      </c>
      <c r="M103" s="24">
        <v>5.55</v>
      </c>
      <c r="N103" s="24">
        <v>5.98</v>
      </c>
      <c r="O103" s="24">
        <v>6.6</v>
      </c>
      <c r="P103" s="24">
        <v>6.6</v>
      </c>
      <c r="Q103" s="24">
        <v>6.4</v>
      </c>
      <c r="R103" s="24">
        <v>6.2</v>
      </c>
      <c r="S103" s="24">
        <v>6.6</v>
      </c>
      <c r="T103" s="24">
        <v>5.9</v>
      </c>
      <c r="U103" s="24">
        <v>6.38</v>
      </c>
      <c r="V103" s="24">
        <v>5.6</v>
      </c>
      <c r="W103" s="24">
        <v>7.5</v>
      </c>
      <c r="X103" s="24">
        <v>6.6</v>
      </c>
      <c r="Y103" s="24">
        <v>6.3</v>
      </c>
      <c r="Z103" s="24">
        <v>6.9</v>
      </c>
      <c r="AA103" s="24">
        <v>6.5</v>
      </c>
      <c r="AB103" s="28">
        <v>6.6</v>
      </c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</row>
    <row r="104" ht="14.25" customHeight="1" outlineLevel="1">
      <c r="B104" s="21" t="s">
        <v>29</v>
      </c>
      <c r="C104" s="27">
        <v>6.64</v>
      </c>
      <c r="D104" s="27">
        <v>6.5</v>
      </c>
      <c r="E104" s="27">
        <v>6.1</v>
      </c>
      <c r="F104" s="27">
        <v>6.05</v>
      </c>
      <c r="G104" s="24">
        <v>5.62</v>
      </c>
      <c r="H104" s="24">
        <v>5.9</v>
      </c>
      <c r="I104" s="24">
        <v>5.6</v>
      </c>
      <c r="J104" s="24">
        <v>5.98</v>
      </c>
      <c r="K104" s="24">
        <v>5.6</v>
      </c>
      <c r="L104" s="24">
        <v>6.04</v>
      </c>
      <c r="M104" s="24">
        <v>5.6</v>
      </c>
      <c r="N104" s="24">
        <v>6.0</v>
      </c>
      <c r="O104" s="24">
        <v>6.6</v>
      </c>
      <c r="P104" s="24">
        <v>6.6</v>
      </c>
      <c r="Q104" s="24">
        <v>6.6</v>
      </c>
      <c r="R104" s="24">
        <v>5.9</v>
      </c>
      <c r="S104" s="24">
        <v>6.3</v>
      </c>
      <c r="T104" s="24">
        <v>6.6</v>
      </c>
      <c r="U104" s="24">
        <v>6.44</v>
      </c>
      <c r="V104" s="24">
        <v>5.9</v>
      </c>
      <c r="W104" s="24">
        <v>7.6</v>
      </c>
      <c r="X104" s="24">
        <v>6.4</v>
      </c>
      <c r="Y104" s="24">
        <v>6.7</v>
      </c>
      <c r="Z104" s="24">
        <v>6.0</v>
      </c>
      <c r="AA104" s="24">
        <v>6.2</v>
      </c>
      <c r="AB104" s="28">
        <v>6.8</v>
      </c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</row>
    <row r="105" ht="14.25" customHeight="1" outlineLevel="1">
      <c r="B105" s="21" t="s">
        <v>30</v>
      </c>
      <c r="C105" s="27">
        <v>6.59</v>
      </c>
      <c r="D105" s="27">
        <v>5.5</v>
      </c>
      <c r="E105" s="27">
        <v>6.21</v>
      </c>
      <c r="F105" s="27"/>
      <c r="G105" s="24">
        <v>5.66</v>
      </c>
      <c r="H105" s="24">
        <v>5.56</v>
      </c>
      <c r="I105" s="24">
        <v>5.78</v>
      </c>
      <c r="J105" s="24">
        <v>5.94</v>
      </c>
      <c r="K105" s="24">
        <v>5.6</v>
      </c>
      <c r="L105" s="24">
        <v>5.9</v>
      </c>
      <c r="M105" s="24">
        <v>5.9</v>
      </c>
      <c r="N105" s="24">
        <v>6.1</v>
      </c>
      <c r="O105" s="24">
        <v>6.7</v>
      </c>
      <c r="P105" s="24">
        <v>6.8</v>
      </c>
      <c r="Q105" s="24">
        <v>6.7</v>
      </c>
      <c r="R105" s="24">
        <v>6.4</v>
      </c>
      <c r="S105" s="24">
        <v>6.22</v>
      </c>
      <c r="T105" s="24">
        <v>6.4</v>
      </c>
      <c r="U105" s="24">
        <v>6.46</v>
      </c>
      <c r="V105" s="24">
        <v>6.0</v>
      </c>
      <c r="W105" s="24">
        <v>7.6</v>
      </c>
      <c r="X105" s="24">
        <v>6.6</v>
      </c>
      <c r="Y105" s="24">
        <v>6.6</v>
      </c>
      <c r="Z105" s="24">
        <v>6.25</v>
      </c>
      <c r="AA105" s="24">
        <v>6.7</v>
      </c>
      <c r="AB105" s="28">
        <v>6.8</v>
      </c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</row>
    <row r="106" ht="14.25" customHeight="1" outlineLevel="1">
      <c r="B106" s="21" t="s">
        <v>31</v>
      </c>
      <c r="C106" s="27"/>
      <c r="D106" s="27">
        <v>5.6</v>
      </c>
      <c r="E106" s="27">
        <v>6.36</v>
      </c>
      <c r="F106" s="27"/>
      <c r="G106" s="24">
        <v>6.1</v>
      </c>
      <c r="H106" s="24"/>
      <c r="I106" s="24"/>
      <c r="J106" s="24"/>
      <c r="K106" s="24">
        <v>5.6</v>
      </c>
      <c r="L106" s="24">
        <v>5.9</v>
      </c>
      <c r="M106" s="24">
        <v>6.1</v>
      </c>
      <c r="N106" s="24">
        <v>5.86</v>
      </c>
      <c r="O106" s="24">
        <v>6.5</v>
      </c>
      <c r="P106" s="24">
        <v>6.8</v>
      </c>
      <c r="Q106" s="24">
        <v>6.5</v>
      </c>
      <c r="R106" s="24">
        <v>6.5</v>
      </c>
      <c r="S106" s="24">
        <v>6.06</v>
      </c>
      <c r="T106" s="24">
        <v>7.0</v>
      </c>
      <c r="U106" s="24">
        <v>6.6</v>
      </c>
      <c r="V106" s="24">
        <v>6.0</v>
      </c>
      <c r="W106" s="24">
        <v>7.6</v>
      </c>
      <c r="X106" s="24">
        <v>6.7</v>
      </c>
      <c r="Y106" s="24">
        <v>6.9</v>
      </c>
      <c r="Z106" s="24">
        <v>6.1</v>
      </c>
      <c r="AA106" s="24">
        <v>6.5</v>
      </c>
      <c r="AB106" s="28">
        <v>6.9</v>
      </c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</row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C3:D3"/>
    <mergeCell ref="E88:F8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0" outlineLevelCol="1" outlineLevelRow="1"/>
  <cols>
    <col customWidth="1" min="1" max="1" width="8.63"/>
    <col customWidth="1" min="2" max="2" width="22.38"/>
    <col customWidth="1" min="3" max="24" width="8.75" outlineLevel="1"/>
    <col customWidth="1" min="25" max="27" width="8.63"/>
    <col customWidth="1" min="28" max="28" width="9.13"/>
    <col customWidth="1" min="29" max="55" width="8.63"/>
  </cols>
  <sheetData>
    <row r="1" ht="14.25" customHeight="1">
      <c r="A1" s="1" t="s">
        <v>0</v>
      </c>
      <c r="B1" s="2" t="s">
        <v>55</v>
      </c>
    </row>
    <row r="2" ht="14.25" customHeight="1"/>
    <row r="3" ht="14.25" customHeight="1">
      <c r="B3" s="3" t="s">
        <v>2</v>
      </c>
      <c r="C3" s="4" t="s">
        <v>3</v>
      </c>
      <c r="F3" s="5"/>
      <c r="G3" s="5"/>
      <c r="J3" s="5"/>
      <c r="K3" s="5"/>
      <c r="P3" s="5"/>
      <c r="T3" s="5"/>
      <c r="Y3" s="5"/>
      <c r="AC3" s="5"/>
      <c r="AH3" s="5"/>
      <c r="AL3" s="5"/>
    </row>
    <row r="4" ht="14.25" customHeight="1">
      <c r="B4" s="7" t="s">
        <v>6</v>
      </c>
      <c r="C4" s="8">
        <v>1.0</v>
      </c>
      <c r="D4" s="8">
        <f t="shared" ref="D4:BC4" si="1">C4+1</f>
        <v>2</v>
      </c>
      <c r="E4" s="8">
        <f t="shared" si="1"/>
        <v>3</v>
      </c>
      <c r="F4" s="8">
        <f t="shared" si="1"/>
        <v>4</v>
      </c>
      <c r="G4" s="8">
        <f t="shared" si="1"/>
        <v>5</v>
      </c>
      <c r="H4" s="8">
        <f t="shared" si="1"/>
        <v>6</v>
      </c>
      <c r="I4" s="8">
        <f t="shared" si="1"/>
        <v>7</v>
      </c>
      <c r="J4" s="8">
        <f t="shared" si="1"/>
        <v>8</v>
      </c>
      <c r="K4" s="8">
        <f t="shared" si="1"/>
        <v>9</v>
      </c>
      <c r="L4" s="8">
        <f t="shared" si="1"/>
        <v>10</v>
      </c>
      <c r="M4" s="8">
        <f t="shared" si="1"/>
        <v>11</v>
      </c>
      <c r="N4" s="8">
        <f t="shared" si="1"/>
        <v>12</v>
      </c>
      <c r="O4" s="8">
        <f t="shared" si="1"/>
        <v>13</v>
      </c>
      <c r="P4" s="8">
        <f t="shared" si="1"/>
        <v>14</v>
      </c>
      <c r="Q4" s="8">
        <f t="shared" si="1"/>
        <v>15</v>
      </c>
      <c r="R4" s="8">
        <f t="shared" si="1"/>
        <v>16</v>
      </c>
      <c r="S4" s="8">
        <f t="shared" si="1"/>
        <v>17</v>
      </c>
      <c r="T4" s="8">
        <f t="shared" si="1"/>
        <v>18</v>
      </c>
      <c r="U4" s="8">
        <f t="shared" si="1"/>
        <v>19</v>
      </c>
      <c r="V4" s="8">
        <f t="shared" si="1"/>
        <v>20</v>
      </c>
      <c r="W4" s="8">
        <f t="shared" si="1"/>
        <v>21</v>
      </c>
      <c r="X4" s="8">
        <f t="shared" si="1"/>
        <v>22</v>
      </c>
      <c r="Y4" s="8">
        <f t="shared" si="1"/>
        <v>23</v>
      </c>
      <c r="Z4" s="8">
        <f t="shared" si="1"/>
        <v>24</v>
      </c>
      <c r="AA4" s="8">
        <f t="shared" si="1"/>
        <v>25</v>
      </c>
      <c r="AB4" s="8">
        <f t="shared" si="1"/>
        <v>26</v>
      </c>
      <c r="AC4" s="8">
        <f t="shared" si="1"/>
        <v>27</v>
      </c>
      <c r="AD4" s="8">
        <f t="shared" si="1"/>
        <v>28</v>
      </c>
      <c r="AE4" s="8">
        <f t="shared" si="1"/>
        <v>29</v>
      </c>
      <c r="AF4" s="8">
        <f t="shared" si="1"/>
        <v>30</v>
      </c>
      <c r="AG4" s="8">
        <f t="shared" si="1"/>
        <v>31</v>
      </c>
      <c r="AH4" s="8">
        <f t="shared" si="1"/>
        <v>32</v>
      </c>
      <c r="AI4" s="8">
        <f t="shared" si="1"/>
        <v>33</v>
      </c>
      <c r="AJ4" s="8">
        <f t="shared" si="1"/>
        <v>34</v>
      </c>
      <c r="AK4" s="8">
        <f t="shared" si="1"/>
        <v>35</v>
      </c>
      <c r="AL4" s="8">
        <f t="shared" si="1"/>
        <v>36</v>
      </c>
      <c r="AM4" s="8">
        <f t="shared" si="1"/>
        <v>37</v>
      </c>
      <c r="AN4" s="8">
        <f t="shared" si="1"/>
        <v>38</v>
      </c>
      <c r="AO4" s="8">
        <f t="shared" si="1"/>
        <v>39</v>
      </c>
      <c r="AP4" s="8">
        <f t="shared" si="1"/>
        <v>40</v>
      </c>
      <c r="AQ4" s="8">
        <f t="shared" si="1"/>
        <v>41</v>
      </c>
      <c r="AR4" s="8">
        <f t="shared" si="1"/>
        <v>42</v>
      </c>
      <c r="AS4" s="8">
        <f t="shared" si="1"/>
        <v>43</v>
      </c>
      <c r="AT4" s="8">
        <f t="shared" si="1"/>
        <v>44</v>
      </c>
      <c r="AU4" s="8">
        <f t="shared" si="1"/>
        <v>45</v>
      </c>
      <c r="AV4" s="8">
        <f t="shared" si="1"/>
        <v>46</v>
      </c>
      <c r="AW4" s="8">
        <f t="shared" si="1"/>
        <v>47</v>
      </c>
      <c r="AX4" s="8">
        <f t="shared" si="1"/>
        <v>48</v>
      </c>
      <c r="AY4" s="8">
        <f t="shared" si="1"/>
        <v>49</v>
      </c>
      <c r="AZ4" s="8">
        <f t="shared" si="1"/>
        <v>50</v>
      </c>
      <c r="BA4" s="8">
        <f t="shared" si="1"/>
        <v>51</v>
      </c>
      <c r="BB4" s="8">
        <f t="shared" si="1"/>
        <v>52</v>
      </c>
      <c r="BC4" s="8">
        <f t="shared" si="1"/>
        <v>53</v>
      </c>
    </row>
    <row r="5" ht="14.25" customHeight="1">
      <c r="B5" s="9" t="s">
        <v>7</v>
      </c>
      <c r="C5" s="10">
        <v>520.0</v>
      </c>
      <c r="D5" s="10">
        <v>520.0</v>
      </c>
      <c r="E5" s="10">
        <v>520.0</v>
      </c>
      <c r="F5" s="10">
        <v>520.0</v>
      </c>
      <c r="G5" s="10">
        <v>520.0</v>
      </c>
      <c r="H5" s="10">
        <v>520.0</v>
      </c>
      <c r="I5" s="10">
        <v>520.0</v>
      </c>
      <c r="J5" s="10">
        <v>520.0</v>
      </c>
      <c r="K5" s="10">
        <v>54040.0</v>
      </c>
      <c r="L5" s="10">
        <v>540.0</v>
      </c>
      <c r="M5" s="10">
        <v>540.0</v>
      </c>
      <c r="N5" s="10">
        <v>520.0</v>
      </c>
      <c r="O5" s="10">
        <v>520.0</v>
      </c>
      <c r="P5" s="10">
        <v>520.0</v>
      </c>
      <c r="Q5" s="10">
        <v>520.0</v>
      </c>
      <c r="R5" s="10">
        <v>520.0</v>
      </c>
      <c r="S5" s="10">
        <v>520.0</v>
      </c>
      <c r="T5" s="10">
        <v>520.0</v>
      </c>
      <c r="U5" s="10">
        <v>520.0</v>
      </c>
      <c r="V5" s="10">
        <v>520.0</v>
      </c>
      <c r="W5" s="10">
        <v>520.0</v>
      </c>
      <c r="X5" s="10">
        <v>520.0</v>
      </c>
      <c r="Y5" s="10">
        <v>520.0</v>
      </c>
      <c r="Z5" s="10">
        <v>520.0</v>
      </c>
      <c r="AA5" s="10">
        <v>540.0</v>
      </c>
      <c r="AB5" s="10">
        <v>540.0</v>
      </c>
      <c r="AC5" s="10">
        <v>540.0</v>
      </c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</row>
    <row r="6" ht="14.25" customHeight="1">
      <c r="B6" s="11" t="s">
        <v>8</v>
      </c>
      <c r="C6" s="10">
        <v>50.0</v>
      </c>
      <c r="D6" s="10">
        <v>50.0</v>
      </c>
      <c r="E6" s="10">
        <v>50.0</v>
      </c>
      <c r="F6" s="10">
        <v>50.0</v>
      </c>
      <c r="G6" s="10">
        <v>50.0</v>
      </c>
      <c r="H6" s="10">
        <v>50.0</v>
      </c>
      <c r="I6" s="10">
        <v>50.0</v>
      </c>
      <c r="J6" s="10">
        <v>50.0</v>
      </c>
      <c r="K6" s="10">
        <v>40.0</v>
      </c>
      <c r="L6" s="10">
        <v>40.0</v>
      </c>
      <c r="M6" s="10">
        <v>40.0</v>
      </c>
      <c r="N6" s="10">
        <v>40.0</v>
      </c>
      <c r="O6" s="10">
        <v>40.0</v>
      </c>
      <c r="P6" s="10">
        <v>40.0</v>
      </c>
      <c r="Q6" s="10">
        <v>40.0</v>
      </c>
      <c r="R6" s="10">
        <v>40.0</v>
      </c>
      <c r="S6" s="10">
        <v>40.0</v>
      </c>
      <c r="T6" s="10">
        <v>40.0</v>
      </c>
      <c r="U6" s="10">
        <v>40.0</v>
      </c>
      <c r="V6" s="10">
        <v>40.0</v>
      </c>
      <c r="W6" s="10">
        <v>40.0</v>
      </c>
      <c r="X6" s="10">
        <v>40.0</v>
      </c>
      <c r="Y6" s="10">
        <v>40.0</v>
      </c>
      <c r="Z6" s="10">
        <v>40.0</v>
      </c>
      <c r="AA6" s="10">
        <v>50.0</v>
      </c>
      <c r="AB6" s="10">
        <v>50.0</v>
      </c>
      <c r="AC6" s="10">
        <v>50.0</v>
      </c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</row>
    <row r="7" ht="14.25" customHeight="1">
      <c r="B7" s="11" t="s">
        <v>9</v>
      </c>
      <c r="C7" s="10">
        <v>50.0</v>
      </c>
      <c r="D7" s="10">
        <v>50.0</v>
      </c>
      <c r="E7" s="10">
        <v>50.0</v>
      </c>
      <c r="F7" s="10">
        <v>50.0</v>
      </c>
      <c r="G7" s="10">
        <v>50.0</v>
      </c>
      <c r="H7" s="10">
        <v>50.0</v>
      </c>
      <c r="I7" s="10">
        <v>50.0</v>
      </c>
      <c r="J7" s="10">
        <v>50.0</v>
      </c>
      <c r="K7" s="10">
        <v>30.0</v>
      </c>
      <c r="L7" s="10">
        <v>40.0</v>
      </c>
      <c r="M7" s="10">
        <v>40.0</v>
      </c>
      <c r="N7" s="10">
        <v>40.0</v>
      </c>
      <c r="O7" s="10">
        <v>40.0</v>
      </c>
      <c r="P7" s="10">
        <v>40.0</v>
      </c>
      <c r="Q7" s="10">
        <v>40.0</v>
      </c>
      <c r="R7" s="10">
        <v>40.0</v>
      </c>
      <c r="S7" s="10">
        <v>40.0</v>
      </c>
      <c r="T7" s="10">
        <v>40.0</v>
      </c>
      <c r="U7" s="10">
        <v>40.0</v>
      </c>
      <c r="V7" s="10">
        <v>40.0</v>
      </c>
      <c r="W7" s="10">
        <v>40.0</v>
      </c>
      <c r="X7" s="10">
        <v>40.0</v>
      </c>
      <c r="Y7" s="10">
        <v>40.0</v>
      </c>
      <c r="Z7" s="10">
        <v>40.0</v>
      </c>
      <c r="AA7" s="10">
        <v>50.0</v>
      </c>
      <c r="AB7" s="10">
        <v>50.0</v>
      </c>
      <c r="AC7" s="10">
        <v>50.0</v>
      </c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</row>
    <row r="8" ht="14.25" customHeight="1">
      <c r="B8" s="11" t="s">
        <v>10</v>
      </c>
      <c r="C8" s="10">
        <v>30.0</v>
      </c>
      <c r="D8" s="10">
        <v>30.0</v>
      </c>
      <c r="E8" s="10">
        <v>30.0</v>
      </c>
      <c r="F8" s="10">
        <v>30.0</v>
      </c>
      <c r="G8" s="10">
        <v>30.0</v>
      </c>
      <c r="H8" s="10">
        <v>30.0</v>
      </c>
      <c r="I8" s="10">
        <v>30.0</v>
      </c>
      <c r="J8" s="10">
        <v>30.0</v>
      </c>
      <c r="K8" s="10">
        <v>30.0</v>
      </c>
      <c r="L8" s="10">
        <v>30.0</v>
      </c>
      <c r="M8" s="10">
        <v>30.0</v>
      </c>
      <c r="N8" s="10">
        <v>30.0</v>
      </c>
      <c r="O8" s="10">
        <v>30.0</v>
      </c>
      <c r="P8" s="10">
        <v>30.0</v>
      </c>
      <c r="Q8" s="10">
        <v>30.0</v>
      </c>
      <c r="R8" s="10">
        <v>30.0</v>
      </c>
      <c r="S8" s="10">
        <v>30.0</v>
      </c>
      <c r="T8" s="10">
        <v>30.0</v>
      </c>
      <c r="U8" s="10">
        <v>30.0</v>
      </c>
      <c r="V8" s="10">
        <v>30.0</v>
      </c>
      <c r="W8" s="10">
        <v>30.0</v>
      </c>
      <c r="X8" s="10">
        <v>30.0</v>
      </c>
      <c r="Y8" s="10">
        <v>30.0</v>
      </c>
      <c r="Z8" s="10">
        <v>30.0</v>
      </c>
      <c r="AA8" s="10">
        <v>30.0</v>
      </c>
      <c r="AB8" s="10">
        <v>30.0</v>
      </c>
      <c r="AC8" s="10">
        <v>30.0</v>
      </c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ht="14.25" customHeight="1">
      <c r="B9" s="11" t="s">
        <v>11</v>
      </c>
      <c r="C9" s="10">
        <v>3.0</v>
      </c>
      <c r="D9" s="10">
        <v>3.0</v>
      </c>
      <c r="E9" s="10">
        <v>3.0</v>
      </c>
      <c r="F9" s="10">
        <v>3.0</v>
      </c>
      <c r="G9" s="10">
        <v>3.0</v>
      </c>
      <c r="H9" s="10">
        <v>3.0</v>
      </c>
      <c r="I9" s="10">
        <v>3.0</v>
      </c>
      <c r="J9" s="10">
        <v>3.0</v>
      </c>
      <c r="K9" s="10">
        <v>3.0</v>
      </c>
      <c r="L9" s="10">
        <v>3.0</v>
      </c>
      <c r="M9" s="10">
        <v>3.0</v>
      </c>
      <c r="N9" s="10">
        <v>3.0</v>
      </c>
      <c r="O9" s="10">
        <v>3.0</v>
      </c>
      <c r="P9" s="10">
        <v>3.0</v>
      </c>
      <c r="Q9" s="10">
        <v>3.0</v>
      </c>
      <c r="R9" s="10">
        <v>3.0</v>
      </c>
      <c r="S9" s="10">
        <v>3.0</v>
      </c>
      <c r="T9" s="10">
        <v>3.0</v>
      </c>
      <c r="U9" s="10">
        <v>3.0</v>
      </c>
      <c r="V9" s="10">
        <v>3.0</v>
      </c>
      <c r="W9" s="10">
        <v>3.0</v>
      </c>
      <c r="X9" s="10">
        <v>3.0</v>
      </c>
      <c r="Y9" s="10">
        <v>3.0</v>
      </c>
      <c r="Z9" s="10">
        <v>3.0</v>
      </c>
      <c r="AA9" s="10">
        <v>3.0</v>
      </c>
      <c r="AB9" s="10">
        <v>3.0</v>
      </c>
      <c r="AC9" s="10">
        <v>3.0</v>
      </c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ht="14.25" customHeight="1">
      <c r="B10" s="11" t="s">
        <v>12</v>
      </c>
      <c r="C10" s="10">
        <v>540.0</v>
      </c>
      <c r="D10" s="10">
        <v>540.0</v>
      </c>
      <c r="E10" s="10">
        <v>540.0</v>
      </c>
      <c r="F10" s="10">
        <v>540.0</v>
      </c>
      <c r="G10" s="10">
        <v>540.0</v>
      </c>
      <c r="H10" s="10">
        <v>540.0</v>
      </c>
      <c r="I10" s="10">
        <v>540.0</v>
      </c>
      <c r="J10" s="10">
        <v>520.0</v>
      </c>
      <c r="K10" s="10">
        <v>520.0</v>
      </c>
      <c r="L10" s="10">
        <v>520.0</v>
      </c>
      <c r="M10" s="10">
        <v>520.0</v>
      </c>
      <c r="N10" s="10">
        <v>460.0</v>
      </c>
      <c r="O10" s="10">
        <v>460.0</v>
      </c>
      <c r="P10" s="10">
        <v>460.0</v>
      </c>
      <c r="Q10" s="10">
        <v>460.0</v>
      </c>
      <c r="R10" s="10">
        <v>460.0</v>
      </c>
      <c r="S10" s="10">
        <v>460.0</v>
      </c>
      <c r="T10" s="10">
        <v>460.0</v>
      </c>
      <c r="U10" s="10">
        <v>460.0</v>
      </c>
      <c r="V10" s="10">
        <v>460.0</v>
      </c>
      <c r="W10" s="10">
        <v>460.0</v>
      </c>
      <c r="X10" s="10">
        <v>460.0</v>
      </c>
      <c r="Y10" s="10">
        <v>460.0</v>
      </c>
      <c r="Z10" s="10">
        <v>460.0</v>
      </c>
      <c r="AA10" s="10">
        <v>520.0</v>
      </c>
      <c r="AB10" s="10">
        <v>520.0</v>
      </c>
      <c r="AC10" s="10">
        <v>520.0</v>
      </c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</row>
    <row r="11" ht="14.25" customHeight="1">
      <c r="B11" s="12" t="s">
        <v>13</v>
      </c>
      <c r="C11" s="10">
        <v>280.0</v>
      </c>
      <c r="D11" s="10">
        <v>280.0</v>
      </c>
      <c r="E11" s="10">
        <v>280.0</v>
      </c>
      <c r="F11" s="10">
        <v>280.0</v>
      </c>
      <c r="G11" s="10">
        <v>280.0</v>
      </c>
      <c r="H11" s="10">
        <v>280.0</v>
      </c>
      <c r="I11" s="10">
        <v>280.0</v>
      </c>
      <c r="J11" s="10">
        <v>280.0</v>
      </c>
      <c r="K11" s="10">
        <v>300.0</v>
      </c>
      <c r="L11" s="10">
        <v>300.0</v>
      </c>
      <c r="M11" s="10">
        <v>300.0</v>
      </c>
      <c r="N11" s="10">
        <v>300.0</v>
      </c>
      <c r="O11" s="10">
        <v>300.0</v>
      </c>
      <c r="P11" s="10">
        <v>300.0</v>
      </c>
      <c r="Q11" s="10">
        <v>300.0</v>
      </c>
      <c r="R11" s="10">
        <v>300.0</v>
      </c>
      <c r="S11" s="10">
        <v>300.0</v>
      </c>
      <c r="T11" s="10">
        <v>300.0</v>
      </c>
      <c r="U11" s="10">
        <v>300.0</v>
      </c>
      <c r="V11" s="10">
        <v>300.0</v>
      </c>
      <c r="W11" s="10">
        <v>300.0</v>
      </c>
      <c r="X11" s="10">
        <v>300.0</v>
      </c>
      <c r="Y11" s="10">
        <v>300.0</v>
      </c>
      <c r="Z11" s="10">
        <v>300.0</v>
      </c>
      <c r="AA11" s="10">
        <v>280.0</v>
      </c>
      <c r="AB11" s="10">
        <v>280.0</v>
      </c>
      <c r="AC11" s="10">
        <v>280.0</v>
      </c>
      <c r="AD11" s="10"/>
      <c r="AE11" s="10"/>
      <c r="AF11" s="10"/>
      <c r="AG11" s="10"/>
      <c r="AH11" s="10"/>
      <c r="AI11" s="10"/>
      <c r="AJ11" s="10"/>
      <c r="AK11" s="10"/>
      <c r="AL11" s="13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</row>
    <row r="12" ht="14.25" customHeight="1">
      <c r="B12" s="11" t="s">
        <v>14</v>
      </c>
      <c r="C12" s="10">
        <v>3.0</v>
      </c>
      <c r="D12" s="10">
        <v>3.0</v>
      </c>
      <c r="E12" s="10">
        <v>3.0</v>
      </c>
      <c r="F12" s="10">
        <v>3.0</v>
      </c>
      <c r="G12" s="10">
        <v>3.0</v>
      </c>
      <c r="H12" s="10">
        <v>3.0</v>
      </c>
      <c r="I12" s="10">
        <v>3.0</v>
      </c>
      <c r="J12" s="10">
        <v>3.0</v>
      </c>
      <c r="K12" s="10">
        <v>3.0</v>
      </c>
      <c r="L12" s="10">
        <v>3.0</v>
      </c>
      <c r="M12" s="10">
        <v>3.0</v>
      </c>
      <c r="N12" s="10">
        <v>3.0</v>
      </c>
      <c r="O12" s="10">
        <v>3.0</v>
      </c>
      <c r="P12" s="10">
        <v>3.0</v>
      </c>
      <c r="Q12" s="10">
        <v>3.0</v>
      </c>
      <c r="R12" s="10">
        <v>3.0</v>
      </c>
      <c r="S12" s="10">
        <v>3.0</v>
      </c>
      <c r="T12" s="10">
        <v>3.0</v>
      </c>
      <c r="U12" s="10">
        <v>3.0</v>
      </c>
      <c r="V12" s="10">
        <v>3.0</v>
      </c>
      <c r="W12" s="10">
        <v>3.0</v>
      </c>
      <c r="X12" s="10">
        <v>3.0</v>
      </c>
      <c r="Y12" s="10">
        <v>3.0</v>
      </c>
      <c r="Z12" s="10">
        <v>3.0</v>
      </c>
      <c r="AA12" s="10">
        <v>3.0</v>
      </c>
      <c r="AB12" s="10">
        <v>3.0</v>
      </c>
      <c r="AC12" s="10">
        <v>3.0</v>
      </c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</row>
    <row r="13" ht="14.25" customHeight="1">
      <c r="B13" s="14" t="s">
        <v>15</v>
      </c>
      <c r="C13" s="10">
        <v>3.0</v>
      </c>
      <c r="D13" s="10">
        <v>3.0</v>
      </c>
      <c r="E13" s="10">
        <v>3.0</v>
      </c>
      <c r="F13" s="10">
        <v>3.0</v>
      </c>
      <c r="G13" s="10">
        <v>3.0</v>
      </c>
      <c r="H13" s="10">
        <v>3.0</v>
      </c>
      <c r="I13" s="10">
        <v>30.0</v>
      </c>
      <c r="J13" s="10">
        <v>3.0</v>
      </c>
      <c r="K13" s="10">
        <v>30.0</v>
      </c>
      <c r="L13" s="10">
        <v>30.0</v>
      </c>
      <c r="M13" s="10">
        <v>30.0</v>
      </c>
      <c r="N13" s="10">
        <v>30.0</v>
      </c>
      <c r="O13" s="10">
        <v>30.0</v>
      </c>
      <c r="P13" s="10">
        <v>30.0</v>
      </c>
      <c r="Q13" s="10">
        <v>30.0</v>
      </c>
      <c r="R13" s="10">
        <v>30.0</v>
      </c>
      <c r="S13" s="10">
        <v>30.0</v>
      </c>
      <c r="T13" s="10">
        <v>30.0</v>
      </c>
      <c r="U13" s="10">
        <v>30.0</v>
      </c>
      <c r="V13" s="10">
        <v>30.0</v>
      </c>
      <c r="W13" s="10">
        <v>30.0</v>
      </c>
      <c r="X13" s="10">
        <v>30.0</v>
      </c>
      <c r="Y13" s="10">
        <v>30.0</v>
      </c>
      <c r="Z13" s="10">
        <v>30.0</v>
      </c>
      <c r="AA13" s="10">
        <v>30.0</v>
      </c>
      <c r="AB13" s="10">
        <v>30.0</v>
      </c>
      <c r="AC13" s="10">
        <v>30.0</v>
      </c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</row>
    <row r="14" ht="14.25" customHeight="1"/>
    <row r="15" ht="14.25" customHeight="1">
      <c r="B15" s="15" t="s">
        <v>16</v>
      </c>
    </row>
    <row r="16" ht="14.25" customHeight="1">
      <c r="B16" s="16" t="s">
        <v>17</v>
      </c>
      <c r="C16" s="17" t="s">
        <v>51</v>
      </c>
      <c r="D16" s="17" t="s">
        <v>51</v>
      </c>
      <c r="E16" s="17" t="s">
        <v>51</v>
      </c>
      <c r="F16" s="17">
        <v>1.45</v>
      </c>
      <c r="G16" s="17">
        <v>1.45</v>
      </c>
      <c r="H16" s="17">
        <v>1.45</v>
      </c>
      <c r="I16" s="17">
        <v>1.45</v>
      </c>
      <c r="J16" s="17">
        <v>1.45</v>
      </c>
      <c r="K16" s="17">
        <v>1.45</v>
      </c>
      <c r="L16" s="17">
        <v>1.45</v>
      </c>
      <c r="M16" s="17">
        <v>1.45</v>
      </c>
      <c r="N16" s="17">
        <v>1.45</v>
      </c>
      <c r="O16" s="17">
        <v>1.45</v>
      </c>
      <c r="P16" s="17">
        <v>1.45</v>
      </c>
      <c r="Q16" s="17">
        <v>1.45</v>
      </c>
      <c r="R16" s="17">
        <v>1.45</v>
      </c>
      <c r="S16" s="17">
        <v>1.45</v>
      </c>
      <c r="T16" s="17">
        <v>1.45</v>
      </c>
      <c r="U16" s="17">
        <v>1.45</v>
      </c>
      <c r="V16" s="17">
        <v>1.45</v>
      </c>
      <c r="W16" s="17">
        <v>1.45</v>
      </c>
      <c r="X16" s="17">
        <v>1.45</v>
      </c>
      <c r="Y16" s="17" t="s">
        <v>45</v>
      </c>
      <c r="Z16" s="17" t="s">
        <v>45</v>
      </c>
      <c r="AA16" s="17" t="s">
        <v>45</v>
      </c>
      <c r="AB16" s="17" t="s">
        <v>45</v>
      </c>
      <c r="AC16" s="17" t="s">
        <v>45</v>
      </c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7"/>
      <c r="AY16" s="17"/>
      <c r="AZ16" s="17"/>
      <c r="BA16" s="17"/>
      <c r="BB16" s="17"/>
      <c r="BC16" s="17"/>
    </row>
    <row r="17" ht="14.25" customHeight="1">
      <c r="B17" s="16" t="s">
        <v>21</v>
      </c>
      <c r="C17" s="17" t="s">
        <v>52</v>
      </c>
      <c r="D17" s="17" t="s">
        <v>52</v>
      </c>
      <c r="E17" s="17" t="s">
        <v>52</v>
      </c>
      <c r="F17" s="17" t="s">
        <v>52</v>
      </c>
      <c r="G17" s="17" t="s">
        <v>52</v>
      </c>
      <c r="H17" s="17" t="s">
        <v>52</v>
      </c>
      <c r="I17" s="17" t="s">
        <v>52</v>
      </c>
      <c r="J17" s="17" t="s">
        <v>52</v>
      </c>
      <c r="K17" s="17" t="s">
        <v>52</v>
      </c>
      <c r="L17" s="17" t="s">
        <v>52</v>
      </c>
      <c r="M17" s="17" t="s">
        <v>52</v>
      </c>
      <c r="N17" s="17" t="s">
        <v>52</v>
      </c>
      <c r="O17" s="17" t="s">
        <v>52</v>
      </c>
      <c r="P17" s="17" t="s">
        <v>52</v>
      </c>
      <c r="Q17" s="17" t="s">
        <v>52</v>
      </c>
      <c r="R17" s="17" t="s">
        <v>52</v>
      </c>
      <c r="S17" s="17" t="s">
        <v>52</v>
      </c>
      <c r="T17" s="17" t="s">
        <v>52</v>
      </c>
      <c r="U17" s="17" t="s">
        <v>52</v>
      </c>
      <c r="V17" s="17" t="s">
        <v>52</v>
      </c>
      <c r="W17" s="17" t="s">
        <v>52</v>
      </c>
      <c r="X17" s="17" t="s">
        <v>52</v>
      </c>
      <c r="Y17" s="17" t="s">
        <v>52</v>
      </c>
      <c r="Z17" s="17" t="s">
        <v>52</v>
      </c>
      <c r="AA17" s="17" t="s">
        <v>52</v>
      </c>
      <c r="AB17" s="17" t="s">
        <v>52</v>
      </c>
      <c r="AC17" s="17" t="s">
        <v>52</v>
      </c>
      <c r="AD17" s="17"/>
      <c r="AE17" s="17"/>
      <c r="AF17" s="17"/>
      <c r="AG17" s="17"/>
      <c r="AH17" s="17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7"/>
      <c r="AY17" s="17"/>
      <c r="AZ17" s="17"/>
      <c r="BA17" s="17"/>
      <c r="BB17" s="17"/>
      <c r="BC17" s="17"/>
    </row>
    <row r="18" ht="14.25" customHeight="1"/>
    <row r="19" ht="14.25" customHeight="1">
      <c r="B19" s="15" t="s">
        <v>24</v>
      </c>
    </row>
    <row r="20" ht="14.25" customHeight="1">
      <c r="B20" s="19" t="s">
        <v>17</v>
      </c>
      <c r="C20" s="20">
        <f t="shared" ref="C20:BC20" si="2">IFERROR(SUM(C21:C27)/COUNTIF(C21:C27,"&gt;0"),0)</f>
        <v>1305.833333</v>
      </c>
      <c r="D20" s="20">
        <f t="shared" si="2"/>
        <v>153.7142857</v>
      </c>
      <c r="E20" s="20">
        <f t="shared" si="2"/>
        <v>153</v>
      </c>
      <c r="F20" s="20">
        <f t="shared" si="2"/>
        <v>140.6666667</v>
      </c>
      <c r="G20" s="20">
        <f t="shared" si="2"/>
        <v>1341.428571</v>
      </c>
      <c r="H20" s="20">
        <f t="shared" si="2"/>
        <v>1257.142857</v>
      </c>
      <c r="I20" s="20">
        <f t="shared" si="2"/>
        <v>1300</v>
      </c>
      <c r="J20" s="20">
        <f t="shared" si="2"/>
        <v>1425.833333</v>
      </c>
      <c r="K20" s="20">
        <f t="shared" si="2"/>
        <v>1397.714286</v>
      </c>
      <c r="L20" s="20">
        <f t="shared" si="2"/>
        <v>1367.142857</v>
      </c>
      <c r="M20" s="20">
        <f t="shared" si="2"/>
        <v>1261.428571</v>
      </c>
      <c r="N20" s="20">
        <f t="shared" si="2"/>
        <v>1218.857143</v>
      </c>
      <c r="O20" s="20">
        <f t="shared" si="2"/>
        <v>1232.285714</v>
      </c>
      <c r="P20" s="20">
        <f t="shared" si="2"/>
        <v>1224.285714</v>
      </c>
      <c r="Q20" s="20">
        <f t="shared" si="2"/>
        <v>1276.571429</v>
      </c>
      <c r="R20" s="20">
        <f t="shared" si="2"/>
        <v>1310.285714</v>
      </c>
      <c r="S20" s="20">
        <f t="shared" si="2"/>
        <v>1280.714286</v>
      </c>
      <c r="T20" s="20">
        <f t="shared" si="2"/>
        <v>1223.428571</v>
      </c>
      <c r="U20" s="20">
        <f t="shared" si="2"/>
        <v>1266.285714</v>
      </c>
      <c r="V20" s="20">
        <f t="shared" si="2"/>
        <v>1298.428571</v>
      </c>
      <c r="W20" s="20">
        <f t="shared" si="2"/>
        <v>1251.428571</v>
      </c>
      <c r="X20" s="20">
        <f t="shared" si="2"/>
        <v>1284</v>
      </c>
      <c r="Y20" s="20">
        <f t="shared" si="2"/>
        <v>1325.142857</v>
      </c>
      <c r="Z20" s="20">
        <f t="shared" si="2"/>
        <v>1433.714286</v>
      </c>
      <c r="AA20" s="20">
        <f t="shared" si="2"/>
        <v>1301.142857</v>
      </c>
      <c r="AB20" s="20">
        <f t="shared" si="2"/>
        <v>1316.571429</v>
      </c>
      <c r="AC20" s="20">
        <f t="shared" si="2"/>
        <v>0</v>
      </c>
      <c r="AD20" s="20">
        <f t="shared" si="2"/>
        <v>0</v>
      </c>
      <c r="AE20" s="20">
        <f t="shared" si="2"/>
        <v>0</v>
      </c>
      <c r="AF20" s="20">
        <f t="shared" si="2"/>
        <v>0</v>
      </c>
      <c r="AG20" s="20">
        <f t="shared" si="2"/>
        <v>0</v>
      </c>
      <c r="AH20" s="20">
        <f t="shared" si="2"/>
        <v>0</v>
      </c>
      <c r="AI20" s="20">
        <f t="shared" si="2"/>
        <v>0</v>
      </c>
      <c r="AJ20" s="20">
        <f t="shared" si="2"/>
        <v>0</v>
      </c>
      <c r="AK20" s="20">
        <f t="shared" si="2"/>
        <v>0</v>
      </c>
      <c r="AL20" s="20">
        <f t="shared" si="2"/>
        <v>0</v>
      </c>
      <c r="AM20" s="20">
        <f t="shared" si="2"/>
        <v>0</v>
      </c>
      <c r="AN20" s="20">
        <f t="shared" si="2"/>
        <v>0</v>
      </c>
      <c r="AO20" s="20">
        <f t="shared" si="2"/>
        <v>0</v>
      </c>
      <c r="AP20" s="20">
        <f t="shared" si="2"/>
        <v>0</v>
      </c>
      <c r="AQ20" s="20">
        <f t="shared" si="2"/>
        <v>0</v>
      </c>
      <c r="AR20" s="20">
        <f t="shared" si="2"/>
        <v>0</v>
      </c>
      <c r="AS20" s="20">
        <f t="shared" si="2"/>
        <v>0</v>
      </c>
      <c r="AT20" s="20">
        <f t="shared" si="2"/>
        <v>0</v>
      </c>
      <c r="AU20" s="20">
        <f t="shared" si="2"/>
        <v>0</v>
      </c>
      <c r="AV20" s="20">
        <f t="shared" si="2"/>
        <v>0</v>
      </c>
      <c r="AW20" s="20">
        <f t="shared" si="2"/>
        <v>0</v>
      </c>
      <c r="AX20" s="20">
        <f t="shared" si="2"/>
        <v>0</v>
      </c>
      <c r="AY20" s="20">
        <f t="shared" si="2"/>
        <v>0</v>
      </c>
      <c r="AZ20" s="20">
        <f t="shared" si="2"/>
        <v>0</v>
      </c>
      <c r="BA20" s="20">
        <f t="shared" si="2"/>
        <v>0</v>
      </c>
      <c r="BB20" s="20">
        <f t="shared" si="2"/>
        <v>0</v>
      </c>
      <c r="BC20" s="20">
        <f t="shared" si="2"/>
        <v>0</v>
      </c>
    </row>
    <row r="21" ht="14.25" customHeight="1" outlineLevel="1">
      <c r="B21" s="21" t="s">
        <v>25</v>
      </c>
      <c r="C21" s="24">
        <v>1512.0</v>
      </c>
      <c r="D21" s="43">
        <v>166.0</v>
      </c>
      <c r="E21" s="43">
        <v>152.0</v>
      </c>
      <c r="F21" s="43">
        <v>152.0</v>
      </c>
      <c r="G21" s="24">
        <v>1440.0</v>
      </c>
      <c r="H21" s="24">
        <v>1250.0</v>
      </c>
      <c r="I21" s="24">
        <v>1310.0</v>
      </c>
      <c r="J21" s="24">
        <v>1370.0</v>
      </c>
      <c r="K21" s="24">
        <v>1430.0</v>
      </c>
      <c r="L21" s="24">
        <v>1400.0</v>
      </c>
      <c r="M21" s="24">
        <v>1270.0</v>
      </c>
      <c r="N21" s="24">
        <v>1178.0</v>
      </c>
      <c r="O21" s="24">
        <v>1234.0</v>
      </c>
      <c r="P21" s="24">
        <v>1224.0</v>
      </c>
      <c r="Q21" s="24">
        <v>1256.0</v>
      </c>
      <c r="R21" s="24">
        <v>1312.0</v>
      </c>
      <c r="S21" s="24">
        <v>1302.0</v>
      </c>
      <c r="T21" s="24">
        <v>1346.0</v>
      </c>
      <c r="U21" s="24">
        <v>1322.0</v>
      </c>
      <c r="V21" s="24">
        <v>1262.0</v>
      </c>
      <c r="W21" s="24">
        <v>1244.0</v>
      </c>
      <c r="X21" s="24">
        <v>1246.0</v>
      </c>
      <c r="Y21" s="24">
        <v>1308.0</v>
      </c>
      <c r="Z21" s="24">
        <v>1354.0</v>
      </c>
      <c r="AA21" s="24">
        <v>1138.0</v>
      </c>
      <c r="AB21" s="25">
        <v>1228.0</v>
      </c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</row>
    <row r="22" ht="14.25" customHeight="1" outlineLevel="1">
      <c r="B22" s="21" t="s">
        <v>26</v>
      </c>
      <c r="C22" s="24">
        <v>1544.0</v>
      </c>
      <c r="D22" s="43">
        <v>154.0</v>
      </c>
      <c r="E22" s="43">
        <v>150.0</v>
      </c>
      <c r="F22" s="43">
        <v>138.0</v>
      </c>
      <c r="G22" s="24">
        <v>1450.0</v>
      </c>
      <c r="H22" s="24">
        <v>1170.0</v>
      </c>
      <c r="I22" s="24">
        <v>1260.0</v>
      </c>
      <c r="J22" s="24">
        <v>1440.0</v>
      </c>
      <c r="K22" s="24">
        <v>1380.0</v>
      </c>
      <c r="L22" s="24">
        <v>1400.0</v>
      </c>
      <c r="M22" s="24">
        <v>1250.0</v>
      </c>
      <c r="N22" s="24">
        <v>1200.0</v>
      </c>
      <c r="O22" s="24">
        <v>1230.0</v>
      </c>
      <c r="P22" s="24">
        <v>1232.0</v>
      </c>
      <c r="Q22" s="24">
        <v>1268.0</v>
      </c>
      <c r="R22" s="24">
        <v>1322.0</v>
      </c>
      <c r="S22" s="24">
        <v>1318.0</v>
      </c>
      <c r="T22" s="24">
        <v>1276.0</v>
      </c>
      <c r="U22" s="24">
        <v>1236.0</v>
      </c>
      <c r="V22" s="24">
        <v>1367.0</v>
      </c>
      <c r="W22" s="24">
        <v>1256.0</v>
      </c>
      <c r="X22" s="24">
        <v>1256.0</v>
      </c>
      <c r="Y22" s="24">
        <v>1350.0</v>
      </c>
      <c r="Z22" s="24">
        <v>1551.0</v>
      </c>
      <c r="AA22" s="24">
        <v>1412.0</v>
      </c>
      <c r="AB22" s="28">
        <v>1354.0</v>
      </c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</row>
    <row r="23" ht="14.25" customHeight="1" outlineLevel="1">
      <c r="B23" s="21" t="s">
        <v>27</v>
      </c>
      <c r="C23" s="24">
        <v>1522.0</v>
      </c>
      <c r="D23" s="43">
        <v>147.0</v>
      </c>
      <c r="E23" s="43">
        <v>151.0</v>
      </c>
      <c r="F23" s="43">
        <v>140.0</v>
      </c>
      <c r="G23" s="24">
        <v>1410.0</v>
      </c>
      <c r="H23" s="24">
        <v>1170.0</v>
      </c>
      <c r="I23" s="24">
        <v>1290.0</v>
      </c>
      <c r="J23" s="24">
        <v>1460.0</v>
      </c>
      <c r="K23" s="24">
        <v>1390.0</v>
      </c>
      <c r="L23" s="24">
        <v>1420.0</v>
      </c>
      <c r="M23" s="24">
        <v>1280.0</v>
      </c>
      <c r="N23" s="24">
        <v>1160.0</v>
      </c>
      <c r="O23" s="24">
        <v>1270.0</v>
      </c>
      <c r="P23" s="24">
        <v>1206.0</v>
      </c>
      <c r="Q23" s="24">
        <v>1254.0</v>
      </c>
      <c r="R23" s="24">
        <v>1320.0</v>
      </c>
      <c r="S23" s="24">
        <v>1248.0</v>
      </c>
      <c r="T23" s="24">
        <v>1164.0</v>
      </c>
      <c r="U23" s="24">
        <v>1174.0</v>
      </c>
      <c r="V23" s="24">
        <v>1394.0</v>
      </c>
      <c r="W23" s="24">
        <v>1220.0</v>
      </c>
      <c r="X23" s="24">
        <v>1240.0</v>
      </c>
      <c r="Y23" s="24">
        <v>1346.0</v>
      </c>
      <c r="Z23" s="24">
        <v>1600.0</v>
      </c>
      <c r="AA23" s="24">
        <v>1248.0</v>
      </c>
      <c r="AB23" s="28">
        <v>1310.0</v>
      </c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</row>
    <row r="24" ht="14.25" customHeight="1" outlineLevel="1">
      <c r="B24" s="21" t="s">
        <v>28</v>
      </c>
      <c r="C24" s="24">
        <v>1602.0</v>
      </c>
      <c r="D24" s="43">
        <v>151.0</v>
      </c>
      <c r="E24" s="43">
        <v>152.0</v>
      </c>
      <c r="F24" s="43">
        <v>139.0</v>
      </c>
      <c r="G24" s="24">
        <v>1340.0</v>
      </c>
      <c r="H24" s="24">
        <v>1160.0</v>
      </c>
      <c r="I24" s="24">
        <v>1360.0</v>
      </c>
      <c r="J24" s="24">
        <v>1410.0</v>
      </c>
      <c r="K24" s="24">
        <v>1410.0</v>
      </c>
      <c r="L24" s="24">
        <v>1390.0</v>
      </c>
      <c r="M24" s="24">
        <v>1220.0</v>
      </c>
      <c r="N24" s="24">
        <v>1200.0</v>
      </c>
      <c r="O24" s="24">
        <v>1226.0</v>
      </c>
      <c r="P24" s="24">
        <v>1240.0</v>
      </c>
      <c r="Q24" s="24">
        <v>1320.0</v>
      </c>
      <c r="R24" s="24">
        <v>1314.0</v>
      </c>
      <c r="S24" s="24">
        <v>1225.0</v>
      </c>
      <c r="T24" s="24">
        <v>1318.0</v>
      </c>
      <c r="U24" s="24">
        <v>1298.0</v>
      </c>
      <c r="V24" s="24">
        <v>1274.0</v>
      </c>
      <c r="W24" s="24">
        <v>1236.0</v>
      </c>
      <c r="X24" s="24">
        <v>1326.0</v>
      </c>
      <c r="Y24" s="24">
        <v>1360.0</v>
      </c>
      <c r="Z24" s="24">
        <v>1354.0</v>
      </c>
      <c r="AA24" s="24">
        <v>1262.0</v>
      </c>
      <c r="AB24" s="28">
        <v>1330.0</v>
      </c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</row>
    <row r="25" ht="14.25" customHeight="1" outlineLevel="1">
      <c r="B25" s="21" t="s">
        <v>29</v>
      </c>
      <c r="C25" s="24">
        <v>1506.0</v>
      </c>
      <c r="D25" s="43">
        <v>153.0</v>
      </c>
      <c r="E25" s="43">
        <v>155.0</v>
      </c>
      <c r="F25" s="43">
        <v>139.0</v>
      </c>
      <c r="G25" s="24">
        <v>1260.0</v>
      </c>
      <c r="H25" s="24">
        <v>1310.0</v>
      </c>
      <c r="I25" s="24">
        <v>1310.0</v>
      </c>
      <c r="J25" s="24">
        <v>1410.0</v>
      </c>
      <c r="K25" s="24">
        <v>1410.0</v>
      </c>
      <c r="L25" s="24">
        <v>1380.0</v>
      </c>
      <c r="M25" s="24">
        <v>1310.0</v>
      </c>
      <c r="N25" s="24">
        <v>1220.0</v>
      </c>
      <c r="O25" s="24">
        <v>1236.0</v>
      </c>
      <c r="P25" s="24">
        <v>1232.0</v>
      </c>
      <c r="Q25" s="24">
        <v>1280.0</v>
      </c>
      <c r="R25" s="24">
        <v>1284.0</v>
      </c>
      <c r="S25" s="24">
        <v>1272.0</v>
      </c>
      <c r="T25" s="24">
        <v>1102.0</v>
      </c>
      <c r="U25" s="24">
        <v>1268.0</v>
      </c>
      <c r="V25" s="24">
        <v>1266.0</v>
      </c>
      <c r="W25" s="24">
        <v>1270.0</v>
      </c>
      <c r="X25" s="24">
        <v>1316.0</v>
      </c>
      <c r="Y25" s="24">
        <v>1336.0</v>
      </c>
      <c r="Z25" s="24">
        <v>1527.0</v>
      </c>
      <c r="AA25" s="24">
        <v>1396.0</v>
      </c>
      <c r="AB25" s="28">
        <v>1358.0</v>
      </c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</row>
    <row r="26" ht="14.25" customHeight="1" outlineLevel="1">
      <c r="B26" s="21" t="s">
        <v>30</v>
      </c>
      <c r="C26" s="24">
        <v>149.0</v>
      </c>
      <c r="D26" s="43">
        <v>152.0</v>
      </c>
      <c r="E26" s="43">
        <v>153.0</v>
      </c>
      <c r="F26" s="43">
        <v>136.0</v>
      </c>
      <c r="G26" s="24">
        <v>1310.0</v>
      </c>
      <c r="H26" s="24">
        <v>1410.0</v>
      </c>
      <c r="I26" s="24">
        <v>1270.0</v>
      </c>
      <c r="J26" s="24">
        <v>1465.0</v>
      </c>
      <c r="K26" s="24">
        <v>1364.0</v>
      </c>
      <c r="L26" s="24">
        <v>1300.0</v>
      </c>
      <c r="M26" s="24">
        <v>1280.0</v>
      </c>
      <c r="N26" s="24">
        <v>1284.0</v>
      </c>
      <c r="O26" s="24">
        <v>1212.0</v>
      </c>
      <c r="P26" s="24">
        <v>1210.0</v>
      </c>
      <c r="Q26" s="24">
        <v>1256.0</v>
      </c>
      <c r="R26" s="24">
        <v>1330.0</v>
      </c>
      <c r="S26" s="24">
        <v>1298.0</v>
      </c>
      <c r="T26" s="24">
        <v>1202.0</v>
      </c>
      <c r="U26" s="24">
        <v>1296.0</v>
      </c>
      <c r="V26" s="24">
        <v>1254.0</v>
      </c>
      <c r="W26" s="24">
        <v>1270.0</v>
      </c>
      <c r="X26" s="24">
        <v>1302.0</v>
      </c>
      <c r="Y26" s="24">
        <v>1366.0</v>
      </c>
      <c r="Z26" s="24">
        <v>1371.0</v>
      </c>
      <c r="AA26" s="24">
        <v>1342.0</v>
      </c>
      <c r="AB26" s="28">
        <v>1360.0</v>
      </c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</row>
    <row r="27" ht="14.25" customHeight="1" outlineLevel="1">
      <c r="B27" s="21" t="s">
        <v>31</v>
      </c>
      <c r="C27" s="24"/>
      <c r="D27" s="43">
        <v>153.0</v>
      </c>
      <c r="E27" s="43">
        <v>158.0</v>
      </c>
      <c r="F27" s="43"/>
      <c r="G27" s="24">
        <v>1180.0</v>
      </c>
      <c r="H27" s="24">
        <v>1330.0</v>
      </c>
      <c r="I27" s="24"/>
      <c r="J27" s="24"/>
      <c r="K27" s="24">
        <v>1400.0</v>
      </c>
      <c r="L27" s="24">
        <v>1280.0</v>
      </c>
      <c r="M27" s="24">
        <v>1220.0</v>
      </c>
      <c r="N27" s="24">
        <v>1290.0</v>
      </c>
      <c r="O27" s="24">
        <v>1218.0</v>
      </c>
      <c r="P27" s="24">
        <v>1226.0</v>
      </c>
      <c r="Q27" s="24">
        <v>1302.0</v>
      </c>
      <c r="R27" s="24">
        <v>1290.0</v>
      </c>
      <c r="S27" s="24">
        <v>1302.0</v>
      </c>
      <c r="T27" s="24">
        <v>1156.0</v>
      </c>
      <c r="U27" s="24">
        <v>1270.0</v>
      </c>
      <c r="V27" s="24">
        <v>1272.0</v>
      </c>
      <c r="W27" s="24">
        <v>1264.0</v>
      </c>
      <c r="X27" s="24">
        <v>1302.0</v>
      </c>
      <c r="Y27" s="24">
        <v>1210.0</v>
      </c>
      <c r="Z27" s="24">
        <v>1279.0</v>
      </c>
      <c r="AA27" s="24">
        <v>1310.0</v>
      </c>
      <c r="AB27" s="28">
        <v>1276.0</v>
      </c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</row>
    <row r="28" ht="14.25" customHeight="1">
      <c r="B28" s="19" t="s">
        <v>21</v>
      </c>
      <c r="C28" s="26">
        <f t="shared" ref="C28:BC28" si="3">IFERROR(SUM(C29:C35)/COUNTIF(C29:C35,"&gt;0"),0)</f>
        <v>6.630333333</v>
      </c>
      <c r="D28" s="26">
        <f t="shared" si="3"/>
        <v>6.218571429</v>
      </c>
      <c r="E28" s="26">
        <f t="shared" si="3"/>
        <v>9.844285714</v>
      </c>
      <c r="F28" s="26">
        <f t="shared" si="3"/>
        <v>6.143333333</v>
      </c>
      <c r="G28" s="26">
        <f t="shared" si="3"/>
        <v>5.751428571</v>
      </c>
      <c r="H28" s="26">
        <f t="shared" si="3"/>
        <v>5.538333333</v>
      </c>
      <c r="I28" s="26">
        <f t="shared" si="3"/>
        <v>5.771666667</v>
      </c>
      <c r="J28" s="26">
        <f t="shared" si="3"/>
        <v>6.683333333</v>
      </c>
      <c r="K28" s="26">
        <f t="shared" si="3"/>
        <v>6.714285714</v>
      </c>
      <c r="L28" s="26">
        <f t="shared" si="3"/>
        <v>6.401428571</v>
      </c>
      <c r="M28" s="26">
        <f t="shared" si="3"/>
        <v>5.62</v>
      </c>
      <c r="N28" s="26">
        <f t="shared" si="3"/>
        <v>5.289142857</v>
      </c>
      <c r="O28" s="26">
        <f t="shared" si="3"/>
        <v>6.194333333</v>
      </c>
      <c r="P28" s="26">
        <f t="shared" si="3"/>
        <v>6.428571429</v>
      </c>
      <c r="Q28" s="26">
        <f t="shared" si="3"/>
        <v>6.3</v>
      </c>
      <c r="R28" s="26">
        <f t="shared" si="3"/>
        <v>6.195714286</v>
      </c>
      <c r="S28" s="26">
        <f t="shared" si="3"/>
        <v>5.878857143</v>
      </c>
      <c r="T28" s="26">
        <f t="shared" si="3"/>
        <v>5.755714286</v>
      </c>
      <c r="U28" s="26">
        <f t="shared" si="3"/>
        <v>5.834857143</v>
      </c>
      <c r="V28" s="26">
        <f t="shared" si="3"/>
        <v>5.646857143</v>
      </c>
      <c r="W28" s="26">
        <f t="shared" si="3"/>
        <v>6.508857143</v>
      </c>
      <c r="X28" s="26">
        <f t="shared" si="3"/>
        <v>6.445714286</v>
      </c>
      <c r="Y28" s="26">
        <f t="shared" si="3"/>
        <v>6.324285714</v>
      </c>
      <c r="Z28" s="26">
        <f t="shared" si="3"/>
        <v>5.756857143</v>
      </c>
      <c r="AA28" s="26">
        <f t="shared" si="3"/>
        <v>6.119714286</v>
      </c>
      <c r="AB28" s="26">
        <f t="shared" si="3"/>
        <v>6.253714286</v>
      </c>
      <c r="AC28" s="26">
        <f t="shared" si="3"/>
        <v>0</v>
      </c>
      <c r="AD28" s="26">
        <f t="shared" si="3"/>
        <v>0</v>
      </c>
      <c r="AE28" s="26">
        <f t="shared" si="3"/>
        <v>0</v>
      </c>
      <c r="AF28" s="26">
        <f t="shared" si="3"/>
        <v>0</v>
      </c>
      <c r="AG28" s="26">
        <f t="shared" si="3"/>
        <v>0</v>
      </c>
      <c r="AH28" s="26">
        <f t="shared" si="3"/>
        <v>0</v>
      </c>
      <c r="AI28" s="26">
        <f t="shared" si="3"/>
        <v>0</v>
      </c>
      <c r="AJ28" s="26">
        <f t="shared" si="3"/>
        <v>0</v>
      </c>
      <c r="AK28" s="26">
        <f t="shared" si="3"/>
        <v>0</v>
      </c>
      <c r="AL28" s="26">
        <f t="shared" si="3"/>
        <v>0</v>
      </c>
      <c r="AM28" s="26">
        <f t="shared" si="3"/>
        <v>0</v>
      </c>
      <c r="AN28" s="26">
        <f t="shared" si="3"/>
        <v>0</v>
      </c>
      <c r="AO28" s="26">
        <f t="shared" si="3"/>
        <v>0</v>
      </c>
      <c r="AP28" s="26">
        <f t="shared" si="3"/>
        <v>0</v>
      </c>
      <c r="AQ28" s="26">
        <f t="shared" si="3"/>
        <v>0</v>
      </c>
      <c r="AR28" s="26">
        <f t="shared" si="3"/>
        <v>0</v>
      </c>
      <c r="AS28" s="26">
        <f t="shared" si="3"/>
        <v>0</v>
      </c>
      <c r="AT28" s="26">
        <f t="shared" si="3"/>
        <v>0</v>
      </c>
      <c r="AU28" s="26">
        <f t="shared" si="3"/>
        <v>0</v>
      </c>
      <c r="AV28" s="26">
        <f t="shared" si="3"/>
        <v>0</v>
      </c>
      <c r="AW28" s="26">
        <f t="shared" si="3"/>
        <v>0</v>
      </c>
      <c r="AX28" s="26">
        <f t="shared" si="3"/>
        <v>0</v>
      </c>
      <c r="AY28" s="26">
        <f t="shared" si="3"/>
        <v>0</v>
      </c>
      <c r="AZ28" s="26">
        <f t="shared" si="3"/>
        <v>0</v>
      </c>
      <c r="BA28" s="26">
        <f t="shared" si="3"/>
        <v>0</v>
      </c>
      <c r="BB28" s="26">
        <f t="shared" si="3"/>
        <v>0</v>
      </c>
      <c r="BC28" s="26">
        <f t="shared" si="3"/>
        <v>0</v>
      </c>
    </row>
    <row r="29" ht="14.25" customHeight="1" outlineLevel="1">
      <c r="B29" s="21" t="s">
        <v>25</v>
      </c>
      <c r="C29" s="27">
        <v>6.476</v>
      </c>
      <c r="D29" s="27">
        <v>6.6</v>
      </c>
      <c r="E29" s="27">
        <v>5.9</v>
      </c>
      <c r="F29" s="27">
        <v>6.67</v>
      </c>
      <c r="G29" s="24">
        <v>6.52</v>
      </c>
      <c r="H29" s="24">
        <v>5.85</v>
      </c>
      <c r="I29" s="24">
        <v>5.54</v>
      </c>
      <c r="J29" s="24">
        <v>6.7</v>
      </c>
      <c r="K29" s="24">
        <v>6.7</v>
      </c>
      <c r="L29" s="24">
        <v>6.7</v>
      </c>
      <c r="M29" s="24">
        <v>5.81</v>
      </c>
      <c r="N29" s="24">
        <v>5.448</v>
      </c>
      <c r="O29" s="24">
        <v>5.746</v>
      </c>
      <c r="P29" s="24">
        <v>6.3</v>
      </c>
      <c r="Q29" s="24">
        <v>6.8</v>
      </c>
      <c r="R29" s="24">
        <v>6.06</v>
      </c>
      <c r="S29" s="24">
        <v>6.16</v>
      </c>
      <c r="T29" s="24">
        <v>5.5</v>
      </c>
      <c r="U29" s="24">
        <v>5.86</v>
      </c>
      <c r="V29" s="24">
        <v>5.65</v>
      </c>
      <c r="W29" s="24">
        <v>6.32</v>
      </c>
      <c r="X29" s="24">
        <v>6.8</v>
      </c>
      <c r="Y29" s="24">
        <v>6.71</v>
      </c>
      <c r="Z29" s="24">
        <v>5.898</v>
      </c>
      <c r="AA29" s="24">
        <v>5.98</v>
      </c>
      <c r="AB29" s="28">
        <v>6.536</v>
      </c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</row>
    <row r="30" ht="14.25" customHeight="1" outlineLevel="1">
      <c r="B30" s="21" t="s">
        <v>26</v>
      </c>
      <c r="C30" s="27">
        <v>6.582</v>
      </c>
      <c r="D30" s="27">
        <v>6.59</v>
      </c>
      <c r="E30" s="27">
        <v>6.27</v>
      </c>
      <c r="F30" s="27">
        <v>5.81</v>
      </c>
      <c r="G30" s="24">
        <v>6.02</v>
      </c>
      <c r="H30" s="24">
        <v>5.43</v>
      </c>
      <c r="I30" s="24">
        <v>5.54</v>
      </c>
      <c r="J30" s="24">
        <v>6.5</v>
      </c>
      <c r="K30" s="24">
        <v>7.0</v>
      </c>
      <c r="L30" s="24">
        <v>6.77</v>
      </c>
      <c r="M30" s="24">
        <v>5.64</v>
      </c>
      <c r="N30" s="24">
        <v>5.44</v>
      </c>
      <c r="O30" s="24">
        <v>6.06</v>
      </c>
      <c r="P30" s="24">
        <v>6.3</v>
      </c>
      <c r="Q30" s="24">
        <v>6.7</v>
      </c>
      <c r="R30" s="24">
        <v>6.17</v>
      </c>
      <c r="S30" s="24">
        <v>6.07</v>
      </c>
      <c r="T30" s="24">
        <v>5.7</v>
      </c>
      <c r="U30" s="24">
        <v>5.712</v>
      </c>
      <c r="V30" s="24">
        <v>5.63</v>
      </c>
      <c r="W30" s="24">
        <v>6.37</v>
      </c>
      <c r="X30" s="24">
        <v>6.5</v>
      </c>
      <c r="Y30" s="24">
        <v>6.28</v>
      </c>
      <c r="Z30" s="24">
        <v>6.2</v>
      </c>
      <c r="AA30" s="24">
        <v>5.37</v>
      </c>
      <c r="AB30" s="28">
        <v>5.9</v>
      </c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</row>
    <row r="31" ht="14.25" customHeight="1" outlineLevel="1">
      <c r="B31" s="21" t="s">
        <v>27</v>
      </c>
      <c r="C31" s="27">
        <v>6.834</v>
      </c>
      <c r="D31" s="27">
        <v>6.54</v>
      </c>
      <c r="E31" s="27">
        <v>6.12</v>
      </c>
      <c r="F31" s="27">
        <v>5.77</v>
      </c>
      <c r="G31" s="24">
        <v>5.6</v>
      </c>
      <c r="H31" s="24">
        <v>5.9</v>
      </c>
      <c r="I31" s="24">
        <v>5.85</v>
      </c>
      <c r="J31" s="24">
        <v>6.6</v>
      </c>
      <c r="K31" s="24">
        <v>6.5</v>
      </c>
      <c r="L31" s="24">
        <v>6.81</v>
      </c>
      <c r="M31" s="24">
        <v>5.77</v>
      </c>
      <c r="N31" s="24">
        <v>5.44</v>
      </c>
      <c r="O31" s="24">
        <v>6.06</v>
      </c>
      <c r="P31" s="24">
        <v>6.4</v>
      </c>
      <c r="Q31" s="24">
        <v>6.6</v>
      </c>
      <c r="R31" s="24">
        <v>6.2</v>
      </c>
      <c r="S31" s="24">
        <v>6.214</v>
      </c>
      <c r="T31" s="24">
        <v>5.8</v>
      </c>
      <c r="U31" s="24">
        <v>5.982</v>
      </c>
      <c r="V31" s="24">
        <v>5.018</v>
      </c>
      <c r="W31" s="24">
        <v>6.46</v>
      </c>
      <c r="X31" s="24">
        <v>6.6</v>
      </c>
      <c r="Y31" s="24">
        <v>6.4</v>
      </c>
      <c r="Z31" s="24">
        <v>6.2</v>
      </c>
      <c r="AA31" s="24">
        <v>6.212</v>
      </c>
      <c r="AB31" s="28">
        <v>6.3</v>
      </c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</row>
    <row r="32" ht="14.25" customHeight="1" outlineLevel="1">
      <c r="B32" s="21" t="s">
        <v>28</v>
      </c>
      <c r="C32" s="27">
        <v>6.68</v>
      </c>
      <c r="D32" s="27">
        <v>6.0</v>
      </c>
      <c r="E32" s="27">
        <v>6.16</v>
      </c>
      <c r="F32" s="27">
        <v>5.96</v>
      </c>
      <c r="G32" s="24">
        <v>5.4</v>
      </c>
      <c r="H32" s="24">
        <v>5.58</v>
      </c>
      <c r="I32" s="24">
        <v>5.92</v>
      </c>
      <c r="J32" s="24">
        <v>6.7</v>
      </c>
      <c r="K32" s="24">
        <v>6.57</v>
      </c>
      <c r="L32" s="24">
        <v>6.82</v>
      </c>
      <c r="M32" s="24">
        <v>5.46</v>
      </c>
      <c r="N32" s="24">
        <v>5.0</v>
      </c>
      <c r="O32" s="24">
        <v>6.5</v>
      </c>
      <c r="P32" s="24">
        <v>6.4</v>
      </c>
      <c r="Q32" s="24">
        <v>5.8</v>
      </c>
      <c r="R32" s="24">
        <v>6.34</v>
      </c>
      <c r="S32" s="24">
        <v>5.98</v>
      </c>
      <c r="T32" s="24">
        <v>5.2</v>
      </c>
      <c r="U32" s="24">
        <v>5.638</v>
      </c>
      <c r="V32" s="24">
        <v>5.51</v>
      </c>
      <c r="W32" s="24">
        <v>6.34</v>
      </c>
      <c r="X32" s="24">
        <v>6.4</v>
      </c>
      <c r="Y32" s="24">
        <v>6.13</v>
      </c>
      <c r="Z32" s="24">
        <v>6.7</v>
      </c>
      <c r="AA32" s="24">
        <v>6.3</v>
      </c>
      <c r="AB32" s="28">
        <v>6.18</v>
      </c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</row>
    <row r="33" ht="14.25" customHeight="1" outlineLevel="1">
      <c r="B33" s="21" t="s">
        <v>29</v>
      </c>
      <c r="C33" s="27">
        <v>6.62</v>
      </c>
      <c r="D33" s="27">
        <v>6.5</v>
      </c>
      <c r="E33" s="43">
        <v>31.9</v>
      </c>
      <c r="F33" s="27">
        <v>6.11</v>
      </c>
      <c r="G33" s="24">
        <v>5.37</v>
      </c>
      <c r="H33" s="24">
        <v>4.92</v>
      </c>
      <c r="I33" s="24">
        <v>5.68</v>
      </c>
      <c r="J33" s="24">
        <v>6.8</v>
      </c>
      <c r="K33" s="24">
        <v>6.74</v>
      </c>
      <c r="L33" s="24">
        <v>6.21</v>
      </c>
      <c r="M33" s="24">
        <v>6.18</v>
      </c>
      <c r="N33" s="24">
        <v>5.08</v>
      </c>
      <c r="O33" s="24">
        <v>6.5</v>
      </c>
      <c r="P33" s="24">
        <v>6.3</v>
      </c>
      <c r="Q33" s="24">
        <v>6.1</v>
      </c>
      <c r="R33" s="24">
        <v>6.3</v>
      </c>
      <c r="S33" s="24">
        <v>5.688</v>
      </c>
      <c r="T33" s="24">
        <v>6.1</v>
      </c>
      <c r="U33" s="24">
        <v>5.84</v>
      </c>
      <c r="V33" s="24">
        <v>5.69</v>
      </c>
      <c r="W33" s="24">
        <v>6.602</v>
      </c>
      <c r="X33" s="24">
        <v>6.15</v>
      </c>
      <c r="Y33" s="24">
        <v>6.29</v>
      </c>
      <c r="Z33" s="24">
        <v>5.25</v>
      </c>
      <c r="AA33" s="24">
        <v>6.12</v>
      </c>
      <c r="AB33" s="28">
        <v>6.08</v>
      </c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</row>
    <row r="34" ht="14.25" customHeight="1" outlineLevel="1">
      <c r="B34" s="21" t="s">
        <v>30</v>
      </c>
      <c r="C34" s="27">
        <v>6.59</v>
      </c>
      <c r="D34" s="27">
        <v>5.6</v>
      </c>
      <c r="E34" s="27">
        <v>6.19</v>
      </c>
      <c r="F34" s="27">
        <v>6.54</v>
      </c>
      <c r="G34" s="24">
        <v>5.46</v>
      </c>
      <c r="H34" s="24">
        <v>5.55</v>
      </c>
      <c r="I34" s="24">
        <v>6.1</v>
      </c>
      <c r="J34" s="24">
        <v>6.8</v>
      </c>
      <c r="K34" s="24">
        <v>6.73</v>
      </c>
      <c r="L34" s="24">
        <v>5.72</v>
      </c>
      <c r="M34" s="24">
        <v>5.22</v>
      </c>
      <c r="N34" s="24">
        <v>5.244</v>
      </c>
      <c r="O34" s="24">
        <v>6.3</v>
      </c>
      <c r="P34" s="24">
        <v>6.6</v>
      </c>
      <c r="Q34" s="24">
        <v>6.2</v>
      </c>
      <c r="R34" s="24">
        <v>6.1</v>
      </c>
      <c r="S34" s="24">
        <v>5.536</v>
      </c>
      <c r="T34" s="24">
        <v>5.79</v>
      </c>
      <c r="U34" s="24">
        <v>5.856</v>
      </c>
      <c r="V34" s="24">
        <v>5.92</v>
      </c>
      <c r="W34" s="24">
        <v>6.77</v>
      </c>
      <c r="X34" s="24">
        <v>6.33</v>
      </c>
      <c r="Y34" s="24">
        <v>5.96</v>
      </c>
      <c r="Z34" s="24">
        <v>4.65</v>
      </c>
      <c r="AA34" s="24">
        <v>6.34</v>
      </c>
      <c r="AB34" s="28">
        <v>6.2</v>
      </c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</row>
    <row r="35" ht="14.25" customHeight="1" outlineLevel="1">
      <c r="B35" s="21" t="s">
        <v>31</v>
      </c>
      <c r="C35" s="27"/>
      <c r="D35" s="27">
        <v>5.7</v>
      </c>
      <c r="E35" s="27">
        <v>6.37</v>
      </c>
      <c r="F35" s="27"/>
      <c r="G35" s="24">
        <v>5.89</v>
      </c>
      <c r="H35" s="24"/>
      <c r="I35" s="24"/>
      <c r="J35" s="24"/>
      <c r="K35" s="24">
        <v>6.76</v>
      </c>
      <c r="L35" s="24">
        <v>5.78</v>
      </c>
      <c r="M35" s="24">
        <v>5.26</v>
      </c>
      <c r="N35" s="24">
        <v>5.372</v>
      </c>
      <c r="O35" s="24"/>
      <c r="P35" s="24">
        <v>6.7</v>
      </c>
      <c r="Q35" s="24">
        <v>5.9</v>
      </c>
      <c r="R35" s="24">
        <v>6.2</v>
      </c>
      <c r="S35" s="24">
        <v>5.504</v>
      </c>
      <c r="T35" s="24">
        <v>6.2</v>
      </c>
      <c r="U35" s="24">
        <v>5.956</v>
      </c>
      <c r="V35" s="24">
        <v>6.11</v>
      </c>
      <c r="W35" s="24">
        <v>6.7</v>
      </c>
      <c r="X35" s="24">
        <v>6.34</v>
      </c>
      <c r="Y35" s="24">
        <v>6.5</v>
      </c>
      <c r="Z35" s="24">
        <v>5.4</v>
      </c>
      <c r="AA35" s="24">
        <v>6.516</v>
      </c>
      <c r="AB35" s="28">
        <v>6.58</v>
      </c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</row>
    <row r="36" ht="14.25" customHeight="1">
      <c r="B36" s="19" t="s">
        <v>32</v>
      </c>
      <c r="C36" s="26">
        <f t="shared" ref="C36:BC36" si="4">IFERROR(SUM(C37:C43)/COUNTIF(C37:C43,"&gt;0"),0)</f>
        <v>23.86</v>
      </c>
      <c r="D36" s="26">
        <f t="shared" si="4"/>
        <v>26.78571429</v>
      </c>
      <c r="E36" s="26">
        <f t="shared" si="4"/>
        <v>27.6</v>
      </c>
      <c r="F36" s="26">
        <f t="shared" si="4"/>
        <v>28.58333333</v>
      </c>
      <c r="G36" s="26">
        <f t="shared" si="4"/>
        <v>27.07142857</v>
      </c>
      <c r="H36" s="26">
        <f t="shared" si="4"/>
        <v>27.62857143</v>
      </c>
      <c r="I36" s="26">
        <f t="shared" si="4"/>
        <v>28.43333333</v>
      </c>
      <c r="J36" s="26">
        <f t="shared" si="4"/>
        <v>27.96666667</v>
      </c>
      <c r="K36" s="26">
        <f t="shared" si="4"/>
        <v>27.82666667</v>
      </c>
      <c r="L36" s="26">
        <f t="shared" si="4"/>
        <v>30.04285714</v>
      </c>
      <c r="M36" s="26">
        <f t="shared" si="4"/>
        <v>29.59</v>
      </c>
      <c r="N36" s="26">
        <f t="shared" si="4"/>
        <v>27.04285714</v>
      </c>
      <c r="O36" s="26">
        <f t="shared" si="4"/>
        <v>28.43428571</v>
      </c>
      <c r="P36" s="26">
        <f t="shared" si="4"/>
        <v>29.25428571</v>
      </c>
      <c r="Q36" s="26">
        <f t="shared" si="4"/>
        <v>31.04285714</v>
      </c>
      <c r="R36" s="26">
        <f t="shared" si="4"/>
        <v>35.19714286</v>
      </c>
      <c r="S36" s="26">
        <f t="shared" si="4"/>
        <v>30.98857143</v>
      </c>
      <c r="T36" s="26">
        <f t="shared" si="4"/>
        <v>31.52571429</v>
      </c>
      <c r="U36" s="26">
        <f t="shared" si="4"/>
        <v>31.10857143</v>
      </c>
      <c r="V36" s="26">
        <f t="shared" si="4"/>
        <v>30.73571429</v>
      </c>
      <c r="W36" s="26">
        <f t="shared" si="4"/>
        <v>30.94571429</v>
      </c>
      <c r="X36" s="26">
        <f t="shared" si="4"/>
        <v>29.12571429</v>
      </c>
      <c r="Y36" s="26">
        <f t="shared" si="4"/>
        <v>28.9</v>
      </c>
      <c r="Z36" s="26">
        <f t="shared" si="4"/>
        <v>30.16285714</v>
      </c>
      <c r="AA36" s="26">
        <f t="shared" si="4"/>
        <v>28.88</v>
      </c>
      <c r="AB36" s="26">
        <f t="shared" si="4"/>
        <v>25.67428571</v>
      </c>
      <c r="AC36" s="26">
        <f t="shared" si="4"/>
        <v>0</v>
      </c>
      <c r="AD36" s="26">
        <f t="shared" si="4"/>
        <v>0</v>
      </c>
      <c r="AE36" s="26">
        <f t="shared" si="4"/>
        <v>0</v>
      </c>
      <c r="AF36" s="26">
        <f t="shared" si="4"/>
        <v>0</v>
      </c>
      <c r="AG36" s="26">
        <f t="shared" si="4"/>
        <v>0</v>
      </c>
      <c r="AH36" s="26">
        <f t="shared" si="4"/>
        <v>0</v>
      </c>
      <c r="AI36" s="26">
        <f t="shared" si="4"/>
        <v>0</v>
      </c>
      <c r="AJ36" s="26">
        <f t="shared" si="4"/>
        <v>0</v>
      </c>
      <c r="AK36" s="26">
        <f t="shared" si="4"/>
        <v>0</v>
      </c>
      <c r="AL36" s="26">
        <f t="shared" si="4"/>
        <v>0</v>
      </c>
      <c r="AM36" s="26">
        <f t="shared" si="4"/>
        <v>0</v>
      </c>
      <c r="AN36" s="26">
        <f t="shared" si="4"/>
        <v>0</v>
      </c>
      <c r="AO36" s="26">
        <f t="shared" si="4"/>
        <v>0</v>
      </c>
      <c r="AP36" s="26">
        <f t="shared" si="4"/>
        <v>0</v>
      </c>
      <c r="AQ36" s="26">
        <f t="shared" si="4"/>
        <v>0</v>
      </c>
      <c r="AR36" s="26">
        <f t="shared" si="4"/>
        <v>0</v>
      </c>
      <c r="AS36" s="26">
        <f t="shared" si="4"/>
        <v>0</v>
      </c>
      <c r="AT36" s="26">
        <f t="shared" si="4"/>
        <v>0</v>
      </c>
      <c r="AU36" s="26">
        <f t="shared" si="4"/>
        <v>0</v>
      </c>
      <c r="AV36" s="26">
        <f t="shared" si="4"/>
        <v>0</v>
      </c>
      <c r="AW36" s="26">
        <f t="shared" si="4"/>
        <v>0</v>
      </c>
      <c r="AX36" s="26">
        <f t="shared" si="4"/>
        <v>0</v>
      </c>
      <c r="AY36" s="26">
        <f t="shared" si="4"/>
        <v>0</v>
      </c>
      <c r="AZ36" s="26">
        <f t="shared" si="4"/>
        <v>0</v>
      </c>
      <c r="BA36" s="26">
        <f t="shared" si="4"/>
        <v>0</v>
      </c>
      <c r="BB36" s="26">
        <f t="shared" si="4"/>
        <v>0</v>
      </c>
      <c r="BC36" s="26">
        <f t="shared" si="4"/>
        <v>0</v>
      </c>
    </row>
    <row r="37" ht="14.25" customHeight="1" outlineLevel="1">
      <c r="B37" s="21" t="s">
        <v>25</v>
      </c>
      <c r="C37" s="24">
        <v>26.36</v>
      </c>
      <c r="D37" s="24">
        <v>29.4</v>
      </c>
      <c r="E37" s="24">
        <v>26.8</v>
      </c>
      <c r="F37" s="24">
        <v>27.4</v>
      </c>
      <c r="G37" s="24">
        <v>27.5</v>
      </c>
      <c r="H37" s="24">
        <v>28.6</v>
      </c>
      <c r="I37" s="24">
        <v>27.4</v>
      </c>
      <c r="J37" s="24">
        <v>28.8</v>
      </c>
      <c r="K37" s="24">
        <v>27.3</v>
      </c>
      <c r="L37" s="24">
        <v>28.5</v>
      </c>
      <c r="M37" s="24">
        <v>28.8</v>
      </c>
      <c r="N37" s="24">
        <v>27.44</v>
      </c>
      <c r="O37" s="24">
        <v>28.32</v>
      </c>
      <c r="P37" s="24">
        <v>28.94</v>
      </c>
      <c r="Q37" s="24">
        <v>30.68</v>
      </c>
      <c r="R37" s="24">
        <v>30.78</v>
      </c>
      <c r="S37" s="24">
        <v>30.14</v>
      </c>
      <c r="T37" s="24">
        <v>31.24</v>
      </c>
      <c r="U37" s="24">
        <v>31.54</v>
      </c>
      <c r="V37" s="24">
        <v>29.88</v>
      </c>
      <c r="W37" s="24">
        <v>30.9</v>
      </c>
      <c r="X37" s="24">
        <v>31.34</v>
      </c>
      <c r="Y37" s="24">
        <v>29.38</v>
      </c>
      <c r="Z37" s="24">
        <v>30.12</v>
      </c>
      <c r="AA37" s="24">
        <v>30.58</v>
      </c>
      <c r="AB37" s="28">
        <v>24.38</v>
      </c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</row>
    <row r="38" ht="14.25" customHeight="1" outlineLevel="1">
      <c r="B38" s="21" t="s">
        <v>26</v>
      </c>
      <c r="C38" s="24">
        <v>24.94</v>
      </c>
      <c r="D38" s="24">
        <v>27.9</v>
      </c>
      <c r="E38" s="24">
        <v>26.9</v>
      </c>
      <c r="F38" s="24">
        <v>28.6</v>
      </c>
      <c r="G38" s="24">
        <v>25.7</v>
      </c>
      <c r="H38" s="24">
        <v>26.3</v>
      </c>
      <c r="I38" s="24">
        <v>27.6</v>
      </c>
      <c r="J38" s="24">
        <v>27.7</v>
      </c>
      <c r="K38" s="24">
        <v>27.2</v>
      </c>
      <c r="L38" s="24">
        <v>29.8</v>
      </c>
      <c r="M38" s="24">
        <v>28.9</v>
      </c>
      <c r="N38" s="24">
        <v>27.6</v>
      </c>
      <c r="O38" s="24">
        <v>28.78</v>
      </c>
      <c r="P38" s="24">
        <v>28.84</v>
      </c>
      <c r="Q38" s="24">
        <v>30.8</v>
      </c>
      <c r="R38" s="24">
        <v>30.62</v>
      </c>
      <c r="S38" s="24">
        <v>30.62</v>
      </c>
      <c r="T38" s="24">
        <v>31.14</v>
      </c>
      <c r="U38" s="24">
        <v>31.18</v>
      </c>
      <c r="V38" s="24">
        <v>29.95</v>
      </c>
      <c r="W38" s="24">
        <v>30.56</v>
      </c>
      <c r="X38" s="24">
        <v>29.98</v>
      </c>
      <c r="Y38" s="24">
        <v>29.4</v>
      </c>
      <c r="Z38" s="24">
        <v>27.94</v>
      </c>
      <c r="AA38" s="24">
        <v>29.56</v>
      </c>
      <c r="AB38" s="28">
        <v>26.12</v>
      </c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</row>
    <row r="39" ht="14.25" customHeight="1" outlineLevel="1">
      <c r="B39" s="21" t="s">
        <v>27</v>
      </c>
      <c r="C39" s="24">
        <v>26.66</v>
      </c>
      <c r="D39" s="24">
        <v>26.4</v>
      </c>
      <c r="E39" s="24">
        <v>26.9</v>
      </c>
      <c r="F39" s="24">
        <v>28.3</v>
      </c>
      <c r="G39" s="24">
        <v>26.4</v>
      </c>
      <c r="H39" s="24">
        <v>28.2</v>
      </c>
      <c r="I39" s="24">
        <v>29.3</v>
      </c>
      <c r="J39" s="24">
        <v>29.3</v>
      </c>
      <c r="K39" s="24">
        <v>26.7</v>
      </c>
      <c r="L39" s="24">
        <v>30.2</v>
      </c>
      <c r="M39" s="24">
        <v>36.7</v>
      </c>
      <c r="N39" s="24">
        <v>26.8</v>
      </c>
      <c r="O39" s="24">
        <v>29.02</v>
      </c>
      <c r="P39" s="24">
        <v>29.18</v>
      </c>
      <c r="Q39" s="24">
        <v>31.26</v>
      </c>
      <c r="R39" s="24">
        <v>60.9</v>
      </c>
      <c r="S39" s="24">
        <v>31.26</v>
      </c>
      <c r="T39" s="24">
        <v>31.72</v>
      </c>
      <c r="U39" s="24">
        <v>31.18</v>
      </c>
      <c r="V39" s="24">
        <v>30.1</v>
      </c>
      <c r="W39" s="24">
        <v>30.08</v>
      </c>
      <c r="X39" s="24">
        <v>28.68</v>
      </c>
      <c r="Y39" s="24">
        <v>30.18</v>
      </c>
      <c r="Z39" s="24">
        <v>28.84</v>
      </c>
      <c r="AA39" s="24">
        <v>27.68</v>
      </c>
      <c r="AB39" s="28">
        <v>27.42</v>
      </c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</row>
    <row r="40" ht="14.25" customHeight="1" outlineLevel="1">
      <c r="B40" s="21" t="s">
        <v>28</v>
      </c>
      <c r="C40" s="24">
        <v>28.02</v>
      </c>
      <c r="D40" s="24">
        <v>26.5</v>
      </c>
      <c r="E40" s="24">
        <v>27.6</v>
      </c>
      <c r="F40" s="24">
        <v>27.7</v>
      </c>
      <c r="G40" s="24">
        <v>26.7</v>
      </c>
      <c r="H40" s="24">
        <v>26.3</v>
      </c>
      <c r="I40" s="24">
        <v>29.5</v>
      </c>
      <c r="J40" s="24">
        <v>26.9</v>
      </c>
      <c r="K40" s="24">
        <v>28.1</v>
      </c>
      <c r="L40" s="24">
        <v>33.1</v>
      </c>
      <c r="M40" s="24">
        <v>29.1</v>
      </c>
      <c r="N40" s="24">
        <v>26.5</v>
      </c>
      <c r="O40" s="24">
        <v>29.02</v>
      </c>
      <c r="P40" s="24">
        <v>29.64</v>
      </c>
      <c r="Q40" s="24">
        <v>30.86</v>
      </c>
      <c r="R40" s="24">
        <v>30.84</v>
      </c>
      <c r="S40" s="24">
        <v>31.2</v>
      </c>
      <c r="T40" s="24">
        <v>31.98</v>
      </c>
      <c r="U40" s="24">
        <v>30.72</v>
      </c>
      <c r="V40" s="24">
        <v>31.58</v>
      </c>
      <c r="W40" s="24">
        <v>30.74</v>
      </c>
      <c r="X40" s="24">
        <v>28.32</v>
      </c>
      <c r="Y40" s="24">
        <v>28.86</v>
      </c>
      <c r="Z40" s="24">
        <v>29.26</v>
      </c>
      <c r="AA40" s="24">
        <v>26.84</v>
      </c>
      <c r="AB40" s="28">
        <v>26.0</v>
      </c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</row>
    <row r="41" ht="14.25" customHeight="1" outlineLevel="1">
      <c r="B41" s="21" t="s">
        <v>29</v>
      </c>
      <c r="C41" s="24">
        <v>27.44</v>
      </c>
      <c r="D41" s="24">
        <v>25.9</v>
      </c>
      <c r="E41" s="24">
        <v>27.9</v>
      </c>
      <c r="F41" s="24">
        <v>30.9</v>
      </c>
      <c r="G41" s="24">
        <v>26.8</v>
      </c>
      <c r="H41" s="24">
        <v>27.2</v>
      </c>
      <c r="I41" s="24">
        <v>28.9</v>
      </c>
      <c r="J41" s="24">
        <v>27.0</v>
      </c>
      <c r="K41" s="24">
        <v>28.2</v>
      </c>
      <c r="L41" s="24">
        <v>29.2</v>
      </c>
      <c r="M41" s="24">
        <v>27.8</v>
      </c>
      <c r="N41" s="24">
        <v>25.9</v>
      </c>
      <c r="O41" s="24">
        <v>29.52</v>
      </c>
      <c r="P41" s="24">
        <v>29.74</v>
      </c>
      <c r="Q41" s="24">
        <v>30.42</v>
      </c>
      <c r="R41" s="24">
        <v>31.1</v>
      </c>
      <c r="S41" s="24">
        <v>31.28</v>
      </c>
      <c r="T41" s="24">
        <v>31.9</v>
      </c>
      <c r="U41" s="24">
        <v>32.06</v>
      </c>
      <c r="V41" s="24">
        <v>30.42</v>
      </c>
      <c r="W41" s="24">
        <v>31.92</v>
      </c>
      <c r="X41" s="24">
        <v>28.08</v>
      </c>
      <c r="Y41" s="24">
        <v>28.16</v>
      </c>
      <c r="Z41" s="24">
        <v>31.88</v>
      </c>
      <c r="AA41" s="24">
        <v>28.16</v>
      </c>
      <c r="AB41" s="28">
        <v>22.86</v>
      </c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</row>
    <row r="42" ht="14.25" customHeight="1" outlineLevel="1">
      <c r="B42" s="21" t="s">
        <v>30</v>
      </c>
      <c r="C42" s="44">
        <v>6.5</v>
      </c>
      <c r="D42" s="24">
        <v>26.2</v>
      </c>
      <c r="E42" s="24">
        <v>28.4</v>
      </c>
      <c r="F42" s="24">
        <v>28.6</v>
      </c>
      <c r="G42" s="24">
        <v>28.1</v>
      </c>
      <c r="H42" s="24">
        <v>28.9</v>
      </c>
      <c r="I42" s="24">
        <v>27.9</v>
      </c>
      <c r="J42" s="24">
        <v>28.1</v>
      </c>
      <c r="K42" s="24">
        <v>29.46</v>
      </c>
      <c r="L42" s="24">
        <v>28.5</v>
      </c>
      <c r="M42" s="24">
        <v>27.4</v>
      </c>
      <c r="N42" s="24">
        <v>27.86</v>
      </c>
      <c r="O42" s="24">
        <v>26.68</v>
      </c>
      <c r="P42" s="24">
        <v>28.88</v>
      </c>
      <c r="Q42" s="24">
        <v>31.68</v>
      </c>
      <c r="R42" s="24">
        <v>31.96</v>
      </c>
      <c r="S42" s="24">
        <v>31.62</v>
      </c>
      <c r="T42" s="24">
        <v>32.06</v>
      </c>
      <c r="U42" s="24">
        <v>30.98</v>
      </c>
      <c r="V42" s="24">
        <v>31.74</v>
      </c>
      <c r="W42" s="24">
        <v>31.34</v>
      </c>
      <c r="X42" s="24">
        <v>28.96</v>
      </c>
      <c r="Y42" s="24">
        <v>27.28</v>
      </c>
      <c r="Z42" s="24">
        <v>33.38</v>
      </c>
      <c r="AA42" s="24">
        <v>29.38</v>
      </c>
      <c r="AB42" s="28">
        <v>27.9</v>
      </c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</row>
    <row r="43" ht="14.25" customHeight="1" outlineLevel="1">
      <c r="B43" s="21" t="s">
        <v>31</v>
      </c>
      <c r="C43" s="24">
        <v>27.1</v>
      </c>
      <c r="D43" s="24">
        <v>25.2</v>
      </c>
      <c r="E43" s="24">
        <v>28.7</v>
      </c>
      <c r="F43" s="24"/>
      <c r="G43" s="24">
        <v>28.3</v>
      </c>
      <c r="H43" s="24">
        <v>27.9</v>
      </c>
      <c r="I43" s="24"/>
      <c r="J43" s="24"/>
      <c r="K43" s="24"/>
      <c r="L43" s="24">
        <v>31.0</v>
      </c>
      <c r="M43" s="24">
        <v>28.43</v>
      </c>
      <c r="N43" s="24">
        <v>27.2</v>
      </c>
      <c r="O43" s="24">
        <v>27.7</v>
      </c>
      <c r="P43" s="24">
        <v>29.56</v>
      </c>
      <c r="Q43" s="24">
        <v>31.6</v>
      </c>
      <c r="R43" s="24">
        <v>30.18</v>
      </c>
      <c r="S43" s="24">
        <v>30.8</v>
      </c>
      <c r="T43" s="24">
        <v>30.64</v>
      </c>
      <c r="U43" s="24">
        <v>30.1</v>
      </c>
      <c r="V43" s="24">
        <v>31.48</v>
      </c>
      <c r="W43" s="24">
        <v>31.08</v>
      </c>
      <c r="X43" s="24">
        <v>28.52</v>
      </c>
      <c r="Y43" s="24">
        <v>29.04</v>
      </c>
      <c r="Z43" s="24">
        <v>29.72</v>
      </c>
      <c r="AA43" s="24">
        <v>29.96</v>
      </c>
      <c r="AB43" s="28">
        <v>25.04</v>
      </c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</row>
    <row r="44" ht="14.25" customHeight="1">
      <c r="B44" s="19" t="s">
        <v>33</v>
      </c>
      <c r="C44" s="26"/>
      <c r="D44" s="26">
        <f t="shared" ref="D44:BC44" si="5">IFERROR(SUM(D45:D51)/COUNTIF(D45:D51,"&gt;0"),0)</f>
        <v>28.02857143</v>
      </c>
      <c r="E44" s="26">
        <f t="shared" si="5"/>
        <v>29.68571429</v>
      </c>
      <c r="F44" s="26">
        <f t="shared" si="5"/>
        <v>33.08333333</v>
      </c>
      <c r="G44" s="26">
        <f t="shared" si="5"/>
        <v>31.15714286</v>
      </c>
      <c r="H44" s="26">
        <f t="shared" si="5"/>
        <v>30.48571429</v>
      </c>
      <c r="I44" s="26">
        <f t="shared" si="5"/>
        <v>31.91666667</v>
      </c>
      <c r="J44" s="26">
        <f t="shared" si="5"/>
        <v>26.46666667</v>
      </c>
      <c r="K44" s="26">
        <f t="shared" si="5"/>
        <v>31.58285714</v>
      </c>
      <c r="L44" s="26">
        <f t="shared" si="5"/>
        <v>32.94285714</v>
      </c>
      <c r="M44" s="26">
        <f t="shared" si="5"/>
        <v>33.21428571</v>
      </c>
      <c r="N44" s="26">
        <f t="shared" si="5"/>
        <v>33.05428571</v>
      </c>
      <c r="O44" s="26">
        <f t="shared" si="5"/>
        <v>33.81428571</v>
      </c>
      <c r="P44" s="26">
        <f t="shared" si="5"/>
        <v>35.91428571</v>
      </c>
      <c r="Q44" s="26">
        <f t="shared" si="5"/>
        <v>36.56</v>
      </c>
      <c r="R44" s="26">
        <f t="shared" si="5"/>
        <v>37.84</v>
      </c>
      <c r="S44" s="26">
        <f t="shared" si="5"/>
        <v>37.71142857</v>
      </c>
      <c r="T44" s="26">
        <f t="shared" si="5"/>
        <v>36.79142857</v>
      </c>
      <c r="U44" s="26">
        <f t="shared" si="5"/>
        <v>34.78</v>
      </c>
      <c r="V44" s="26">
        <f t="shared" si="5"/>
        <v>37.63857143</v>
      </c>
      <c r="W44" s="26">
        <f t="shared" si="5"/>
        <v>36.70857143</v>
      </c>
      <c r="X44" s="26">
        <f t="shared" si="5"/>
        <v>33.70285714</v>
      </c>
      <c r="Y44" s="26">
        <f t="shared" si="5"/>
        <v>33.28</v>
      </c>
      <c r="Z44" s="26">
        <f t="shared" si="5"/>
        <v>33.49142857</v>
      </c>
      <c r="AA44" s="26">
        <f t="shared" si="5"/>
        <v>32.61714286</v>
      </c>
      <c r="AB44" s="26">
        <f t="shared" si="5"/>
        <v>31.75457143</v>
      </c>
      <c r="AC44" s="26">
        <f t="shared" si="5"/>
        <v>0</v>
      </c>
      <c r="AD44" s="26">
        <f t="shared" si="5"/>
        <v>0</v>
      </c>
      <c r="AE44" s="26">
        <f t="shared" si="5"/>
        <v>0</v>
      </c>
      <c r="AF44" s="26">
        <f t="shared" si="5"/>
        <v>0</v>
      </c>
      <c r="AG44" s="26">
        <f t="shared" si="5"/>
        <v>0</v>
      </c>
      <c r="AH44" s="26">
        <f t="shared" si="5"/>
        <v>0</v>
      </c>
      <c r="AI44" s="26">
        <f t="shared" si="5"/>
        <v>0</v>
      </c>
      <c r="AJ44" s="26">
        <f t="shared" si="5"/>
        <v>0</v>
      </c>
      <c r="AK44" s="26">
        <f t="shared" si="5"/>
        <v>0</v>
      </c>
      <c r="AL44" s="26">
        <f t="shared" si="5"/>
        <v>0</v>
      </c>
      <c r="AM44" s="26">
        <f t="shared" si="5"/>
        <v>0</v>
      </c>
      <c r="AN44" s="26">
        <f t="shared" si="5"/>
        <v>0</v>
      </c>
      <c r="AO44" s="26">
        <f t="shared" si="5"/>
        <v>0</v>
      </c>
      <c r="AP44" s="26">
        <f t="shared" si="5"/>
        <v>0</v>
      </c>
      <c r="AQ44" s="26">
        <f t="shared" si="5"/>
        <v>0</v>
      </c>
      <c r="AR44" s="26">
        <f t="shared" si="5"/>
        <v>0</v>
      </c>
      <c r="AS44" s="26">
        <f t="shared" si="5"/>
        <v>0</v>
      </c>
      <c r="AT44" s="26">
        <f t="shared" si="5"/>
        <v>0</v>
      </c>
      <c r="AU44" s="26">
        <f t="shared" si="5"/>
        <v>0</v>
      </c>
      <c r="AV44" s="26">
        <f t="shared" si="5"/>
        <v>0</v>
      </c>
      <c r="AW44" s="26">
        <f t="shared" si="5"/>
        <v>0</v>
      </c>
      <c r="AX44" s="26">
        <f t="shared" si="5"/>
        <v>0</v>
      </c>
      <c r="AY44" s="26">
        <f t="shared" si="5"/>
        <v>0</v>
      </c>
      <c r="AZ44" s="26">
        <f t="shared" si="5"/>
        <v>0</v>
      </c>
      <c r="BA44" s="26">
        <f t="shared" si="5"/>
        <v>0</v>
      </c>
      <c r="BB44" s="26">
        <f t="shared" si="5"/>
        <v>0</v>
      </c>
      <c r="BC44" s="26">
        <f t="shared" si="5"/>
        <v>0</v>
      </c>
    </row>
    <row r="45" ht="14.25" customHeight="1" outlineLevel="1">
      <c r="B45" s="21" t="s">
        <v>25</v>
      </c>
      <c r="C45" s="24">
        <v>25.24</v>
      </c>
      <c r="D45" s="24">
        <v>29.4</v>
      </c>
      <c r="E45" s="24">
        <v>31.2</v>
      </c>
      <c r="F45" s="24">
        <v>29.1</v>
      </c>
      <c r="G45" s="24">
        <v>33.4</v>
      </c>
      <c r="H45" s="24">
        <v>32.7</v>
      </c>
      <c r="I45" s="24">
        <v>29.3</v>
      </c>
      <c r="J45" s="24">
        <v>34.2</v>
      </c>
      <c r="K45" s="24">
        <v>32.0</v>
      </c>
      <c r="L45" s="24">
        <v>30.8</v>
      </c>
      <c r="M45" s="24">
        <v>25.3</v>
      </c>
      <c r="N45" s="24">
        <v>30.02</v>
      </c>
      <c r="O45" s="24">
        <v>33.94</v>
      </c>
      <c r="P45" s="24">
        <v>34.76</v>
      </c>
      <c r="Q45" s="24">
        <v>36.36</v>
      </c>
      <c r="R45" s="24">
        <v>37.7</v>
      </c>
      <c r="S45" s="24">
        <v>36.64</v>
      </c>
      <c r="T45" s="24">
        <v>36.94</v>
      </c>
      <c r="U45" s="24">
        <v>35.1</v>
      </c>
      <c r="V45" s="24">
        <v>38.12</v>
      </c>
      <c r="W45" s="24">
        <v>38.08</v>
      </c>
      <c r="X45" s="24">
        <v>36.82</v>
      </c>
      <c r="Y45" s="24">
        <v>35.58</v>
      </c>
      <c r="Z45" s="24">
        <v>31.64</v>
      </c>
      <c r="AA45" s="24">
        <v>33.56</v>
      </c>
      <c r="AB45" s="24">
        <v>29.34</v>
      </c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</row>
    <row r="46" ht="14.25" customHeight="1" outlineLevel="1">
      <c r="B46" s="21" t="s">
        <v>26</v>
      </c>
      <c r="C46" s="24">
        <v>27.84</v>
      </c>
      <c r="D46" s="24">
        <v>21.2</v>
      </c>
      <c r="E46" s="24">
        <v>29.2</v>
      </c>
      <c r="F46" s="24">
        <v>28.8</v>
      </c>
      <c r="G46" s="24">
        <v>28.6</v>
      </c>
      <c r="H46" s="24">
        <v>28.1</v>
      </c>
      <c r="I46" s="24">
        <v>29.2</v>
      </c>
      <c r="J46" s="24">
        <v>29.4</v>
      </c>
      <c r="K46" s="24">
        <v>30.9</v>
      </c>
      <c r="L46" s="24">
        <v>36.7</v>
      </c>
      <c r="M46" s="24">
        <v>32.4</v>
      </c>
      <c r="N46" s="24">
        <v>29.9</v>
      </c>
      <c r="O46" s="24">
        <v>34.8</v>
      </c>
      <c r="P46" s="24">
        <v>34.98</v>
      </c>
      <c r="Q46" s="24">
        <v>27.96</v>
      </c>
      <c r="R46" s="24">
        <v>36.26</v>
      </c>
      <c r="S46" s="24">
        <v>38.7</v>
      </c>
      <c r="T46" s="24">
        <v>36.88</v>
      </c>
      <c r="U46" s="24">
        <v>35.34</v>
      </c>
      <c r="V46" s="24">
        <v>38.75</v>
      </c>
      <c r="W46" s="24">
        <v>37.06</v>
      </c>
      <c r="X46" s="24">
        <v>33.6</v>
      </c>
      <c r="Y46" s="24">
        <v>36.26</v>
      </c>
      <c r="Z46" s="24">
        <v>30.3</v>
      </c>
      <c r="AA46" s="24">
        <v>33.18</v>
      </c>
      <c r="AB46" s="24">
        <v>31.38</v>
      </c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</row>
    <row r="47" ht="14.25" customHeight="1" outlineLevel="1">
      <c r="B47" s="21" t="s">
        <v>27</v>
      </c>
      <c r="C47" s="24">
        <v>25.82</v>
      </c>
      <c r="D47" s="24">
        <v>29.4</v>
      </c>
      <c r="E47" s="24">
        <v>28.9</v>
      </c>
      <c r="F47" s="24">
        <v>33.2</v>
      </c>
      <c r="G47" s="24">
        <v>30.1</v>
      </c>
      <c r="H47" s="24">
        <v>34.9</v>
      </c>
      <c r="I47" s="24">
        <v>34.4</v>
      </c>
      <c r="J47" s="24">
        <v>3.3</v>
      </c>
      <c r="K47" s="24">
        <v>30.1</v>
      </c>
      <c r="L47" s="24">
        <v>35.2</v>
      </c>
      <c r="M47" s="24">
        <v>36.7</v>
      </c>
      <c r="N47" s="24">
        <v>28.9</v>
      </c>
      <c r="O47" s="24">
        <v>33.96</v>
      </c>
      <c r="P47" s="24">
        <v>36.06</v>
      </c>
      <c r="Q47" s="24">
        <v>38.64</v>
      </c>
      <c r="R47" s="24">
        <v>38.5</v>
      </c>
      <c r="S47" s="24">
        <v>39.22</v>
      </c>
      <c r="T47" s="24">
        <v>37.38</v>
      </c>
      <c r="U47" s="24">
        <v>34.36</v>
      </c>
      <c r="V47" s="24">
        <v>36.78</v>
      </c>
      <c r="W47" s="24">
        <v>34.34</v>
      </c>
      <c r="X47" s="24">
        <v>33.28</v>
      </c>
      <c r="Y47" s="24">
        <v>34.88</v>
      </c>
      <c r="Z47" s="24">
        <v>29.86</v>
      </c>
      <c r="AA47" s="24">
        <v>31.9</v>
      </c>
      <c r="AB47" s="24">
        <v>32.78</v>
      </c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</row>
    <row r="48" ht="14.25" customHeight="1" outlineLevel="1">
      <c r="B48" s="21" t="s">
        <v>28</v>
      </c>
      <c r="C48" s="24">
        <v>27.0</v>
      </c>
      <c r="D48" s="24">
        <v>29.9</v>
      </c>
      <c r="E48" s="24">
        <v>29.6</v>
      </c>
      <c r="F48" s="24">
        <v>31.9</v>
      </c>
      <c r="G48" s="24">
        <v>24.6</v>
      </c>
      <c r="H48" s="24">
        <v>29.0</v>
      </c>
      <c r="I48" s="24">
        <v>33.1</v>
      </c>
      <c r="J48" s="24">
        <v>30.1</v>
      </c>
      <c r="K48" s="24">
        <v>29.2</v>
      </c>
      <c r="L48" s="24">
        <v>36.5</v>
      </c>
      <c r="M48" s="24">
        <v>34.4</v>
      </c>
      <c r="N48" s="24">
        <v>29.0</v>
      </c>
      <c r="O48" s="24">
        <v>33.74</v>
      </c>
      <c r="P48" s="24">
        <v>36.14</v>
      </c>
      <c r="Q48" s="24">
        <v>37.3</v>
      </c>
      <c r="R48" s="24">
        <v>39.36</v>
      </c>
      <c r="S48" s="24">
        <v>36.34</v>
      </c>
      <c r="T48" s="24">
        <v>37.08</v>
      </c>
      <c r="U48" s="24">
        <v>35.0</v>
      </c>
      <c r="V48" s="24">
        <v>37.12</v>
      </c>
      <c r="W48" s="24">
        <v>36.18</v>
      </c>
      <c r="X48" s="24">
        <v>31.44</v>
      </c>
      <c r="Y48" s="24">
        <v>33.24</v>
      </c>
      <c r="Z48" s="24">
        <v>30.58</v>
      </c>
      <c r="AA48" s="24">
        <v>30.72</v>
      </c>
      <c r="AB48" s="24">
        <v>31.18</v>
      </c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</row>
    <row r="49" ht="14.25" customHeight="1" outlineLevel="1">
      <c r="B49" s="21" t="s">
        <v>29</v>
      </c>
      <c r="C49" s="24">
        <v>26.16</v>
      </c>
      <c r="D49" s="24">
        <v>28.9</v>
      </c>
      <c r="E49" s="24">
        <v>29.9</v>
      </c>
      <c r="F49" s="24">
        <v>40.3</v>
      </c>
      <c r="G49" s="24">
        <v>30.9</v>
      </c>
      <c r="H49" s="24">
        <v>28.3</v>
      </c>
      <c r="I49" s="24">
        <v>34.1</v>
      </c>
      <c r="J49" s="24">
        <v>28.6</v>
      </c>
      <c r="K49" s="24">
        <v>31.2</v>
      </c>
      <c r="L49" s="24">
        <v>29.5</v>
      </c>
      <c r="M49" s="24">
        <v>35.2</v>
      </c>
      <c r="N49" s="24">
        <v>28.5</v>
      </c>
      <c r="O49" s="24">
        <v>35.94</v>
      </c>
      <c r="P49" s="24">
        <v>37.38</v>
      </c>
      <c r="Q49" s="24">
        <v>38.14</v>
      </c>
      <c r="R49" s="24">
        <v>38.0</v>
      </c>
      <c r="S49" s="24">
        <v>36.54</v>
      </c>
      <c r="T49" s="24">
        <v>36.44</v>
      </c>
      <c r="U49" s="24">
        <v>37.4</v>
      </c>
      <c r="V49" s="24">
        <v>36.22</v>
      </c>
      <c r="W49" s="24">
        <v>35.94</v>
      </c>
      <c r="X49" s="24">
        <v>31.38</v>
      </c>
      <c r="Y49" s="24">
        <v>31.2</v>
      </c>
      <c r="Z49" s="24">
        <v>35.02</v>
      </c>
      <c r="AA49" s="24">
        <v>33.16</v>
      </c>
      <c r="AB49" s="24">
        <v>33.7</v>
      </c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</row>
    <row r="50" ht="14.25" customHeight="1" outlineLevel="1">
      <c r="B50" s="21" t="s">
        <v>30</v>
      </c>
      <c r="C50" s="24">
        <v>26.3</v>
      </c>
      <c r="D50" s="24">
        <v>30.0</v>
      </c>
      <c r="E50" s="24">
        <v>30.3</v>
      </c>
      <c r="F50" s="24">
        <v>35.2</v>
      </c>
      <c r="G50" s="24">
        <v>35.2</v>
      </c>
      <c r="H50" s="24">
        <v>29.7</v>
      </c>
      <c r="I50" s="24">
        <v>31.4</v>
      </c>
      <c r="J50" s="24">
        <v>33.2</v>
      </c>
      <c r="K50" s="24">
        <v>32.78</v>
      </c>
      <c r="L50" s="24">
        <v>30.2</v>
      </c>
      <c r="M50" s="24">
        <v>32.7</v>
      </c>
      <c r="N50" s="24">
        <v>57.86</v>
      </c>
      <c r="O50" s="24">
        <v>29.84</v>
      </c>
      <c r="P50" s="24">
        <v>35.24</v>
      </c>
      <c r="Q50" s="24">
        <v>39.16</v>
      </c>
      <c r="R50" s="24">
        <v>39.26</v>
      </c>
      <c r="S50" s="24">
        <v>38.54</v>
      </c>
      <c r="T50" s="24">
        <v>37.1</v>
      </c>
      <c r="U50" s="24">
        <v>30.98</v>
      </c>
      <c r="V50" s="24">
        <v>38.6</v>
      </c>
      <c r="W50" s="24">
        <v>37.58</v>
      </c>
      <c r="X50" s="24">
        <v>35.14</v>
      </c>
      <c r="Y50" s="24">
        <v>30.0</v>
      </c>
      <c r="Z50" s="24">
        <v>38.02</v>
      </c>
      <c r="AA50" s="24">
        <v>35.84</v>
      </c>
      <c r="AB50" s="24">
        <v>35.222</v>
      </c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</row>
    <row r="51" ht="14.25" customHeight="1" outlineLevel="1">
      <c r="B51" s="21" t="s">
        <v>31</v>
      </c>
      <c r="C51" s="24"/>
      <c r="D51" s="24">
        <v>27.4</v>
      </c>
      <c r="E51" s="24">
        <v>28.7</v>
      </c>
      <c r="F51" s="24"/>
      <c r="G51" s="24">
        <v>35.3</v>
      </c>
      <c r="H51" s="24">
        <v>30.7</v>
      </c>
      <c r="I51" s="24"/>
      <c r="J51" s="24"/>
      <c r="K51" s="24">
        <v>34.9</v>
      </c>
      <c r="L51" s="24">
        <v>31.7</v>
      </c>
      <c r="M51" s="24">
        <v>35.8</v>
      </c>
      <c r="N51" s="24">
        <v>27.2</v>
      </c>
      <c r="O51" s="24">
        <v>34.48</v>
      </c>
      <c r="P51" s="24">
        <v>36.84</v>
      </c>
      <c r="Q51" s="24">
        <v>38.36</v>
      </c>
      <c r="R51" s="24">
        <v>35.8</v>
      </c>
      <c r="S51" s="24">
        <v>38.0</v>
      </c>
      <c r="T51" s="24">
        <v>35.72</v>
      </c>
      <c r="U51" s="24">
        <v>35.28</v>
      </c>
      <c r="V51" s="24">
        <v>37.88</v>
      </c>
      <c r="W51" s="24">
        <v>37.78</v>
      </c>
      <c r="X51" s="24">
        <v>34.26</v>
      </c>
      <c r="Y51" s="24">
        <v>31.8</v>
      </c>
      <c r="Z51" s="24">
        <v>39.02</v>
      </c>
      <c r="AA51" s="24">
        <v>29.96</v>
      </c>
      <c r="AB51" s="24">
        <v>28.68</v>
      </c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</row>
    <row r="52" ht="14.25" customHeight="1">
      <c r="B52" s="19" t="s">
        <v>34</v>
      </c>
      <c r="C52" s="26">
        <f t="shared" ref="C52:BC52" si="6">IFERROR(SUM(C53:C59)/COUNTIF(C53:C59,"&gt;0"),0)</f>
        <v>72.56666667</v>
      </c>
      <c r="D52" s="26">
        <f t="shared" si="6"/>
        <v>54.17142857</v>
      </c>
      <c r="E52" s="26">
        <f t="shared" si="6"/>
        <v>59.72857143</v>
      </c>
      <c r="F52" s="26">
        <f t="shared" si="6"/>
        <v>51.9</v>
      </c>
      <c r="G52" s="26">
        <f t="shared" si="6"/>
        <v>54.34285714</v>
      </c>
      <c r="H52" s="26">
        <f t="shared" si="6"/>
        <v>58.41428571</v>
      </c>
      <c r="I52" s="26">
        <f t="shared" si="6"/>
        <v>53.91666667</v>
      </c>
      <c r="J52" s="26">
        <f t="shared" si="6"/>
        <v>52.33333333</v>
      </c>
      <c r="K52" s="26">
        <f t="shared" si="6"/>
        <v>44.68571429</v>
      </c>
      <c r="L52" s="26">
        <f t="shared" si="6"/>
        <v>49.07142857</v>
      </c>
      <c r="M52" s="26">
        <f t="shared" si="6"/>
        <v>45.58571429</v>
      </c>
      <c r="N52" s="26">
        <f t="shared" si="6"/>
        <v>52.21428571</v>
      </c>
      <c r="O52" s="26">
        <f t="shared" si="6"/>
        <v>48.34285714</v>
      </c>
      <c r="P52" s="26">
        <f t="shared" si="6"/>
        <v>41.6</v>
      </c>
      <c r="Q52" s="26">
        <f t="shared" si="6"/>
        <v>37.22857143</v>
      </c>
      <c r="R52" s="26">
        <f t="shared" si="6"/>
        <v>36.34285714</v>
      </c>
      <c r="S52" s="26">
        <f t="shared" si="6"/>
        <v>36.65714286</v>
      </c>
      <c r="T52" s="26">
        <f t="shared" si="6"/>
        <v>37.31428571</v>
      </c>
      <c r="U52" s="26">
        <f t="shared" si="6"/>
        <v>42.4</v>
      </c>
      <c r="V52" s="26">
        <f t="shared" si="6"/>
        <v>37.82142857</v>
      </c>
      <c r="W52" s="26">
        <f t="shared" si="6"/>
        <v>39.11428571</v>
      </c>
      <c r="X52" s="26">
        <f t="shared" si="6"/>
        <v>49.85714286</v>
      </c>
      <c r="Y52" s="26">
        <f t="shared" si="6"/>
        <v>237.7142857</v>
      </c>
      <c r="Z52" s="26">
        <f t="shared" si="6"/>
        <v>57.05714286</v>
      </c>
      <c r="AA52" s="26">
        <f t="shared" si="6"/>
        <v>56.91428571</v>
      </c>
      <c r="AB52" s="26">
        <f t="shared" si="6"/>
        <v>55.51428571</v>
      </c>
      <c r="AC52" s="26">
        <f t="shared" si="6"/>
        <v>0</v>
      </c>
      <c r="AD52" s="26">
        <f t="shared" si="6"/>
        <v>0</v>
      </c>
      <c r="AE52" s="26">
        <f t="shared" si="6"/>
        <v>0</v>
      </c>
      <c r="AF52" s="26">
        <f t="shared" si="6"/>
        <v>0</v>
      </c>
      <c r="AG52" s="26">
        <f t="shared" si="6"/>
        <v>0</v>
      </c>
      <c r="AH52" s="26">
        <f t="shared" si="6"/>
        <v>0</v>
      </c>
      <c r="AI52" s="26">
        <f t="shared" si="6"/>
        <v>0</v>
      </c>
      <c r="AJ52" s="26">
        <f t="shared" si="6"/>
        <v>0</v>
      </c>
      <c r="AK52" s="26">
        <f t="shared" si="6"/>
        <v>0</v>
      </c>
      <c r="AL52" s="26">
        <f t="shared" si="6"/>
        <v>0</v>
      </c>
      <c r="AM52" s="26">
        <f t="shared" si="6"/>
        <v>0</v>
      </c>
      <c r="AN52" s="26">
        <f t="shared" si="6"/>
        <v>0</v>
      </c>
      <c r="AO52" s="26">
        <f t="shared" si="6"/>
        <v>0</v>
      </c>
      <c r="AP52" s="26">
        <f t="shared" si="6"/>
        <v>0</v>
      </c>
      <c r="AQ52" s="26">
        <f t="shared" si="6"/>
        <v>0</v>
      </c>
      <c r="AR52" s="26">
        <f t="shared" si="6"/>
        <v>0</v>
      </c>
      <c r="AS52" s="26">
        <f t="shared" si="6"/>
        <v>0</v>
      </c>
      <c r="AT52" s="26">
        <f t="shared" si="6"/>
        <v>0</v>
      </c>
      <c r="AU52" s="26">
        <f t="shared" si="6"/>
        <v>0</v>
      </c>
      <c r="AV52" s="26">
        <f t="shared" si="6"/>
        <v>0</v>
      </c>
      <c r="AW52" s="26">
        <f t="shared" si="6"/>
        <v>0</v>
      </c>
      <c r="AX52" s="26">
        <f t="shared" si="6"/>
        <v>0</v>
      </c>
      <c r="AY52" s="26">
        <f t="shared" si="6"/>
        <v>0</v>
      </c>
      <c r="AZ52" s="26">
        <f t="shared" si="6"/>
        <v>0</v>
      </c>
      <c r="BA52" s="26">
        <f t="shared" si="6"/>
        <v>0</v>
      </c>
      <c r="BB52" s="26">
        <f t="shared" si="6"/>
        <v>0</v>
      </c>
      <c r="BC52" s="26">
        <f t="shared" si="6"/>
        <v>0</v>
      </c>
    </row>
    <row r="53" ht="14.25" customHeight="1" outlineLevel="1">
      <c r="B53" s="21" t="s">
        <v>25</v>
      </c>
      <c r="C53" s="24">
        <v>83.4</v>
      </c>
      <c r="D53" s="24">
        <v>51.8</v>
      </c>
      <c r="E53" s="24">
        <v>47.8</v>
      </c>
      <c r="F53" s="24">
        <v>66.3</v>
      </c>
      <c r="G53" s="24">
        <v>48.3</v>
      </c>
      <c r="H53" s="24">
        <v>54.0</v>
      </c>
      <c r="I53" s="24">
        <v>57.8</v>
      </c>
      <c r="J53" s="24">
        <v>48.8</v>
      </c>
      <c r="K53" s="24">
        <v>42.3</v>
      </c>
      <c r="L53" s="24">
        <v>47.3</v>
      </c>
      <c r="M53" s="24">
        <v>46.0</v>
      </c>
      <c r="N53" s="24">
        <v>55.4</v>
      </c>
      <c r="O53" s="24">
        <v>43.4</v>
      </c>
      <c r="P53" s="24">
        <v>47.2</v>
      </c>
      <c r="Q53" s="24">
        <v>37.8</v>
      </c>
      <c r="R53" s="24">
        <v>38.0</v>
      </c>
      <c r="S53" s="24">
        <v>38.0</v>
      </c>
      <c r="T53" s="24">
        <v>36.8</v>
      </c>
      <c r="U53" s="24">
        <v>45.2</v>
      </c>
      <c r="V53" s="24">
        <v>35.2</v>
      </c>
      <c r="W53" s="24">
        <v>37.6</v>
      </c>
      <c r="X53" s="24">
        <v>40.8</v>
      </c>
      <c r="Y53" s="24">
        <v>42.6</v>
      </c>
      <c r="Z53" s="24">
        <v>60.6</v>
      </c>
      <c r="AA53" s="24">
        <v>51.6</v>
      </c>
      <c r="AB53" s="24">
        <v>75.0</v>
      </c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</row>
    <row r="54" ht="14.25" customHeight="1" outlineLevel="1">
      <c r="B54" s="21" t="s">
        <v>26</v>
      </c>
      <c r="C54" s="24">
        <v>67.0</v>
      </c>
      <c r="D54" s="24">
        <v>60.5</v>
      </c>
      <c r="E54" s="24">
        <v>56.8</v>
      </c>
      <c r="F54" s="24">
        <v>65.5</v>
      </c>
      <c r="G54" s="24">
        <v>56.3</v>
      </c>
      <c r="H54" s="24">
        <v>69.5</v>
      </c>
      <c r="I54" s="24">
        <v>66.3</v>
      </c>
      <c r="J54" s="24">
        <v>53.8</v>
      </c>
      <c r="K54" s="24">
        <v>45.8</v>
      </c>
      <c r="L54" s="24">
        <v>39.8</v>
      </c>
      <c r="M54" s="24">
        <v>51.0</v>
      </c>
      <c r="N54" s="24">
        <v>54.0</v>
      </c>
      <c r="O54" s="24">
        <v>44.2</v>
      </c>
      <c r="P54" s="24">
        <v>43.0</v>
      </c>
      <c r="Q54" s="24">
        <v>40.4</v>
      </c>
      <c r="R54" s="24">
        <v>43.2</v>
      </c>
      <c r="S54" s="24">
        <v>33.8</v>
      </c>
      <c r="T54" s="24">
        <v>37.2</v>
      </c>
      <c r="U54" s="24">
        <v>43.4</v>
      </c>
      <c r="V54" s="24">
        <v>33.75</v>
      </c>
      <c r="W54" s="24">
        <v>41.6</v>
      </c>
      <c r="X54" s="24">
        <v>45.4</v>
      </c>
      <c r="Y54" s="24">
        <v>41.8</v>
      </c>
      <c r="Z54" s="24">
        <v>69.8</v>
      </c>
      <c r="AA54" s="24">
        <v>50.6</v>
      </c>
      <c r="AB54" s="24">
        <v>64.2</v>
      </c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</row>
    <row r="55" ht="14.25" customHeight="1" outlineLevel="1">
      <c r="B55" s="21" t="s">
        <v>27</v>
      </c>
      <c r="C55" s="24">
        <v>75.0</v>
      </c>
      <c r="D55" s="24">
        <v>54.8</v>
      </c>
      <c r="E55" s="24">
        <v>67.3</v>
      </c>
      <c r="F55" s="24">
        <v>45.8</v>
      </c>
      <c r="G55" s="24">
        <v>49.5</v>
      </c>
      <c r="H55" s="24">
        <v>46.8</v>
      </c>
      <c r="I55" s="24">
        <v>47.3</v>
      </c>
      <c r="J55" s="24">
        <v>44.8</v>
      </c>
      <c r="K55" s="24">
        <v>44.0</v>
      </c>
      <c r="L55" s="24">
        <v>46.7</v>
      </c>
      <c r="M55" s="24">
        <v>44.3</v>
      </c>
      <c r="N55" s="24">
        <v>58.5</v>
      </c>
      <c r="O55" s="24">
        <v>47.0</v>
      </c>
      <c r="P55" s="24">
        <v>40.6</v>
      </c>
      <c r="Q55" s="24">
        <v>34.6</v>
      </c>
      <c r="R55" s="24">
        <v>35.8</v>
      </c>
      <c r="S55" s="24">
        <v>44.0</v>
      </c>
      <c r="T55" s="24">
        <v>34.4</v>
      </c>
      <c r="U55" s="24">
        <v>47.2</v>
      </c>
      <c r="V55" s="24">
        <v>40.4</v>
      </c>
      <c r="W55" s="24">
        <v>42.6</v>
      </c>
      <c r="X55" s="24">
        <v>51.8</v>
      </c>
      <c r="Y55" s="24">
        <v>48.0</v>
      </c>
      <c r="Z55" s="24">
        <v>71.8</v>
      </c>
      <c r="AA55" s="24">
        <v>62.0</v>
      </c>
      <c r="AB55" s="24">
        <v>56.6</v>
      </c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</row>
    <row r="56" ht="14.25" customHeight="1" outlineLevel="1">
      <c r="B56" s="21" t="s">
        <v>28</v>
      </c>
      <c r="C56" s="24">
        <v>66.4</v>
      </c>
      <c r="D56" s="24">
        <v>54.5</v>
      </c>
      <c r="E56" s="24">
        <v>61.6</v>
      </c>
      <c r="F56" s="24">
        <v>49.3</v>
      </c>
      <c r="G56" s="24">
        <v>52.5</v>
      </c>
      <c r="H56" s="24">
        <v>54.0</v>
      </c>
      <c r="I56" s="24">
        <v>49.8</v>
      </c>
      <c r="J56" s="24">
        <v>57.3</v>
      </c>
      <c r="K56" s="24">
        <v>44.3</v>
      </c>
      <c r="L56" s="24">
        <v>43.8</v>
      </c>
      <c r="M56" s="24">
        <v>43.0</v>
      </c>
      <c r="N56" s="24">
        <v>56.8</v>
      </c>
      <c r="O56" s="24">
        <v>46.8</v>
      </c>
      <c r="P56" s="24">
        <v>40.8</v>
      </c>
      <c r="Q56" s="24">
        <v>34.2</v>
      </c>
      <c r="R56" s="24">
        <v>32.8</v>
      </c>
      <c r="S56" s="24">
        <v>40.4</v>
      </c>
      <c r="T56" s="24">
        <v>36.2</v>
      </c>
      <c r="U56" s="24">
        <v>45.6</v>
      </c>
      <c r="V56" s="24">
        <v>38.6</v>
      </c>
      <c r="W56" s="24">
        <v>39.6</v>
      </c>
      <c r="X56" s="24">
        <v>59.0</v>
      </c>
      <c r="Y56" s="24">
        <v>54.6</v>
      </c>
      <c r="Z56" s="24">
        <v>63.0</v>
      </c>
      <c r="AA56" s="24">
        <v>62.8</v>
      </c>
      <c r="AB56" s="24">
        <v>65.0</v>
      </c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</row>
    <row r="57" ht="14.25" customHeight="1" outlineLevel="1">
      <c r="B57" s="21" t="s">
        <v>29</v>
      </c>
      <c r="C57" s="44">
        <v>74.6</v>
      </c>
      <c r="D57" s="24">
        <v>51.0</v>
      </c>
      <c r="E57" s="24">
        <v>52.8</v>
      </c>
      <c r="F57" s="24">
        <v>31.0</v>
      </c>
      <c r="G57" s="24">
        <v>61.3</v>
      </c>
      <c r="H57" s="24">
        <v>69.8</v>
      </c>
      <c r="I57" s="24">
        <v>49.3</v>
      </c>
      <c r="J57" s="24">
        <v>67.5</v>
      </c>
      <c r="K57" s="24">
        <v>51.5</v>
      </c>
      <c r="L57" s="24">
        <v>49.8</v>
      </c>
      <c r="M57" s="24">
        <v>43.5</v>
      </c>
      <c r="N57" s="24">
        <v>53.0</v>
      </c>
      <c r="O57" s="24">
        <v>41.8</v>
      </c>
      <c r="P57" s="24">
        <v>37.4</v>
      </c>
      <c r="Q57" s="24">
        <v>38.6</v>
      </c>
      <c r="R57" s="24">
        <v>33.4</v>
      </c>
      <c r="S57" s="24">
        <v>35.0</v>
      </c>
      <c r="T57" s="24">
        <v>36.0</v>
      </c>
      <c r="U57" s="24">
        <v>42.0</v>
      </c>
      <c r="V57" s="24">
        <v>41.4</v>
      </c>
      <c r="W57" s="24">
        <v>38.6</v>
      </c>
      <c r="X57" s="24">
        <v>56.6</v>
      </c>
      <c r="Y57" s="24">
        <v>712.0</v>
      </c>
      <c r="Z57" s="24">
        <v>48.8</v>
      </c>
      <c r="AA57" s="24">
        <v>54.4</v>
      </c>
      <c r="AB57" s="24">
        <v>5.2</v>
      </c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</row>
    <row r="58" ht="14.25" customHeight="1" outlineLevel="1">
      <c r="B58" s="21" t="s">
        <v>30</v>
      </c>
      <c r="C58" s="24">
        <v>69.0</v>
      </c>
      <c r="D58" s="24">
        <v>47.3</v>
      </c>
      <c r="E58" s="24">
        <v>60.5</v>
      </c>
      <c r="F58" s="24">
        <v>53.5</v>
      </c>
      <c r="G58" s="24">
        <v>48.0</v>
      </c>
      <c r="H58" s="24">
        <v>60.8</v>
      </c>
      <c r="I58" s="24">
        <v>53.0</v>
      </c>
      <c r="J58" s="24">
        <v>41.8</v>
      </c>
      <c r="K58" s="24">
        <v>39.6</v>
      </c>
      <c r="L58" s="24">
        <v>57.8</v>
      </c>
      <c r="M58" s="24">
        <v>46.5</v>
      </c>
      <c r="N58" s="24">
        <v>43.8</v>
      </c>
      <c r="O58" s="24">
        <v>68.8</v>
      </c>
      <c r="P58" s="24">
        <v>44.4</v>
      </c>
      <c r="Q58" s="24">
        <v>36.8</v>
      </c>
      <c r="R58" s="24">
        <v>35.6</v>
      </c>
      <c r="S58" s="24">
        <v>32.2</v>
      </c>
      <c r="T58" s="24">
        <v>39.0</v>
      </c>
      <c r="U58" s="24">
        <v>34.6</v>
      </c>
      <c r="V58" s="24">
        <v>36.2</v>
      </c>
      <c r="W58" s="24">
        <v>36.6</v>
      </c>
      <c r="X58" s="24">
        <v>44.8</v>
      </c>
      <c r="Y58" s="24">
        <v>702.0</v>
      </c>
      <c r="Z58" s="24">
        <v>45.4</v>
      </c>
      <c r="AA58" s="24">
        <v>45.0</v>
      </c>
      <c r="AB58" s="24">
        <v>45.4</v>
      </c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</row>
    <row r="59" ht="14.25" customHeight="1" outlineLevel="1">
      <c r="B59" s="21" t="s">
        <v>31</v>
      </c>
      <c r="C59" s="24"/>
      <c r="D59" s="24">
        <v>59.3</v>
      </c>
      <c r="E59" s="24">
        <v>71.3</v>
      </c>
      <c r="F59" s="24"/>
      <c r="G59" s="24">
        <v>64.5</v>
      </c>
      <c r="H59" s="24">
        <v>54.0</v>
      </c>
      <c r="I59" s="24"/>
      <c r="J59" s="24"/>
      <c r="K59" s="24">
        <v>45.3</v>
      </c>
      <c r="L59" s="24">
        <v>58.3</v>
      </c>
      <c r="M59" s="24">
        <v>44.8</v>
      </c>
      <c r="N59" s="37">
        <v>44.0</v>
      </c>
      <c r="O59" s="24">
        <v>46.4</v>
      </c>
      <c r="P59" s="24">
        <v>37.8</v>
      </c>
      <c r="Q59" s="24">
        <v>38.2</v>
      </c>
      <c r="R59" s="24">
        <v>35.6</v>
      </c>
      <c r="S59" s="24">
        <v>33.2</v>
      </c>
      <c r="T59" s="24">
        <v>41.6</v>
      </c>
      <c r="U59" s="24">
        <v>38.8</v>
      </c>
      <c r="V59" s="24">
        <v>39.2</v>
      </c>
      <c r="W59" s="24">
        <v>37.2</v>
      </c>
      <c r="X59" s="24">
        <v>50.6</v>
      </c>
      <c r="Y59" s="24">
        <v>63.0</v>
      </c>
      <c r="Z59" s="24">
        <v>40.0</v>
      </c>
      <c r="AA59" s="24">
        <v>72.0</v>
      </c>
      <c r="AB59" s="24">
        <v>77.2</v>
      </c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</row>
    <row r="60" ht="14.25" customHeight="1">
      <c r="N60" s="37">
        <v>44.0</v>
      </c>
      <c r="O60" s="37">
        <v>46.4</v>
      </c>
      <c r="P60" s="37"/>
      <c r="V60" s="37"/>
    </row>
    <row r="61" ht="14.25" customHeight="1">
      <c r="B61" s="15" t="s">
        <v>35</v>
      </c>
    </row>
    <row r="62" ht="14.25" customHeight="1">
      <c r="B62" s="19" t="s">
        <v>17</v>
      </c>
      <c r="C62" s="26">
        <f t="shared" ref="C62:BC62" si="7">IFERROR(SUM(C63:C69)/COUNTIF(C63:C69,"&gt;0"),0)</f>
        <v>168.3833333</v>
      </c>
      <c r="D62" s="26">
        <f t="shared" si="7"/>
        <v>143.8</v>
      </c>
      <c r="E62" s="26">
        <f t="shared" si="7"/>
        <v>175.5857143</v>
      </c>
      <c r="F62" s="26">
        <f t="shared" si="7"/>
        <v>164.7333333</v>
      </c>
      <c r="G62" s="26">
        <f t="shared" si="7"/>
        <v>161.8428571</v>
      </c>
      <c r="H62" s="26">
        <f t="shared" si="7"/>
        <v>159.8857143</v>
      </c>
      <c r="I62" s="26">
        <f t="shared" si="7"/>
        <v>160.2333333</v>
      </c>
      <c r="J62" s="26">
        <f t="shared" si="7"/>
        <v>166.3333333</v>
      </c>
      <c r="K62" s="26">
        <f t="shared" si="7"/>
        <v>161.3714286</v>
      </c>
      <c r="L62" s="26">
        <f t="shared" si="7"/>
        <v>161.5714286</v>
      </c>
      <c r="M62" s="26">
        <f t="shared" si="7"/>
        <v>144.8857143</v>
      </c>
      <c r="N62" s="26">
        <f t="shared" si="7"/>
        <v>112.7328571</v>
      </c>
      <c r="O62" s="26">
        <f t="shared" si="7"/>
        <v>138.2857143</v>
      </c>
      <c r="P62" s="26">
        <f t="shared" si="7"/>
        <v>122.4285714</v>
      </c>
      <c r="Q62" s="26">
        <f t="shared" si="7"/>
        <v>142.7142857</v>
      </c>
      <c r="R62" s="26">
        <f t="shared" si="7"/>
        <v>150.0857143</v>
      </c>
      <c r="S62" s="26">
        <f t="shared" si="7"/>
        <v>148.2857143</v>
      </c>
      <c r="T62" s="26">
        <f t="shared" si="7"/>
        <v>147.6</v>
      </c>
      <c r="U62" s="26">
        <f t="shared" si="7"/>
        <v>147.4857143</v>
      </c>
      <c r="V62" s="26">
        <f t="shared" si="7"/>
        <v>148.1</v>
      </c>
      <c r="W62" s="26">
        <f t="shared" si="7"/>
        <v>339.2285714</v>
      </c>
      <c r="X62" s="26">
        <f t="shared" si="7"/>
        <v>154.2857143</v>
      </c>
      <c r="Y62" s="26">
        <f t="shared" si="7"/>
        <v>155.2</v>
      </c>
      <c r="Z62" s="26">
        <f t="shared" si="7"/>
        <v>153.9714286</v>
      </c>
      <c r="AA62" s="26">
        <f t="shared" si="7"/>
        <v>159</v>
      </c>
      <c r="AB62" s="26">
        <f t="shared" si="7"/>
        <v>160</v>
      </c>
      <c r="AC62" s="26">
        <f t="shared" si="7"/>
        <v>0</v>
      </c>
      <c r="AD62" s="26">
        <f t="shared" si="7"/>
        <v>0</v>
      </c>
      <c r="AE62" s="26">
        <f t="shared" si="7"/>
        <v>0</v>
      </c>
      <c r="AF62" s="26">
        <f t="shared" si="7"/>
        <v>0</v>
      </c>
      <c r="AG62" s="26">
        <f t="shared" si="7"/>
        <v>0</v>
      </c>
      <c r="AH62" s="26">
        <f t="shared" si="7"/>
        <v>0</v>
      </c>
      <c r="AI62" s="26">
        <f t="shared" si="7"/>
        <v>0</v>
      </c>
      <c r="AJ62" s="26">
        <f t="shared" si="7"/>
        <v>0</v>
      </c>
      <c r="AK62" s="26">
        <f t="shared" si="7"/>
        <v>0</v>
      </c>
      <c r="AL62" s="26">
        <f t="shared" si="7"/>
        <v>0</v>
      </c>
      <c r="AM62" s="26">
        <f t="shared" si="7"/>
        <v>0</v>
      </c>
      <c r="AN62" s="26">
        <f t="shared" si="7"/>
        <v>0</v>
      </c>
      <c r="AO62" s="26">
        <f t="shared" si="7"/>
        <v>0</v>
      </c>
      <c r="AP62" s="26">
        <f t="shared" si="7"/>
        <v>0</v>
      </c>
      <c r="AQ62" s="26">
        <f t="shared" si="7"/>
        <v>0</v>
      </c>
      <c r="AR62" s="26">
        <f t="shared" si="7"/>
        <v>0</v>
      </c>
      <c r="AS62" s="26">
        <f t="shared" si="7"/>
        <v>0</v>
      </c>
      <c r="AT62" s="26">
        <f t="shared" si="7"/>
        <v>0</v>
      </c>
      <c r="AU62" s="26">
        <f t="shared" si="7"/>
        <v>0</v>
      </c>
      <c r="AV62" s="26">
        <f t="shared" si="7"/>
        <v>0</v>
      </c>
      <c r="AW62" s="26">
        <f t="shared" si="7"/>
        <v>0</v>
      </c>
      <c r="AX62" s="26">
        <f t="shared" si="7"/>
        <v>0</v>
      </c>
      <c r="AY62" s="26">
        <f t="shared" si="7"/>
        <v>0</v>
      </c>
      <c r="AZ62" s="26">
        <f t="shared" si="7"/>
        <v>0</v>
      </c>
      <c r="BA62" s="26">
        <f t="shared" si="7"/>
        <v>0</v>
      </c>
      <c r="BB62" s="26">
        <f t="shared" si="7"/>
        <v>0</v>
      </c>
      <c r="BC62" s="26">
        <f t="shared" si="7"/>
        <v>0</v>
      </c>
    </row>
    <row r="63" ht="14.25" customHeight="1" outlineLevel="1">
      <c r="B63" s="21" t="s">
        <v>25</v>
      </c>
      <c r="C63" s="24">
        <v>175.2</v>
      </c>
      <c r="D63" s="24">
        <v>175.2</v>
      </c>
      <c r="E63" s="24">
        <v>169.0</v>
      </c>
      <c r="F63" s="24">
        <v>175.3</v>
      </c>
      <c r="G63" s="24">
        <v>154.5</v>
      </c>
      <c r="H63" s="24">
        <v>161.3</v>
      </c>
      <c r="I63" s="24">
        <v>158.5</v>
      </c>
      <c r="J63" s="24">
        <v>167.0</v>
      </c>
      <c r="K63" s="24">
        <v>166.3</v>
      </c>
      <c r="L63" s="24">
        <v>161.0</v>
      </c>
      <c r="M63" s="24">
        <v>154.0</v>
      </c>
      <c r="N63" s="24">
        <v>47.6</v>
      </c>
      <c r="O63" s="24">
        <v>132.4</v>
      </c>
      <c r="P63" s="24">
        <v>14.0</v>
      </c>
      <c r="Q63" s="24">
        <v>142.0</v>
      </c>
      <c r="R63" s="24">
        <v>147.8</v>
      </c>
      <c r="S63" s="24">
        <v>149.0</v>
      </c>
      <c r="T63" s="24">
        <v>149.0</v>
      </c>
      <c r="U63" s="24">
        <v>144.8</v>
      </c>
      <c r="V63" s="24">
        <v>148.8</v>
      </c>
      <c r="W63" s="24">
        <v>148.2</v>
      </c>
      <c r="X63" s="24">
        <v>152.8</v>
      </c>
      <c r="Y63" s="24">
        <v>151.0</v>
      </c>
      <c r="Z63" s="24">
        <v>151.0</v>
      </c>
      <c r="AA63" s="24">
        <v>154.0</v>
      </c>
      <c r="AB63" s="24">
        <v>159.0</v>
      </c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</row>
    <row r="64" ht="14.25" customHeight="1" outlineLevel="1">
      <c r="B64" s="21" t="s">
        <v>26</v>
      </c>
      <c r="C64" s="24">
        <v>174.6</v>
      </c>
      <c r="D64" s="44">
        <v>6.8</v>
      </c>
      <c r="E64" s="24">
        <v>169.5</v>
      </c>
      <c r="F64" s="24">
        <v>173.8</v>
      </c>
      <c r="G64" s="24">
        <v>172.8</v>
      </c>
      <c r="H64" s="24">
        <v>164.5</v>
      </c>
      <c r="I64" s="24">
        <v>162.8</v>
      </c>
      <c r="J64" s="24">
        <v>163.0</v>
      </c>
      <c r="K64" s="24">
        <v>170.6</v>
      </c>
      <c r="L64" s="24">
        <v>159.0</v>
      </c>
      <c r="M64" s="24">
        <v>133.5</v>
      </c>
      <c r="N64" s="24">
        <v>146.0</v>
      </c>
      <c r="O64" s="24">
        <v>136.2</v>
      </c>
      <c r="P64" s="24">
        <v>137.0</v>
      </c>
      <c r="Q64" s="24">
        <v>140.0</v>
      </c>
      <c r="R64" s="24">
        <v>148.2</v>
      </c>
      <c r="S64" s="24">
        <v>145.0</v>
      </c>
      <c r="T64" s="24">
        <v>151.0</v>
      </c>
      <c r="U64" s="24">
        <v>149.0</v>
      </c>
      <c r="V64" s="24">
        <v>148.5</v>
      </c>
      <c r="W64" s="24">
        <v>149.6</v>
      </c>
      <c r="X64" s="24">
        <v>153.6</v>
      </c>
      <c r="Y64" s="24">
        <v>152.6</v>
      </c>
      <c r="Z64" s="24">
        <v>157.4</v>
      </c>
      <c r="AA64" s="24">
        <v>162.0</v>
      </c>
      <c r="AB64" s="24">
        <v>157.0</v>
      </c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</row>
    <row r="65" ht="14.25" customHeight="1" outlineLevel="1">
      <c r="B65" s="21" t="s">
        <v>27</v>
      </c>
      <c r="C65" s="24">
        <v>163.4</v>
      </c>
      <c r="D65" s="24">
        <v>173.3</v>
      </c>
      <c r="E65" s="24">
        <v>175.0</v>
      </c>
      <c r="F65" s="24">
        <v>166.3</v>
      </c>
      <c r="G65" s="24">
        <v>162.3</v>
      </c>
      <c r="H65" s="24">
        <v>156.5</v>
      </c>
      <c r="I65" s="24">
        <v>158.5</v>
      </c>
      <c r="J65" s="24">
        <v>165.0</v>
      </c>
      <c r="K65" s="24">
        <v>166.0</v>
      </c>
      <c r="L65" s="24">
        <v>160.0</v>
      </c>
      <c r="M65" s="24">
        <v>157.3</v>
      </c>
      <c r="N65" s="24">
        <v>13.3</v>
      </c>
      <c r="O65" s="24">
        <v>134.4</v>
      </c>
      <c r="P65" s="24">
        <v>141.0</v>
      </c>
      <c r="Q65" s="24">
        <v>154.0</v>
      </c>
      <c r="R65" s="24">
        <v>151.2</v>
      </c>
      <c r="S65" s="24">
        <v>147.0</v>
      </c>
      <c r="T65" s="24">
        <v>146.8</v>
      </c>
      <c r="U65" s="24">
        <v>147.0</v>
      </c>
      <c r="V65" s="24">
        <v>148.8</v>
      </c>
      <c r="W65" s="24">
        <v>1477.8</v>
      </c>
      <c r="X65" s="24">
        <v>154.4</v>
      </c>
      <c r="Y65" s="24">
        <v>150.0</v>
      </c>
      <c r="Z65" s="24">
        <v>155.0</v>
      </c>
      <c r="AA65" s="24">
        <v>158.0</v>
      </c>
      <c r="AB65" s="24">
        <v>159.0</v>
      </c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</row>
    <row r="66" ht="14.25" customHeight="1" outlineLevel="1">
      <c r="B66" s="21" t="s">
        <v>28</v>
      </c>
      <c r="C66" s="24">
        <v>175.0</v>
      </c>
      <c r="D66" s="24">
        <v>169.3</v>
      </c>
      <c r="E66" s="24">
        <v>171.0</v>
      </c>
      <c r="F66" s="24">
        <v>159.8</v>
      </c>
      <c r="G66" s="24">
        <v>171.8</v>
      </c>
      <c r="H66" s="24">
        <v>164.8</v>
      </c>
      <c r="I66" s="24">
        <v>160.3</v>
      </c>
      <c r="J66" s="24">
        <v>161.0</v>
      </c>
      <c r="K66" s="24">
        <v>162.5</v>
      </c>
      <c r="L66" s="24">
        <v>171.0</v>
      </c>
      <c r="M66" s="24">
        <v>144.8</v>
      </c>
      <c r="N66" s="24">
        <v>152.0</v>
      </c>
      <c r="O66" s="24">
        <v>136.8</v>
      </c>
      <c r="P66" s="24">
        <v>138.0</v>
      </c>
      <c r="Q66" s="24">
        <v>141.0</v>
      </c>
      <c r="R66" s="24">
        <v>152.2</v>
      </c>
      <c r="S66" s="24">
        <v>142.0</v>
      </c>
      <c r="T66" s="24">
        <v>144.6</v>
      </c>
      <c r="U66" s="24">
        <v>149.6</v>
      </c>
      <c r="V66" s="24">
        <v>145.2</v>
      </c>
      <c r="W66" s="24">
        <v>150.4</v>
      </c>
      <c r="X66" s="24">
        <v>153.4</v>
      </c>
      <c r="Y66" s="24">
        <v>157.6</v>
      </c>
      <c r="Z66" s="24">
        <v>150.0</v>
      </c>
      <c r="AA66" s="24">
        <v>162.0</v>
      </c>
      <c r="AB66" s="24">
        <v>160.0</v>
      </c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</row>
    <row r="67" ht="14.25" customHeight="1" outlineLevel="1">
      <c r="A67" s="6">
        <f>32.9/5</f>
        <v>6.58</v>
      </c>
      <c r="B67" s="21" t="s">
        <v>29</v>
      </c>
      <c r="C67" s="24">
        <v>177.6</v>
      </c>
      <c r="D67" s="24">
        <v>159.5</v>
      </c>
      <c r="E67" s="24">
        <v>173.6</v>
      </c>
      <c r="F67" s="24">
        <v>159.2</v>
      </c>
      <c r="G67" s="24">
        <v>146.5</v>
      </c>
      <c r="H67" s="24">
        <v>161.0</v>
      </c>
      <c r="I67" s="24">
        <v>158.3</v>
      </c>
      <c r="J67" s="24">
        <v>166.0</v>
      </c>
      <c r="K67" s="24">
        <v>159.0</v>
      </c>
      <c r="L67" s="24">
        <v>163.0</v>
      </c>
      <c r="M67" s="24">
        <v>148.5</v>
      </c>
      <c r="N67" s="24">
        <v>143.23</v>
      </c>
      <c r="O67" s="24">
        <v>136.0</v>
      </c>
      <c r="P67" s="24">
        <v>140.0</v>
      </c>
      <c r="Q67" s="24">
        <v>140.0</v>
      </c>
      <c r="R67" s="24">
        <v>152.2</v>
      </c>
      <c r="S67" s="24">
        <v>152.0</v>
      </c>
      <c r="T67" s="24">
        <v>144.8</v>
      </c>
      <c r="U67" s="24">
        <v>144.0</v>
      </c>
      <c r="V67" s="24">
        <v>148.0</v>
      </c>
      <c r="W67" s="24">
        <v>150.2</v>
      </c>
      <c r="X67" s="24">
        <v>157.2</v>
      </c>
      <c r="Y67" s="24">
        <v>160.2</v>
      </c>
      <c r="Z67" s="24">
        <v>154.0</v>
      </c>
      <c r="AA67" s="24">
        <v>158.0</v>
      </c>
      <c r="AB67" s="24">
        <v>159.0</v>
      </c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</row>
    <row r="68" ht="14.25" customHeight="1" outlineLevel="1">
      <c r="B68" s="21" t="s">
        <v>30</v>
      </c>
      <c r="C68" s="24">
        <v>144.5</v>
      </c>
      <c r="D68" s="24">
        <v>169.3</v>
      </c>
      <c r="E68" s="24">
        <v>179.0</v>
      </c>
      <c r="F68" s="24">
        <v>154.0</v>
      </c>
      <c r="G68" s="24">
        <v>158.0</v>
      </c>
      <c r="H68" s="24">
        <v>159.3</v>
      </c>
      <c r="I68" s="24">
        <v>163.0</v>
      </c>
      <c r="J68" s="24">
        <v>176.0</v>
      </c>
      <c r="K68" s="24">
        <v>159.4</v>
      </c>
      <c r="L68" s="24">
        <v>163.0</v>
      </c>
      <c r="M68" s="24">
        <v>145.3</v>
      </c>
      <c r="N68" s="24">
        <v>152.6</v>
      </c>
      <c r="O68" s="24">
        <v>149.2</v>
      </c>
      <c r="P68" s="24">
        <v>145.0</v>
      </c>
      <c r="Q68" s="24">
        <v>142.0</v>
      </c>
      <c r="R68" s="24">
        <v>154.2</v>
      </c>
      <c r="S68" s="24">
        <v>152.0</v>
      </c>
      <c r="T68" s="24">
        <v>147.6</v>
      </c>
      <c r="U68" s="24">
        <v>149.0</v>
      </c>
      <c r="V68" s="24">
        <v>148.4</v>
      </c>
      <c r="W68" s="24">
        <v>150.2</v>
      </c>
      <c r="X68" s="24">
        <v>154.8</v>
      </c>
      <c r="Y68" s="24">
        <v>164.8</v>
      </c>
      <c r="Z68" s="24">
        <v>155.8</v>
      </c>
      <c r="AA68" s="24">
        <v>162.0</v>
      </c>
      <c r="AB68" s="24">
        <v>163.0</v>
      </c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</row>
    <row r="69" ht="14.25" customHeight="1" outlineLevel="1">
      <c r="B69" s="21" t="s">
        <v>31</v>
      </c>
      <c r="C69" s="24"/>
      <c r="D69" s="24">
        <v>153.2</v>
      </c>
      <c r="E69" s="24">
        <v>192.0</v>
      </c>
      <c r="F69" s="24"/>
      <c r="G69" s="24">
        <v>167.0</v>
      </c>
      <c r="H69" s="24">
        <v>151.8</v>
      </c>
      <c r="I69" s="24"/>
      <c r="J69" s="24"/>
      <c r="K69" s="24">
        <v>145.8</v>
      </c>
      <c r="L69" s="24">
        <v>154.0</v>
      </c>
      <c r="M69" s="24">
        <v>130.8</v>
      </c>
      <c r="N69" s="24">
        <v>134.4</v>
      </c>
      <c r="O69" s="24">
        <v>143.0</v>
      </c>
      <c r="P69" s="24">
        <v>142.0</v>
      </c>
      <c r="Q69" s="24">
        <v>140.0</v>
      </c>
      <c r="R69" s="24">
        <v>144.8</v>
      </c>
      <c r="S69" s="24">
        <v>151.0</v>
      </c>
      <c r="T69" s="24">
        <v>149.4</v>
      </c>
      <c r="U69" s="24">
        <v>149.0</v>
      </c>
      <c r="V69" s="24">
        <v>149.0</v>
      </c>
      <c r="W69" s="24">
        <v>148.2</v>
      </c>
      <c r="X69" s="24">
        <v>153.8</v>
      </c>
      <c r="Y69" s="24">
        <v>150.2</v>
      </c>
      <c r="Z69" s="24">
        <v>154.6</v>
      </c>
      <c r="AA69" s="24">
        <v>157.0</v>
      </c>
      <c r="AB69" s="24">
        <v>163.0</v>
      </c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</row>
    <row r="70" ht="14.25" customHeight="1">
      <c r="B70" s="19" t="s">
        <v>21</v>
      </c>
      <c r="C70" s="26">
        <f t="shared" ref="C70:BC70" si="8">IFERROR(SUM(C71:C77)/COUNTIF(C71:C77,"&gt;0"),0)</f>
        <v>7.07</v>
      </c>
      <c r="D70" s="26">
        <f t="shared" si="8"/>
        <v>6.542857143</v>
      </c>
      <c r="E70" s="26">
        <f t="shared" si="8"/>
        <v>6.557142857</v>
      </c>
      <c r="F70" s="26">
        <f t="shared" si="8"/>
        <v>6.626666667</v>
      </c>
      <c r="G70" s="26">
        <f t="shared" si="8"/>
        <v>6.585714286</v>
      </c>
      <c r="H70" s="26">
        <f t="shared" si="8"/>
        <v>6.457142857</v>
      </c>
      <c r="I70" s="26">
        <f t="shared" si="8"/>
        <v>6.433333333</v>
      </c>
      <c r="J70" s="26">
        <f t="shared" si="8"/>
        <v>6.683333333</v>
      </c>
      <c r="K70" s="26">
        <f t="shared" si="8"/>
        <v>6.317142857</v>
      </c>
      <c r="L70" s="26">
        <f t="shared" si="8"/>
        <v>6.385714286</v>
      </c>
      <c r="M70" s="26">
        <f t="shared" si="8"/>
        <v>6.357142857</v>
      </c>
      <c r="N70" s="26">
        <f t="shared" si="8"/>
        <v>6.52</v>
      </c>
      <c r="O70" s="26">
        <f t="shared" si="8"/>
        <v>6.905714286</v>
      </c>
      <c r="P70" s="26">
        <f t="shared" si="8"/>
        <v>7.062857143</v>
      </c>
      <c r="Q70" s="26">
        <f t="shared" si="8"/>
        <v>7.151428571</v>
      </c>
      <c r="R70" s="26">
        <f t="shared" si="8"/>
        <v>6.848571429</v>
      </c>
      <c r="S70" s="26">
        <f t="shared" si="8"/>
        <v>6.371428571</v>
      </c>
      <c r="T70" s="26">
        <f t="shared" si="8"/>
        <v>7.414285714</v>
      </c>
      <c r="U70" s="26">
        <f t="shared" si="8"/>
        <v>7.42</v>
      </c>
      <c r="V70" s="26">
        <f t="shared" si="8"/>
        <v>7.045714286</v>
      </c>
      <c r="W70" s="26">
        <f t="shared" si="8"/>
        <v>7.351428571</v>
      </c>
      <c r="X70" s="26">
        <f t="shared" si="8"/>
        <v>8.82</v>
      </c>
      <c r="Y70" s="26">
        <f t="shared" si="8"/>
        <v>7.311428571</v>
      </c>
      <c r="Z70" s="26">
        <f t="shared" si="8"/>
        <v>6.2</v>
      </c>
      <c r="AA70" s="26">
        <f t="shared" si="8"/>
        <v>7.031428571</v>
      </c>
      <c r="AB70" s="26">
        <f t="shared" si="8"/>
        <v>7.225714286</v>
      </c>
      <c r="AC70" s="26">
        <f t="shared" si="8"/>
        <v>0</v>
      </c>
      <c r="AD70" s="26">
        <f t="shared" si="8"/>
        <v>0</v>
      </c>
      <c r="AE70" s="26">
        <f t="shared" si="8"/>
        <v>0</v>
      </c>
      <c r="AF70" s="26">
        <f t="shared" si="8"/>
        <v>0</v>
      </c>
      <c r="AG70" s="26">
        <f t="shared" si="8"/>
        <v>0</v>
      </c>
      <c r="AH70" s="26">
        <f t="shared" si="8"/>
        <v>0</v>
      </c>
      <c r="AI70" s="26">
        <f t="shared" si="8"/>
        <v>0</v>
      </c>
      <c r="AJ70" s="26">
        <f t="shared" si="8"/>
        <v>0</v>
      </c>
      <c r="AK70" s="26">
        <f t="shared" si="8"/>
        <v>0</v>
      </c>
      <c r="AL70" s="26">
        <f t="shared" si="8"/>
        <v>0</v>
      </c>
      <c r="AM70" s="26">
        <f t="shared" si="8"/>
        <v>0</v>
      </c>
      <c r="AN70" s="26">
        <f t="shared" si="8"/>
        <v>0</v>
      </c>
      <c r="AO70" s="26">
        <f t="shared" si="8"/>
        <v>0</v>
      </c>
      <c r="AP70" s="26">
        <f t="shared" si="8"/>
        <v>0</v>
      </c>
      <c r="AQ70" s="26">
        <f t="shared" si="8"/>
        <v>0</v>
      </c>
      <c r="AR70" s="26">
        <f t="shared" si="8"/>
        <v>0</v>
      </c>
      <c r="AS70" s="26">
        <f t="shared" si="8"/>
        <v>0</v>
      </c>
      <c r="AT70" s="26">
        <f t="shared" si="8"/>
        <v>0</v>
      </c>
      <c r="AU70" s="26">
        <f t="shared" si="8"/>
        <v>0</v>
      </c>
      <c r="AV70" s="26">
        <f t="shared" si="8"/>
        <v>0</v>
      </c>
      <c r="AW70" s="26">
        <f t="shared" si="8"/>
        <v>0</v>
      </c>
      <c r="AX70" s="26">
        <f t="shared" si="8"/>
        <v>0</v>
      </c>
      <c r="AY70" s="26">
        <f t="shared" si="8"/>
        <v>0</v>
      </c>
      <c r="AZ70" s="26">
        <f t="shared" si="8"/>
        <v>0</v>
      </c>
      <c r="BA70" s="26">
        <f t="shared" si="8"/>
        <v>0</v>
      </c>
      <c r="BB70" s="26">
        <f t="shared" si="8"/>
        <v>0</v>
      </c>
      <c r="BC70" s="26">
        <f t="shared" si="8"/>
        <v>0</v>
      </c>
    </row>
    <row r="71" ht="14.25" customHeight="1" outlineLevel="1">
      <c r="B71" s="21" t="s">
        <v>25</v>
      </c>
      <c r="C71" s="24">
        <v>6.88</v>
      </c>
      <c r="D71" s="24">
        <v>6.8</v>
      </c>
      <c r="E71" s="24">
        <v>6.5</v>
      </c>
      <c r="F71" s="24">
        <v>6.9</v>
      </c>
      <c r="G71" s="24">
        <v>6.9</v>
      </c>
      <c r="H71" s="24">
        <v>6.6</v>
      </c>
      <c r="I71" s="24">
        <v>6.5</v>
      </c>
      <c r="J71" s="24">
        <v>6.7</v>
      </c>
      <c r="K71" s="24">
        <v>6.5</v>
      </c>
      <c r="L71" s="24">
        <v>6.3</v>
      </c>
      <c r="M71" s="24">
        <v>6.3</v>
      </c>
      <c r="N71" s="24">
        <v>6.58</v>
      </c>
      <c r="O71" s="24">
        <v>6.62</v>
      </c>
      <c r="P71" s="24">
        <v>6.96</v>
      </c>
      <c r="Q71" s="24">
        <v>7.3</v>
      </c>
      <c r="R71" s="24">
        <v>6.98</v>
      </c>
      <c r="S71" s="24">
        <v>7.3</v>
      </c>
      <c r="T71" s="24">
        <v>7.4</v>
      </c>
      <c r="U71" s="24">
        <v>7.5</v>
      </c>
      <c r="V71" s="24">
        <v>7.46</v>
      </c>
      <c r="W71" s="24">
        <v>7.1</v>
      </c>
      <c r="X71" s="24">
        <v>7.5</v>
      </c>
      <c r="Y71" s="24">
        <v>7.42</v>
      </c>
      <c r="Z71" s="24">
        <v>7.16</v>
      </c>
      <c r="AA71" s="24">
        <v>6.92</v>
      </c>
      <c r="AB71" s="28">
        <v>7.18</v>
      </c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</row>
    <row r="72" ht="14.25" customHeight="1" outlineLevel="1">
      <c r="B72" s="21" t="s">
        <v>26</v>
      </c>
      <c r="C72" s="24">
        <v>7.02</v>
      </c>
      <c r="D72" s="24">
        <v>6.8</v>
      </c>
      <c r="E72" s="24">
        <v>6.6</v>
      </c>
      <c r="F72" s="24">
        <v>6.4</v>
      </c>
      <c r="G72" s="24">
        <v>6.6</v>
      </c>
      <c r="H72" s="24">
        <v>6.3</v>
      </c>
      <c r="I72" s="24">
        <v>6.3</v>
      </c>
      <c r="J72" s="24">
        <v>6.5</v>
      </c>
      <c r="K72" s="24">
        <v>6.3</v>
      </c>
      <c r="L72" s="24">
        <v>6.3</v>
      </c>
      <c r="M72" s="24">
        <v>6.4</v>
      </c>
      <c r="N72" s="24">
        <v>6.5</v>
      </c>
      <c r="O72" s="24">
        <v>6.84</v>
      </c>
      <c r="P72" s="24">
        <v>7.06</v>
      </c>
      <c r="Q72" s="24">
        <v>7.3</v>
      </c>
      <c r="R72" s="24">
        <v>6.9</v>
      </c>
      <c r="S72" s="24">
        <v>7.5</v>
      </c>
      <c r="T72" s="24">
        <v>7.38</v>
      </c>
      <c r="U72" s="24">
        <v>7.56</v>
      </c>
      <c r="V72" s="24">
        <v>7.32</v>
      </c>
      <c r="W72" s="24">
        <v>7.14</v>
      </c>
      <c r="X72" s="24">
        <v>7.4</v>
      </c>
      <c r="Y72" s="24">
        <v>7.2</v>
      </c>
      <c r="Z72" s="24">
        <v>7.22</v>
      </c>
      <c r="AA72" s="24">
        <v>6.72</v>
      </c>
      <c r="AB72" s="28">
        <v>7.2</v>
      </c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</row>
    <row r="73" ht="14.25" customHeight="1" outlineLevel="1">
      <c r="B73" s="21" t="s">
        <v>27</v>
      </c>
      <c r="C73" s="24">
        <v>7.12</v>
      </c>
      <c r="D73" s="24">
        <v>6.7</v>
      </c>
      <c r="E73" s="24">
        <v>6.5</v>
      </c>
      <c r="F73" s="24">
        <v>6.4</v>
      </c>
      <c r="G73" s="24">
        <v>6.5</v>
      </c>
      <c r="H73" s="24">
        <v>6.4</v>
      </c>
      <c r="I73" s="24">
        <v>6.5</v>
      </c>
      <c r="J73" s="24">
        <v>6.6</v>
      </c>
      <c r="K73" s="24">
        <v>6.2</v>
      </c>
      <c r="L73" s="24">
        <v>6.3</v>
      </c>
      <c r="M73" s="24">
        <v>6.2</v>
      </c>
      <c r="N73" s="24">
        <v>6.5</v>
      </c>
      <c r="O73" s="24">
        <v>6.94</v>
      </c>
      <c r="P73" s="24">
        <v>7.2</v>
      </c>
      <c r="Q73" s="24">
        <v>7.4</v>
      </c>
      <c r="R73" s="24">
        <v>6.66</v>
      </c>
      <c r="S73" s="24">
        <v>7.5</v>
      </c>
      <c r="T73" s="24">
        <v>7.38</v>
      </c>
      <c r="U73" s="24">
        <v>7.52</v>
      </c>
      <c r="V73" s="24">
        <v>6.88</v>
      </c>
      <c r="W73" s="24">
        <v>7.36</v>
      </c>
      <c r="X73" s="24">
        <v>7.4</v>
      </c>
      <c r="Y73" s="24">
        <v>7.18</v>
      </c>
      <c r="Z73" s="24">
        <v>7.3</v>
      </c>
      <c r="AA73" s="24">
        <v>7.08</v>
      </c>
      <c r="AB73" s="28">
        <v>7.3</v>
      </c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</row>
    <row r="74" ht="14.25" customHeight="1" outlineLevel="1">
      <c r="B74" s="21" t="s">
        <v>28</v>
      </c>
      <c r="C74" s="24">
        <v>7.12</v>
      </c>
      <c r="D74" s="24">
        <v>6.6</v>
      </c>
      <c r="E74" s="24">
        <v>6.5</v>
      </c>
      <c r="F74" s="24">
        <v>6.6</v>
      </c>
      <c r="G74" s="24">
        <v>6.4</v>
      </c>
      <c r="H74" s="24">
        <v>6.5</v>
      </c>
      <c r="I74" s="24">
        <v>6.5</v>
      </c>
      <c r="J74" s="24">
        <v>6.7</v>
      </c>
      <c r="K74" s="24">
        <v>6.4</v>
      </c>
      <c r="L74" s="24">
        <v>6.4</v>
      </c>
      <c r="M74" s="24">
        <v>6.3</v>
      </c>
      <c r="N74" s="24">
        <v>6.6</v>
      </c>
      <c r="O74" s="24">
        <v>7.02</v>
      </c>
      <c r="P74" s="24">
        <v>7.02</v>
      </c>
      <c r="Q74" s="24">
        <v>6.9</v>
      </c>
      <c r="R74" s="24">
        <v>6.62</v>
      </c>
      <c r="S74" s="24">
        <v>0.5</v>
      </c>
      <c r="T74" s="24">
        <v>7.3</v>
      </c>
      <c r="U74" s="24">
        <v>7.32</v>
      </c>
      <c r="V74" s="24">
        <v>6.72</v>
      </c>
      <c r="W74" s="24">
        <v>7.42</v>
      </c>
      <c r="X74" s="24">
        <v>7.32</v>
      </c>
      <c r="Y74" s="24">
        <v>7.08</v>
      </c>
      <c r="Z74" s="24">
        <v>7.48</v>
      </c>
      <c r="AA74" s="24">
        <v>7.08</v>
      </c>
      <c r="AB74" s="28">
        <v>7.2</v>
      </c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</row>
    <row r="75" ht="14.25" customHeight="1" outlineLevel="1">
      <c r="B75" s="21" t="s">
        <v>29</v>
      </c>
      <c r="C75" s="24">
        <v>7.08</v>
      </c>
      <c r="D75" s="24">
        <v>6.6</v>
      </c>
      <c r="E75" s="24">
        <v>6.5</v>
      </c>
      <c r="F75" s="24">
        <v>6.56</v>
      </c>
      <c r="G75" s="24">
        <v>6.7</v>
      </c>
      <c r="H75" s="24">
        <v>6.6</v>
      </c>
      <c r="I75" s="24">
        <v>6.3</v>
      </c>
      <c r="J75" s="24">
        <v>6.8</v>
      </c>
      <c r="K75" s="24">
        <v>6.3</v>
      </c>
      <c r="L75" s="24">
        <v>6.4</v>
      </c>
      <c r="M75" s="24">
        <v>6.5</v>
      </c>
      <c r="N75" s="24">
        <v>6.52</v>
      </c>
      <c r="O75" s="24">
        <v>7.06</v>
      </c>
      <c r="P75" s="24">
        <v>7.04</v>
      </c>
      <c r="Q75" s="24">
        <v>7.0</v>
      </c>
      <c r="R75" s="24">
        <v>6.26</v>
      </c>
      <c r="S75" s="24">
        <v>7.2</v>
      </c>
      <c r="T75" s="24">
        <v>7.46</v>
      </c>
      <c r="U75" s="24">
        <v>7.4</v>
      </c>
      <c r="V75" s="24">
        <v>6.88</v>
      </c>
      <c r="W75" s="24">
        <v>7.4</v>
      </c>
      <c r="X75" s="24">
        <v>7.24</v>
      </c>
      <c r="Y75" s="24">
        <v>7.42</v>
      </c>
      <c r="Z75" s="24">
        <v>0.16</v>
      </c>
      <c r="AA75" s="24">
        <v>7.04</v>
      </c>
      <c r="AB75" s="28">
        <v>7.2</v>
      </c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</row>
    <row r="76" ht="14.25" customHeight="1" outlineLevel="1">
      <c r="B76" s="21" t="s">
        <v>30</v>
      </c>
      <c r="C76" s="24">
        <v>7.2</v>
      </c>
      <c r="D76" s="24">
        <v>6.1</v>
      </c>
      <c r="E76" s="24">
        <v>6.6</v>
      </c>
      <c r="F76" s="24">
        <v>6.9</v>
      </c>
      <c r="G76" s="24">
        <v>6.3</v>
      </c>
      <c r="H76" s="24">
        <v>6.4</v>
      </c>
      <c r="I76" s="24">
        <v>6.5</v>
      </c>
      <c r="J76" s="24">
        <v>6.8</v>
      </c>
      <c r="K76" s="24">
        <v>6.32</v>
      </c>
      <c r="L76" s="24">
        <v>6.5</v>
      </c>
      <c r="M76" s="24">
        <v>6.5</v>
      </c>
      <c r="N76" s="24">
        <v>6.42</v>
      </c>
      <c r="O76" s="24">
        <v>7.04</v>
      </c>
      <c r="P76" s="24">
        <v>7.14</v>
      </c>
      <c r="Q76" s="24">
        <v>7.1</v>
      </c>
      <c r="R76" s="24">
        <v>7.02</v>
      </c>
      <c r="S76" s="24">
        <v>7.4</v>
      </c>
      <c r="T76" s="24">
        <v>7.42</v>
      </c>
      <c r="U76" s="24">
        <v>7.32</v>
      </c>
      <c r="V76" s="24">
        <v>6.98</v>
      </c>
      <c r="W76" s="24">
        <v>7.5</v>
      </c>
      <c r="X76" s="24">
        <v>17.4</v>
      </c>
      <c r="Y76" s="24">
        <v>7.28</v>
      </c>
      <c r="Z76" s="24">
        <v>7.22</v>
      </c>
      <c r="AA76" s="24">
        <v>7.28</v>
      </c>
      <c r="AB76" s="28">
        <v>7.3</v>
      </c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</row>
    <row r="77" ht="14.25" customHeight="1" outlineLevel="1">
      <c r="B77" s="21" t="s">
        <v>31</v>
      </c>
      <c r="C77" s="24"/>
      <c r="D77" s="24">
        <v>6.2</v>
      </c>
      <c r="E77" s="24">
        <v>6.7</v>
      </c>
      <c r="F77" s="24"/>
      <c r="G77" s="24">
        <v>6.7</v>
      </c>
      <c r="H77" s="24">
        <v>6.4</v>
      </c>
      <c r="I77" s="24"/>
      <c r="J77" s="24"/>
      <c r="K77" s="24">
        <v>6.2</v>
      </c>
      <c r="L77" s="24">
        <v>6.5</v>
      </c>
      <c r="M77" s="24">
        <v>6.3</v>
      </c>
      <c r="N77" s="24"/>
      <c r="O77" s="24">
        <v>6.82</v>
      </c>
      <c r="P77" s="24">
        <v>7.02</v>
      </c>
      <c r="Q77" s="24">
        <v>7.06</v>
      </c>
      <c r="R77" s="24">
        <v>7.5</v>
      </c>
      <c r="S77" s="24">
        <v>7.2</v>
      </c>
      <c r="T77" s="24">
        <v>7.56</v>
      </c>
      <c r="U77" s="24">
        <v>7.32</v>
      </c>
      <c r="V77" s="24">
        <v>7.08</v>
      </c>
      <c r="W77" s="24">
        <v>7.54</v>
      </c>
      <c r="X77" s="24">
        <v>7.48</v>
      </c>
      <c r="Y77" s="24">
        <v>7.6</v>
      </c>
      <c r="Z77" s="24">
        <v>6.86</v>
      </c>
      <c r="AA77" s="24">
        <v>7.1</v>
      </c>
      <c r="AB77" s="28">
        <v>7.2</v>
      </c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</row>
    <row r="78" ht="14.25" customHeight="1">
      <c r="B78" s="19" t="s">
        <v>32</v>
      </c>
      <c r="C78" s="26">
        <f t="shared" ref="C78:BC78" si="9">IFERROR(SUM(C79:C85)/COUNTIF(C79:C85,"&gt;0"),0)</f>
        <v>0</v>
      </c>
      <c r="D78" s="26">
        <f t="shared" si="9"/>
        <v>0</v>
      </c>
      <c r="E78" s="26">
        <f t="shared" si="9"/>
        <v>0</v>
      </c>
      <c r="F78" s="26">
        <f t="shared" si="9"/>
        <v>29.94333333</v>
      </c>
      <c r="G78" s="26">
        <f t="shared" si="9"/>
        <v>29.24285714</v>
      </c>
      <c r="H78" s="26">
        <f t="shared" si="9"/>
        <v>27.97142857</v>
      </c>
      <c r="I78" s="26">
        <f t="shared" si="9"/>
        <v>29.15</v>
      </c>
      <c r="J78" s="26">
        <f t="shared" si="9"/>
        <v>28.65</v>
      </c>
      <c r="K78" s="26">
        <f t="shared" si="9"/>
        <v>28.90571429</v>
      </c>
      <c r="L78" s="26">
        <f t="shared" si="9"/>
        <v>30.68571429</v>
      </c>
      <c r="M78" s="26">
        <f t="shared" si="9"/>
        <v>29.15714286</v>
      </c>
      <c r="N78" s="26">
        <f t="shared" si="9"/>
        <v>27.70571429</v>
      </c>
      <c r="O78" s="26">
        <f t="shared" si="9"/>
        <v>25.22857143</v>
      </c>
      <c r="P78" s="26">
        <f t="shared" si="9"/>
        <v>29.74857143</v>
      </c>
      <c r="Q78" s="26">
        <f t="shared" si="9"/>
        <v>31.04857143</v>
      </c>
      <c r="R78" s="26">
        <f t="shared" si="9"/>
        <v>31.49714286</v>
      </c>
      <c r="S78" s="26">
        <f t="shared" si="9"/>
        <v>31.30285714</v>
      </c>
      <c r="T78" s="26">
        <f t="shared" si="9"/>
        <v>31.33</v>
      </c>
      <c r="U78" s="26">
        <f t="shared" si="9"/>
        <v>20.96428571</v>
      </c>
      <c r="V78" s="26">
        <f t="shared" si="9"/>
        <v>30.82857143</v>
      </c>
      <c r="W78" s="26">
        <f t="shared" si="9"/>
        <v>35.97714286</v>
      </c>
      <c r="X78" s="26">
        <f t="shared" si="9"/>
        <v>30.68571429</v>
      </c>
      <c r="Y78" s="26">
        <f t="shared" si="9"/>
        <v>29.80285714</v>
      </c>
      <c r="Z78" s="26">
        <f t="shared" si="9"/>
        <v>30.08571429</v>
      </c>
      <c r="AA78" s="26">
        <f t="shared" si="9"/>
        <v>29.21428571</v>
      </c>
      <c r="AB78" s="26">
        <f t="shared" si="9"/>
        <v>0</v>
      </c>
      <c r="AC78" s="26">
        <f t="shared" si="9"/>
        <v>0</v>
      </c>
      <c r="AD78" s="26">
        <f t="shared" si="9"/>
        <v>0</v>
      </c>
      <c r="AE78" s="26">
        <f t="shared" si="9"/>
        <v>0</v>
      </c>
      <c r="AF78" s="26">
        <f t="shared" si="9"/>
        <v>0</v>
      </c>
      <c r="AG78" s="26">
        <f t="shared" si="9"/>
        <v>0</v>
      </c>
      <c r="AH78" s="26">
        <f t="shared" si="9"/>
        <v>0</v>
      </c>
      <c r="AI78" s="26">
        <f t="shared" si="9"/>
        <v>0</v>
      </c>
      <c r="AJ78" s="26">
        <f t="shared" si="9"/>
        <v>0</v>
      </c>
      <c r="AK78" s="26">
        <f t="shared" si="9"/>
        <v>0</v>
      </c>
      <c r="AL78" s="26">
        <f t="shared" si="9"/>
        <v>0</v>
      </c>
      <c r="AM78" s="26">
        <f t="shared" si="9"/>
        <v>0</v>
      </c>
      <c r="AN78" s="26">
        <f t="shared" si="9"/>
        <v>0</v>
      </c>
      <c r="AO78" s="26">
        <f t="shared" si="9"/>
        <v>0</v>
      </c>
      <c r="AP78" s="26">
        <f t="shared" si="9"/>
        <v>0</v>
      </c>
      <c r="AQ78" s="26">
        <f t="shared" si="9"/>
        <v>0</v>
      </c>
      <c r="AR78" s="26">
        <f t="shared" si="9"/>
        <v>0</v>
      </c>
      <c r="AS78" s="26">
        <f t="shared" si="9"/>
        <v>0</v>
      </c>
      <c r="AT78" s="26">
        <f t="shared" si="9"/>
        <v>0</v>
      </c>
      <c r="AU78" s="26">
        <f t="shared" si="9"/>
        <v>0</v>
      </c>
      <c r="AV78" s="26">
        <f t="shared" si="9"/>
        <v>0</v>
      </c>
      <c r="AW78" s="26">
        <f t="shared" si="9"/>
        <v>0</v>
      </c>
      <c r="AX78" s="26">
        <f t="shared" si="9"/>
        <v>0</v>
      </c>
      <c r="AY78" s="26">
        <f t="shared" si="9"/>
        <v>0</v>
      </c>
      <c r="AZ78" s="26">
        <f t="shared" si="9"/>
        <v>0</v>
      </c>
      <c r="BA78" s="26">
        <f t="shared" si="9"/>
        <v>0</v>
      </c>
      <c r="BB78" s="26">
        <f t="shared" si="9"/>
        <v>0</v>
      </c>
      <c r="BC78" s="26">
        <f t="shared" si="9"/>
        <v>0</v>
      </c>
    </row>
    <row r="79" ht="14.25" customHeight="1" outlineLevel="1">
      <c r="B79" s="21" t="s">
        <v>25</v>
      </c>
      <c r="C79" s="24"/>
      <c r="D79" s="24"/>
      <c r="E79" s="24"/>
      <c r="F79" s="24">
        <v>27.6</v>
      </c>
      <c r="G79" s="24">
        <v>28.9</v>
      </c>
      <c r="H79" s="24">
        <v>28.8</v>
      </c>
      <c r="I79" s="24">
        <v>27.9</v>
      </c>
      <c r="J79" s="24">
        <v>29.9</v>
      </c>
      <c r="K79" s="24">
        <v>28.5</v>
      </c>
      <c r="L79" s="24">
        <v>31.2</v>
      </c>
      <c r="M79" s="24">
        <v>30.7</v>
      </c>
      <c r="N79" s="24">
        <v>28.08</v>
      </c>
      <c r="O79" s="24">
        <v>2.2</v>
      </c>
      <c r="P79" s="24">
        <v>30.36</v>
      </c>
      <c r="Q79" s="24">
        <v>31.24</v>
      </c>
      <c r="R79" s="24">
        <v>30.76</v>
      </c>
      <c r="S79" s="24">
        <v>30.9</v>
      </c>
      <c r="T79" s="24">
        <v>31.0</v>
      </c>
      <c r="U79" s="24">
        <v>31.46</v>
      </c>
      <c r="V79" s="24">
        <v>30.58</v>
      </c>
      <c r="W79" s="24">
        <v>32.66</v>
      </c>
      <c r="X79" s="24">
        <v>32.84</v>
      </c>
      <c r="Y79" s="24">
        <v>30.3</v>
      </c>
      <c r="Z79" s="24">
        <v>30.18</v>
      </c>
      <c r="AA79" s="24">
        <v>30.36</v>
      </c>
      <c r="AB79" s="28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</row>
    <row r="80" ht="14.25" customHeight="1" outlineLevel="1">
      <c r="B80" s="21" t="s">
        <v>26</v>
      </c>
      <c r="C80" s="24"/>
      <c r="D80" s="24"/>
      <c r="E80" s="24"/>
      <c r="F80" s="24">
        <v>31.3</v>
      </c>
      <c r="G80" s="24">
        <v>28.4</v>
      </c>
      <c r="H80" s="24">
        <v>27.3</v>
      </c>
      <c r="I80" s="24">
        <v>28.5</v>
      </c>
      <c r="J80" s="24">
        <v>28.4</v>
      </c>
      <c r="K80" s="24">
        <v>28.1</v>
      </c>
      <c r="L80" s="24">
        <v>29.8</v>
      </c>
      <c r="M80" s="24">
        <v>31.3</v>
      </c>
      <c r="N80" s="24">
        <v>28.2</v>
      </c>
      <c r="O80" s="24">
        <v>29.84</v>
      </c>
      <c r="P80" s="24">
        <v>29.04</v>
      </c>
      <c r="Q80" s="24">
        <v>30.36</v>
      </c>
      <c r="R80" s="24">
        <v>31.42</v>
      </c>
      <c r="S80" s="24">
        <v>30.8</v>
      </c>
      <c r="T80" s="24">
        <v>32.28</v>
      </c>
      <c r="U80" s="24">
        <v>31.1</v>
      </c>
      <c r="V80" s="24">
        <v>30.5</v>
      </c>
      <c r="W80" s="24">
        <v>60.88</v>
      </c>
      <c r="X80" s="24">
        <v>30.26</v>
      </c>
      <c r="Y80" s="24">
        <v>29.9</v>
      </c>
      <c r="Z80" s="24">
        <v>28.22</v>
      </c>
      <c r="AA80" s="24">
        <v>30.72</v>
      </c>
      <c r="AB80" s="28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</row>
    <row r="81" ht="14.25" customHeight="1" outlineLevel="1">
      <c r="B81" s="21" t="s">
        <v>27</v>
      </c>
      <c r="C81" s="24"/>
      <c r="D81" s="24"/>
      <c r="E81" s="24"/>
      <c r="F81" s="24">
        <v>29.8</v>
      </c>
      <c r="G81" s="24">
        <v>28.6</v>
      </c>
      <c r="H81" s="24">
        <v>28.9</v>
      </c>
      <c r="I81" s="24">
        <v>30.1</v>
      </c>
      <c r="J81" s="24">
        <v>29.2</v>
      </c>
      <c r="K81" s="24">
        <v>27.8</v>
      </c>
      <c r="L81" s="24">
        <v>30.9</v>
      </c>
      <c r="M81" s="24">
        <v>28.9</v>
      </c>
      <c r="N81" s="24">
        <v>27.1</v>
      </c>
      <c r="O81" s="24">
        <v>28.92</v>
      </c>
      <c r="P81" s="24">
        <v>29.28</v>
      </c>
      <c r="Q81" s="24">
        <v>31.9</v>
      </c>
      <c r="R81" s="24">
        <v>31.0</v>
      </c>
      <c r="S81" s="24">
        <v>32.32</v>
      </c>
      <c r="T81" s="24">
        <v>31.14</v>
      </c>
      <c r="U81" s="24">
        <v>31.24</v>
      </c>
      <c r="V81" s="24">
        <v>30.8</v>
      </c>
      <c r="W81" s="24">
        <v>31.18</v>
      </c>
      <c r="X81" s="24">
        <v>29.9</v>
      </c>
      <c r="Y81" s="24">
        <v>30.6</v>
      </c>
      <c r="Z81" s="24">
        <v>28.82</v>
      </c>
      <c r="AA81" s="24">
        <v>28.9</v>
      </c>
      <c r="AB81" s="28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</row>
    <row r="82" ht="14.25" customHeight="1" outlineLevel="1">
      <c r="B82" s="21" t="s">
        <v>28</v>
      </c>
      <c r="C82" s="24"/>
      <c r="D82" s="24"/>
      <c r="E82" s="24"/>
      <c r="F82" s="24">
        <v>29.5</v>
      </c>
      <c r="G82" s="24">
        <v>28.2</v>
      </c>
      <c r="H82" s="24">
        <v>27.8</v>
      </c>
      <c r="I82" s="24">
        <v>29.6</v>
      </c>
      <c r="J82" s="24">
        <v>28.1</v>
      </c>
      <c r="K82" s="24">
        <v>27.4</v>
      </c>
      <c r="L82" s="24">
        <v>30.9</v>
      </c>
      <c r="M82" s="24">
        <v>28.9</v>
      </c>
      <c r="N82" s="24">
        <v>27.3</v>
      </c>
      <c r="O82" s="24">
        <v>30.64</v>
      </c>
      <c r="P82" s="24">
        <v>29.92</v>
      </c>
      <c r="Q82" s="24">
        <v>31.16</v>
      </c>
      <c r="R82" s="24">
        <v>30.8</v>
      </c>
      <c r="S82" s="24">
        <v>31.16</v>
      </c>
      <c r="T82" s="24">
        <v>31.86</v>
      </c>
      <c r="U82" s="24">
        <v>31.02</v>
      </c>
      <c r="V82" s="24">
        <v>30.2</v>
      </c>
      <c r="W82" s="24">
        <v>32.26</v>
      </c>
      <c r="X82" s="24">
        <v>30.4</v>
      </c>
      <c r="Y82" s="24">
        <v>30.26</v>
      </c>
      <c r="Z82" s="24">
        <v>29.04</v>
      </c>
      <c r="AA82" s="24">
        <v>28.62</v>
      </c>
      <c r="AB82" s="28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</row>
    <row r="83" ht="14.25" customHeight="1" outlineLevel="1">
      <c r="B83" s="21" t="s">
        <v>29</v>
      </c>
      <c r="C83" s="24"/>
      <c r="D83" s="24"/>
      <c r="E83" s="24"/>
      <c r="F83" s="24">
        <v>30.26</v>
      </c>
      <c r="G83" s="24">
        <v>28.8</v>
      </c>
      <c r="H83" s="24">
        <v>27.4</v>
      </c>
      <c r="I83" s="24">
        <v>29.6</v>
      </c>
      <c r="J83" s="24">
        <v>27.0</v>
      </c>
      <c r="K83" s="24">
        <v>28.3</v>
      </c>
      <c r="L83" s="24">
        <v>30.2</v>
      </c>
      <c r="M83" s="24">
        <v>27.5</v>
      </c>
      <c r="N83" s="24">
        <v>27.0</v>
      </c>
      <c r="O83" s="24">
        <v>29.44</v>
      </c>
      <c r="P83" s="24">
        <v>29.96</v>
      </c>
      <c r="Q83" s="24">
        <v>30.0</v>
      </c>
      <c r="R83" s="24">
        <v>32.32</v>
      </c>
      <c r="S83" s="24">
        <v>30.92</v>
      </c>
      <c r="T83" s="24">
        <v>31.0</v>
      </c>
      <c r="U83" s="24">
        <v>7.4</v>
      </c>
      <c r="V83" s="24">
        <v>30.8</v>
      </c>
      <c r="W83" s="24">
        <v>31.4</v>
      </c>
      <c r="X83" s="24">
        <v>29.4</v>
      </c>
      <c r="Y83" s="24">
        <v>29.8</v>
      </c>
      <c r="Z83" s="24">
        <v>30.52</v>
      </c>
      <c r="AA83" s="24">
        <v>28.16</v>
      </c>
      <c r="AB83" s="28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</row>
    <row r="84" ht="14.25" customHeight="1" outlineLevel="1">
      <c r="B84" s="21" t="s">
        <v>30</v>
      </c>
      <c r="C84" s="24"/>
      <c r="D84" s="24"/>
      <c r="E84" s="24"/>
      <c r="F84" s="24">
        <v>31.2</v>
      </c>
      <c r="G84" s="24">
        <v>29.2</v>
      </c>
      <c r="H84" s="24">
        <v>28.9</v>
      </c>
      <c r="I84" s="24">
        <v>29.2</v>
      </c>
      <c r="J84" s="24">
        <v>29.3</v>
      </c>
      <c r="K84" s="24">
        <v>29.74</v>
      </c>
      <c r="L84" s="24">
        <v>29.1</v>
      </c>
      <c r="M84" s="24">
        <v>28.3</v>
      </c>
      <c r="N84" s="24">
        <v>28.4</v>
      </c>
      <c r="O84" s="24">
        <v>27.56</v>
      </c>
      <c r="P84" s="24">
        <v>29.96</v>
      </c>
      <c r="Q84" s="24">
        <v>31.6</v>
      </c>
      <c r="R84" s="24">
        <v>33.6</v>
      </c>
      <c r="S84" s="24">
        <v>32.4</v>
      </c>
      <c r="T84" s="24">
        <v>31.17</v>
      </c>
      <c r="U84" s="24">
        <v>7.21</v>
      </c>
      <c r="V84" s="24">
        <v>31.58</v>
      </c>
      <c r="W84" s="24">
        <v>32.06</v>
      </c>
      <c r="X84" s="24">
        <v>32.64</v>
      </c>
      <c r="Y84" s="24">
        <v>28.84</v>
      </c>
      <c r="Z84" s="24">
        <v>33.56</v>
      </c>
      <c r="AA84" s="24">
        <v>29.38</v>
      </c>
      <c r="AB84" s="28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</row>
    <row r="85" ht="14.25" customHeight="1" outlineLevel="1">
      <c r="B85" s="21" t="s">
        <v>31</v>
      </c>
      <c r="C85" s="24"/>
      <c r="D85" s="24"/>
      <c r="E85" s="24"/>
      <c r="F85" s="24"/>
      <c r="G85" s="24">
        <v>32.6</v>
      </c>
      <c r="H85" s="24">
        <v>26.7</v>
      </c>
      <c r="I85" s="24"/>
      <c r="J85" s="24"/>
      <c r="K85" s="24">
        <v>32.5</v>
      </c>
      <c r="L85" s="24">
        <v>32.7</v>
      </c>
      <c r="M85" s="24">
        <v>28.5</v>
      </c>
      <c r="N85" s="24">
        <v>27.86</v>
      </c>
      <c r="O85" s="24">
        <v>28.0</v>
      </c>
      <c r="P85" s="24">
        <v>29.72</v>
      </c>
      <c r="Q85" s="24">
        <v>31.08</v>
      </c>
      <c r="R85" s="24">
        <v>30.58</v>
      </c>
      <c r="S85" s="24">
        <v>30.62</v>
      </c>
      <c r="T85" s="24">
        <v>30.86</v>
      </c>
      <c r="U85" s="24">
        <v>7.32</v>
      </c>
      <c r="V85" s="24">
        <v>31.34</v>
      </c>
      <c r="W85" s="24">
        <v>31.4</v>
      </c>
      <c r="X85" s="24">
        <v>29.36</v>
      </c>
      <c r="Y85" s="24">
        <v>28.92</v>
      </c>
      <c r="Z85" s="37">
        <v>30.26</v>
      </c>
      <c r="AA85" s="37">
        <v>28.36</v>
      </c>
      <c r="AB85" s="28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</row>
    <row r="86" ht="14.25" customHeight="1">
      <c r="B86" s="6">
        <v>21.0</v>
      </c>
      <c r="D86" s="6" t="s">
        <v>56</v>
      </c>
      <c r="Z86" s="37"/>
      <c r="AA86" s="37"/>
    </row>
    <row r="87" ht="68.25" hidden="1" customHeight="1">
      <c r="B87" s="29" t="s">
        <v>36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3"/>
      <c r="Y87" s="33"/>
      <c r="Z87" s="31"/>
      <c r="AA87" s="31"/>
      <c r="AB87" s="39"/>
      <c r="AC87" s="38"/>
      <c r="AD87" s="39"/>
      <c r="AE87" s="39"/>
      <c r="AF87" s="39"/>
      <c r="AG87" s="40"/>
      <c r="AH87" s="39"/>
      <c r="AI87" s="39"/>
      <c r="AJ87" s="39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</row>
    <row r="88" ht="14.25" customHeight="1"/>
    <row r="89" ht="14.25" customHeight="1">
      <c r="B89" s="15" t="s">
        <v>57</v>
      </c>
    </row>
    <row r="90" ht="14.25" customHeight="1">
      <c r="B90" s="19" t="s">
        <v>17</v>
      </c>
      <c r="C90" s="20">
        <f t="shared" ref="C90:BC90" si="10">IFERROR(SUM(C91:C97)/COUNTIF(C91:C97,"&gt;0"),0)</f>
        <v>0</v>
      </c>
      <c r="D90" s="20">
        <f t="shared" si="10"/>
        <v>0</v>
      </c>
      <c r="E90" s="20">
        <f t="shared" si="10"/>
        <v>0</v>
      </c>
      <c r="F90" s="20">
        <f t="shared" si="10"/>
        <v>0</v>
      </c>
      <c r="G90" s="20">
        <f t="shared" si="10"/>
        <v>1268.285714</v>
      </c>
      <c r="H90" s="20">
        <f t="shared" si="10"/>
        <v>1296.857143</v>
      </c>
      <c r="I90" s="20">
        <f t="shared" si="10"/>
        <v>1327.666667</v>
      </c>
      <c r="J90" s="20">
        <f t="shared" si="10"/>
        <v>166.1428571</v>
      </c>
      <c r="K90" s="20">
        <f t="shared" si="10"/>
        <v>161.3428571</v>
      </c>
      <c r="L90" s="20">
        <f t="shared" si="10"/>
        <v>1334.428571</v>
      </c>
      <c r="M90" s="20">
        <f t="shared" si="10"/>
        <v>1162.857143</v>
      </c>
      <c r="N90" s="20">
        <f t="shared" si="10"/>
        <v>1173.2</v>
      </c>
      <c r="O90" s="20">
        <f t="shared" si="10"/>
        <v>1244.714286</v>
      </c>
      <c r="P90" s="20">
        <f t="shared" si="10"/>
        <v>1232.714286</v>
      </c>
      <c r="Q90" s="20">
        <f t="shared" si="10"/>
        <v>1264.142857</v>
      </c>
      <c r="R90" s="20">
        <f t="shared" si="10"/>
        <v>0</v>
      </c>
      <c r="S90" s="20">
        <f t="shared" si="10"/>
        <v>1239.571429</v>
      </c>
      <c r="T90" s="20">
        <f t="shared" si="10"/>
        <v>1165</v>
      </c>
      <c r="U90" s="20">
        <f t="shared" si="10"/>
        <v>1189.371429</v>
      </c>
      <c r="V90" s="20">
        <f t="shared" si="10"/>
        <v>1246.007143</v>
      </c>
      <c r="W90" s="20">
        <f t="shared" si="10"/>
        <v>1305</v>
      </c>
      <c r="X90" s="20">
        <f t="shared" si="10"/>
        <v>1413.428571</v>
      </c>
      <c r="Y90" s="20">
        <f t="shared" si="10"/>
        <v>1495.142857</v>
      </c>
      <c r="Z90" s="20">
        <f t="shared" si="10"/>
        <v>1456.571429</v>
      </c>
      <c r="AA90" s="20">
        <f t="shared" si="10"/>
        <v>1291.714286</v>
      </c>
      <c r="AB90" s="20">
        <f t="shared" si="10"/>
        <v>1336</v>
      </c>
      <c r="AC90" s="20">
        <f t="shared" si="10"/>
        <v>0</v>
      </c>
      <c r="AD90" s="20">
        <f t="shared" si="10"/>
        <v>0</v>
      </c>
      <c r="AE90" s="20">
        <f t="shared" si="10"/>
        <v>0</v>
      </c>
      <c r="AF90" s="20">
        <f t="shared" si="10"/>
        <v>0</v>
      </c>
      <c r="AG90" s="20">
        <f t="shared" si="10"/>
        <v>0</v>
      </c>
      <c r="AH90" s="20">
        <f t="shared" si="10"/>
        <v>0</v>
      </c>
      <c r="AI90" s="20">
        <f t="shared" si="10"/>
        <v>0</v>
      </c>
      <c r="AJ90" s="20">
        <f t="shared" si="10"/>
        <v>0</v>
      </c>
      <c r="AK90" s="20">
        <f t="shared" si="10"/>
        <v>0</v>
      </c>
      <c r="AL90" s="20">
        <f t="shared" si="10"/>
        <v>0</v>
      </c>
      <c r="AM90" s="20">
        <f t="shared" si="10"/>
        <v>0</v>
      </c>
      <c r="AN90" s="20">
        <f t="shared" si="10"/>
        <v>0</v>
      </c>
      <c r="AO90" s="20">
        <f t="shared" si="10"/>
        <v>0</v>
      </c>
      <c r="AP90" s="20">
        <f t="shared" si="10"/>
        <v>0</v>
      </c>
      <c r="AQ90" s="20">
        <f t="shared" si="10"/>
        <v>0</v>
      </c>
      <c r="AR90" s="20">
        <f t="shared" si="10"/>
        <v>0</v>
      </c>
      <c r="AS90" s="20">
        <f t="shared" si="10"/>
        <v>0</v>
      </c>
      <c r="AT90" s="20">
        <f t="shared" si="10"/>
        <v>0</v>
      </c>
      <c r="AU90" s="20">
        <f t="shared" si="10"/>
        <v>0</v>
      </c>
      <c r="AV90" s="20">
        <f t="shared" si="10"/>
        <v>0</v>
      </c>
      <c r="AW90" s="20">
        <f t="shared" si="10"/>
        <v>0</v>
      </c>
      <c r="AX90" s="20">
        <f t="shared" si="10"/>
        <v>0</v>
      </c>
      <c r="AY90" s="20">
        <f t="shared" si="10"/>
        <v>0</v>
      </c>
      <c r="AZ90" s="20">
        <f t="shared" si="10"/>
        <v>0</v>
      </c>
      <c r="BA90" s="20">
        <f t="shared" si="10"/>
        <v>0</v>
      </c>
      <c r="BB90" s="20">
        <f t="shared" si="10"/>
        <v>0</v>
      </c>
      <c r="BC90" s="20">
        <f t="shared" si="10"/>
        <v>0</v>
      </c>
    </row>
    <row r="91" ht="14.25" customHeight="1" outlineLevel="1">
      <c r="B91" s="21" t="s">
        <v>25</v>
      </c>
      <c r="C91" s="24"/>
      <c r="D91" s="43"/>
      <c r="E91" s="43"/>
      <c r="F91" s="43"/>
      <c r="G91" s="24">
        <v>1297.0</v>
      </c>
      <c r="H91" s="24">
        <v>1231.0</v>
      </c>
      <c r="I91" s="24">
        <v>1357.0</v>
      </c>
      <c r="J91" s="24">
        <v>167.0</v>
      </c>
      <c r="K91" s="24">
        <v>166.3</v>
      </c>
      <c r="L91" s="24">
        <v>1441.0</v>
      </c>
      <c r="M91" s="24">
        <v>1178.0</v>
      </c>
      <c r="N91" s="24">
        <v>1089.4</v>
      </c>
      <c r="O91" s="24">
        <v>1234.0</v>
      </c>
      <c r="P91" s="24">
        <v>1204.0</v>
      </c>
      <c r="Q91" s="24">
        <v>1273.0</v>
      </c>
      <c r="R91" s="24"/>
      <c r="S91" s="24">
        <v>1286.0</v>
      </c>
      <c r="T91" s="24">
        <v>1274.0</v>
      </c>
      <c r="U91" s="24">
        <v>1246.4</v>
      </c>
      <c r="V91" s="24">
        <v>1203.8</v>
      </c>
      <c r="W91" s="24">
        <v>1257.0</v>
      </c>
      <c r="X91" s="24">
        <v>1365.0</v>
      </c>
      <c r="Y91" s="24">
        <v>1481.0</v>
      </c>
      <c r="Z91" s="24">
        <v>1513.0</v>
      </c>
      <c r="AA91" s="24">
        <v>1131.0</v>
      </c>
      <c r="AB91" s="25">
        <v>1276.0</v>
      </c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</row>
    <row r="92" ht="14.25" customHeight="1" outlineLevel="1">
      <c r="B92" s="21" t="s">
        <v>26</v>
      </c>
      <c r="C92" s="24"/>
      <c r="D92" s="43"/>
      <c r="E92" s="43"/>
      <c r="F92" s="43"/>
      <c r="G92" s="24">
        <v>1336.0</v>
      </c>
      <c r="H92" s="24">
        <v>1238.0</v>
      </c>
      <c r="I92" s="24">
        <v>1289.0</v>
      </c>
      <c r="J92" s="24">
        <v>163.0</v>
      </c>
      <c r="K92" s="24">
        <v>170.6</v>
      </c>
      <c r="L92" s="24">
        <v>1395.0</v>
      </c>
      <c r="M92" s="24">
        <v>1132.0</v>
      </c>
      <c r="N92" s="24">
        <v>1151.0</v>
      </c>
      <c r="O92" s="24">
        <v>1236.0</v>
      </c>
      <c r="P92" s="24">
        <v>1235.0</v>
      </c>
      <c r="Q92" s="24">
        <v>1296.0</v>
      </c>
      <c r="R92" s="24"/>
      <c r="S92" s="24">
        <v>1294.0</v>
      </c>
      <c r="T92" s="24">
        <v>1215.0</v>
      </c>
      <c r="U92" s="24">
        <v>1164.2</v>
      </c>
      <c r="V92" s="24">
        <v>1266.25</v>
      </c>
      <c r="W92" s="24">
        <v>1274.0</v>
      </c>
      <c r="X92" s="24">
        <v>1394.0</v>
      </c>
      <c r="Y92" s="24">
        <v>1570.0</v>
      </c>
      <c r="Z92" s="24">
        <v>1551.0</v>
      </c>
      <c r="AA92" s="24">
        <v>1359.0</v>
      </c>
      <c r="AB92" s="25">
        <v>1353.0</v>
      </c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</row>
    <row r="93" ht="14.25" customHeight="1" outlineLevel="1">
      <c r="B93" s="21" t="s">
        <v>27</v>
      </c>
      <c r="C93" s="24"/>
      <c r="D93" s="43"/>
      <c r="E93" s="43"/>
      <c r="F93" s="43"/>
      <c r="G93" s="24">
        <v>1284.0</v>
      </c>
      <c r="H93" s="24">
        <v>1191.0</v>
      </c>
      <c r="I93" s="24">
        <v>1334.0</v>
      </c>
      <c r="J93" s="24">
        <v>165.0</v>
      </c>
      <c r="K93" s="24">
        <v>166.0</v>
      </c>
      <c r="L93" s="24">
        <v>1407.0</v>
      </c>
      <c r="M93" s="24">
        <v>1185.0</v>
      </c>
      <c r="N93" s="24">
        <v>1146.0</v>
      </c>
      <c r="O93" s="24">
        <v>1264.0</v>
      </c>
      <c r="P93" s="24">
        <v>1219.0</v>
      </c>
      <c r="Q93" s="24">
        <v>1198.0</v>
      </c>
      <c r="R93" s="24"/>
      <c r="S93" s="24">
        <v>1123.0</v>
      </c>
      <c r="T93" s="24">
        <v>1109.0</v>
      </c>
      <c r="U93" s="24">
        <v>1148.6</v>
      </c>
      <c r="V93" s="24">
        <v>1249.0</v>
      </c>
      <c r="W93" s="24">
        <v>1239.0</v>
      </c>
      <c r="X93" s="24">
        <v>1382.0</v>
      </c>
      <c r="Y93" s="24">
        <v>1550.0</v>
      </c>
      <c r="Z93" s="24">
        <v>1601.0</v>
      </c>
      <c r="AA93" s="24">
        <v>1243.0</v>
      </c>
      <c r="AB93" s="25">
        <v>1296.0</v>
      </c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</row>
    <row r="94" ht="14.25" customHeight="1" outlineLevel="1">
      <c r="B94" s="21" t="s">
        <v>28</v>
      </c>
      <c r="C94" s="24"/>
      <c r="D94" s="43"/>
      <c r="E94" s="43"/>
      <c r="F94" s="43"/>
      <c r="G94" s="24">
        <v>1319.0</v>
      </c>
      <c r="H94" s="24">
        <v>1257.0</v>
      </c>
      <c r="I94" s="24">
        <v>1376.0</v>
      </c>
      <c r="J94" s="24">
        <v>161.0</v>
      </c>
      <c r="K94" s="24">
        <v>162.3</v>
      </c>
      <c r="L94" s="24">
        <v>1374.0</v>
      </c>
      <c r="M94" s="24">
        <v>1125.0</v>
      </c>
      <c r="N94" s="24">
        <v>1172.0</v>
      </c>
      <c r="O94" s="24">
        <v>1241.0</v>
      </c>
      <c r="P94" s="24">
        <v>1237.0</v>
      </c>
      <c r="Q94" s="24">
        <v>1269.0</v>
      </c>
      <c r="R94" s="24"/>
      <c r="S94" s="24">
        <v>1226.0</v>
      </c>
      <c r="T94" s="24">
        <v>1214.0</v>
      </c>
      <c r="U94" s="24">
        <v>1205.8</v>
      </c>
      <c r="V94" s="24">
        <v>1224.0</v>
      </c>
      <c r="W94" s="24">
        <v>1265.0</v>
      </c>
      <c r="X94" s="24">
        <v>1376.0</v>
      </c>
      <c r="Y94" s="24">
        <v>1601.0</v>
      </c>
      <c r="Z94" s="24">
        <v>1354.0</v>
      </c>
      <c r="AA94" s="24">
        <v>1273.0</v>
      </c>
      <c r="AB94" s="25">
        <v>1362.0</v>
      </c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</row>
    <row r="95" ht="14.25" customHeight="1" outlineLevel="1">
      <c r="B95" s="21" t="s">
        <v>29</v>
      </c>
      <c r="C95" s="24"/>
      <c r="D95" s="43"/>
      <c r="E95" s="43"/>
      <c r="F95" s="43"/>
      <c r="G95" s="24">
        <v>1300.0</v>
      </c>
      <c r="H95" s="24">
        <v>1379.0</v>
      </c>
      <c r="I95" s="24">
        <v>1315.0</v>
      </c>
      <c r="J95" s="24">
        <v>165.0</v>
      </c>
      <c r="K95" s="24">
        <v>159.0</v>
      </c>
      <c r="L95" s="24">
        <v>1334.0</v>
      </c>
      <c r="M95" s="24">
        <v>1246.0</v>
      </c>
      <c r="N95" s="24">
        <v>1202.0</v>
      </c>
      <c r="O95" s="24">
        <v>1246.0</v>
      </c>
      <c r="P95" s="24">
        <v>1237.0</v>
      </c>
      <c r="Q95" s="24">
        <v>1276.0</v>
      </c>
      <c r="R95" s="24"/>
      <c r="S95" s="24">
        <v>1272.0</v>
      </c>
      <c r="T95" s="24">
        <v>1073.0</v>
      </c>
      <c r="U95" s="24">
        <v>1178.6</v>
      </c>
      <c r="V95" s="24">
        <v>1248.0</v>
      </c>
      <c r="W95" s="24">
        <v>1362.0</v>
      </c>
      <c r="X95" s="24">
        <v>1451.0</v>
      </c>
      <c r="Y95" s="24">
        <v>1479.0</v>
      </c>
      <c r="Z95" s="24">
        <v>1527.0</v>
      </c>
      <c r="AA95" s="24">
        <v>1373.0</v>
      </c>
      <c r="AB95" s="25">
        <v>1359.0</v>
      </c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</row>
    <row r="96" ht="14.25" customHeight="1" outlineLevel="1">
      <c r="B96" s="21" t="s">
        <v>30</v>
      </c>
      <c r="C96" s="24"/>
      <c r="D96" s="43"/>
      <c r="E96" s="43"/>
      <c r="F96" s="43"/>
      <c r="G96" s="24">
        <v>1227.0</v>
      </c>
      <c r="H96" s="24">
        <v>1397.0</v>
      </c>
      <c r="I96" s="24">
        <v>1295.0</v>
      </c>
      <c r="J96" s="24">
        <v>166.0</v>
      </c>
      <c r="K96" s="24">
        <v>159.4</v>
      </c>
      <c r="L96" s="24">
        <v>1226.0</v>
      </c>
      <c r="M96" s="24">
        <v>1141.0</v>
      </c>
      <c r="N96" s="24">
        <v>1198.0</v>
      </c>
      <c r="O96" s="24">
        <v>1257.0</v>
      </c>
      <c r="P96" s="24">
        <v>1245.0</v>
      </c>
      <c r="Q96" s="24">
        <v>1251.0</v>
      </c>
      <c r="R96" s="24"/>
      <c r="S96" s="24">
        <v>1238.0</v>
      </c>
      <c r="T96" s="24">
        <v>1136.0</v>
      </c>
      <c r="U96" s="24">
        <v>1204.0</v>
      </c>
      <c r="V96" s="24">
        <v>1259.0</v>
      </c>
      <c r="W96" s="24">
        <v>1386.0</v>
      </c>
      <c r="X96" s="24">
        <v>1470.0</v>
      </c>
      <c r="Y96" s="24">
        <v>1489.0</v>
      </c>
      <c r="Z96" s="24">
        <v>1371.0</v>
      </c>
      <c r="AA96" s="24">
        <v>1333.0</v>
      </c>
      <c r="AB96" s="25">
        <v>1380.0</v>
      </c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</row>
    <row r="97" ht="14.25" customHeight="1" outlineLevel="1">
      <c r="B97" s="21" t="s">
        <v>31</v>
      </c>
      <c r="C97" s="24"/>
      <c r="D97" s="43"/>
      <c r="E97" s="43"/>
      <c r="F97" s="43"/>
      <c r="G97" s="24">
        <v>1115.0</v>
      </c>
      <c r="H97" s="24">
        <v>1385.0</v>
      </c>
      <c r="I97" s="24"/>
      <c r="J97" s="24">
        <v>176.0</v>
      </c>
      <c r="K97" s="24">
        <v>145.8</v>
      </c>
      <c r="L97" s="24">
        <v>1164.0</v>
      </c>
      <c r="M97" s="24">
        <v>1133.0</v>
      </c>
      <c r="N97" s="24">
        <v>1254.0</v>
      </c>
      <c r="O97" s="24">
        <v>1235.0</v>
      </c>
      <c r="P97" s="24">
        <v>1252.0</v>
      </c>
      <c r="Q97" s="24">
        <v>1286.0</v>
      </c>
      <c r="R97" s="24"/>
      <c r="S97" s="24">
        <v>1238.0</v>
      </c>
      <c r="T97" s="24">
        <v>1134.0</v>
      </c>
      <c r="U97" s="24">
        <v>1178.0</v>
      </c>
      <c r="V97" s="24">
        <v>1272.0</v>
      </c>
      <c r="W97" s="24">
        <v>1352.0</v>
      </c>
      <c r="X97" s="24">
        <v>1456.0</v>
      </c>
      <c r="Y97" s="24">
        <v>1296.0</v>
      </c>
      <c r="Z97" s="24">
        <v>1279.0</v>
      </c>
      <c r="AA97" s="24">
        <v>1330.0</v>
      </c>
      <c r="AB97" s="25">
        <v>1326.0</v>
      </c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</row>
    <row r="98" ht="14.25" customHeight="1">
      <c r="B98" s="19" t="s">
        <v>21</v>
      </c>
      <c r="C98" s="26">
        <f t="shared" ref="C98:BC98" si="11">IFERROR(SUM(C99:C105)/COUNTIF(C99:C105,"&gt;0"),0)</f>
        <v>0</v>
      </c>
      <c r="D98" s="26">
        <f t="shared" si="11"/>
        <v>0</v>
      </c>
      <c r="E98" s="26">
        <f t="shared" si="11"/>
        <v>0</v>
      </c>
      <c r="F98" s="26">
        <f t="shared" si="11"/>
        <v>0</v>
      </c>
      <c r="G98" s="26">
        <f t="shared" si="11"/>
        <v>5.914285714</v>
      </c>
      <c r="H98" s="26">
        <f t="shared" si="11"/>
        <v>5.84</v>
      </c>
      <c r="I98" s="26">
        <f t="shared" si="11"/>
        <v>5.733333333</v>
      </c>
      <c r="J98" s="26">
        <f t="shared" si="11"/>
        <v>6.65</v>
      </c>
      <c r="K98" s="26">
        <f t="shared" si="11"/>
        <v>6.317142857</v>
      </c>
      <c r="L98" s="26">
        <f t="shared" si="11"/>
        <v>5.671428571</v>
      </c>
      <c r="M98" s="26">
        <f t="shared" si="11"/>
        <v>5.742857143</v>
      </c>
      <c r="N98" s="26">
        <f t="shared" si="11"/>
        <v>5.963333333</v>
      </c>
      <c r="O98" s="26">
        <f t="shared" si="11"/>
        <v>6.371428571</v>
      </c>
      <c r="P98" s="26">
        <f t="shared" si="11"/>
        <v>6.62</v>
      </c>
      <c r="Q98" s="26">
        <f t="shared" si="11"/>
        <v>6.651428571</v>
      </c>
      <c r="R98" s="26">
        <f t="shared" si="11"/>
        <v>0</v>
      </c>
      <c r="S98" s="26">
        <f t="shared" si="11"/>
        <v>6.365714286</v>
      </c>
      <c r="T98" s="26">
        <f t="shared" si="11"/>
        <v>6.325714286</v>
      </c>
      <c r="U98" s="26">
        <f t="shared" si="11"/>
        <v>6.52</v>
      </c>
      <c r="V98" s="26">
        <f t="shared" si="11"/>
        <v>6.035</v>
      </c>
      <c r="W98" s="26">
        <f t="shared" si="11"/>
        <v>6.571428571</v>
      </c>
      <c r="X98" s="26">
        <f t="shared" si="11"/>
        <v>6.640571429</v>
      </c>
      <c r="Y98" s="26">
        <f t="shared" si="11"/>
        <v>6.528571429</v>
      </c>
      <c r="Z98" s="26">
        <f t="shared" si="11"/>
        <v>6.277142857</v>
      </c>
      <c r="AA98" s="26">
        <f t="shared" si="11"/>
        <v>6.285714286</v>
      </c>
      <c r="AB98" s="26">
        <f t="shared" si="11"/>
        <v>6.603285714</v>
      </c>
      <c r="AC98" s="26">
        <f t="shared" si="11"/>
        <v>0</v>
      </c>
      <c r="AD98" s="26">
        <f t="shared" si="11"/>
        <v>0</v>
      </c>
      <c r="AE98" s="26">
        <f t="shared" si="11"/>
        <v>0</v>
      </c>
      <c r="AF98" s="26">
        <f t="shared" si="11"/>
        <v>0</v>
      </c>
      <c r="AG98" s="26">
        <f t="shared" si="11"/>
        <v>0</v>
      </c>
      <c r="AH98" s="26">
        <f t="shared" si="11"/>
        <v>0</v>
      </c>
      <c r="AI98" s="26">
        <f t="shared" si="11"/>
        <v>0</v>
      </c>
      <c r="AJ98" s="26">
        <f t="shared" si="11"/>
        <v>0</v>
      </c>
      <c r="AK98" s="26">
        <f t="shared" si="11"/>
        <v>0</v>
      </c>
      <c r="AL98" s="26">
        <f t="shared" si="11"/>
        <v>0</v>
      </c>
      <c r="AM98" s="26">
        <f t="shared" si="11"/>
        <v>0</v>
      </c>
      <c r="AN98" s="26">
        <f t="shared" si="11"/>
        <v>0</v>
      </c>
      <c r="AO98" s="26">
        <f t="shared" si="11"/>
        <v>0</v>
      </c>
      <c r="AP98" s="26">
        <f t="shared" si="11"/>
        <v>0</v>
      </c>
      <c r="AQ98" s="26">
        <f t="shared" si="11"/>
        <v>0</v>
      </c>
      <c r="AR98" s="26">
        <f t="shared" si="11"/>
        <v>0</v>
      </c>
      <c r="AS98" s="26">
        <f t="shared" si="11"/>
        <v>0</v>
      </c>
      <c r="AT98" s="26">
        <f t="shared" si="11"/>
        <v>0</v>
      </c>
      <c r="AU98" s="26">
        <f t="shared" si="11"/>
        <v>0</v>
      </c>
      <c r="AV98" s="26">
        <f t="shared" si="11"/>
        <v>0</v>
      </c>
      <c r="AW98" s="26">
        <f t="shared" si="11"/>
        <v>0</v>
      </c>
      <c r="AX98" s="26">
        <f t="shared" si="11"/>
        <v>0</v>
      </c>
      <c r="AY98" s="26">
        <f t="shared" si="11"/>
        <v>0</v>
      </c>
      <c r="AZ98" s="26">
        <f t="shared" si="11"/>
        <v>0</v>
      </c>
      <c r="BA98" s="26">
        <f t="shared" si="11"/>
        <v>0</v>
      </c>
      <c r="BB98" s="26">
        <f t="shared" si="11"/>
        <v>0</v>
      </c>
      <c r="BC98" s="26">
        <f t="shared" si="11"/>
        <v>0</v>
      </c>
    </row>
    <row r="99" ht="14.25" customHeight="1" outlineLevel="1">
      <c r="B99" s="21" t="s">
        <v>25</v>
      </c>
      <c r="C99" s="27"/>
      <c r="D99" s="27"/>
      <c r="E99" s="27"/>
      <c r="F99" s="27"/>
      <c r="G99" s="24">
        <v>6.3</v>
      </c>
      <c r="H99" s="24">
        <v>5.9</v>
      </c>
      <c r="I99" s="24">
        <v>5.7</v>
      </c>
      <c r="J99" s="24">
        <v>6.7</v>
      </c>
      <c r="K99" s="24">
        <v>6.5</v>
      </c>
      <c r="L99" s="24">
        <v>5.4</v>
      </c>
      <c r="M99" s="24">
        <v>5.6</v>
      </c>
      <c r="N99" s="24">
        <v>6.08</v>
      </c>
      <c r="O99" s="24">
        <v>5.92</v>
      </c>
      <c r="P99" s="24">
        <v>6.46</v>
      </c>
      <c r="Q99" s="24">
        <v>6.76</v>
      </c>
      <c r="R99" s="24"/>
      <c r="S99" s="24">
        <v>6.42</v>
      </c>
      <c r="T99" s="24">
        <v>6.0</v>
      </c>
      <c r="U99" s="24">
        <v>6.44</v>
      </c>
      <c r="V99" s="24">
        <v>6.66</v>
      </c>
      <c r="W99" s="24">
        <v>6.18</v>
      </c>
      <c r="X99" s="24">
        <v>6.86</v>
      </c>
      <c r="Y99" s="24">
        <v>6.76</v>
      </c>
      <c r="Z99" s="24">
        <v>6.18</v>
      </c>
      <c r="AA99" s="24">
        <v>6.14</v>
      </c>
      <c r="AB99" s="28">
        <v>6.56</v>
      </c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</row>
    <row r="100" ht="14.25" customHeight="1" outlineLevel="1">
      <c r="B100" s="21" t="s">
        <v>26</v>
      </c>
      <c r="C100" s="27"/>
      <c r="D100" s="27"/>
      <c r="E100" s="27"/>
      <c r="F100" s="27"/>
      <c r="G100" s="24">
        <v>5.9</v>
      </c>
      <c r="H100" s="24">
        <v>5.7</v>
      </c>
      <c r="I100" s="24">
        <v>5.6</v>
      </c>
      <c r="J100" s="24">
        <v>6.5</v>
      </c>
      <c r="K100" s="24">
        <v>6.3</v>
      </c>
      <c r="L100" s="24">
        <v>5.6</v>
      </c>
      <c r="M100" s="24">
        <v>5.8</v>
      </c>
      <c r="N100" s="24">
        <v>5.9</v>
      </c>
      <c r="O100" s="24">
        <v>6.26</v>
      </c>
      <c r="P100" s="24">
        <v>6.52</v>
      </c>
      <c r="Q100" s="24">
        <v>6.86</v>
      </c>
      <c r="R100" s="24"/>
      <c r="S100" s="24">
        <v>6.52</v>
      </c>
      <c r="T100" s="24">
        <v>6.1</v>
      </c>
      <c r="U100" s="24">
        <v>6.6</v>
      </c>
      <c r="V100" s="24">
        <v>6.525</v>
      </c>
      <c r="W100" s="24">
        <v>6.26</v>
      </c>
      <c r="X100" s="24">
        <v>6.6</v>
      </c>
      <c r="Y100" s="24">
        <v>6.32</v>
      </c>
      <c r="Z100" s="24">
        <v>6.42</v>
      </c>
      <c r="AA100" s="24">
        <v>5.84</v>
      </c>
      <c r="AB100" s="28">
        <v>6.38</v>
      </c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</row>
    <row r="101" ht="14.25" customHeight="1" outlineLevel="1">
      <c r="B101" s="21" t="s">
        <v>27</v>
      </c>
      <c r="C101" s="27"/>
      <c r="D101" s="27"/>
      <c r="E101" s="27"/>
      <c r="F101" s="27"/>
      <c r="G101" s="24">
        <v>5.9</v>
      </c>
      <c r="H101" s="24">
        <v>5.8</v>
      </c>
      <c r="I101" s="24">
        <v>5.8</v>
      </c>
      <c r="J101" s="24">
        <v>6.6</v>
      </c>
      <c r="K101" s="24">
        <v>6.2</v>
      </c>
      <c r="L101" s="24">
        <v>5.5</v>
      </c>
      <c r="M101" s="24">
        <v>5.6</v>
      </c>
      <c r="N101" s="24">
        <v>5.9</v>
      </c>
      <c r="O101" s="24">
        <v>6.4</v>
      </c>
      <c r="P101" s="24">
        <v>6.7</v>
      </c>
      <c r="Q101" s="24">
        <v>6.96</v>
      </c>
      <c r="R101" s="24"/>
      <c r="S101" s="24">
        <v>6.58</v>
      </c>
      <c r="T101" s="24">
        <v>6.5</v>
      </c>
      <c r="U101" s="24">
        <v>6.72</v>
      </c>
      <c r="V101" s="24">
        <v>5.86</v>
      </c>
      <c r="W101" s="24">
        <v>6.5</v>
      </c>
      <c r="X101" s="24">
        <v>6.72</v>
      </c>
      <c r="Y101" s="24">
        <v>6.38</v>
      </c>
      <c r="Z101" s="24">
        <v>6.52</v>
      </c>
      <c r="AA101" s="24">
        <v>6.32</v>
      </c>
      <c r="AB101" s="28">
        <v>6.74</v>
      </c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</row>
    <row r="102" ht="14.25" customHeight="1" outlineLevel="1">
      <c r="B102" s="21" t="s">
        <v>28</v>
      </c>
      <c r="C102" s="27"/>
      <c r="D102" s="27"/>
      <c r="E102" s="27"/>
      <c r="F102" s="27"/>
      <c r="G102" s="24">
        <v>5.8</v>
      </c>
      <c r="H102" s="24">
        <v>5.9</v>
      </c>
      <c r="I102" s="24">
        <v>5.8</v>
      </c>
      <c r="J102" s="24">
        <v>6.6</v>
      </c>
      <c r="K102" s="24">
        <v>6.4</v>
      </c>
      <c r="L102" s="24">
        <v>5.8</v>
      </c>
      <c r="M102" s="24">
        <v>5.7</v>
      </c>
      <c r="N102" s="24">
        <v>6.1</v>
      </c>
      <c r="O102" s="24">
        <v>6.6</v>
      </c>
      <c r="P102" s="24">
        <v>6.52</v>
      </c>
      <c r="Q102" s="24">
        <v>6.34</v>
      </c>
      <c r="R102" s="24"/>
      <c r="S102" s="24">
        <v>6.56</v>
      </c>
      <c r="T102" s="24">
        <v>5.86</v>
      </c>
      <c r="U102" s="24">
        <v>6.38</v>
      </c>
      <c r="V102" s="24">
        <v>5.62</v>
      </c>
      <c r="W102" s="24">
        <v>6.6</v>
      </c>
      <c r="X102" s="24">
        <v>6.544</v>
      </c>
      <c r="Y102" s="24">
        <v>6.22</v>
      </c>
      <c r="Z102" s="24">
        <v>6.82</v>
      </c>
      <c r="AA102" s="24">
        <v>6.36</v>
      </c>
      <c r="AB102" s="28">
        <v>6.54</v>
      </c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</row>
    <row r="103" ht="14.25" customHeight="1" outlineLevel="1">
      <c r="B103" s="21" t="s">
        <v>29</v>
      </c>
      <c r="C103" s="27"/>
      <c r="D103" s="27"/>
      <c r="E103" s="43"/>
      <c r="F103" s="27"/>
      <c r="G103" s="24">
        <v>5.7</v>
      </c>
      <c r="H103" s="24">
        <v>5.9</v>
      </c>
      <c r="I103" s="24">
        <v>5.7</v>
      </c>
      <c r="J103" s="24">
        <v>6.7</v>
      </c>
      <c r="K103" s="24">
        <v>6.3</v>
      </c>
      <c r="L103" s="24">
        <v>5.7</v>
      </c>
      <c r="M103" s="24">
        <v>5.9</v>
      </c>
      <c r="N103" s="24">
        <v>5.98</v>
      </c>
      <c r="O103" s="24">
        <v>6.56</v>
      </c>
      <c r="P103" s="24">
        <v>6.56</v>
      </c>
      <c r="Q103" s="24">
        <v>6.44</v>
      </c>
      <c r="R103" s="24"/>
      <c r="S103" s="24">
        <v>6.24</v>
      </c>
      <c r="T103" s="24">
        <v>6.62</v>
      </c>
      <c r="U103" s="24">
        <v>6.44</v>
      </c>
      <c r="V103" s="24">
        <v>5.7</v>
      </c>
      <c r="W103" s="24">
        <v>6.68</v>
      </c>
      <c r="X103" s="24">
        <v>6.44</v>
      </c>
      <c r="Y103" s="24">
        <v>6.66</v>
      </c>
      <c r="Z103" s="24">
        <v>6.02</v>
      </c>
      <c r="AA103" s="24">
        <v>6.12</v>
      </c>
      <c r="AB103" s="28">
        <v>6.5</v>
      </c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</row>
    <row r="104" ht="14.25" customHeight="1" outlineLevel="1">
      <c r="B104" s="21" t="s">
        <v>30</v>
      </c>
      <c r="C104" s="27"/>
      <c r="D104" s="27"/>
      <c r="E104" s="27"/>
      <c r="F104" s="27"/>
      <c r="G104" s="24">
        <v>5.6</v>
      </c>
      <c r="H104" s="24">
        <v>5.7</v>
      </c>
      <c r="I104" s="24">
        <v>5.8</v>
      </c>
      <c r="J104" s="24">
        <v>6.8</v>
      </c>
      <c r="K104" s="24">
        <v>6.32</v>
      </c>
      <c r="L104" s="24">
        <v>5.9</v>
      </c>
      <c r="M104" s="24">
        <v>5.9</v>
      </c>
      <c r="N104" s="24">
        <v>5.82</v>
      </c>
      <c r="O104" s="24">
        <v>6.54</v>
      </c>
      <c r="P104" s="24">
        <v>6.68</v>
      </c>
      <c r="Q104" s="24">
        <v>6.68</v>
      </c>
      <c r="R104" s="24"/>
      <c r="S104" s="24">
        <v>6.2</v>
      </c>
      <c r="T104" s="24">
        <v>6.4</v>
      </c>
      <c r="U104" s="24">
        <v>6.46</v>
      </c>
      <c r="V104" s="24">
        <v>5.84</v>
      </c>
      <c r="W104" s="24">
        <v>6.84</v>
      </c>
      <c r="X104" s="24">
        <v>6.58</v>
      </c>
      <c r="Y104" s="24">
        <v>6.56</v>
      </c>
      <c r="Z104" s="24">
        <v>6.0</v>
      </c>
      <c r="AA104" s="24">
        <v>6.64</v>
      </c>
      <c r="AB104" s="28">
        <v>6.763</v>
      </c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</row>
    <row r="105" ht="14.25" customHeight="1" outlineLevel="1">
      <c r="B105" s="21" t="s">
        <v>31</v>
      </c>
      <c r="C105" s="27"/>
      <c r="D105" s="27"/>
      <c r="E105" s="27"/>
      <c r="F105" s="27"/>
      <c r="G105" s="24">
        <v>6.2</v>
      </c>
      <c r="H105" s="24">
        <v>5.98</v>
      </c>
      <c r="I105" s="24"/>
      <c r="J105" s="24"/>
      <c r="K105" s="24">
        <v>6.2</v>
      </c>
      <c r="L105" s="24">
        <v>5.8</v>
      </c>
      <c r="M105" s="24">
        <v>5.7</v>
      </c>
      <c r="N105" s="24"/>
      <c r="O105" s="24">
        <v>6.32</v>
      </c>
      <c r="P105" s="24">
        <v>6.9</v>
      </c>
      <c r="Q105" s="24">
        <v>6.52</v>
      </c>
      <c r="R105" s="24"/>
      <c r="S105" s="24">
        <v>6.04</v>
      </c>
      <c r="T105" s="24">
        <v>6.8</v>
      </c>
      <c r="U105" s="24">
        <v>6.6</v>
      </c>
      <c r="V105" s="24">
        <v>6.04</v>
      </c>
      <c r="W105" s="24">
        <v>6.94</v>
      </c>
      <c r="X105" s="24">
        <v>6.74</v>
      </c>
      <c r="Y105" s="24">
        <v>6.8</v>
      </c>
      <c r="Z105" s="24">
        <v>5.98</v>
      </c>
      <c r="AA105" s="24">
        <v>6.58</v>
      </c>
      <c r="AB105" s="28">
        <v>6.74</v>
      </c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</row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C3:D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0" outlineLevelCol="1" outlineLevelRow="1"/>
  <cols>
    <col customWidth="1" min="1" max="1" width="11.88"/>
    <col customWidth="1" min="2" max="2" width="22.38"/>
    <col customWidth="1" min="3" max="24" width="8.75" outlineLevel="1"/>
    <col customWidth="1" min="25" max="27" width="8.75"/>
    <col customWidth="1" min="28" max="28" width="9.13"/>
    <col customWidth="1" min="29" max="55" width="8.63"/>
  </cols>
  <sheetData>
    <row r="1" ht="14.25" customHeight="1">
      <c r="A1" s="1" t="s">
        <v>0</v>
      </c>
      <c r="B1" s="2" t="s">
        <v>55</v>
      </c>
    </row>
    <row r="2" ht="14.25" customHeight="1"/>
    <row r="3" ht="14.25" customHeight="1">
      <c r="B3" s="3" t="s">
        <v>2</v>
      </c>
      <c r="C3" s="4" t="s">
        <v>3</v>
      </c>
      <c r="F3" s="5"/>
      <c r="G3" s="5"/>
      <c r="J3" s="5"/>
      <c r="K3" s="5"/>
      <c r="P3" s="5"/>
      <c r="T3" s="5"/>
      <c r="Y3" s="5"/>
      <c r="AC3" s="5"/>
      <c r="AH3" s="5"/>
      <c r="AL3" s="5"/>
    </row>
    <row r="4" ht="14.25" customHeight="1">
      <c r="B4" s="7" t="s">
        <v>6</v>
      </c>
      <c r="C4" s="8">
        <v>1.0</v>
      </c>
      <c r="D4" s="8">
        <f t="shared" ref="D4:BC4" si="1">C4+1</f>
        <v>2</v>
      </c>
      <c r="E4" s="8">
        <f t="shared" si="1"/>
        <v>3</v>
      </c>
      <c r="F4" s="8">
        <f t="shared" si="1"/>
        <v>4</v>
      </c>
      <c r="G4" s="8">
        <f t="shared" si="1"/>
        <v>5</v>
      </c>
      <c r="H4" s="8">
        <f t="shared" si="1"/>
        <v>6</v>
      </c>
      <c r="I4" s="8">
        <f t="shared" si="1"/>
        <v>7</v>
      </c>
      <c r="J4" s="8">
        <f t="shared" si="1"/>
        <v>8</v>
      </c>
      <c r="K4" s="8">
        <f t="shared" si="1"/>
        <v>9</v>
      </c>
      <c r="L4" s="8">
        <f t="shared" si="1"/>
        <v>10</v>
      </c>
      <c r="M4" s="8">
        <f t="shared" si="1"/>
        <v>11</v>
      </c>
      <c r="N4" s="8">
        <f t="shared" si="1"/>
        <v>12</v>
      </c>
      <c r="O4" s="8">
        <f t="shared" si="1"/>
        <v>13</v>
      </c>
      <c r="P4" s="8">
        <f t="shared" si="1"/>
        <v>14</v>
      </c>
      <c r="Q4" s="8">
        <f t="shared" si="1"/>
        <v>15</v>
      </c>
      <c r="R4" s="8">
        <f t="shared" si="1"/>
        <v>16</v>
      </c>
      <c r="S4" s="8">
        <f t="shared" si="1"/>
        <v>17</v>
      </c>
      <c r="T4" s="8">
        <f t="shared" si="1"/>
        <v>18</v>
      </c>
      <c r="U4" s="8">
        <f t="shared" si="1"/>
        <v>19</v>
      </c>
      <c r="V4" s="8">
        <f t="shared" si="1"/>
        <v>20</v>
      </c>
      <c r="W4" s="8">
        <f t="shared" si="1"/>
        <v>21</v>
      </c>
      <c r="X4" s="8">
        <f t="shared" si="1"/>
        <v>22</v>
      </c>
      <c r="Y4" s="8">
        <f t="shared" si="1"/>
        <v>23</v>
      </c>
      <c r="Z4" s="8">
        <f t="shared" si="1"/>
        <v>24</v>
      </c>
      <c r="AA4" s="8">
        <f t="shared" si="1"/>
        <v>25</v>
      </c>
      <c r="AB4" s="8">
        <f t="shared" si="1"/>
        <v>26</v>
      </c>
      <c r="AC4" s="8">
        <f t="shared" si="1"/>
        <v>27</v>
      </c>
      <c r="AD4" s="8">
        <f t="shared" si="1"/>
        <v>28</v>
      </c>
      <c r="AE4" s="8">
        <f t="shared" si="1"/>
        <v>29</v>
      </c>
      <c r="AF4" s="8">
        <f t="shared" si="1"/>
        <v>30</v>
      </c>
      <c r="AG4" s="8">
        <f t="shared" si="1"/>
        <v>31</v>
      </c>
      <c r="AH4" s="8">
        <f t="shared" si="1"/>
        <v>32</v>
      </c>
      <c r="AI4" s="8">
        <f t="shared" si="1"/>
        <v>33</v>
      </c>
      <c r="AJ4" s="8">
        <f t="shared" si="1"/>
        <v>34</v>
      </c>
      <c r="AK4" s="8">
        <f t="shared" si="1"/>
        <v>35</v>
      </c>
      <c r="AL4" s="8">
        <f t="shared" si="1"/>
        <v>36</v>
      </c>
      <c r="AM4" s="8">
        <f t="shared" si="1"/>
        <v>37</v>
      </c>
      <c r="AN4" s="8">
        <f t="shared" si="1"/>
        <v>38</v>
      </c>
      <c r="AO4" s="8">
        <f t="shared" si="1"/>
        <v>39</v>
      </c>
      <c r="AP4" s="8">
        <f t="shared" si="1"/>
        <v>40</v>
      </c>
      <c r="AQ4" s="8">
        <f t="shared" si="1"/>
        <v>41</v>
      </c>
      <c r="AR4" s="8">
        <f t="shared" si="1"/>
        <v>42</v>
      </c>
      <c r="AS4" s="8">
        <f t="shared" si="1"/>
        <v>43</v>
      </c>
      <c r="AT4" s="8">
        <f t="shared" si="1"/>
        <v>44</v>
      </c>
      <c r="AU4" s="8">
        <f t="shared" si="1"/>
        <v>45</v>
      </c>
      <c r="AV4" s="8">
        <f t="shared" si="1"/>
        <v>46</v>
      </c>
      <c r="AW4" s="8">
        <f t="shared" si="1"/>
        <v>47</v>
      </c>
      <c r="AX4" s="8">
        <f t="shared" si="1"/>
        <v>48</v>
      </c>
      <c r="AY4" s="8">
        <f t="shared" si="1"/>
        <v>49</v>
      </c>
      <c r="AZ4" s="8">
        <f t="shared" si="1"/>
        <v>50</v>
      </c>
      <c r="BA4" s="8">
        <f t="shared" si="1"/>
        <v>51</v>
      </c>
      <c r="BB4" s="8">
        <f t="shared" si="1"/>
        <v>52</v>
      </c>
      <c r="BC4" s="8">
        <f t="shared" si="1"/>
        <v>53</v>
      </c>
    </row>
    <row r="5" ht="14.25" customHeight="1">
      <c r="B5" s="9" t="s">
        <v>7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</row>
    <row r="6" ht="14.25" customHeight="1">
      <c r="B6" s="11" t="s">
        <v>8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</row>
    <row r="7" ht="14.25" customHeight="1">
      <c r="B7" s="11" t="s">
        <v>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</row>
    <row r="8" ht="14.25" customHeight="1">
      <c r="B8" s="11" t="s">
        <v>10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</row>
    <row r="9" ht="14.25" customHeight="1">
      <c r="B9" s="11" t="s">
        <v>11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</row>
    <row r="10" ht="14.25" customHeight="1">
      <c r="B10" s="11" t="s">
        <v>12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</row>
    <row r="11" ht="14.25" customHeight="1">
      <c r="B11" s="12" t="s">
        <v>13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3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</row>
    <row r="12" ht="14.25" customHeight="1">
      <c r="A12" s="6">
        <f>10*6</f>
        <v>60</v>
      </c>
      <c r="B12" s="11" t="s">
        <v>14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</row>
    <row r="13" ht="14.25" customHeight="1">
      <c r="B13" s="14" t="s">
        <v>15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</row>
    <row r="14" ht="14.25" customHeight="1">
      <c r="B14" s="45" t="s">
        <v>58</v>
      </c>
      <c r="C14" s="46">
        <v>1.126</v>
      </c>
      <c r="D14" s="46"/>
      <c r="E14" s="46">
        <v>2.0</v>
      </c>
      <c r="F14" s="46"/>
      <c r="G14" s="46"/>
      <c r="H14" s="46">
        <v>2.0</v>
      </c>
      <c r="I14" s="46"/>
      <c r="J14" s="46">
        <v>2.126</v>
      </c>
      <c r="K14" s="46">
        <v>0.126</v>
      </c>
      <c r="L14" s="46">
        <v>1.126</v>
      </c>
      <c r="M14" s="46"/>
      <c r="N14" s="46">
        <v>1.0</v>
      </c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</row>
    <row r="15" ht="14.25" customHeight="1">
      <c r="B15" s="45" t="s">
        <v>59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>
        <v>1.0</v>
      </c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</row>
    <row r="16" ht="14.25" customHeight="1">
      <c r="B16" s="45" t="s">
        <v>60</v>
      </c>
      <c r="E16" s="6">
        <v>0.01</v>
      </c>
      <c r="F16" s="6">
        <v>0.01</v>
      </c>
    </row>
    <row r="17" ht="14.25" customHeight="1">
      <c r="B17" s="15" t="s">
        <v>16</v>
      </c>
    </row>
    <row r="18" ht="14.25" customHeight="1">
      <c r="B18" s="16" t="s">
        <v>17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7"/>
      <c r="AY18" s="17"/>
      <c r="AZ18" s="17"/>
      <c r="BA18" s="17"/>
      <c r="BB18" s="17"/>
      <c r="BC18" s="17"/>
    </row>
    <row r="19" ht="14.25" customHeight="1">
      <c r="B19" s="16" t="s">
        <v>21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7"/>
      <c r="AY19" s="17"/>
      <c r="AZ19" s="17"/>
      <c r="BA19" s="17"/>
      <c r="BB19" s="17"/>
      <c r="BC19" s="17"/>
    </row>
    <row r="20" ht="14.25" customHeight="1"/>
    <row r="21" ht="14.25" customHeight="1">
      <c r="B21" s="15" t="s">
        <v>24</v>
      </c>
    </row>
    <row r="22" ht="14.25" customHeight="1">
      <c r="A22" s="47" t="s">
        <v>61</v>
      </c>
      <c r="B22" s="19" t="s">
        <v>17</v>
      </c>
      <c r="C22" s="26">
        <f t="shared" ref="C22:BC22" si="2">IFERROR(SUM(C23:C29)/COUNTIF(C23:C29,"&gt;0"),0)</f>
        <v>0</v>
      </c>
      <c r="D22" s="20">
        <f t="shared" si="2"/>
        <v>0</v>
      </c>
      <c r="E22" s="20">
        <f t="shared" si="2"/>
        <v>0</v>
      </c>
      <c r="F22" s="20">
        <f t="shared" si="2"/>
        <v>0</v>
      </c>
      <c r="G22" s="20">
        <f t="shared" si="2"/>
        <v>438.4</v>
      </c>
      <c r="H22" s="20">
        <f t="shared" si="2"/>
        <v>379.8333333</v>
      </c>
      <c r="I22" s="20">
        <f t="shared" si="2"/>
        <v>318.6666667</v>
      </c>
      <c r="J22" s="20">
        <f t="shared" si="2"/>
        <v>381.5</v>
      </c>
      <c r="K22" s="20">
        <f t="shared" si="2"/>
        <v>367.6666667</v>
      </c>
      <c r="L22" s="20">
        <f t="shared" si="2"/>
        <v>368.6</v>
      </c>
      <c r="M22" s="20">
        <f t="shared" si="2"/>
        <v>370.5</v>
      </c>
      <c r="N22" s="20">
        <f t="shared" si="2"/>
        <v>619.5</v>
      </c>
      <c r="O22" s="20">
        <f t="shared" si="2"/>
        <v>666.8333333</v>
      </c>
      <c r="P22" s="20">
        <f t="shared" si="2"/>
        <v>627.5</v>
      </c>
      <c r="Q22" s="20">
        <f t="shared" si="2"/>
        <v>534.5</v>
      </c>
      <c r="R22" s="20">
        <f t="shared" si="2"/>
        <v>476</v>
      </c>
      <c r="S22" s="20">
        <f t="shared" si="2"/>
        <v>450.1666667</v>
      </c>
      <c r="T22" s="20">
        <f t="shared" si="2"/>
        <v>441.3333333</v>
      </c>
      <c r="U22" s="20">
        <f t="shared" si="2"/>
        <v>419.1666667</v>
      </c>
      <c r="V22" s="20">
        <f t="shared" si="2"/>
        <v>459.1666667</v>
      </c>
      <c r="W22" s="20">
        <f t="shared" si="2"/>
        <v>475</v>
      </c>
      <c r="X22" s="20">
        <f t="shared" si="2"/>
        <v>442</v>
      </c>
      <c r="Y22" s="20">
        <f t="shared" si="2"/>
        <v>493.4285714</v>
      </c>
      <c r="Z22" s="20">
        <f t="shared" si="2"/>
        <v>495.4285714</v>
      </c>
      <c r="AA22" s="20">
        <f t="shared" si="2"/>
        <v>416.5714286</v>
      </c>
      <c r="AB22" s="20">
        <f t="shared" si="2"/>
        <v>439.5714286</v>
      </c>
      <c r="AC22" s="20">
        <f t="shared" si="2"/>
        <v>0</v>
      </c>
      <c r="AD22" s="20">
        <f t="shared" si="2"/>
        <v>0</v>
      </c>
      <c r="AE22" s="20">
        <f t="shared" si="2"/>
        <v>0</v>
      </c>
      <c r="AF22" s="20">
        <f t="shared" si="2"/>
        <v>0</v>
      </c>
      <c r="AG22" s="20">
        <f t="shared" si="2"/>
        <v>0</v>
      </c>
      <c r="AH22" s="20">
        <f t="shared" si="2"/>
        <v>0</v>
      </c>
      <c r="AI22" s="20">
        <f t="shared" si="2"/>
        <v>0</v>
      </c>
      <c r="AJ22" s="20">
        <f t="shared" si="2"/>
        <v>0</v>
      </c>
      <c r="AK22" s="20">
        <f t="shared" si="2"/>
        <v>0</v>
      </c>
      <c r="AL22" s="20">
        <f t="shared" si="2"/>
        <v>0</v>
      </c>
      <c r="AM22" s="20">
        <f t="shared" si="2"/>
        <v>0</v>
      </c>
      <c r="AN22" s="20">
        <f t="shared" si="2"/>
        <v>0</v>
      </c>
      <c r="AO22" s="20">
        <f t="shared" si="2"/>
        <v>0</v>
      </c>
      <c r="AP22" s="20">
        <f t="shared" si="2"/>
        <v>0</v>
      </c>
      <c r="AQ22" s="20">
        <f t="shared" si="2"/>
        <v>0</v>
      </c>
      <c r="AR22" s="20">
        <f t="shared" si="2"/>
        <v>0</v>
      </c>
      <c r="AS22" s="20">
        <f t="shared" si="2"/>
        <v>0</v>
      </c>
      <c r="AT22" s="20">
        <f t="shared" si="2"/>
        <v>0</v>
      </c>
      <c r="AU22" s="20">
        <f t="shared" si="2"/>
        <v>0</v>
      </c>
      <c r="AV22" s="20">
        <f t="shared" si="2"/>
        <v>0</v>
      </c>
      <c r="AW22" s="20">
        <f t="shared" si="2"/>
        <v>0</v>
      </c>
      <c r="AX22" s="20">
        <f t="shared" si="2"/>
        <v>0</v>
      </c>
      <c r="AY22" s="20">
        <f t="shared" si="2"/>
        <v>0</v>
      </c>
      <c r="AZ22" s="20">
        <f t="shared" si="2"/>
        <v>0</v>
      </c>
      <c r="BA22" s="20">
        <f t="shared" si="2"/>
        <v>0</v>
      </c>
      <c r="BB22" s="20">
        <f t="shared" si="2"/>
        <v>0</v>
      </c>
      <c r="BC22" s="20">
        <f t="shared" si="2"/>
        <v>0</v>
      </c>
    </row>
    <row r="23" ht="14.25" customHeight="1" outlineLevel="1">
      <c r="A23" s="47" t="s">
        <v>62</v>
      </c>
      <c r="B23" s="21" t="s">
        <v>25</v>
      </c>
      <c r="C23" s="48"/>
      <c r="D23" s="24"/>
      <c r="E23" s="24"/>
      <c r="F23" s="24"/>
      <c r="G23" s="24">
        <v>432.0</v>
      </c>
      <c r="H23" s="24">
        <v>376.0</v>
      </c>
      <c r="I23" s="24">
        <v>376.0</v>
      </c>
      <c r="J23" s="24">
        <v>385.0</v>
      </c>
      <c r="K23" s="24">
        <v>353.0</v>
      </c>
      <c r="L23" s="24">
        <v>359.0</v>
      </c>
      <c r="M23" s="24">
        <v>373.0</v>
      </c>
      <c r="N23" s="24">
        <v>620.0</v>
      </c>
      <c r="O23" s="24">
        <v>662.0</v>
      </c>
      <c r="P23" s="24">
        <v>649.0</v>
      </c>
      <c r="Q23" s="24">
        <v>541.0</v>
      </c>
      <c r="R23" s="24">
        <v>535.0</v>
      </c>
      <c r="S23" s="24">
        <v>414.0</v>
      </c>
      <c r="T23" s="24">
        <v>455.0</v>
      </c>
      <c r="U23" s="24">
        <v>424.0</v>
      </c>
      <c r="V23" s="24">
        <v>427.0</v>
      </c>
      <c r="W23" s="24">
        <v>463.0</v>
      </c>
      <c r="X23" s="24">
        <v>487.0</v>
      </c>
      <c r="Y23" s="24">
        <v>425.0</v>
      </c>
      <c r="Z23" s="24">
        <v>489.0</v>
      </c>
      <c r="AA23" s="24">
        <v>467.0</v>
      </c>
      <c r="AB23" s="25">
        <v>470.0</v>
      </c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</row>
    <row r="24" ht="14.25" customHeight="1" outlineLevel="1">
      <c r="A24" s="47" t="s">
        <v>62</v>
      </c>
      <c r="B24" s="21" t="s">
        <v>26</v>
      </c>
      <c r="C24" s="48"/>
      <c r="D24" s="24"/>
      <c r="E24" s="24"/>
      <c r="F24" s="24"/>
      <c r="G24" s="24">
        <v>438.0</v>
      </c>
      <c r="H24" s="24">
        <v>385.0</v>
      </c>
      <c r="I24" s="24">
        <v>378.0</v>
      </c>
      <c r="J24" s="24">
        <v>390.0</v>
      </c>
      <c r="K24" s="24">
        <v>377.0</v>
      </c>
      <c r="L24" s="24">
        <v>368.0</v>
      </c>
      <c r="M24" s="24">
        <v>369.0</v>
      </c>
      <c r="N24" s="24"/>
      <c r="O24" s="24">
        <v>673.0</v>
      </c>
      <c r="P24" s="24">
        <v>647.0</v>
      </c>
      <c r="Q24" s="24">
        <v>520.0</v>
      </c>
      <c r="R24" s="24">
        <v>448.0</v>
      </c>
      <c r="S24" s="24">
        <v>452.0</v>
      </c>
      <c r="T24" s="24">
        <v>468.0</v>
      </c>
      <c r="U24" s="24">
        <v>433.0</v>
      </c>
      <c r="V24" s="24">
        <v>412.0</v>
      </c>
      <c r="W24" s="24">
        <v>455.0</v>
      </c>
      <c r="X24" s="24">
        <v>482.0</v>
      </c>
      <c r="Y24" s="24">
        <v>496.0</v>
      </c>
      <c r="Z24" s="24">
        <v>506.0</v>
      </c>
      <c r="AA24" s="24">
        <v>473.0</v>
      </c>
      <c r="AB24" s="25">
        <v>476.0</v>
      </c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</row>
    <row r="25" ht="14.25" customHeight="1" outlineLevel="1">
      <c r="A25" s="47" t="s">
        <v>62</v>
      </c>
      <c r="B25" s="21" t="s">
        <v>27</v>
      </c>
      <c r="C25" s="48"/>
      <c r="D25" s="24"/>
      <c r="E25" s="24"/>
      <c r="F25" s="24"/>
      <c r="G25" s="24">
        <v>448.0</v>
      </c>
      <c r="H25" s="24">
        <v>374.0</v>
      </c>
      <c r="I25" s="24">
        <v>375.0</v>
      </c>
      <c r="J25" s="24">
        <v>381.0</v>
      </c>
      <c r="K25" s="24">
        <v>368.0</v>
      </c>
      <c r="L25" s="24">
        <v>362.0</v>
      </c>
      <c r="M25" s="24">
        <v>371.0</v>
      </c>
      <c r="N25" s="24">
        <v>617.0</v>
      </c>
      <c r="O25" s="24">
        <v>674.0</v>
      </c>
      <c r="P25" s="24">
        <v>628.0</v>
      </c>
      <c r="Q25" s="24">
        <v>542.0</v>
      </c>
      <c r="R25" s="24">
        <v>462.0</v>
      </c>
      <c r="S25" s="24">
        <v>465.0</v>
      </c>
      <c r="T25" s="24">
        <v>422.0</v>
      </c>
      <c r="U25" s="24">
        <v>403.0</v>
      </c>
      <c r="V25" s="24">
        <v>461.0</v>
      </c>
      <c r="W25" s="24">
        <v>482.0</v>
      </c>
      <c r="X25" s="24">
        <v>424.0</v>
      </c>
      <c r="Y25" s="24">
        <v>505.0</v>
      </c>
      <c r="Z25" s="24">
        <v>506.0</v>
      </c>
      <c r="AA25" s="24">
        <v>170.0</v>
      </c>
      <c r="AB25" s="25">
        <v>419.0</v>
      </c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</row>
    <row r="26" ht="14.25" customHeight="1" outlineLevel="1">
      <c r="A26" s="47" t="s">
        <v>62</v>
      </c>
      <c r="B26" s="21" t="s">
        <v>28</v>
      </c>
      <c r="C26" s="48"/>
      <c r="D26" s="24"/>
      <c r="E26" s="24"/>
      <c r="F26" s="24"/>
      <c r="G26" s="24">
        <v>442.0</v>
      </c>
      <c r="H26" s="24">
        <v>388.0</v>
      </c>
      <c r="I26" s="24">
        <v>365.0</v>
      </c>
      <c r="J26" s="24">
        <v>386.0</v>
      </c>
      <c r="K26" s="24">
        <v>366.0</v>
      </c>
      <c r="L26" s="24">
        <v>373.0</v>
      </c>
      <c r="M26" s="24">
        <v>371.0</v>
      </c>
      <c r="N26" s="24">
        <v>618.0</v>
      </c>
      <c r="O26" s="24">
        <v>659.0</v>
      </c>
      <c r="P26" s="24">
        <v>645.0</v>
      </c>
      <c r="Q26" s="24">
        <v>535.0</v>
      </c>
      <c r="R26" s="24">
        <v>459.0</v>
      </c>
      <c r="S26" s="24">
        <v>462.0</v>
      </c>
      <c r="T26" s="24">
        <v>427.0</v>
      </c>
      <c r="U26" s="24">
        <v>417.0</v>
      </c>
      <c r="V26" s="24">
        <v>450.0</v>
      </c>
      <c r="W26" s="24">
        <v>467.0</v>
      </c>
      <c r="X26" s="24">
        <v>424.0</v>
      </c>
      <c r="Y26" s="24">
        <v>512.0</v>
      </c>
      <c r="Z26" s="24">
        <v>499.0</v>
      </c>
      <c r="AA26" s="24">
        <v>463.0</v>
      </c>
      <c r="AB26" s="25">
        <v>450.0</v>
      </c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</row>
    <row r="27" ht="14.25" customHeight="1" outlineLevel="1">
      <c r="A27" s="47" t="s">
        <v>62</v>
      </c>
      <c r="B27" s="21" t="s">
        <v>29</v>
      </c>
      <c r="C27" s="48"/>
      <c r="D27" s="24"/>
      <c r="E27" s="24"/>
      <c r="F27" s="24"/>
      <c r="G27" s="24"/>
      <c r="H27" s="24">
        <v>376.0</v>
      </c>
      <c r="I27" s="24">
        <v>39.0</v>
      </c>
      <c r="J27" s="24">
        <v>371.0</v>
      </c>
      <c r="K27" s="24">
        <v>371.0</v>
      </c>
      <c r="L27" s="24">
        <v>381.0</v>
      </c>
      <c r="M27" s="24">
        <v>371.0</v>
      </c>
      <c r="N27" s="24"/>
      <c r="O27" s="24">
        <v>649.0</v>
      </c>
      <c r="P27" s="24">
        <v>661.0</v>
      </c>
      <c r="Q27" s="24">
        <v>533.0</v>
      </c>
      <c r="R27" s="24"/>
      <c r="S27" s="24">
        <v>455.0</v>
      </c>
      <c r="T27" s="24">
        <v>423.0</v>
      </c>
      <c r="U27" s="24">
        <v>418.0</v>
      </c>
      <c r="V27" s="24">
        <v>543.0</v>
      </c>
      <c r="W27" s="24">
        <v>497.0</v>
      </c>
      <c r="X27" s="24">
        <v>417.0</v>
      </c>
      <c r="Y27" s="24">
        <v>503.0</v>
      </c>
      <c r="Z27" s="24">
        <v>493.0</v>
      </c>
      <c r="AA27" s="24">
        <v>445.0</v>
      </c>
      <c r="AB27" s="25">
        <v>423.0</v>
      </c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</row>
    <row r="28" ht="14.25" customHeight="1" outlineLevel="1">
      <c r="A28" s="47" t="s">
        <v>62</v>
      </c>
      <c r="B28" s="21" t="s">
        <v>30</v>
      </c>
      <c r="C28" s="48"/>
      <c r="D28" s="24"/>
      <c r="E28" s="24"/>
      <c r="F28" s="24"/>
      <c r="G28" s="24">
        <v>432.0</v>
      </c>
      <c r="H28" s="24"/>
      <c r="I28" s="24">
        <v>379.0</v>
      </c>
      <c r="J28" s="24"/>
      <c r="K28" s="24"/>
      <c r="L28" s="24"/>
      <c r="M28" s="24"/>
      <c r="N28" s="24"/>
      <c r="O28" s="24">
        <v>684.0</v>
      </c>
      <c r="P28" s="24">
        <v>535.0</v>
      </c>
      <c r="Q28" s="24">
        <v>536.0</v>
      </c>
      <c r="R28" s="24"/>
      <c r="S28" s="24">
        <v>453.0</v>
      </c>
      <c r="T28" s="24">
        <v>453.0</v>
      </c>
      <c r="U28" s="24">
        <v>420.0</v>
      </c>
      <c r="V28" s="24"/>
      <c r="W28" s="24"/>
      <c r="X28" s="24">
        <v>431.0</v>
      </c>
      <c r="Y28" s="24">
        <v>508.0</v>
      </c>
      <c r="Z28" s="24">
        <v>482.0</v>
      </c>
      <c r="AA28" s="24">
        <v>445.0</v>
      </c>
      <c r="AB28" s="25">
        <v>421.0</v>
      </c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</row>
    <row r="29" ht="14.25" customHeight="1" outlineLevel="1">
      <c r="A29" s="47" t="s">
        <v>62</v>
      </c>
      <c r="B29" s="21" t="s">
        <v>31</v>
      </c>
      <c r="C29" s="48"/>
      <c r="D29" s="24"/>
      <c r="E29" s="24"/>
      <c r="F29" s="24"/>
      <c r="G29" s="24"/>
      <c r="H29" s="24">
        <v>380.0</v>
      </c>
      <c r="I29" s="24"/>
      <c r="J29" s="24">
        <v>376.0</v>
      </c>
      <c r="K29" s="24">
        <v>371.0</v>
      </c>
      <c r="L29" s="24"/>
      <c r="M29" s="24">
        <v>368.0</v>
      </c>
      <c r="N29" s="24">
        <v>623.0</v>
      </c>
      <c r="O29" s="24"/>
      <c r="P29" s="24"/>
      <c r="Q29" s="24"/>
      <c r="R29" s="24"/>
      <c r="S29" s="24"/>
      <c r="T29" s="24"/>
      <c r="U29" s="24"/>
      <c r="V29" s="24">
        <v>462.0</v>
      </c>
      <c r="W29" s="24">
        <v>486.0</v>
      </c>
      <c r="X29" s="24">
        <v>429.0</v>
      </c>
      <c r="Y29" s="24">
        <v>505.0</v>
      </c>
      <c r="Z29" s="24">
        <v>493.0</v>
      </c>
      <c r="AA29" s="24">
        <v>453.0</v>
      </c>
      <c r="AB29" s="25">
        <v>418.0</v>
      </c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</row>
    <row r="30" ht="14.25" customHeight="1">
      <c r="A30" s="47" t="s">
        <v>61</v>
      </c>
      <c r="B30" s="19" t="s">
        <v>21</v>
      </c>
      <c r="C30" s="26">
        <f t="shared" ref="C30:BC30" si="3">IFERROR(SUM(C31:C37)/COUNTIF(C31:C37,"&gt;0"),0)</f>
        <v>0</v>
      </c>
      <c r="D30" s="26">
        <f t="shared" si="3"/>
        <v>0</v>
      </c>
      <c r="E30" s="26">
        <f t="shared" si="3"/>
        <v>0</v>
      </c>
      <c r="F30" s="26">
        <f t="shared" si="3"/>
        <v>0</v>
      </c>
      <c r="G30" s="26">
        <f t="shared" si="3"/>
        <v>6.48</v>
      </c>
      <c r="H30" s="26">
        <f t="shared" si="3"/>
        <v>6.516666667</v>
      </c>
      <c r="I30" s="26">
        <f t="shared" si="3"/>
        <v>6.616666667</v>
      </c>
      <c r="J30" s="26">
        <f t="shared" si="3"/>
        <v>6.716666667</v>
      </c>
      <c r="K30" s="26">
        <f t="shared" si="3"/>
        <v>6.683333333</v>
      </c>
      <c r="L30" s="26">
        <f t="shared" si="3"/>
        <v>6.74</v>
      </c>
      <c r="M30" s="26">
        <f t="shared" si="3"/>
        <v>6.55</v>
      </c>
      <c r="N30" s="26">
        <f t="shared" si="3"/>
        <v>14.025</v>
      </c>
      <c r="O30" s="26">
        <f t="shared" si="3"/>
        <v>6.633333333</v>
      </c>
      <c r="P30" s="26">
        <f t="shared" si="3"/>
        <v>6.683333333</v>
      </c>
      <c r="Q30" s="26">
        <f t="shared" si="3"/>
        <v>6.816666667</v>
      </c>
      <c r="R30" s="26">
        <f t="shared" si="3"/>
        <v>6.65</v>
      </c>
      <c r="S30" s="26">
        <f t="shared" si="3"/>
        <v>6.783333333</v>
      </c>
      <c r="T30" s="26">
        <f t="shared" si="3"/>
        <v>6.866666667</v>
      </c>
      <c r="U30" s="26">
        <f t="shared" si="3"/>
        <v>6.983333333</v>
      </c>
      <c r="V30" s="26">
        <f t="shared" si="3"/>
        <v>6.716666667</v>
      </c>
      <c r="W30" s="26">
        <f t="shared" si="3"/>
        <v>6.683333333</v>
      </c>
      <c r="X30" s="26">
        <f t="shared" si="3"/>
        <v>6.857142857</v>
      </c>
      <c r="Y30" s="26">
        <f t="shared" si="3"/>
        <v>6.7</v>
      </c>
      <c r="Z30" s="26">
        <f t="shared" si="3"/>
        <v>7.014285714</v>
      </c>
      <c r="AA30" s="26">
        <f t="shared" si="3"/>
        <v>6.785714286</v>
      </c>
      <c r="AB30" s="26">
        <f t="shared" si="3"/>
        <v>6.885714286</v>
      </c>
      <c r="AC30" s="26">
        <f t="shared" si="3"/>
        <v>0</v>
      </c>
      <c r="AD30" s="26">
        <f t="shared" si="3"/>
        <v>0</v>
      </c>
      <c r="AE30" s="26">
        <f t="shared" si="3"/>
        <v>0</v>
      </c>
      <c r="AF30" s="26">
        <f t="shared" si="3"/>
        <v>0</v>
      </c>
      <c r="AG30" s="26">
        <f t="shared" si="3"/>
        <v>0</v>
      </c>
      <c r="AH30" s="26">
        <f t="shared" si="3"/>
        <v>0</v>
      </c>
      <c r="AI30" s="26">
        <f t="shared" si="3"/>
        <v>0</v>
      </c>
      <c r="AJ30" s="26">
        <f t="shared" si="3"/>
        <v>0</v>
      </c>
      <c r="AK30" s="26">
        <f t="shared" si="3"/>
        <v>0</v>
      </c>
      <c r="AL30" s="26">
        <f t="shared" si="3"/>
        <v>0</v>
      </c>
      <c r="AM30" s="26">
        <f t="shared" si="3"/>
        <v>0</v>
      </c>
      <c r="AN30" s="26">
        <f t="shared" si="3"/>
        <v>0</v>
      </c>
      <c r="AO30" s="26">
        <f t="shared" si="3"/>
        <v>0</v>
      </c>
      <c r="AP30" s="26">
        <f t="shared" si="3"/>
        <v>0</v>
      </c>
      <c r="AQ30" s="26">
        <f t="shared" si="3"/>
        <v>0</v>
      </c>
      <c r="AR30" s="26">
        <f t="shared" si="3"/>
        <v>0</v>
      </c>
      <c r="AS30" s="26">
        <f t="shared" si="3"/>
        <v>0</v>
      </c>
      <c r="AT30" s="26">
        <f t="shared" si="3"/>
        <v>0</v>
      </c>
      <c r="AU30" s="26">
        <f t="shared" si="3"/>
        <v>0</v>
      </c>
      <c r="AV30" s="26">
        <f t="shared" si="3"/>
        <v>0</v>
      </c>
      <c r="AW30" s="26">
        <f t="shared" si="3"/>
        <v>0</v>
      </c>
      <c r="AX30" s="26">
        <f t="shared" si="3"/>
        <v>0</v>
      </c>
      <c r="AY30" s="26">
        <f t="shared" si="3"/>
        <v>0</v>
      </c>
      <c r="AZ30" s="26">
        <f t="shared" si="3"/>
        <v>0</v>
      </c>
      <c r="BA30" s="26">
        <f t="shared" si="3"/>
        <v>0</v>
      </c>
      <c r="BB30" s="26">
        <f t="shared" si="3"/>
        <v>0</v>
      </c>
      <c r="BC30" s="26">
        <f t="shared" si="3"/>
        <v>0</v>
      </c>
    </row>
    <row r="31" ht="14.25" customHeight="1" outlineLevel="1">
      <c r="A31" s="47" t="s">
        <v>63</v>
      </c>
      <c r="B31" s="21" t="s">
        <v>25</v>
      </c>
      <c r="C31" s="24"/>
      <c r="D31" s="24"/>
      <c r="E31" s="24"/>
      <c r="F31" s="24"/>
      <c r="G31" s="24">
        <v>6.5</v>
      </c>
      <c r="H31" s="24">
        <v>6.6</v>
      </c>
      <c r="I31" s="24">
        <v>6.6</v>
      </c>
      <c r="J31" s="24">
        <v>6.8</v>
      </c>
      <c r="K31" s="24">
        <v>6.9</v>
      </c>
      <c r="L31" s="24">
        <v>6.7</v>
      </c>
      <c r="M31" s="24">
        <v>6.5</v>
      </c>
      <c r="N31" s="24">
        <v>6.3</v>
      </c>
      <c r="O31" s="24">
        <v>6.7</v>
      </c>
      <c r="P31" s="24">
        <v>6.6</v>
      </c>
      <c r="Q31" s="24">
        <v>6.8</v>
      </c>
      <c r="R31" s="24">
        <v>6.9</v>
      </c>
      <c r="S31" s="24">
        <v>6.9</v>
      </c>
      <c r="T31" s="24">
        <v>6.8</v>
      </c>
      <c r="U31" s="24">
        <v>7.1</v>
      </c>
      <c r="V31" s="24">
        <v>6.8</v>
      </c>
      <c r="W31" s="24">
        <v>6.8</v>
      </c>
      <c r="X31" s="24">
        <v>6.8</v>
      </c>
      <c r="Y31" s="24">
        <v>7.0</v>
      </c>
      <c r="Z31" s="24">
        <v>7.3</v>
      </c>
      <c r="AA31" s="24">
        <v>6.7</v>
      </c>
      <c r="AB31" s="28">
        <v>6.9</v>
      </c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</row>
    <row r="32" ht="14.25" customHeight="1" outlineLevel="1">
      <c r="A32" s="47" t="s">
        <v>63</v>
      </c>
      <c r="B32" s="21" t="s">
        <v>26</v>
      </c>
      <c r="C32" s="24"/>
      <c r="D32" s="24"/>
      <c r="E32" s="24"/>
      <c r="F32" s="24"/>
      <c r="G32" s="24">
        <v>6.4</v>
      </c>
      <c r="H32" s="24">
        <v>6.4</v>
      </c>
      <c r="I32" s="24">
        <v>6.6</v>
      </c>
      <c r="J32" s="24">
        <v>6.6</v>
      </c>
      <c r="K32" s="24">
        <v>6.7</v>
      </c>
      <c r="L32" s="24">
        <v>6.6</v>
      </c>
      <c r="M32" s="24">
        <v>6.6</v>
      </c>
      <c r="N32" s="24"/>
      <c r="O32" s="24">
        <v>6.4</v>
      </c>
      <c r="P32" s="24">
        <v>6.7</v>
      </c>
      <c r="Q32" s="24">
        <v>6.9</v>
      </c>
      <c r="R32" s="24">
        <v>6.7</v>
      </c>
      <c r="S32" s="24">
        <v>6.8</v>
      </c>
      <c r="T32" s="24">
        <v>6.8</v>
      </c>
      <c r="U32" s="24">
        <v>7.1</v>
      </c>
      <c r="V32" s="24">
        <v>7.0</v>
      </c>
      <c r="W32" s="24">
        <v>6.5</v>
      </c>
      <c r="X32" s="24">
        <v>6.8</v>
      </c>
      <c r="Y32" s="24">
        <v>6.6</v>
      </c>
      <c r="Z32" s="24">
        <v>6.9</v>
      </c>
      <c r="AA32" s="24">
        <v>6.9</v>
      </c>
      <c r="AB32" s="28">
        <v>6.9</v>
      </c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</row>
    <row r="33" ht="14.25" customHeight="1" outlineLevel="1">
      <c r="A33" s="47" t="s">
        <v>63</v>
      </c>
      <c r="B33" s="21" t="s">
        <v>27</v>
      </c>
      <c r="C33" s="24"/>
      <c r="D33" s="24"/>
      <c r="E33" s="24"/>
      <c r="F33" s="24"/>
      <c r="G33" s="24">
        <v>6.4</v>
      </c>
      <c r="H33" s="24">
        <v>6.6</v>
      </c>
      <c r="I33" s="24">
        <v>6.7</v>
      </c>
      <c r="J33" s="24">
        <v>6.8</v>
      </c>
      <c r="K33" s="24">
        <v>6.5</v>
      </c>
      <c r="L33" s="24">
        <v>6.7</v>
      </c>
      <c r="M33" s="24">
        <v>6.4</v>
      </c>
      <c r="N33" s="24">
        <v>6.7</v>
      </c>
      <c r="O33" s="24">
        <v>6.7</v>
      </c>
      <c r="P33" s="24">
        <v>6.7</v>
      </c>
      <c r="Q33" s="24">
        <v>6.9</v>
      </c>
      <c r="R33" s="24">
        <v>6.4</v>
      </c>
      <c r="S33" s="24">
        <v>6.9</v>
      </c>
      <c r="T33" s="24">
        <v>6.9</v>
      </c>
      <c r="U33" s="24">
        <v>7.1</v>
      </c>
      <c r="V33" s="24">
        <v>6.5</v>
      </c>
      <c r="W33" s="24">
        <v>6.5</v>
      </c>
      <c r="X33" s="24">
        <v>6.9</v>
      </c>
      <c r="Y33" s="24">
        <v>6.6</v>
      </c>
      <c r="Z33" s="24">
        <v>6.8</v>
      </c>
      <c r="AA33" s="24">
        <v>6.6</v>
      </c>
      <c r="AB33" s="28">
        <v>7.0</v>
      </c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</row>
    <row r="34" ht="14.25" customHeight="1" outlineLevel="1">
      <c r="A34" s="47" t="s">
        <v>63</v>
      </c>
      <c r="B34" s="21" t="s">
        <v>28</v>
      </c>
      <c r="C34" s="24"/>
      <c r="D34" s="24"/>
      <c r="E34" s="24"/>
      <c r="F34" s="24"/>
      <c r="G34" s="24">
        <v>6.5</v>
      </c>
      <c r="H34" s="24">
        <v>6.4</v>
      </c>
      <c r="I34" s="24">
        <v>6.7</v>
      </c>
      <c r="J34" s="24">
        <v>6.7</v>
      </c>
      <c r="K34" s="24">
        <v>6.7</v>
      </c>
      <c r="L34" s="24">
        <v>7.1</v>
      </c>
      <c r="M34" s="24">
        <v>6.7</v>
      </c>
      <c r="N34" s="24">
        <v>6.6</v>
      </c>
      <c r="O34" s="24">
        <v>6.7</v>
      </c>
      <c r="P34" s="24">
        <v>6.8</v>
      </c>
      <c r="Q34" s="24">
        <v>6.8</v>
      </c>
      <c r="R34" s="24">
        <v>6.6</v>
      </c>
      <c r="S34" s="24">
        <v>6.6</v>
      </c>
      <c r="T34" s="24">
        <v>6.8</v>
      </c>
      <c r="U34" s="24">
        <v>6.8</v>
      </c>
      <c r="V34" s="24">
        <v>6.6</v>
      </c>
      <c r="W34" s="24">
        <v>7.0</v>
      </c>
      <c r="X34" s="24">
        <v>6.9</v>
      </c>
      <c r="Y34" s="24">
        <v>6.6</v>
      </c>
      <c r="Z34" s="24">
        <v>7.0</v>
      </c>
      <c r="AA34" s="24">
        <v>6.7</v>
      </c>
      <c r="AB34" s="28">
        <v>6.7</v>
      </c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</row>
    <row r="35" ht="14.25" customHeight="1" outlineLevel="1">
      <c r="A35" s="47" t="s">
        <v>63</v>
      </c>
      <c r="B35" s="21" t="s">
        <v>29</v>
      </c>
      <c r="C35" s="24"/>
      <c r="D35" s="24"/>
      <c r="E35" s="24"/>
      <c r="F35" s="24"/>
      <c r="G35" s="24"/>
      <c r="H35" s="24">
        <v>6.6</v>
      </c>
      <c r="I35" s="24">
        <v>6.6</v>
      </c>
      <c r="J35" s="24">
        <v>6.7</v>
      </c>
      <c r="K35" s="24">
        <v>6.6</v>
      </c>
      <c r="L35" s="24">
        <v>6.6</v>
      </c>
      <c r="M35" s="24">
        <v>6.5</v>
      </c>
      <c r="N35" s="24"/>
      <c r="O35" s="24">
        <v>6.8</v>
      </c>
      <c r="P35" s="24">
        <v>6.6</v>
      </c>
      <c r="Q35" s="24">
        <v>7.0</v>
      </c>
      <c r="R35" s="24"/>
      <c r="S35" s="24">
        <v>6.8</v>
      </c>
      <c r="T35" s="24">
        <v>7.0</v>
      </c>
      <c r="U35" s="24">
        <v>6.9</v>
      </c>
      <c r="V35" s="24">
        <v>6.5</v>
      </c>
      <c r="W35" s="24"/>
      <c r="X35" s="24">
        <v>6.9</v>
      </c>
      <c r="Y35" s="24">
        <v>7.0</v>
      </c>
      <c r="Z35" s="24">
        <v>7.1</v>
      </c>
      <c r="AA35" s="24">
        <v>7.0</v>
      </c>
      <c r="AB35" s="28">
        <v>6.8</v>
      </c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</row>
    <row r="36" ht="14.25" customHeight="1" outlineLevel="1">
      <c r="A36" s="47" t="s">
        <v>63</v>
      </c>
      <c r="B36" s="21" t="s">
        <v>30</v>
      </c>
      <c r="C36" s="24"/>
      <c r="D36" s="24"/>
      <c r="E36" s="24"/>
      <c r="F36" s="24"/>
      <c r="G36" s="24">
        <v>6.6</v>
      </c>
      <c r="H36" s="24"/>
      <c r="I36" s="24">
        <v>6.5</v>
      </c>
      <c r="J36" s="24"/>
      <c r="K36" s="24"/>
      <c r="L36" s="24"/>
      <c r="M36" s="24"/>
      <c r="N36" s="24"/>
      <c r="O36" s="24">
        <v>6.5</v>
      </c>
      <c r="P36" s="24">
        <v>6.7</v>
      </c>
      <c r="Q36" s="24">
        <v>6.5</v>
      </c>
      <c r="R36" s="24"/>
      <c r="S36" s="24">
        <v>6.7</v>
      </c>
      <c r="T36" s="24">
        <v>6.9</v>
      </c>
      <c r="U36" s="24">
        <v>6.9</v>
      </c>
      <c r="V36" s="24"/>
      <c r="W36" s="24">
        <v>6.6</v>
      </c>
      <c r="X36" s="24">
        <v>6.9</v>
      </c>
      <c r="Y36" s="24">
        <v>6.6</v>
      </c>
      <c r="Z36" s="24">
        <v>7.1</v>
      </c>
      <c r="AA36" s="24">
        <v>6.9</v>
      </c>
      <c r="AB36" s="28">
        <v>7.0</v>
      </c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</row>
    <row r="37" ht="14.25" customHeight="1" outlineLevel="1">
      <c r="A37" s="47" t="s">
        <v>63</v>
      </c>
      <c r="B37" s="21" t="s">
        <v>31</v>
      </c>
      <c r="C37" s="24"/>
      <c r="D37" s="24"/>
      <c r="E37" s="24"/>
      <c r="F37" s="24"/>
      <c r="G37" s="24"/>
      <c r="H37" s="24">
        <v>6.5</v>
      </c>
      <c r="I37" s="24"/>
      <c r="J37" s="24">
        <v>6.7</v>
      </c>
      <c r="K37" s="24">
        <v>6.7</v>
      </c>
      <c r="L37" s="24"/>
      <c r="M37" s="24">
        <v>6.6</v>
      </c>
      <c r="N37" s="24">
        <v>36.5</v>
      </c>
      <c r="O37" s="24"/>
      <c r="P37" s="24"/>
      <c r="Q37" s="24"/>
      <c r="R37" s="24"/>
      <c r="S37" s="24"/>
      <c r="T37" s="24"/>
      <c r="U37" s="24"/>
      <c r="V37" s="24">
        <v>6.9</v>
      </c>
      <c r="W37" s="24">
        <v>6.7</v>
      </c>
      <c r="X37" s="24">
        <v>6.8</v>
      </c>
      <c r="Y37" s="24">
        <v>6.5</v>
      </c>
      <c r="Z37" s="24">
        <v>6.9</v>
      </c>
      <c r="AA37" s="24">
        <v>6.7</v>
      </c>
      <c r="AB37" s="28">
        <v>6.9</v>
      </c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</row>
    <row r="38" ht="14.25" customHeight="1">
      <c r="A38" s="47" t="s">
        <v>61</v>
      </c>
      <c r="B38" s="19" t="s">
        <v>32</v>
      </c>
      <c r="C38" s="26">
        <f t="shared" ref="C38:BC38" si="4">IFERROR(SUM(C39:C45)/COUNTIF(C39:C45,"&gt;0"),0)</f>
        <v>0</v>
      </c>
      <c r="D38" s="26">
        <f t="shared" si="4"/>
        <v>0</v>
      </c>
      <c r="E38" s="26">
        <f t="shared" si="4"/>
        <v>0</v>
      </c>
      <c r="F38" s="26">
        <f t="shared" si="4"/>
        <v>0</v>
      </c>
      <c r="G38" s="26">
        <f t="shared" si="4"/>
        <v>29.62</v>
      </c>
      <c r="H38" s="26">
        <f t="shared" si="4"/>
        <v>30.73333333</v>
      </c>
      <c r="I38" s="26">
        <f t="shared" si="4"/>
        <v>29.8</v>
      </c>
      <c r="J38" s="26">
        <f t="shared" si="4"/>
        <v>29.53333333</v>
      </c>
      <c r="K38" s="26">
        <f t="shared" si="4"/>
        <v>29.83333333</v>
      </c>
      <c r="L38" s="26">
        <f t="shared" si="4"/>
        <v>32.3</v>
      </c>
      <c r="M38" s="26">
        <f t="shared" si="4"/>
        <v>36</v>
      </c>
      <c r="N38" s="26">
        <f t="shared" si="4"/>
        <v>28.575</v>
      </c>
      <c r="O38" s="26">
        <f t="shared" si="4"/>
        <v>30.61666667</v>
      </c>
      <c r="P38" s="26">
        <f t="shared" si="4"/>
        <v>30.33333333</v>
      </c>
      <c r="Q38" s="26">
        <f t="shared" si="4"/>
        <v>30.5</v>
      </c>
      <c r="R38" s="26">
        <f t="shared" si="4"/>
        <v>30.8</v>
      </c>
      <c r="S38" s="26">
        <f t="shared" si="4"/>
        <v>31.16666667</v>
      </c>
      <c r="T38" s="26">
        <f t="shared" si="4"/>
        <v>31.33333333</v>
      </c>
      <c r="U38" s="26">
        <f t="shared" si="4"/>
        <v>31.33333333</v>
      </c>
      <c r="V38" s="26">
        <f t="shared" si="4"/>
        <v>31.16666667</v>
      </c>
      <c r="W38" s="26">
        <f t="shared" si="4"/>
        <v>31.03333333</v>
      </c>
      <c r="X38" s="26">
        <f t="shared" si="4"/>
        <v>31.08571429</v>
      </c>
      <c r="Y38" s="26">
        <f t="shared" si="4"/>
        <v>31.14285714</v>
      </c>
      <c r="Z38" s="26">
        <f t="shared" si="4"/>
        <v>30.84285714</v>
      </c>
      <c r="AA38" s="26">
        <f t="shared" si="4"/>
        <v>31.71428571</v>
      </c>
      <c r="AB38" s="26">
        <f t="shared" si="4"/>
        <v>30.01428571</v>
      </c>
      <c r="AC38" s="26">
        <f t="shared" si="4"/>
        <v>0</v>
      </c>
      <c r="AD38" s="26">
        <f t="shared" si="4"/>
        <v>0</v>
      </c>
      <c r="AE38" s="26">
        <f t="shared" si="4"/>
        <v>0</v>
      </c>
      <c r="AF38" s="26">
        <f t="shared" si="4"/>
        <v>0</v>
      </c>
      <c r="AG38" s="26">
        <f t="shared" si="4"/>
        <v>0</v>
      </c>
      <c r="AH38" s="26">
        <f t="shared" si="4"/>
        <v>0</v>
      </c>
      <c r="AI38" s="26">
        <f t="shared" si="4"/>
        <v>0</v>
      </c>
      <c r="AJ38" s="26">
        <f t="shared" si="4"/>
        <v>0</v>
      </c>
      <c r="AK38" s="26">
        <f t="shared" si="4"/>
        <v>0</v>
      </c>
      <c r="AL38" s="26">
        <f t="shared" si="4"/>
        <v>0</v>
      </c>
      <c r="AM38" s="26">
        <f t="shared" si="4"/>
        <v>0</v>
      </c>
      <c r="AN38" s="26">
        <f t="shared" si="4"/>
        <v>0</v>
      </c>
      <c r="AO38" s="26">
        <f t="shared" si="4"/>
        <v>0</v>
      </c>
      <c r="AP38" s="26">
        <f t="shared" si="4"/>
        <v>0</v>
      </c>
      <c r="AQ38" s="26">
        <f t="shared" si="4"/>
        <v>0</v>
      </c>
      <c r="AR38" s="26">
        <f t="shared" si="4"/>
        <v>0</v>
      </c>
      <c r="AS38" s="26">
        <f t="shared" si="4"/>
        <v>0</v>
      </c>
      <c r="AT38" s="26">
        <f t="shared" si="4"/>
        <v>0</v>
      </c>
      <c r="AU38" s="26">
        <f t="shared" si="4"/>
        <v>0</v>
      </c>
      <c r="AV38" s="26">
        <f t="shared" si="4"/>
        <v>0</v>
      </c>
      <c r="AW38" s="26">
        <f t="shared" si="4"/>
        <v>0</v>
      </c>
      <c r="AX38" s="26">
        <f t="shared" si="4"/>
        <v>0</v>
      </c>
      <c r="AY38" s="26">
        <f t="shared" si="4"/>
        <v>0</v>
      </c>
      <c r="AZ38" s="26">
        <f t="shared" si="4"/>
        <v>0</v>
      </c>
      <c r="BA38" s="26">
        <f t="shared" si="4"/>
        <v>0</v>
      </c>
      <c r="BB38" s="26">
        <f t="shared" si="4"/>
        <v>0</v>
      </c>
      <c r="BC38" s="26">
        <f t="shared" si="4"/>
        <v>0</v>
      </c>
    </row>
    <row r="39" ht="14.25" customHeight="1" outlineLevel="1">
      <c r="A39" s="47" t="s">
        <v>64</v>
      </c>
      <c r="B39" s="21" t="s">
        <v>25</v>
      </c>
      <c r="C39" s="24"/>
      <c r="D39" s="24"/>
      <c r="E39" s="24"/>
      <c r="F39" s="24"/>
      <c r="G39" s="24">
        <v>29.5</v>
      </c>
      <c r="H39" s="24">
        <v>29.9</v>
      </c>
      <c r="I39" s="24">
        <v>29.3</v>
      </c>
      <c r="J39" s="24">
        <v>31.0</v>
      </c>
      <c r="K39" s="24">
        <v>31.0</v>
      </c>
      <c r="L39" s="24">
        <v>31.6</v>
      </c>
      <c r="M39" s="24">
        <v>35.0</v>
      </c>
      <c r="N39" s="24">
        <v>28.3</v>
      </c>
      <c r="O39" s="24">
        <v>30.7</v>
      </c>
      <c r="P39" s="24">
        <v>29.0</v>
      </c>
      <c r="Q39" s="24">
        <v>30.0</v>
      </c>
      <c r="R39" s="24">
        <v>31.0</v>
      </c>
      <c r="S39" s="24">
        <v>30.0</v>
      </c>
      <c r="T39" s="24">
        <v>32.0</v>
      </c>
      <c r="U39" s="24">
        <v>32.0</v>
      </c>
      <c r="V39" s="24">
        <v>31.0</v>
      </c>
      <c r="W39" s="24">
        <v>30.0</v>
      </c>
      <c r="X39" s="24">
        <v>32.0</v>
      </c>
      <c r="Y39" s="24">
        <v>37.0</v>
      </c>
      <c r="Z39" s="24">
        <v>33.0</v>
      </c>
      <c r="AA39" s="24">
        <v>35.0</v>
      </c>
      <c r="AB39" s="28">
        <v>30.0</v>
      </c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</row>
    <row r="40" ht="14.25" customHeight="1" outlineLevel="1">
      <c r="A40" s="47" t="s">
        <v>64</v>
      </c>
      <c r="B40" s="21" t="s">
        <v>26</v>
      </c>
      <c r="C40" s="24"/>
      <c r="D40" s="24"/>
      <c r="E40" s="24"/>
      <c r="F40" s="24"/>
      <c r="G40" s="24">
        <v>30.1</v>
      </c>
      <c r="H40" s="24">
        <v>28.9</v>
      </c>
      <c r="I40" s="24">
        <v>29.0</v>
      </c>
      <c r="J40" s="24">
        <v>30.0</v>
      </c>
      <c r="K40" s="24">
        <v>29.0</v>
      </c>
      <c r="L40" s="24">
        <v>32.0</v>
      </c>
      <c r="M40" s="24">
        <v>35.0</v>
      </c>
      <c r="N40" s="24"/>
      <c r="O40" s="24">
        <v>31.0</v>
      </c>
      <c r="P40" s="24">
        <v>31.0</v>
      </c>
      <c r="Q40" s="24">
        <v>31.0</v>
      </c>
      <c r="R40" s="24">
        <v>32.2</v>
      </c>
      <c r="S40" s="24">
        <v>31.0</v>
      </c>
      <c r="T40" s="24">
        <v>30.0</v>
      </c>
      <c r="U40" s="24">
        <v>31.0</v>
      </c>
      <c r="V40" s="24">
        <v>31.0</v>
      </c>
      <c r="W40" s="24">
        <v>31.0</v>
      </c>
      <c r="X40" s="24">
        <v>31.0</v>
      </c>
      <c r="Y40" s="24">
        <v>31.0</v>
      </c>
      <c r="Z40" s="24">
        <v>30.0</v>
      </c>
      <c r="AA40" s="24">
        <v>32.0</v>
      </c>
      <c r="AB40" s="28">
        <v>32.0</v>
      </c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</row>
    <row r="41" ht="14.25" customHeight="1" outlineLevel="1">
      <c r="A41" s="47" t="s">
        <v>64</v>
      </c>
      <c r="B41" s="21" t="s">
        <v>27</v>
      </c>
      <c r="C41" s="24"/>
      <c r="D41" s="24"/>
      <c r="E41" s="24"/>
      <c r="F41" s="24"/>
      <c r="G41" s="24">
        <v>28.7</v>
      </c>
      <c r="H41" s="24">
        <v>30.0</v>
      </c>
      <c r="I41" s="24">
        <v>30.1</v>
      </c>
      <c r="J41" s="24">
        <v>30.0</v>
      </c>
      <c r="K41" s="24">
        <v>29.0</v>
      </c>
      <c r="L41" s="24">
        <v>32.0</v>
      </c>
      <c r="M41" s="24">
        <v>37.0</v>
      </c>
      <c r="N41" s="24">
        <v>29.0</v>
      </c>
      <c r="O41" s="24">
        <v>30.0</v>
      </c>
      <c r="P41" s="24">
        <v>31.0</v>
      </c>
      <c r="Q41" s="24">
        <v>31.0</v>
      </c>
      <c r="R41" s="24">
        <v>30.0</v>
      </c>
      <c r="S41" s="24">
        <v>32.0</v>
      </c>
      <c r="T41" s="24">
        <v>32.0</v>
      </c>
      <c r="U41" s="24">
        <v>33.0</v>
      </c>
      <c r="V41" s="24">
        <v>31.0</v>
      </c>
      <c r="W41" s="24">
        <v>31.0</v>
      </c>
      <c r="X41" s="24">
        <v>32.0</v>
      </c>
      <c r="Y41" s="24">
        <v>31.0</v>
      </c>
      <c r="Z41" s="24">
        <v>28.0</v>
      </c>
      <c r="AA41" s="24">
        <v>29.0</v>
      </c>
      <c r="AB41" s="28">
        <v>30.0</v>
      </c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</row>
    <row r="42" ht="14.25" customHeight="1" outlineLevel="1">
      <c r="A42" s="47" t="s">
        <v>64</v>
      </c>
      <c r="B42" s="21" t="s">
        <v>28</v>
      </c>
      <c r="C42" s="24"/>
      <c r="D42" s="24"/>
      <c r="E42" s="24"/>
      <c r="F42" s="24"/>
      <c r="G42" s="24">
        <v>29.8</v>
      </c>
      <c r="H42" s="24">
        <v>29.1</v>
      </c>
      <c r="I42" s="24">
        <v>30.0</v>
      </c>
      <c r="J42" s="24">
        <v>28.2</v>
      </c>
      <c r="K42" s="24">
        <v>30.0</v>
      </c>
      <c r="L42" s="24">
        <v>32.6</v>
      </c>
      <c r="M42" s="24">
        <v>37.0</v>
      </c>
      <c r="N42" s="24">
        <v>28.0</v>
      </c>
      <c r="O42" s="24">
        <v>31.0</v>
      </c>
      <c r="P42" s="24">
        <v>31.0</v>
      </c>
      <c r="Q42" s="24">
        <v>30.0</v>
      </c>
      <c r="R42" s="24">
        <v>30.0</v>
      </c>
      <c r="S42" s="24">
        <v>32.0</v>
      </c>
      <c r="T42" s="24">
        <v>32.0</v>
      </c>
      <c r="U42" s="24">
        <v>31.0</v>
      </c>
      <c r="V42" s="24">
        <v>31.0</v>
      </c>
      <c r="W42" s="24">
        <v>32.0</v>
      </c>
      <c r="X42" s="24">
        <v>31.0</v>
      </c>
      <c r="Y42" s="24">
        <v>31.3</v>
      </c>
      <c r="Z42" s="24">
        <v>29.0</v>
      </c>
      <c r="AA42" s="24">
        <v>30.0</v>
      </c>
      <c r="AB42" s="28">
        <v>28.3</v>
      </c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</row>
    <row r="43" ht="14.25" customHeight="1" outlineLevel="1">
      <c r="A43" s="47" t="s">
        <v>64</v>
      </c>
      <c r="B43" s="21" t="s">
        <v>29</v>
      </c>
      <c r="C43" s="24"/>
      <c r="D43" s="24"/>
      <c r="E43" s="24"/>
      <c r="F43" s="24"/>
      <c r="G43" s="24"/>
      <c r="H43" s="24">
        <v>28.0</v>
      </c>
      <c r="I43" s="24">
        <v>30.4</v>
      </c>
      <c r="J43" s="24">
        <v>29.0</v>
      </c>
      <c r="K43" s="24">
        <v>30.0</v>
      </c>
      <c r="L43" s="24">
        <v>33.3</v>
      </c>
      <c r="M43" s="24">
        <v>36.0</v>
      </c>
      <c r="N43" s="24"/>
      <c r="O43" s="24">
        <v>31.0</v>
      </c>
      <c r="P43" s="24">
        <v>30.0</v>
      </c>
      <c r="Q43" s="24">
        <v>31.0</v>
      </c>
      <c r="R43" s="24"/>
      <c r="S43" s="24">
        <v>32.0</v>
      </c>
      <c r="T43" s="24">
        <v>32.0</v>
      </c>
      <c r="U43" s="24">
        <v>31.0</v>
      </c>
      <c r="V43" s="24">
        <v>33.0</v>
      </c>
      <c r="W43" s="24">
        <v>31.0</v>
      </c>
      <c r="X43" s="24">
        <v>31.0</v>
      </c>
      <c r="Y43" s="24">
        <v>30.0</v>
      </c>
      <c r="Z43" s="24">
        <v>30.0</v>
      </c>
      <c r="AA43" s="24">
        <v>32.0</v>
      </c>
      <c r="AB43" s="28">
        <v>30.0</v>
      </c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</row>
    <row r="44" ht="14.25" customHeight="1" outlineLevel="1">
      <c r="A44" s="47" t="s">
        <v>64</v>
      </c>
      <c r="B44" s="21" t="s">
        <v>30</v>
      </c>
      <c r="C44" s="24"/>
      <c r="D44" s="24"/>
      <c r="E44" s="24"/>
      <c r="F44" s="24"/>
      <c r="G44" s="24">
        <v>30.0</v>
      </c>
      <c r="H44" s="24"/>
      <c r="I44" s="24">
        <v>30.0</v>
      </c>
      <c r="J44" s="24"/>
      <c r="K44" s="24"/>
      <c r="L44" s="24"/>
      <c r="M44" s="24"/>
      <c r="N44" s="24"/>
      <c r="O44" s="24">
        <v>30.0</v>
      </c>
      <c r="P44" s="24">
        <v>30.0</v>
      </c>
      <c r="Q44" s="24">
        <v>30.0</v>
      </c>
      <c r="R44" s="24"/>
      <c r="S44" s="24">
        <v>30.0</v>
      </c>
      <c r="T44" s="24">
        <v>30.0</v>
      </c>
      <c r="U44" s="24">
        <v>30.0</v>
      </c>
      <c r="V44" s="24">
        <v>30.0</v>
      </c>
      <c r="W44" s="24"/>
      <c r="X44" s="24">
        <v>30.6</v>
      </c>
      <c r="Y44" s="24">
        <v>29.7</v>
      </c>
      <c r="Z44" s="24">
        <v>32.9</v>
      </c>
      <c r="AA44" s="24">
        <v>35.0</v>
      </c>
      <c r="AB44" s="28">
        <v>29.8</v>
      </c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</row>
    <row r="45" ht="14.25" customHeight="1" outlineLevel="1">
      <c r="A45" s="47" t="s">
        <v>64</v>
      </c>
      <c r="B45" s="21" t="s">
        <v>31</v>
      </c>
      <c r="C45" s="24"/>
      <c r="D45" s="24"/>
      <c r="E45" s="24"/>
      <c r="F45" s="24"/>
      <c r="G45" s="24"/>
      <c r="H45" s="24">
        <v>38.5</v>
      </c>
      <c r="I45" s="24"/>
      <c r="J45" s="24">
        <v>29.0</v>
      </c>
      <c r="K45" s="24">
        <v>30.0</v>
      </c>
      <c r="L45" s="24"/>
      <c r="M45" s="24">
        <v>36.0</v>
      </c>
      <c r="N45" s="24">
        <v>29.0</v>
      </c>
      <c r="O45" s="24"/>
      <c r="P45" s="24"/>
      <c r="Q45" s="24"/>
      <c r="R45" s="24"/>
      <c r="S45" s="24"/>
      <c r="T45" s="24"/>
      <c r="U45" s="24"/>
      <c r="V45" s="24"/>
      <c r="W45" s="24">
        <v>31.2</v>
      </c>
      <c r="X45" s="24">
        <v>30.0</v>
      </c>
      <c r="Y45" s="24">
        <v>28.0</v>
      </c>
      <c r="Z45" s="24">
        <v>33.0</v>
      </c>
      <c r="AA45" s="24">
        <v>29.0</v>
      </c>
      <c r="AB45" s="28">
        <v>30.0</v>
      </c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</row>
    <row r="46" ht="14.25" customHeight="1">
      <c r="A46" s="47" t="s">
        <v>61</v>
      </c>
      <c r="B46" s="19" t="s">
        <v>33</v>
      </c>
      <c r="C46" s="26"/>
      <c r="D46" s="26">
        <f t="shared" ref="D46:BC46" si="5">IFERROR(SUM(D47:D53)/COUNTIF(D47:D53,"&gt;0"),0)</f>
        <v>0</v>
      </c>
      <c r="E46" s="26">
        <f t="shared" si="5"/>
        <v>0</v>
      </c>
      <c r="F46" s="26">
        <f t="shared" si="5"/>
        <v>0</v>
      </c>
      <c r="G46" s="26">
        <f t="shared" si="5"/>
        <v>32.76</v>
      </c>
      <c r="H46" s="26">
        <f t="shared" si="5"/>
        <v>31.96666667</v>
      </c>
      <c r="I46" s="26">
        <f t="shared" si="5"/>
        <v>33.46666667</v>
      </c>
      <c r="J46" s="26">
        <f t="shared" si="5"/>
        <v>33.48333333</v>
      </c>
      <c r="K46" s="26">
        <f t="shared" si="5"/>
        <v>33.1</v>
      </c>
      <c r="L46" s="26">
        <f t="shared" si="5"/>
        <v>35.76</v>
      </c>
      <c r="M46" s="26">
        <f t="shared" si="5"/>
        <v>36</v>
      </c>
      <c r="N46" s="26">
        <f t="shared" si="5"/>
        <v>33.625</v>
      </c>
      <c r="O46" s="26">
        <f t="shared" si="5"/>
        <v>36.13333333</v>
      </c>
      <c r="P46" s="26">
        <f t="shared" si="5"/>
        <v>35.51666667</v>
      </c>
      <c r="Q46" s="26">
        <f t="shared" si="5"/>
        <v>37.9</v>
      </c>
      <c r="R46" s="26">
        <f t="shared" si="5"/>
        <v>37.55</v>
      </c>
      <c r="S46" s="26">
        <f t="shared" si="5"/>
        <v>38.2</v>
      </c>
      <c r="T46" s="26">
        <f t="shared" si="5"/>
        <v>38.18333333</v>
      </c>
      <c r="U46" s="26">
        <f t="shared" si="5"/>
        <v>30.68333333</v>
      </c>
      <c r="V46" s="26">
        <f t="shared" si="5"/>
        <v>38.36666667</v>
      </c>
      <c r="W46" s="26">
        <f t="shared" si="5"/>
        <v>38.33333333</v>
      </c>
      <c r="X46" s="26">
        <f t="shared" si="5"/>
        <v>35.5</v>
      </c>
      <c r="Y46" s="26">
        <f t="shared" si="5"/>
        <v>33.94285714</v>
      </c>
      <c r="Z46" s="26">
        <f t="shared" si="5"/>
        <v>34.11428571</v>
      </c>
      <c r="AA46" s="26">
        <f t="shared" si="5"/>
        <v>34.54285714</v>
      </c>
      <c r="AB46" s="26">
        <f t="shared" si="5"/>
        <v>33.34285714</v>
      </c>
      <c r="AC46" s="26">
        <f t="shared" si="5"/>
        <v>0</v>
      </c>
      <c r="AD46" s="26">
        <f t="shared" si="5"/>
        <v>0</v>
      </c>
      <c r="AE46" s="26">
        <f t="shared" si="5"/>
        <v>0</v>
      </c>
      <c r="AF46" s="26">
        <f t="shared" si="5"/>
        <v>0</v>
      </c>
      <c r="AG46" s="26">
        <f t="shared" si="5"/>
        <v>0</v>
      </c>
      <c r="AH46" s="26">
        <f t="shared" si="5"/>
        <v>0</v>
      </c>
      <c r="AI46" s="26">
        <f t="shared" si="5"/>
        <v>0</v>
      </c>
      <c r="AJ46" s="26">
        <f t="shared" si="5"/>
        <v>0</v>
      </c>
      <c r="AK46" s="26">
        <f t="shared" si="5"/>
        <v>0</v>
      </c>
      <c r="AL46" s="26">
        <f t="shared" si="5"/>
        <v>0</v>
      </c>
      <c r="AM46" s="26">
        <f t="shared" si="5"/>
        <v>0</v>
      </c>
      <c r="AN46" s="26">
        <f t="shared" si="5"/>
        <v>0</v>
      </c>
      <c r="AO46" s="26">
        <f t="shared" si="5"/>
        <v>0</v>
      </c>
      <c r="AP46" s="26">
        <f t="shared" si="5"/>
        <v>0</v>
      </c>
      <c r="AQ46" s="26">
        <f t="shared" si="5"/>
        <v>0</v>
      </c>
      <c r="AR46" s="26">
        <f t="shared" si="5"/>
        <v>0</v>
      </c>
      <c r="AS46" s="26">
        <f t="shared" si="5"/>
        <v>0</v>
      </c>
      <c r="AT46" s="26">
        <f t="shared" si="5"/>
        <v>0</v>
      </c>
      <c r="AU46" s="26">
        <f t="shared" si="5"/>
        <v>0</v>
      </c>
      <c r="AV46" s="26">
        <f t="shared" si="5"/>
        <v>0</v>
      </c>
      <c r="AW46" s="26">
        <f t="shared" si="5"/>
        <v>0</v>
      </c>
      <c r="AX46" s="26">
        <f t="shared" si="5"/>
        <v>0</v>
      </c>
      <c r="AY46" s="26">
        <f t="shared" si="5"/>
        <v>0</v>
      </c>
      <c r="AZ46" s="26">
        <f t="shared" si="5"/>
        <v>0</v>
      </c>
      <c r="BA46" s="26">
        <f t="shared" si="5"/>
        <v>0</v>
      </c>
      <c r="BB46" s="26">
        <f t="shared" si="5"/>
        <v>0</v>
      </c>
      <c r="BC46" s="26">
        <f t="shared" si="5"/>
        <v>0</v>
      </c>
    </row>
    <row r="47" ht="14.25" customHeight="1" outlineLevel="1">
      <c r="A47" s="47" t="s">
        <v>65</v>
      </c>
      <c r="B47" s="21" t="s">
        <v>25</v>
      </c>
      <c r="C47" s="24"/>
      <c r="D47" s="24"/>
      <c r="E47" s="24"/>
      <c r="F47" s="24"/>
      <c r="G47" s="24">
        <v>31.3</v>
      </c>
      <c r="H47" s="24">
        <v>33.6</v>
      </c>
      <c r="I47" s="24">
        <v>29.6</v>
      </c>
      <c r="J47" s="24">
        <v>35.3</v>
      </c>
      <c r="K47" s="24">
        <v>33.3</v>
      </c>
      <c r="L47" s="24">
        <v>34.6</v>
      </c>
      <c r="M47" s="24">
        <v>35.0</v>
      </c>
      <c r="N47" s="24">
        <v>31.0</v>
      </c>
      <c r="O47" s="24">
        <v>35.6</v>
      </c>
      <c r="P47" s="24">
        <v>33.3</v>
      </c>
      <c r="Q47" s="24">
        <v>37.3</v>
      </c>
      <c r="R47" s="24">
        <v>37.3</v>
      </c>
      <c r="S47" s="24">
        <v>37.3</v>
      </c>
      <c r="T47" s="24">
        <v>38.6</v>
      </c>
      <c r="U47" s="24">
        <v>35.3</v>
      </c>
      <c r="V47" s="24">
        <v>38.0</v>
      </c>
      <c r="W47" s="24">
        <v>39.0</v>
      </c>
      <c r="X47" s="24">
        <v>39.0</v>
      </c>
      <c r="Y47" s="24">
        <v>36.0</v>
      </c>
      <c r="Z47" s="24">
        <v>33.6</v>
      </c>
      <c r="AA47" s="24">
        <v>36.7</v>
      </c>
      <c r="AB47" s="24">
        <v>31.6</v>
      </c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</row>
    <row r="48" ht="14.25" customHeight="1" outlineLevel="1">
      <c r="A48" s="47" t="s">
        <v>65</v>
      </c>
      <c r="B48" s="21" t="s">
        <v>26</v>
      </c>
      <c r="C48" s="24"/>
      <c r="D48" s="24"/>
      <c r="E48" s="24"/>
      <c r="F48" s="24"/>
      <c r="G48" s="24">
        <v>32.6</v>
      </c>
      <c r="H48" s="24">
        <v>30.3</v>
      </c>
      <c r="I48" s="24">
        <v>32.0</v>
      </c>
      <c r="J48" s="24">
        <v>34.3</v>
      </c>
      <c r="K48" s="24">
        <v>31.0</v>
      </c>
      <c r="L48" s="24">
        <v>35.0</v>
      </c>
      <c r="M48" s="24">
        <v>35.0</v>
      </c>
      <c r="N48" s="24"/>
      <c r="O48" s="24">
        <v>38.0</v>
      </c>
      <c r="P48" s="24">
        <v>35.6</v>
      </c>
      <c r="Q48" s="24">
        <v>37.0</v>
      </c>
      <c r="R48" s="24">
        <v>37.3</v>
      </c>
      <c r="S48" s="24">
        <v>38.6</v>
      </c>
      <c r="T48" s="24">
        <v>37.6</v>
      </c>
      <c r="U48" s="24">
        <v>33.3</v>
      </c>
      <c r="V48" s="24">
        <v>36.3</v>
      </c>
      <c r="W48" s="24">
        <v>38.0</v>
      </c>
      <c r="X48" s="24">
        <v>37.0</v>
      </c>
      <c r="Y48" s="24">
        <v>36.0</v>
      </c>
      <c r="Z48" s="24">
        <v>31.3</v>
      </c>
      <c r="AA48" s="24">
        <v>36.3</v>
      </c>
      <c r="AB48" s="24">
        <v>35.0</v>
      </c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</row>
    <row r="49" ht="14.25" customHeight="1" outlineLevel="1">
      <c r="A49" s="47" t="s">
        <v>65</v>
      </c>
      <c r="B49" s="21" t="s">
        <v>27</v>
      </c>
      <c r="C49" s="24"/>
      <c r="D49" s="24"/>
      <c r="E49" s="24"/>
      <c r="F49" s="24"/>
      <c r="G49" s="24">
        <v>31.0</v>
      </c>
      <c r="H49" s="24">
        <v>34.0</v>
      </c>
      <c r="I49" s="24">
        <v>34.3</v>
      </c>
      <c r="J49" s="24">
        <v>34.0</v>
      </c>
      <c r="K49" s="24">
        <v>33.3</v>
      </c>
      <c r="L49" s="24">
        <v>36.6</v>
      </c>
      <c r="M49" s="24">
        <v>37.0</v>
      </c>
      <c r="N49" s="24">
        <v>33.3</v>
      </c>
      <c r="O49" s="24">
        <v>36.6</v>
      </c>
      <c r="P49" s="24">
        <v>35.3</v>
      </c>
      <c r="Q49" s="24">
        <v>37.6</v>
      </c>
      <c r="R49" s="24">
        <v>37.6</v>
      </c>
      <c r="S49" s="24">
        <v>38.0</v>
      </c>
      <c r="T49" s="24">
        <v>38.3</v>
      </c>
      <c r="U49" s="24">
        <v>3.6</v>
      </c>
      <c r="V49" s="24">
        <v>37.6</v>
      </c>
      <c r="W49" s="24">
        <v>36.3</v>
      </c>
      <c r="X49" s="24">
        <v>36.6</v>
      </c>
      <c r="Y49" s="24">
        <v>36.0</v>
      </c>
      <c r="Z49" s="24">
        <v>29.3</v>
      </c>
      <c r="AA49" s="24">
        <v>33.3</v>
      </c>
      <c r="AB49" s="24">
        <v>34.3</v>
      </c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</row>
    <row r="50" ht="14.25" customHeight="1" outlineLevel="1">
      <c r="A50" s="47" t="s">
        <v>65</v>
      </c>
      <c r="B50" s="21" t="s">
        <v>28</v>
      </c>
      <c r="C50" s="24"/>
      <c r="D50" s="24"/>
      <c r="E50" s="24"/>
      <c r="F50" s="24"/>
      <c r="G50" s="24">
        <v>34.6</v>
      </c>
      <c r="H50" s="24">
        <v>33.3</v>
      </c>
      <c r="I50" s="24">
        <v>36.0</v>
      </c>
      <c r="J50" s="24">
        <v>31.3</v>
      </c>
      <c r="K50" s="24">
        <v>34.0</v>
      </c>
      <c r="L50" s="24">
        <v>37.0</v>
      </c>
      <c r="M50" s="24">
        <v>37.0</v>
      </c>
      <c r="N50" s="24">
        <v>33.6</v>
      </c>
      <c r="O50" s="24">
        <v>35.3</v>
      </c>
      <c r="P50" s="24">
        <v>37.0</v>
      </c>
      <c r="Q50" s="24">
        <v>38.6</v>
      </c>
      <c r="R50" s="24">
        <v>38.0</v>
      </c>
      <c r="S50" s="24">
        <v>38.0</v>
      </c>
      <c r="T50" s="24">
        <v>39.0</v>
      </c>
      <c r="U50" s="24">
        <v>37.3</v>
      </c>
      <c r="V50" s="24">
        <v>38.3</v>
      </c>
      <c r="W50" s="24">
        <v>39.0</v>
      </c>
      <c r="X50" s="24">
        <v>32.0</v>
      </c>
      <c r="Y50" s="24">
        <v>33.8</v>
      </c>
      <c r="Z50" s="24">
        <v>31.3</v>
      </c>
      <c r="AA50" s="24">
        <v>32.6</v>
      </c>
      <c r="AB50" s="24">
        <v>31.6</v>
      </c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</row>
    <row r="51" ht="14.25" customHeight="1" outlineLevel="1">
      <c r="A51" s="47" t="s">
        <v>65</v>
      </c>
      <c r="B51" s="21" t="s">
        <v>29</v>
      </c>
      <c r="C51" s="24"/>
      <c r="D51" s="24"/>
      <c r="E51" s="24"/>
      <c r="F51" s="24"/>
      <c r="G51" s="24"/>
      <c r="H51" s="24">
        <v>30.3</v>
      </c>
      <c r="I51" s="24">
        <v>34.6</v>
      </c>
      <c r="J51" s="24">
        <v>32.0</v>
      </c>
      <c r="K51" s="24">
        <v>30.0</v>
      </c>
      <c r="L51" s="24">
        <v>35.6</v>
      </c>
      <c r="M51" s="24">
        <v>36.0</v>
      </c>
      <c r="N51" s="24"/>
      <c r="O51" s="24">
        <v>38.0</v>
      </c>
      <c r="P51" s="24">
        <v>35.3</v>
      </c>
      <c r="Q51" s="24">
        <v>38.3</v>
      </c>
      <c r="R51" s="24"/>
      <c r="S51" s="24">
        <v>39.3</v>
      </c>
      <c r="T51" s="24">
        <v>38.0</v>
      </c>
      <c r="U51" s="24">
        <v>37.0</v>
      </c>
      <c r="V51" s="24">
        <v>39.0</v>
      </c>
      <c r="W51" s="24">
        <v>38.3</v>
      </c>
      <c r="X51" s="24">
        <v>33.0</v>
      </c>
      <c r="Y51" s="24">
        <v>32.6</v>
      </c>
      <c r="Z51" s="24">
        <v>35.6</v>
      </c>
      <c r="AA51" s="24">
        <v>35.0</v>
      </c>
      <c r="AB51" s="24">
        <v>35.0</v>
      </c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</row>
    <row r="52" ht="14.25" customHeight="1" outlineLevel="1">
      <c r="A52" s="47" t="s">
        <v>65</v>
      </c>
      <c r="B52" s="21" t="s">
        <v>30</v>
      </c>
      <c r="C52" s="24"/>
      <c r="D52" s="24"/>
      <c r="E52" s="24"/>
      <c r="F52" s="24"/>
      <c r="G52" s="24">
        <v>34.3</v>
      </c>
      <c r="H52" s="24"/>
      <c r="I52" s="24">
        <v>34.3</v>
      </c>
      <c r="J52" s="24"/>
      <c r="K52" s="24"/>
      <c r="L52" s="24"/>
      <c r="M52" s="24"/>
      <c r="N52" s="24"/>
      <c r="O52" s="24">
        <v>33.3</v>
      </c>
      <c r="P52" s="24">
        <v>36.6</v>
      </c>
      <c r="Q52" s="24">
        <v>38.6</v>
      </c>
      <c r="R52" s="24"/>
      <c r="S52" s="24">
        <v>38.0</v>
      </c>
      <c r="T52" s="24">
        <v>37.6</v>
      </c>
      <c r="U52" s="24">
        <v>37.6</v>
      </c>
      <c r="V52" s="24">
        <v>41.0</v>
      </c>
      <c r="W52" s="24"/>
      <c r="X52" s="24">
        <v>35.6</v>
      </c>
      <c r="Y52" s="24">
        <v>29.2</v>
      </c>
      <c r="Z52" s="24">
        <v>38.1</v>
      </c>
      <c r="AA52" s="24">
        <v>34.9</v>
      </c>
      <c r="AB52" s="24">
        <v>35.9</v>
      </c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</row>
    <row r="53" ht="14.25" customHeight="1" outlineLevel="1">
      <c r="A53" s="47" t="s">
        <v>65</v>
      </c>
      <c r="B53" s="21" t="s">
        <v>31</v>
      </c>
      <c r="C53" s="24"/>
      <c r="D53" s="24"/>
      <c r="E53" s="24"/>
      <c r="F53" s="24"/>
      <c r="G53" s="24"/>
      <c r="H53" s="24">
        <v>30.3</v>
      </c>
      <c r="I53" s="24"/>
      <c r="J53" s="24">
        <v>34.0</v>
      </c>
      <c r="K53" s="24">
        <v>37.0</v>
      </c>
      <c r="L53" s="24"/>
      <c r="M53" s="24">
        <v>36.0</v>
      </c>
      <c r="N53" s="24">
        <v>36.6</v>
      </c>
      <c r="O53" s="24"/>
      <c r="P53" s="24"/>
      <c r="Q53" s="24"/>
      <c r="R53" s="24"/>
      <c r="S53" s="24"/>
      <c r="T53" s="24"/>
      <c r="U53" s="24"/>
      <c r="V53" s="24"/>
      <c r="W53" s="24">
        <v>39.4</v>
      </c>
      <c r="X53" s="24">
        <v>35.3</v>
      </c>
      <c r="Y53" s="24">
        <v>34.0</v>
      </c>
      <c r="Z53" s="24">
        <v>39.6</v>
      </c>
      <c r="AA53" s="24">
        <v>33.0</v>
      </c>
      <c r="AB53" s="24">
        <v>30.0</v>
      </c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</row>
    <row r="54" ht="14.25" customHeight="1">
      <c r="A54" s="47" t="s">
        <v>61</v>
      </c>
      <c r="B54" s="19" t="s">
        <v>34</v>
      </c>
      <c r="C54" s="26">
        <f t="shared" ref="C54:BC54" si="6">IFERROR(SUM(C55:C61)/COUNTIF(C55:C61,"&gt;0"),0)</f>
        <v>0</v>
      </c>
      <c r="D54" s="26">
        <f t="shared" si="6"/>
        <v>0</v>
      </c>
      <c r="E54" s="26">
        <f t="shared" si="6"/>
        <v>0</v>
      </c>
      <c r="F54" s="26">
        <f t="shared" si="6"/>
        <v>0</v>
      </c>
      <c r="G54" s="26">
        <f t="shared" si="6"/>
        <v>59.16</v>
      </c>
      <c r="H54" s="26">
        <f t="shared" si="6"/>
        <v>62.845</v>
      </c>
      <c r="I54" s="26">
        <f t="shared" si="6"/>
        <v>60.3</v>
      </c>
      <c r="J54" s="26">
        <f t="shared" si="6"/>
        <v>59.15</v>
      </c>
      <c r="K54" s="26">
        <f t="shared" si="6"/>
        <v>52.53333333</v>
      </c>
      <c r="L54" s="26">
        <f t="shared" si="6"/>
        <v>50.64</v>
      </c>
      <c r="M54" s="26">
        <f t="shared" si="6"/>
        <v>51.6</v>
      </c>
      <c r="N54" s="26">
        <f t="shared" si="6"/>
        <v>60.225</v>
      </c>
      <c r="O54" s="26">
        <f t="shared" si="6"/>
        <v>52.58333333</v>
      </c>
      <c r="P54" s="26">
        <f t="shared" si="6"/>
        <v>53.96666667</v>
      </c>
      <c r="Q54" s="26">
        <f t="shared" si="6"/>
        <v>50.08333333</v>
      </c>
      <c r="R54" s="26">
        <f t="shared" si="6"/>
        <v>51.8</v>
      </c>
      <c r="S54" s="26">
        <f t="shared" si="6"/>
        <v>47.65</v>
      </c>
      <c r="T54" s="26">
        <f t="shared" si="6"/>
        <v>49.28333333</v>
      </c>
      <c r="U54" s="26">
        <f t="shared" si="6"/>
        <v>56.25</v>
      </c>
      <c r="V54" s="26">
        <f t="shared" si="6"/>
        <v>54</v>
      </c>
      <c r="W54" s="26">
        <f t="shared" si="6"/>
        <v>45.16666667</v>
      </c>
      <c r="X54" s="26">
        <f t="shared" si="6"/>
        <v>51.45714286</v>
      </c>
      <c r="Y54" s="26">
        <f t="shared" si="6"/>
        <v>66.4</v>
      </c>
      <c r="Z54" s="26">
        <f t="shared" si="6"/>
        <v>65.8</v>
      </c>
      <c r="AA54" s="26">
        <f t="shared" si="6"/>
        <v>63</v>
      </c>
      <c r="AB54" s="26">
        <f t="shared" si="6"/>
        <v>68.08571429</v>
      </c>
      <c r="AC54" s="26">
        <f t="shared" si="6"/>
        <v>0</v>
      </c>
      <c r="AD54" s="26">
        <f t="shared" si="6"/>
        <v>0</v>
      </c>
      <c r="AE54" s="26">
        <f t="shared" si="6"/>
        <v>0</v>
      </c>
      <c r="AF54" s="26">
        <f t="shared" si="6"/>
        <v>0</v>
      </c>
      <c r="AG54" s="26">
        <f t="shared" si="6"/>
        <v>0</v>
      </c>
      <c r="AH54" s="26">
        <f t="shared" si="6"/>
        <v>0</v>
      </c>
      <c r="AI54" s="26">
        <f t="shared" si="6"/>
        <v>0</v>
      </c>
      <c r="AJ54" s="26">
        <f t="shared" si="6"/>
        <v>0</v>
      </c>
      <c r="AK54" s="26">
        <f t="shared" si="6"/>
        <v>0</v>
      </c>
      <c r="AL54" s="26">
        <f t="shared" si="6"/>
        <v>0</v>
      </c>
      <c r="AM54" s="26">
        <f t="shared" si="6"/>
        <v>0</v>
      </c>
      <c r="AN54" s="26">
        <f t="shared" si="6"/>
        <v>0</v>
      </c>
      <c r="AO54" s="26">
        <f t="shared" si="6"/>
        <v>0</v>
      </c>
      <c r="AP54" s="26">
        <f t="shared" si="6"/>
        <v>0</v>
      </c>
      <c r="AQ54" s="26">
        <f t="shared" si="6"/>
        <v>0</v>
      </c>
      <c r="AR54" s="26">
        <f t="shared" si="6"/>
        <v>0</v>
      </c>
      <c r="AS54" s="26">
        <f t="shared" si="6"/>
        <v>0</v>
      </c>
      <c r="AT54" s="26">
        <f t="shared" si="6"/>
        <v>0</v>
      </c>
      <c r="AU54" s="26">
        <f t="shared" si="6"/>
        <v>0</v>
      </c>
      <c r="AV54" s="26">
        <f t="shared" si="6"/>
        <v>0</v>
      </c>
      <c r="AW54" s="26">
        <f t="shared" si="6"/>
        <v>0</v>
      </c>
      <c r="AX54" s="26">
        <f t="shared" si="6"/>
        <v>0</v>
      </c>
      <c r="AY54" s="26">
        <f t="shared" si="6"/>
        <v>0</v>
      </c>
      <c r="AZ54" s="26">
        <f t="shared" si="6"/>
        <v>0</v>
      </c>
      <c r="BA54" s="26">
        <f t="shared" si="6"/>
        <v>0</v>
      </c>
      <c r="BB54" s="26">
        <f t="shared" si="6"/>
        <v>0</v>
      </c>
      <c r="BC54" s="26">
        <f t="shared" si="6"/>
        <v>0</v>
      </c>
    </row>
    <row r="55" ht="14.25" customHeight="1" outlineLevel="1">
      <c r="A55" s="47" t="s">
        <v>66</v>
      </c>
      <c r="B55" s="21" t="s">
        <v>25</v>
      </c>
      <c r="C55" s="24"/>
      <c r="D55" s="24"/>
      <c r="E55" s="24"/>
      <c r="F55" s="24"/>
      <c r="G55" s="24">
        <v>59.6</v>
      </c>
      <c r="H55" s="24">
        <v>57.6</v>
      </c>
      <c r="I55" s="24">
        <v>66.0</v>
      </c>
      <c r="J55" s="24">
        <v>56.3</v>
      </c>
      <c r="K55" s="24">
        <v>52.0</v>
      </c>
      <c r="L55" s="24">
        <v>56.3</v>
      </c>
      <c r="M55" s="24">
        <v>52.0</v>
      </c>
      <c r="N55" s="24">
        <v>62.0</v>
      </c>
      <c r="O55" s="24">
        <v>54.0</v>
      </c>
      <c r="P55" s="24">
        <v>60.6</v>
      </c>
      <c r="Q55" s="24">
        <v>50.3</v>
      </c>
      <c r="R55" s="24">
        <v>54.3</v>
      </c>
      <c r="S55" s="24">
        <v>50.0</v>
      </c>
      <c r="T55" s="24">
        <v>47.6</v>
      </c>
      <c r="U55" s="24">
        <v>58.3</v>
      </c>
      <c r="V55" s="24">
        <v>55.0</v>
      </c>
      <c r="W55" s="24">
        <v>48.3</v>
      </c>
      <c r="X55" s="24">
        <v>52.0</v>
      </c>
      <c r="Y55" s="24">
        <v>58.3</v>
      </c>
      <c r="Z55" s="24">
        <v>65.6</v>
      </c>
      <c r="AA55" s="24">
        <v>54.6</v>
      </c>
      <c r="AB55" s="24">
        <v>74.0</v>
      </c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</row>
    <row r="56" ht="14.25" customHeight="1" outlineLevel="1">
      <c r="A56" s="47" t="s">
        <v>66</v>
      </c>
      <c r="B56" s="21" t="s">
        <v>26</v>
      </c>
      <c r="C56" s="24"/>
      <c r="D56" s="24"/>
      <c r="E56" s="24"/>
      <c r="F56" s="24"/>
      <c r="G56" s="24">
        <v>61.6</v>
      </c>
      <c r="H56" s="24">
        <v>67.3</v>
      </c>
      <c r="I56" s="24">
        <v>64.6</v>
      </c>
      <c r="J56" s="24">
        <v>60.0</v>
      </c>
      <c r="K56" s="24">
        <v>61.0</v>
      </c>
      <c r="L56" s="24">
        <v>55.3</v>
      </c>
      <c r="M56" s="24">
        <v>55.0</v>
      </c>
      <c r="N56" s="24"/>
      <c r="O56" s="24">
        <v>47.6</v>
      </c>
      <c r="P56" s="24">
        <v>53.0</v>
      </c>
      <c r="Q56" s="24">
        <v>54.3</v>
      </c>
      <c r="R56" s="24">
        <v>54.3</v>
      </c>
      <c r="S56" s="24">
        <v>44.6</v>
      </c>
      <c r="T56" s="24">
        <v>50.6</v>
      </c>
      <c r="U56" s="24">
        <v>61.0</v>
      </c>
      <c r="V56" s="24">
        <v>57.0</v>
      </c>
      <c r="W56" s="24">
        <v>52.0</v>
      </c>
      <c r="X56" s="24">
        <v>46.6</v>
      </c>
      <c r="Y56" s="24">
        <v>59.3</v>
      </c>
      <c r="Z56" s="24">
        <v>75.3</v>
      </c>
      <c r="AA56" s="24">
        <v>60.0</v>
      </c>
      <c r="AB56" s="24">
        <v>63.0</v>
      </c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</row>
    <row r="57" ht="14.25" customHeight="1" outlineLevel="1">
      <c r="A57" s="47" t="s">
        <v>66</v>
      </c>
      <c r="B57" s="21" t="s">
        <v>27</v>
      </c>
      <c r="C57" s="24"/>
      <c r="D57" s="24"/>
      <c r="E57" s="24"/>
      <c r="F57" s="24"/>
      <c r="G57" s="24">
        <v>63.0</v>
      </c>
      <c r="H57" s="24">
        <v>50.6</v>
      </c>
      <c r="I57" s="24">
        <v>59.0</v>
      </c>
      <c r="J57" s="24">
        <v>56.0</v>
      </c>
      <c r="K57" s="24">
        <v>55.3</v>
      </c>
      <c r="L57" s="24">
        <v>31.6</v>
      </c>
      <c r="M57" s="24">
        <v>50.0</v>
      </c>
      <c r="N57" s="24">
        <v>58.6</v>
      </c>
      <c r="O57" s="24">
        <v>51.0</v>
      </c>
      <c r="P57" s="24">
        <v>52.3</v>
      </c>
      <c r="Q57" s="24">
        <v>48.3</v>
      </c>
      <c r="R57" s="24">
        <v>49.6</v>
      </c>
      <c r="S57" s="24">
        <v>50.0</v>
      </c>
      <c r="T57" s="24">
        <v>47.6</v>
      </c>
      <c r="U57" s="24">
        <v>59.3</v>
      </c>
      <c r="V57" s="24">
        <v>54.0</v>
      </c>
      <c r="W57" s="24">
        <v>54.0</v>
      </c>
      <c r="X57" s="24">
        <v>5.3</v>
      </c>
      <c r="Y57" s="24">
        <v>61.0</v>
      </c>
      <c r="Z57" s="24">
        <v>81.3</v>
      </c>
      <c r="AA57" s="24">
        <v>66.6</v>
      </c>
      <c r="AB57" s="24">
        <v>63.0</v>
      </c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</row>
    <row r="58" ht="14.25" customHeight="1" outlineLevel="1">
      <c r="A58" s="47" t="s">
        <v>66</v>
      </c>
      <c r="B58" s="21" t="s">
        <v>28</v>
      </c>
      <c r="C58" s="24"/>
      <c r="D58" s="24"/>
      <c r="E58" s="24"/>
      <c r="F58" s="24"/>
      <c r="G58" s="24">
        <v>54.0</v>
      </c>
      <c r="H58" s="24">
        <v>59.67</v>
      </c>
      <c r="I58" s="24">
        <v>54.6</v>
      </c>
      <c r="J58" s="24">
        <v>64.3</v>
      </c>
      <c r="K58" s="24">
        <v>49.3</v>
      </c>
      <c r="L58" s="24">
        <v>52.0</v>
      </c>
      <c r="M58" s="24">
        <v>51.6</v>
      </c>
      <c r="N58" s="24">
        <v>64.0</v>
      </c>
      <c r="O58" s="24">
        <v>57.3</v>
      </c>
      <c r="P58" s="24">
        <v>49.3</v>
      </c>
      <c r="Q58" s="24">
        <v>45.3</v>
      </c>
      <c r="R58" s="24">
        <v>49.0</v>
      </c>
      <c r="S58" s="24">
        <v>50.0</v>
      </c>
      <c r="T58" s="24">
        <v>48.0</v>
      </c>
      <c r="U58" s="24">
        <v>55.3</v>
      </c>
      <c r="V58" s="24">
        <v>55.0</v>
      </c>
      <c r="W58" s="24">
        <v>39.0</v>
      </c>
      <c r="X58" s="24">
        <v>70.3</v>
      </c>
      <c r="Y58" s="24">
        <v>61.6</v>
      </c>
      <c r="Z58" s="24">
        <v>72.6</v>
      </c>
      <c r="AA58" s="24">
        <v>64.6</v>
      </c>
      <c r="AB58" s="24">
        <v>72.0</v>
      </c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</row>
    <row r="59" ht="14.25" customHeight="1" outlineLevel="1">
      <c r="A59" s="47" t="s">
        <v>66</v>
      </c>
      <c r="B59" s="21" t="s">
        <v>29</v>
      </c>
      <c r="C59" s="24"/>
      <c r="D59" s="24"/>
      <c r="E59" s="24"/>
      <c r="F59" s="24"/>
      <c r="G59" s="24"/>
      <c r="H59" s="24">
        <v>70.6</v>
      </c>
      <c r="I59" s="24">
        <v>59.6</v>
      </c>
      <c r="J59" s="24">
        <v>59.3</v>
      </c>
      <c r="K59" s="24">
        <v>45.0</v>
      </c>
      <c r="L59" s="24">
        <v>58.0</v>
      </c>
      <c r="M59" s="24">
        <v>48.0</v>
      </c>
      <c r="N59" s="24"/>
      <c r="O59" s="24">
        <v>47.0</v>
      </c>
      <c r="P59" s="24">
        <v>54.0</v>
      </c>
      <c r="Q59" s="24">
        <v>52.0</v>
      </c>
      <c r="R59" s="24"/>
      <c r="S59" s="24">
        <v>47.3</v>
      </c>
      <c r="T59" s="24">
        <v>50.3</v>
      </c>
      <c r="U59" s="24">
        <v>48.0</v>
      </c>
      <c r="V59" s="24">
        <v>50.0</v>
      </c>
      <c r="W59" s="24">
        <v>38.3</v>
      </c>
      <c r="X59" s="24">
        <v>63.0</v>
      </c>
      <c r="Y59" s="24">
        <v>73.0</v>
      </c>
      <c r="Z59" s="24">
        <v>60.6</v>
      </c>
      <c r="AA59" s="24">
        <v>61.6</v>
      </c>
      <c r="AB59" s="24">
        <v>62.0</v>
      </c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</row>
    <row r="60" ht="14.25" customHeight="1" outlineLevel="1">
      <c r="A60" s="47" t="s">
        <v>66</v>
      </c>
      <c r="B60" s="21" t="s">
        <v>30</v>
      </c>
      <c r="C60" s="24"/>
      <c r="D60" s="24"/>
      <c r="E60" s="24"/>
      <c r="F60" s="24"/>
      <c r="G60" s="24">
        <v>57.6</v>
      </c>
      <c r="H60" s="24"/>
      <c r="I60" s="24">
        <v>58.0</v>
      </c>
      <c r="J60" s="24"/>
      <c r="K60" s="24"/>
      <c r="L60" s="24"/>
      <c r="M60" s="24"/>
      <c r="N60" s="24"/>
      <c r="O60" s="24">
        <v>58.6</v>
      </c>
      <c r="P60" s="24">
        <v>54.6</v>
      </c>
      <c r="Q60" s="24">
        <v>50.3</v>
      </c>
      <c r="R60" s="24"/>
      <c r="S60" s="24">
        <v>44.0</v>
      </c>
      <c r="T60" s="24">
        <v>51.6</v>
      </c>
      <c r="U60" s="24">
        <v>55.6</v>
      </c>
      <c r="V60" s="24">
        <v>53.0</v>
      </c>
      <c r="W60" s="24"/>
      <c r="X60" s="24">
        <v>63.0</v>
      </c>
      <c r="Y60" s="24">
        <v>83.3</v>
      </c>
      <c r="Z60" s="24">
        <v>57.6</v>
      </c>
      <c r="AA60" s="24">
        <v>65.0</v>
      </c>
      <c r="AB60" s="24">
        <v>62.6</v>
      </c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</row>
    <row r="61" ht="14.25" customHeight="1" outlineLevel="1">
      <c r="A61" s="47" t="s">
        <v>66</v>
      </c>
      <c r="B61" s="21" t="s">
        <v>31</v>
      </c>
      <c r="C61" s="24"/>
      <c r="D61" s="24"/>
      <c r="E61" s="24"/>
      <c r="F61" s="24"/>
      <c r="G61" s="24"/>
      <c r="H61" s="24">
        <v>71.3</v>
      </c>
      <c r="I61" s="24"/>
      <c r="J61" s="24">
        <v>59.0</v>
      </c>
      <c r="K61" s="24">
        <v>52.6</v>
      </c>
      <c r="L61" s="24"/>
      <c r="M61" s="24">
        <v>53.0</v>
      </c>
      <c r="N61" s="24">
        <v>56.3</v>
      </c>
      <c r="O61" s="24"/>
      <c r="P61" s="24"/>
      <c r="Q61" s="24"/>
      <c r="R61" s="24"/>
      <c r="S61" s="24"/>
      <c r="T61" s="24"/>
      <c r="U61" s="24"/>
      <c r="V61" s="24"/>
      <c r="W61" s="24">
        <v>39.4</v>
      </c>
      <c r="X61" s="24">
        <v>60.0</v>
      </c>
      <c r="Y61" s="24">
        <v>68.3</v>
      </c>
      <c r="Z61" s="24">
        <v>47.6</v>
      </c>
      <c r="AA61" s="24">
        <v>68.6</v>
      </c>
      <c r="AB61" s="24">
        <v>80.0</v>
      </c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</row>
    <row r="62" ht="14.25" customHeight="1">
      <c r="P62" s="37"/>
      <c r="V62" s="37"/>
    </row>
    <row r="63" ht="14.25" customHeight="1">
      <c r="B63" s="15" t="s">
        <v>35</v>
      </c>
    </row>
    <row r="64" ht="14.25" customHeight="1">
      <c r="A64" s="47" t="s">
        <v>61</v>
      </c>
      <c r="B64" s="19" t="s">
        <v>17</v>
      </c>
      <c r="C64" s="26">
        <f t="shared" ref="C64:Z64" si="7">IFERROR(SUM(C65:C71)/COUNTIF(C65:C71,"&gt;0"),0)</f>
        <v>0</v>
      </c>
      <c r="D64" s="26">
        <f t="shared" si="7"/>
        <v>0</v>
      </c>
      <c r="E64" s="26">
        <f t="shared" si="7"/>
        <v>0</v>
      </c>
      <c r="F64" s="26">
        <f t="shared" si="7"/>
        <v>0</v>
      </c>
      <c r="G64" s="26">
        <f t="shared" si="7"/>
        <v>145.5</v>
      </c>
      <c r="H64" s="26">
        <f t="shared" si="7"/>
        <v>143.8333333</v>
      </c>
      <c r="I64" s="26">
        <f t="shared" si="7"/>
        <v>143.05</v>
      </c>
      <c r="J64" s="26">
        <f t="shared" si="7"/>
        <v>146.1666667</v>
      </c>
      <c r="K64" s="26">
        <f t="shared" si="7"/>
        <v>139.6666667</v>
      </c>
      <c r="L64" s="26">
        <f t="shared" si="7"/>
        <v>136.4</v>
      </c>
      <c r="M64" s="26">
        <f t="shared" si="7"/>
        <v>134.5</v>
      </c>
      <c r="N64" s="26">
        <f t="shared" si="7"/>
        <v>133.875</v>
      </c>
      <c r="O64" s="26">
        <f t="shared" si="7"/>
        <v>136.8333333</v>
      </c>
      <c r="P64" s="26">
        <f t="shared" si="7"/>
        <v>136</v>
      </c>
      <c r="Q64" s="26">
        <f t="shared" si="7"/>
        <v>141.5</v>
      </c>
      <c r="R64" s="26">
        <f t="shared" si="7"/>
        <v>142.75</v>
      </c>
      <c r="S64" s="26">
        <f t="shared" si="7"/>
        <v>142.1666667</v>
      </c>
      <c r="T64" s="26">
        <f t="shared" si="7"/>
        <v>143.4666667</v>
      </c>
      <c r="U64" s="26">
        <f t="shared" si="7"/>
        <v>139.6666667</v>
      </c>
      <c r="V64" s="26">
        <f t="shared" si="7"/>
        <v>142.3166667</v>
      </c>
      <c r="W64" s="26">
        <f t="shared" si="7"/>
        <v>146.3</v>
      </c>
      <c r="X64" s="26">
        <f t="shared" si="7"/>
        <v>133.4285714</v>
      </c>
      <c r="Y64" s="26">
        <f t="shared" si="7"/>
        <v>129.2142857</v>
      </c>
      <c r="Z64" s="26">
        <f t="shared" si="7"/>
        <v>151.8042857</v>
      </c>
      <c r="AA64" s="26">
        <f>IFERROR(SUM(AB65:AB71)/COUNTIF(AB65:AB71,"&gt;0"),0)</f>
        <v>155</v>
      </c>
      <c r="AB64" s="26">
        <f>IFERROR(SUM(#REF!)/COUNTIF(#REF!,"&gt;0"),0)</f>
        <v>0</v>
      </c>
      <c r="AC64" s="26">
        <f t="shared" ref="AC64:BC64" si="8">IFERROR(SUM(AC65:AC71)/COUNTIF(AC65:AC71,"&gt;0"),0)</f>
        <v>0</v>
      </c>
      <c r="AD64" s="26">
        <f t="shared" si="8"/>
        <v>0</v>
      </c>
      <c r="AE64" s="26">
        <f t="shared" si="8"/>
        <v>0</v>
      </c>
      <c r="AF64" s="26">
        <f t="shared" si="8"/>
        <v>0</v>
      </c>
      <c r="AG64" s="26">
        <f t="shared" si="8"/>
        <v>0</v>
      </c>
      <c r="AH64" s="26">
        <f t="shared" si="8"/>
        <v>0</v>
      </c>
      <c r="AI64" s="26">
        <f t="shared" si="8"/>
        <v>0</v>
      </c>
      <c r="AJ64" s="26">
        <f t="shared" si="8"/>
        <v>0</v>
      </c>
      <c r="AK64" s="26">
        <f t="shared" si="8"/>
        <v>0</v>
      </c>
      <c r="AL64" s="26">
        <f t="shared" si="8"/>
        <v>0</v>
      </c>
      <c r="AM64" s="26">
        <f t="shared" si="8"/>
        <v>0</v>
      </c>
      <c r="AN64" s="26">
        <f t="shared" si="8"/>
        <v>0</v>
      </c>
      <c r="AO64" s="26">
        <f t="shared" si="8"/>
        <v>0</v>
      </c>
      <c r="AP64" s="26">
        <f t="shared" si="8"/>
        <v>0</v>
      </c>
      <c r="AQ64" s="26">
        <f t="shared" si="8"/>
        <v>0</v>
      </c>
      <c r="AR64" s="26">
        <f t="shared" si="8"/>
        <v>0</v>
      </c>
      <c r="AS64" s="26">
        <f t="shared" si="8"/>
        <v>0</v>
      </c>
      <c r="AT64" s="26">
        <f t="shared" si="8"/>
        <v>0</v>
      </c>
      <c r="AU64" s="26">
        <f t="shared" si="8"/>
        <v>0</v>
      </c>
      <c r="AV64" s="26">
        <f t="shared" si="8"/>
        <v>0</v>
      </c>
      <c r="AW64" s="26">
        <f t="shared" si="8"/>
        <v>0</v>
      </c>
      <c r="AX64" s="26">
        <f t="shared" si="8"/>
        <v>0</v>
      </c>
      <c r="AY64" s="26">
        <f t="shared" si="8"/>
        <v>0</v>
      </c>
      <c r="AZ64" s="26">
        <f t="shared" si="8"/>
        <v>0</v>
      </c>
      <c r="BA64" s="26">
        <f t="shared" si="8"/>
        <v>0</v>
      </c>
      <c r="BB64" s="26">
        <f t="shared" si="8"/>
        <v>0</v>
      </c>
      <c r="BC64" s="26">
        <f t="shared" si="8"/>
        <v>0</v>
      </c>
    </row>
    <row r="65" ht="14.25" customHeight="1" outlineLevel="1">
      <c r="A65" s="47" t="s">
        <v>67</v>
      </c>
      <c r="B65" s="21" t="s">
        <v>25</v>
      </c>
      <c r="C65" s="24"/>
      <c r="D65" s="24"/>
      <c r="E65" s="24"/>
      <c r="F65" s="24"/>
      <c r="G65" s="24">
        <v>145.0</v>
      </c>
      <c r="H65" s="24">
        <v>144.0</v>
      </c>
      <c r="I65" s="24">
        <v>143.6</v>
      </c>
      <c r="J65" s="24">
        <v>144.0</v>
      </c>
      <c r="K65" s="24">
        <v>143.0</v>
      </c>
      <c r="L65" s="24">
        <v>137.0</v>
      </c>
      <c r="M65" s="24">
        <v>134.0</v>
      </c>
      <c r="N65" s="24">
        <v>133.6</v>
      </c>
      <c r="O65" s="24">
        <v>134.0</v>
      </c>
      <c r="P65" s="24">
        <v>138.0</v>
      </c>
      <c r="Q65" s="24">
        <v>138.0</v>
      </c>
      <c r="R65" s="24">
        <v>144.0</v>
      </c>
      <c r="S65" s="24">
        <v>144.0</v>
      </c>
      <c r="T65" s="24">
        <v>142.0</v>
      </c>
      <c r="U65" s="24">
        <v>140.0</v>
      </c>
      <c r="V65" s="24">
        <v>139.0</v>
      </c>
      <c r="W65" s="24">
        <v>144.6</v>
      </c>
      <c r="X65" s="24">
        <v>150.0</v>
      </c>
      <c r="Y65" s="24">
        <v>147.3</v>
      </c>
      <c r="Z65" s="24">
        <v>149.33</v>
      </c>
      <c r="AA65" s="24">
        <v>153.0</v>
      </c>
      <c r="AB65" s="24">
        <v>153.0</v>
      </c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</row>
    <row r="66" ht="14.25" customHeight="1" outlineLevel="1">
      <c r="A66" s="47" t="s">
        <v>67</v>
      </c>
      <c r="B66" s="21" t="s">
        <v>26</v>
      </c>
      <c r="C66" s="24"/>
      <c r="D66" s="24"/>
      <c r="E66" s="24"/>
      <c r="F66" s="24"/>
      <c r="G66" s="24">
        <v>145.0</v>
      </c>
      <c r="H66" s="24">
        <v>145.0</v>
      </c>
      <c r="I66" s="24">
        <v>140.6</v>
      </c>
      <c r="J66" s="24">
        <v>148.0</v>
      </c>
      <c r="K66" s="24">
        <v>142.0</v>
      </c>
      <c r="L66" s="24">
        <v>137.0</v>
      </c>
      <c r="M66" s="24">
        <v>138.0</v>
      </c>
      <c r="N66" s="24"/>
      <c r="O66" s="24">
        <v>137.0</v>
      </c>
      <c r="P66" s="24">
        <v>133.0</v>
      </c>
      <c r="Q66" s="24">
        <v>139.0</v>
      </c>
      <c r="R66" s="24">
        <v>140.0</v>
      </c>
      <c r="S66" s="24">
        <v>139.0</v>
      </c>
      <c r="T66" s="24">
        <v>143.0</v>
      </c>
      <c r="U66" s="24">
        <v>141.0</v>
      </c>
      <c r="V66" s="24">
        <v>145.0</v>
      </c>
      <c r="W66" s="24">
        <v>150.0</v>
      </c>
      <c r="X66" s="24">
        <v>49.0</v>
      </c>
      <c r="Y66" s="24">
        <v>150.3</v>
      </c>
      <c r="Z66" s="24">
        <v>150.0</v>
      </c>
      <c r="AA66" s="24">
        <v>154.0</v>
      </c>
      <c r="AB66" s="24">
        <v>160.0</v>
      </c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</row>
    <row r="67" ht="14.25" customHeight="1" outlineLevel="1">
      <c r="A67" s="47" t="s">
        <v>67</v>
      </c>
      <c r="B67" s="21" t="s">
        <v>27</v>
      </c>
      <c r="C67" s="24"/>
      <c r="D67" s="24"/>
      <c r="E67" s="24"/>
      <c r="F67" s="24"/>
      <c r="G67" s="24">
        <v>146.3</v>
      </c>
      <c r="H67" s="24">
        <v>144.0</v>
      </c>
      <c r="I67" s="24">
        <v>146.6</v>
      </c>
      <c r="J67" s="24">
        <v>147.0</v>
      </c>
      <c r="K67" s="24">
        <v>143.0</v>
      </c>
      <c r="L67" s="24">
        <v>137.0</v>
      </c>
      <c r="M67" s="24">
        <v>136.0</v>
      </c>
      <c r="N67" s="24">
        <v>133.6</v>
      </c>
      <c r="O67" s="24">
        <v>137.0</v>
      </c>
      <c r="P67" s="24">
        <v>136.0</v>
      </c>
      <c r="Q67" s="24">
        <v>147.0</v>
      </c>
      <c r="R67" s="24">
        <v>143.0</v>
      </c>
      <c r="S67" s="24">
        <v>139.0</v>
      </c>
      <c r="T67" s="24">
        <v>144.6</v>
      </c>
      <c r="U67" s="24">
        <v>138.0</v>
      </c>
      <c r="V67" s="24">
        <v>142.6</v>
      </c>
      <c r="W67" s="24">
        <v>145.0</v>
      </c>
      <c r="X67" s="24">
        <v>149.0</v>
      </c>
      <c r="Y67" s="24">
        <v>149.3</v>
      </c>
      <c r="Z67" s="24">
        <v>152.3</v>
      </c>
      <c r="AA67" s="24">
        <v>155.0</v>
      </c>
      <c r="AB67" s="24">
        <v>153.0</v>
      </c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</row>
    <row r="68" ht="14.25" customHeight="1" outlineLevel="1">
      <c r="A68" s="47" t="s">
        <v>67</v>
      </c>
      <c r="B68" s="21" t="s">
        <v>28</v>
      </c>
      <c r="C68" s="24"/>
      <c r="D68" s="24"/>
      <c r="E68" s="24"/>
      <c r="F68" s="24"/>
      <c r="G68" s="24">
        <v>145.6</v>
      </c>
      <c r="H68" s="24">
        <v>141.0</v>
      </c>
      <c r="I68" s="24">
        <v>143.3</v>
      </c>
      <c r="J68" s="24">
        <v>144.0</v>
      </c>
      <c r="K68" s="24">
        <v>137.0</v>
      </c>
      <c r="L68" s="24">
        <v>133.0</v>
      </c>
      <c r="M68" s="24">
        <v>134.0</v>
      </c>
      <c r="N68" s="24">
        <v>134.3</v>
      </c>
      <c r="O68" s="24">
        <v>138.0</v>
      </c>
      <c r="P68" s="24">
        <v>135.0</v>
      </c>
      <c r="Q68" s="24">
        <v>147.0</v>
      </c>
      <c r="R68" s="24">
        <v>144.0</v>
      </c>
      <c r="S68" s="24">
        <v>141.0</v>
      </c>
      <c r="T68" s="24">
        <v>145.6</v>
      </c>
      <c r="U68" s="24">
        <v>140.0</v>
      </c>
      <c r="V68" s="24">
        <v>144.3</v>
      </c>
      <c r="W68" s="24">
        <v>145.6</v>
      </c>
      <c r="X68" s="24">
        <v>145.0</v>
      </c>
      <c r="Y68" s="24">
        <v>147.6</v>
      </c>
      <c r="Z68" s="24">
        <v>154.0</v>
      </c>
      <c r="AA68" s="24">
        <v>153.0</v>
      </c>
      <c r="AB68" s="24">
        <v>156.0</v>
      </c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</row>
    <row r="69" ht="14.25" customHeight="1" outlineLevel="1">
      <c r="A69" s="47" t="s">
        <v>67</v>
      </c>
      <c r="B69" s="21" t="s">
        <v>29</v>
      </c>
      <c r="C69" s="24"/>
      <c r="D69" s="24"/>
      <c r="E69" s="24"/>
      <c r="F69" s="24"/>
      <c r="G69" s="24"/>
      <c r="H69" s="24">
        <v>145.0</v>
      </c>
      <c r="I69" s="24">
        <v>141.6</v>
      </c>
      <c r="J69" s="24">
        <v>147.0</v>
      </c>
      <c r="K69" s="24">
        <v>136.0</v>
      </c>
      <c r="L69" s="24">
        <v>138.0</v>
      </c>
      <c r="M69" s="24">
        <v>132.0</v>
      </c>
      <c r="N69" s="24"/>
      <c r="O69" s="24">
        <v>139.0</v>
      </c>
      <c r="P69" s="24">
        <v>137.0</v>
      </c>
      <c r="Q69" s="24">
        <v>139.0</v>
      </c>
      <c r="R69" s="24"/>
      <c r="S69" s="24">
        <v>145.0</v>
      </c>
      <c r="T69" s="24">
        <v>142.0</v>
      </c>
      <c r="U69" s="24">
        <v>140.0</v>
      </c>
      <c r="V69" s="24">
        <v>139.0</v>
      </c>
      <c r="W69" s="24">
        <v>146.6</v>
      </c>
      <c r="X69" s="24">
        <v>148.0</v>
      </c>
      <c r="Y69" s="24">
        <v>147.0</v>
      </c>
      <c r="Z69" s="24">
        <v>153.0</v>
      </c>
      <c r="AA69" s="24">
        <v>147.0</v>
      </c>
      <c r="AB69" s="24">
        <v>156.0</v>
      </c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</row>
    <row r="70" ht="14.25" customHeight="1" outlineLevel="1">
      <c r="A70" s="47" t="s">
        <v>67</v>
      </c>
      <c r="B70" s="21" t="s">
        <v>30</v>
      </c>
      <c r="C70" s="24"/>
      <c r="D70" s="24"/>
      <c r="E70" s="24"/>
      <c r="F70" s="24"/>
      <c r="G70" s="24">
        <v>145.6</v>
      </c>
      <c r="H70" s="24"/>
      <c r="I70" s="24">
        <v>142.6</v>
      </c>
      <c r="J70" s="24"/>
      <c r="K70" s="24">
        <v>137.0</v>
      </c>
      <c r="L70" s="24"/>
      <c r="M70" s="24"/>
      <c r="N70" s="24"/>
      <c r="O70" s="24">
        <v>136.0</v>
      </c>
      <c r="P70" s="24">
        <v>137.0</v>
      </c>
      <c r="Q70" s="24">
        <v>139.0</v>
      </c>
      <c r="R70" s="24"/>
      <c r="S70" s="24">
        <v>145.0</v>
      </c>
      <c r="T70" s="24">
        <v>143.6</v>
      </c>
      <c r="U70" s="24">
        <v>139.0</v>
      </c>
      <c r="V70" s="24">
        <v>144.0</v>
      </c>
      <c r="W70" s="24"/>
      <c r="X70" s="24">
        <v>148.0</v>
      </c>
      <c r="Y70" s="24">
        <v>17.0</v>
      </c>
      <c r="Z70" s="24">
        <v>152.0</v>
      </c>
      <c r="AA70" s="24">
        <v>153.0</v>
      </c>
      <c r="AB70" s="24">
        <v>154.0</v>
      </c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</row>
    <row r="71" ht="14.25" customHeight="1" outlineLevel="1">
      <c r="A71" s="47" t="s">
        <v>67</v>
      </c>
      <c r="B71" s="21" t="s">
        <v>31</v>
      </c>
      <c r="C71" s="24"/>
      <c r="D71" s="24"/>
      <c r="E71" s="24"/>
      <c r="F71" s="24"/>
      <c r="G71" s="24"/>
      <c r="H71" s="24">
        <v>144.0</v>
      </c>
      <c r="I71" s="24"/>
      <c r="J71" s="24">
        <v>147.0</v>
      </c>
      <c r="K71" s="24"/>
      <c r="L71" s="24"/>
      <c r="M71" s="24">
        <v>133.0</v>
      </c>
      <c r="N71" s="24">
        <v>134.0</v>
      </c>
      <c r="O71" s="24"/>
      <c r="P71" s="24"/>
      <c r="Q71" s="24"/>
      <c r="R71" s="24"/>
      <c r="S71" s="24"/>
      <c r="T71" s="24"/>
      <c r="U71" s="24"/>
      <c r="V71" s="24"/>
      <c r="W71" s="24">
        <v>146.0</v>
      </c>
      <c r="X71" s="24">
        <v>145.0</v>
      </c>
      <c r="Y71" s="24">
        <v>146.0</v>
      </c>
      <c r="Z71" s="24">
        <v>152.0</v>
      </c>
      <c r="AA71" s="24">
        <v>151.0</v>
      </c>
      <c r="AB71" s="24">
        <v>153.0</v>
      </c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</row>
    <row r="72" ht="14.25" customHeight="1">
      <c r="A72" s="47" t="s">
        <v>61</v>
      </c>
      <c r="B72" s="19" t="s">
        <v>21</v>
      </c>
      <c r="C72" s="26">
        <f t="shared" ref="C72:Z72" si="9">IFERROR(SUM(C73:C79)/COUNTIF(C73:C79,"&gt;0"),0)</f>
        <v>0</v>
      </c>
      <c r="D72" s="26">
        <f t="shared" si="9"/>
        <v>0</v>
      </c>
      <c r="E72" s="26">
        <f t="shared" si="9"/>
        <v>0</v>
      </c>
      <c r="F72" s="26">
        <f t="shared" si="9"/>
        <v>0</v>
      </c>
      <c r="G72" s="26">
        <f t="shared" si="9"/>
        <v>6.5</v>
      </c>
      <c r="H72" s="26">
        <f t="shared" si="9"/>
        <v>6.516666667</v>
      </c>
      <c r="I72" s="26">
        <f t="shared" si="9"/>
        <v>6.533333333</v>
      </c>
      <c r="J72" s="26">
        <f t="shared" si="9"/>
        <v>17.13666667</v>
      </c>
      <c r="K72" s="26">
        <f t="shared" si="9"/>
        <v>6.65</v>
      </c>
      <c r="L72" s="26">
        <f t="shared" si="9"/>
        <v>6.74</v>
      </c>
      <c r="M72" s="26">
        <f t="shared" si="9"/>
        <v>6.466666667</v>
      </c>
      <c r="N72" s="26">
        <f t="shared" si="9"/>
        <v>6.5</v>
      </c>
      <c r="O72" s="26">
        <f t="shared" si="9"/>
        <v>6.566666667</v>
      </c>
      <c r="P72" s="26">
        <f t="shared" si="9"/>
        <v>6.65</v>
      </c>
      <c r="Q72" s="26">
        <f t="shared" si="9"/>
        <v>6.766666667</v>
      </c>
      <c r="R72" s="26">
        <f t="shared" si="9"/>
        <v>6.466666667</v>
      </c>
      <c r="S72" s="26">
        <f t="shared" si="9"/>
        <v>7.05</v>
      </c>
      <c r="T72" s="26">
        <f t="shared" si="9"/>
        <v>7.116666667</v>
      </c>
      <c r="U72" s="26">
        <f t="shared" si="9"/>
        <v>7.216666667</v>
      </c>
      <c r="V72" s="26">
        <f t="shared" si="9"/>
        <v>7.183333333</v>
      </c>
      <c r="W72" s="26">
        <f t="shared" si="9"/>
        <v>7.233333333</v>
      </c>
      <c r="X72" s="26">
        <f t="shared" si="9"/>
        <v>7.257142857</v>
      </c>
      <c r="Y72" s="26">
        <f t="shared" si="9"/>
        <v>7.214285714</v>
      </c>
      <c r="Z72" s="26">
        <f t="shared" si="9"/>
        <v>7.304285714</v>
      </c>
      <c r="AA72" s="26"/>
      <c r="AB72" s="26">
        <f t="shared" ref="AB72:BC72" si="10">IFERROR(SUM(AB73:AB79)/COUNTIF(AB73:AB79,"&gt;0"),0)</f>
        <v>7.1</v>
      </c>
      <c r="AC72" s="26">
        <f t="shared" si="10"/>
        <v>0</v>
      </c>
      <c r="AD72" s="26">
        <f t="shared" si="10"/>
        <v>0</v>
      </c>
      <c r="AE72" s="26">
        <f t="shared" si="10"/>
        <v>0</v>
      </c>
      <c r="AF72" s="26">
        <f t="shared" si="10"/>
        <v>0</v>
      </c>
      <c r="AG72" s="26">
        <f t="shared" si="10"/>
        <v>0</v>
      </c>
      <c r="AH72" s="26">
        <f t="shared" si="10"/>
        <v>0</v>
      </c>
      <c r="AI72" s="26">
        <f t="shared" si="10"/>
        <v>0</v>
      </c>
      <c r="AJ72" s="26">
        <f t="shared" si="10"/>
        <v>0</v>
      </c>
      <c r="AK72" s="26">
        <f t="shared" si="10"/>
        <v>0</v>
      </c>
      <c r="AL72" s="26">
        <f t="shared" si="10"/>
        <v>0</v>
      </c>
      <c r="AM72" s="26">
        <f t="shared" si="10"/>
        <v>0</v>
      </c>
      <c r="AN72" s="26">
        <f t="shared" si="10"/>
        <v>0</v>
      </c>
      <c r="AO72" s="26">
        <f t="shared" si="10"/>
        <v>0</v>
      </c>
      <c r="AP72" s="26">
        <f t="shared" si="10"/>
        <v>0</v>
      </c>
      <c r="AQ72" s="26">
        <f t="shared" si="10"/>
        <v>0</v>
      </c>
      <c r="AR72" s="26">
        <f t="shared" si="10"/>
        <v>0</v>
      </c>
      <c r="AS72" s="26">
        <f t="shared" si="10"/>
        <v>0</v>
      </c>
      <c r="AT72" s="26">
        <f t="shared" si="10"/>
        <v>0</v>
      </c>
      <c r="AU72" s="26">
        <f t="shared" si="10"/>
        <v>0</v>
      </c>
      <c r="AV72" s="26">
        <f t="shared" si="10"/>
        <v>0</v>
      </c>
      <c r="AW72" s="26">
        <f t="shared" si="10"/>
        <v>0</v>
      </c>
      <c r="AX72" s="26">
        <f t="shared" si="10"/>
        <v>0</v>
      </c>
      <c r="AY72" s="26">
        <f t="shared" si="10"/>
        <v>0</v>
      </c>
      <c r="AZ72" s="26">
        <f t="shared" si="10"/>
        <v>0</v>
      </c>
      <c r="BA72" s="26">
        <f t="shared" si="10"/>
        <v>0</v>
      </c>
      <c r="BB72" s="26">
        <f t="shared" si="10"/>
        <v>0</v>
      </c>
      <c r="BC72" s="26">
        <f t="shared" si="10"/>
        <v>0</v>
      </c>
    </row>
    <row r="73" ht="14.25" customHeight="1" outlineLevel="1">
      <c r="A73" s="47" t="s">
        <v>68</v>
      </c>
      <c r="B73" s="21" t="s">
        <v>25</v>
      </c>
      <c r="C73" s="24"/>
      <c r="D73" s="24"/>
      <c r="E73" s="24"/>
      <c r="F73" s="24"/>
      <c r="G73" s="24">
        <v>6.5</v>
      </c>
      <c r="H73" s="24">
        <v>6.7</v>
      </c>
      <c r="I73" s="24">
        <v>6.6</v>
      </c>
      <c r="J73" s="24">
        <v>69.66</v>
      </c>
      <c r="K73" s="24">
        <v>6.8</v>
      </c>
      <c r="L73" s="24">
        <v>6.7</v>
      </c>
      <c r="M73" s="24">
        <v>6.2</v>
      </c>
      <c r="N73" s="24">
        <v>6.4</v>
      </c>
      <c r="O73" s="24">
        <v>6.6</v>
      </c>
      <c r="P73" s="24">
        <v>6.5</v>
      </c>
      <c r="Q73" s="24">
        <v>6.7</v>
      </c>
      <c r="R73" s="24">
        <v>6.8</v>
      </c>
      <c r="S73" s="24">
        <v>6.9</v>
      </c>
      <c r="T73" s="24">
        <v>7.1</v>
      </c>
      <c r="U73" s="24">
        <v>7.2</v>
      </c>
      <c r="V73" s="24">
        <v>7.2</v>
      </c>
      <c r="W73" s="24">
        <v>7.3</v>
      </c>
      <c r="X73" s="24">
        <v>7.3</v>
      </c>
      <c r="Y73" s="24">
        <v>7.3</v>
      </c>
      <c r="Z73" s="24">
        <v>7.13</v>
      </c>
      <c r="AA73" s="24">
        <v>7.0</v>
      </c>
      <c r="AB73" s="28">
        <v>7.1</v>
      </c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</row>
    <row r="74" ht="14.25" customHeight="1" outlineLevel="1">
      <c r="A74" s="47" t="s">
        <v>68</v>
      </c>
      <c r="B74" s="21" t="s">
        <v>26</v>
      </c>
      <c r="C74" s="24"/>
      <c r="D74" s="24"/>
      <c r="E74" s="24"/>
      <c r="F74" s="24"/>
      <c r="G74" s="24">
        <v>6.5</v>
      </c>
      <c r="H74" s="24">
        <v>6.3</v>
      </c>
      <c r="I74" s="24">
        <v>6.6</v>
      </c>
      <c r="J74" s="24">
        <v>6.66</v>
      </c>
      <c r="K74" s="24">
        <v>6.6</v>
      </c>
      <c r="L74" s="24">
        <v>6.6</v>
      </c>
      <c r="M74" s="24">
        <v>6.5</v>
      </c>
      <c r="N74" s="24"/>
      <c r="O74" s="24">
        <v>6.4</v>
      </c>
      <c r="P74" s="24">
        <v>6.7</v>
      </c>
      <c r="Q74" s="24">
        <v>6.8</v>
      </c>
      <c r="R74" s="24">
        <v>6.2</v>
      </c>
      <c r="S74" s="24">
        <v>7.5</v>
      </c>
      <c r="T74" s="24">
        <v>7.1</v>
      </c>
      <c r="U74" s="24">
        <v>7.1</v>
      </c>
      <c r="V74" s="24">
        <v>7.3</v>
      </c>
      <c r="W74" s="24">
        <v>7.0</v>
      </c>
      <c r="X74" s="24">
        <v>7.2</v>
      </c>
      <c r="Y74" s="24">
        <v>7.2</v>
      </c>
      <c r="Z74" s="24">
        <v>7.2</v>
      </c>
      <c r="AA74" s="24">
        <v>7.1</v>
      </c>
      <c r="AB74" s="28">
        <v>7.2</v>
      </c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</row>
    <row r="75" ht="14.25" customHeight="1" outlineLevel="1">
      <c r="A75" s="47" t="s">
        <v>68</v>
      </c>
      <c r="B75" s="21" t="s">
        <v>27</v>
      </c>
      <c r="C75" s="24"/>
      <c r="D75" s="24"/>
      <c r="E75" s="24"/>
      <c r="F75" s="24"/>
      <c r="G75" s="24">
        <v>6.5</v>
      </c>
      <c r="H75" s="24">
        <v>6.6</v>
      </c>
      <c r="I75" s="24">
        <v>6.6</v>
      </c>
      <c r="J75" s="24">
        <v>6.7</v>
      </c>
      <c r="K75" s="24">
        <v>6.5</v>
      </c>
      <c r="L75" s="24">
        <v>6.7</v>
      </c>
      <c r="M75" s="24">
        <v>6.4</v>
      </c>
      <c r="N75" s="24">
        <v>6.6</v>
      </c>
      <c r="O75" s="24">
        <v>6.7</v>
      </c>
      <c r="P75" s="24">
        <v>6.7</v>
      </c>
      <c r="Q75" s="24">
        <v>6.9</v>
      </c>
      <c r="R75" s="24">
        <v>6.4</v>
      </c>
      <c r="S75" s="24">
        <v>7.2</v>
      </c>
      <c r="T75" s="24">
        <v>7.1</v>
      </c>
      <c r="U75" s="24">
        <v>7.4</v>
      </c>
      <c r="V75" s="24">
        <v>7.1</v>
      </c>
      <c r="W75" s="24">
        <v>7.2</v>
      </c>
      <c r="X75" s="24">
        <v>7.2</v>
      </c>
      <c r="Y75" s="24">
        <v>7.2</v>
      </c>
      <c r="Z75" s="24">
        <v>7.2</v>
      </c>
      <c r="AA75" s="24">
        <v>6.4</v>
      </c>
      <c r="AB75" s="28">
        <v>7.2</v>
      </c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</row>
    <row r="76" ht="14.25" customHeight="1" outlineLevel="1">
      <c r="A76" s="47" t="s">
        <v>68</v>
      </c>
      <c r="B76" s="21" t="s">
        <v>28</v>
      </c>
      <c r="C76" s="24"/>
      <c r="D76" s="24"/>
      <c r="E76" s="24"/>
      <c r="F76" s="24"/>
      <c r="G76" s="24">
        <v>6.5</v>
      </c>
      <c r="H76" s="24">
        <v>6.4</v>
      </c>
      <c r="I76" s="24">
        <v>6.5</v>
      </c>
      <c r="J76" s="24">
        <v>6.6</v>
      </c>
      <c r="K76" s="24">
        <v>6.6</v>
      </c>
      <c r="L76" s="24">
        <v>7.1</v>
      </c>
      <c r="M76" s="24">
        <v>6.6</v>
      </c>
      <c r="N76" s="24">
        <v>6.6</v>
      </c>
      <c r="O76" s="24">
        <v>6.6</v>
      </c>
      <c r="P76" s="24">
        <v>6.8</v>
      </c>
      <c r="Q76" s="24">
        <v>6.7</v>
      </c>
      <c r="R76" s="24"/>
      <c r="S76" s="24">
        <v>7.2</v>
      </c>
      <c r="T76" s="24">
        <v>7.1</v>
      </c>
      <c r="U76" s="24">
        <v>7.2</v>
      </c>
      <c r="V76" s="24">
        <v>7.0</v>
      </c>
      <c r="W76" s="24">
        <v>7.3</v>
      </c>
      <c r="X76" s="24">
        <v>7.1</v>
      </c>
      <c r="Y76" s="24">
        <v>7.2</v>
      </c>
      <c r="Z76" s="24">
        <v>7.4</v>
      </c>
      <c r="AA76" s="24">
        <v>7.1</v>
      </c>
      <c r="AB76" s="28">
        <v>6.9</v>
      </c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</row>
    <row r="77" ht="14.25" customHeight="1" outlineLevel="1">
      <c r="A77" s="47" t="s">
        <v>68</v>
      </c>
      <c r="B77" s="21" t="s">
        <v>29</v>
      </c>
      <c r="C77" s="24"/>
      <c r="D77" s="24"/>
      <c r="E77" s="24"/>
      <c r="F77" s="24"/>
      <c r="G77" s="24"/>
      <c r="H77" s="24">
        <v>6.6</v>
      </c>
      <c r="I77" s="24">
        <v>6.4</v>
      </c>
      <c r="J77" s="24">
        <v>6.6</v>
      </c>
      <c r="K77" s="24">
        <v>6.7</v>
      </c>
      <c r="L77" s="24">
        <v>6.6</v>
      </c>
      <c r="M77" s="24">
        <v>6.5</v>
      </c>
      <c r="N77" s="24"/>
      <c r="O77" s="24">
        <v>6.7</v>
      </c>
      <c r="P77" s="24">
        <v>6.5</v>
      </c>
      <c r="Q77" s="24">
        <v>6.8</v>
      </c>
      <c r="R77" s="24"/>
      <c r="S77" s="24">
        <v>6.7</v>
      </c>
      <c r="T77" s="24">
        <v>7.3</v>
      </c>
      <c r="U77" s="24">
        <v>7.2</v>
      </c>
      <c r="V77" s="24">
        <v>7.3</v>
      </c>
      <c r="W77" s="24">
        <v>7.2</v>
      </c>
      <c r="X77" s="24">
        <v>7.1</v>
      </c>
      <c r="Y77" s="24">
        <v>7.2</v>
      </c>
      <c r="Z77" s="24">
        <v>7.4</v>
      </c>
      <c r="AA77" s="24">
        <v>7.2</v>
      </c>
      <c r="AB77" s="28">
        <v>7.1</v>
      </c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</row>
    <row r="78" ht="14.25" customHeight="1" outlineLevel="1">
      <c r="A78" s="47" t="s">
        <v>68</v>
      </c>
      <c r="B78" s="21" t="s">
        <v>30</v>
      </c>
      <c r="C78" s="24"/>
      <c r="D78" s="24"/>
      <c r="E78" s="24"/>
      <c r="F78" s="24"/>
      <c r="G78" s="24">
        <v>6.5</v>
      </c>
      <c r="H78" s="24"/>
      <c r="I78" s="24">
        <v>6.5</v>
      </c>
      <c r="J78" s="24"/>
      <c r="K78" s="24"/>
      <c r="L78" s="24"/>
      <c r="M78" s="24"/>
      <c r="N78" s="24"/>
      <c r="O78" s="24">
        <v>6.4</v>
      </c>
      <c r="P78" s="24">
        <v>6.7</v>
      </c>
      <c r="Q78" s="24">
        <v>6.7</v>
      </c>
      <c r="R78" s="24"/>
      <c r="S78" s="24">
        <v>6.8</v>
      </c>
      <c r="T78" s="24">
        <v>7.0</v>
      </c>
      <c r="U78" s="24">
        <v>7.2</v>
      </c>
      <c r="V78" s="24">
        <v>7.2</v>
      </c>
      <c r="W78" s="24">
        <v>7.4</v>
      </c>
      <c r="X78" s="24">
        <v>7.5</v>
      </c>
      <c r="Y78" s="24">
        <v>7.3</v>
      </c>
      <c r="Z78" s="24">
        <v>7.5</v>
      </c>
      <c r="AA78" s="24">
        <v>7.1</v>
      </c>
      <c r="AB78" s="28">
        <v>7.3</v>
      </c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</row>
    <row r="79" ht="14.25" customHeight="1" outlineLevel="1">
      <c r="A79" s="47" t="s">
        <v>68</v>
      </c>
      <c r="B79" s="21" t="s">
        <v>31</v>
      </c>
      <c r="C79" s="24"/>
      <c r="D79" s="24"/>
      <c r="E79" s="24"/>
      <c r="F79" s="24"/>
      <c r="G79" s="24"/>
      <c r="H79" s="24">
        <v>6.5</v>
      </c>
      <c r="I79" s="24"/>
      <c r="J79" s="24">
        <v>6.6</v>
      </c>
      <c r="K79" s="24">
        <v>6.7</v>
      </c>
      <c r="L79" s="24"/>
      <c r="M79" s="24">
        <v>6.6</v>
      </c>
      <c r="N79" s="24">
        <v>6.4</v>
      </c>
      <c r="O79" s="24"/>
      <c r="P79" s="24"/>
      <c r="Q79" s="24"/>
      <c r="R79" s="24"/>
      <c r="S79" s="24"/>
      <c r="T79" s="24"/>
      <c r="U79" s="24"/>
      <c r="V79" s="24"/>
      <c r="W79" s="24"/>
      <c r="X79" s="24">
        <v>7.4</v>
      </c>
      <c r="Y79" s="24">
        <v>7.1</v>
      </c>
      <c r="Z79" s="24">
        <v>7.3</v>
      </c>
      <c r="AA79" s="24">
        <v>7.0</v>
      </c>
      <c r="AB79" s="28">
        <v>6.9</v>
      </c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</row>
    <row r="80" ht="14.25" customHeight="1" outlineLevel="1">
      <c r="A80" s="47" t="s">
        <v>68</v>
      </c>
      <c r="B80" s="21"/>
      <c r="J80" s="26">
        <f>IFERROR(SUM(J81:J87)/COUNTIF(J81:J87,"&gt;0"),0)</f>
        <v>30.2</v>
      </c>
      <c r="AB80" s="49"/>
    </row>
    <row r="81" ht="14.25" customHeight="1">
      <c r="A81" s="47" t="s">
        <v>61</v>
      </c>
      <c r="B81" s="19" t="s">
        <v>32</v>
      </c>
      <c r="C81" s="26">
        <f t="shared" ref="C81:I81" si="11">IFERROR(SUM(C82:C88)/COUNTIF(C82:C88,"&gt;0"),0)</f>
        <v>0</v>
      </c>
      <c r="D81" s="26">
        <f t="shared" si="11"/>
        <v>0</v>
      </c>
      <c r="E81" s="26">
        <f t="shared" si="11"/>
        <v>0</v>
      </c>
      <c r="F81" s="26">
        <f t="shared" si="11"/>
        <v>0</v>
      </c>
      <c r="G81" s="26">
        <f t="shared" si="11"/>
        <v>30.44</v>
      </c>
      <c r="H81" s="26">
        <f t="shared" si="11"/>
        <v>30.16666667</v>
      </c>
      <c r="I81" s="26">
        <f t="shared" si="11"/>
        <v>30.81666667</v>
      </c>
      <c r="J81" s="24">
        <v>30.6</v>
      </c>
      <c r="K81" s="26">
        <f t="shared" ref="K81:BC81" si="12">IFERROR(SUM(K82:K88)/COUNTIF(K82:K88,"&gt;0"),0)</f>
        <v>30.86666667</v>
      </c>
      <c r="L81" s="26">
        <f t="shared" si="12"/>
        <v>32.3</v>
      </c>
      <c r="M81" s="26">
        <f t="shared" si="12"/>
        <v>32</v>
      </c>
      <c r="N81" s="26">
        <f t="shared" si="12"/>
        <v>24.525</v>
      </c>
      <c r="O81" s="26">
        <f t="shared" si="12"/>
        <v>31.38333333</v>
      </c>
      <c r="P81" s="26">
        <f t="shared" si="12"/>
        <v>30.86666667</v>
      </c>
      <c r="Q81" s="26">
        <f t="shared" si="12"/>
        <v>31.51666667</v>
      </c>
      <c r="R81" s="26">
        <f t="shared" si="12"/>
        <v>32</v>
      </c>
      <c r="S81" s="26">
        <f t="shared" si="12"/>
        <v>32.53333333</v>
      </c>
      <c r="T81" s="26">
        <f t="shared" si="12"/>
        <v>32.31666667</v>
      </c>
      <c r="U81" s="26">
        <f t="shared" si="12"/>
        <v>31.96666667</v>
      </c>
      <c r="V81" s="26">
        <f t="shared" si="12"/>
        <v>32.46666667</v>
      </c>
      <c r="W81" s="26">
        <f t="shared" si="12"/>
        <v>32.85</v>
      </c>
      <c r="X81" s="26">
        <f t="shared" si="12"/>
        <v>31.81428571</v>
      </c>
      <c r="Y81" s="26">
        <f t="shared" si="12"/>
        <v>31.75714286</v>
      </c>
      <c r="Z81" s="26">
        <f t="shared" si="12"/>
        <v>31.88571429</v>
      </c>
      <c r="AA81" s="26">
        <f t="shared" si="12"/>
        <v>31.68571429</v>
      </c>
      <c r="AB81" s="26">
        <f t="shared" si="12"/>
        <v>32.54285714</v>
      </c>
      <c r="AC81" s="26">
        <f t="shared" si="12"/>
        <v>0</v>
      </c>
      <c r="AD81" s="26">
        <f t="shared" si="12"/>
        <v>0</v>
      </c>
      <c r="AE81" s="26">
        <f t="shared" si="12"/>
        <v>0</v>
      </c>
      <c r="AF81" s="26">
        <f t="shared" si="12"/>
        <v>0</v>
      </c>
      <c r="AG81" s="26">
        <f t="shared" si="12"/>
        <v>0</v>
      </c>
      <c r="AH81" s="26">
        <f t="shared" si="12"/>
        <v>0</v>
      </c>
      <c r="AI81" s="26">
        <f t="shared" si="12"/>
        <v>0</v>
      </c>
      <c r="AJ81" s="26">
        <f t="shared" si="12"/>
        <v>0</v>
      </c>
      <c r="AK81" s="26">
        <f t="shared" si="12"/>
        <v>0</v>
      </c>
      <c r="AL81" s="26">
        <f t="shared" si="12"/>
        <v>0</v>
      </c>
      <c r="AM81" s="26">
        <f t="shared" si="12"/>
        <v>0</v>
      </c>
      <c r="AN81" s="26">
        <f t="shared" si="12"/>
        <v>0</v>
      </c>
      <c r="AO81" s="26">
        <f t="shared" si="12"/>
        <v>0</v>
      </c>
      <c r="AP81" s="26">
        <f t="shared" si="12"/>
        <v>0</v>
      </c>
      <c r="AQ81" s="26">
        <f t="shared" si="12"/>
        <v>0</v>
      </c>
      <c r="AR81" s="26">
        <f t="shared" si="12"/>
        <v>0</v>
      </c>
      <c r="AS81" s="26">
        <f t="shared" si="12"/>
        <v>0</v>
      </c>
      <c r="AT81" s="26">
        <f t="shared" si="12"/>
        <v>0</v>
      </c>
      <c r="AU81" s="26">
        <f t="shared" si="12"/>
        <v>0</v>
      </c>
      <c r="AV81" s="26">
        <f t="shared" si="12"/>
        <v>0</v>
      </c>
      <c r="AW81" s="26">
        <f t="shared" si="12"/>
        <v>0</v>
      </c>
      <c r="AX81" s="26">
        <f t="shared" si="12"/>
        <v>0</v>
      </c>
      <c r="AY81" s="26">
        <f t="shared" si="12"/>
        <v>0</v>
      </c>
      <c r="AZ81" s="26">
        <f t="shared" si="12"/>
        <v>0</v>
      </c>
      <c r="BA81" s="26">
        <f t="shared" si="12"/>
        <v>0</v>
      </c>
      <c r="BB81" s="26">
        <f t="shared" si="12"/>
        <v>0</v>
      </c>
      <c r="BC81" s="26">
        <f t="shared" si="12"/>
        <v>0</v>
      </c>
    </row>
    <row r="82" ht="14.25" customHeight="1" outlineLevel="1">
      <c r="A82" s="47" t="s">
        <v>69</v>
      </c>
      <c r="B82" s="21" t="s">
        <v>25</v>
      </c>
      <c r="C82" s="24"/>
      <c r="D82" s="24"/>
      <c r="E82" s="24"/>
      <c r="F82" s="24"/>
      <c r="G82" s="24">
        <v>30.5</v>
      </c>
      <c r="H82" s="24">
        <v>30.9</v>
      </c>
      <c r="I82" s="24">
        <v>29.6</v>
      </c>
      <c r="J82" s="24">
        <v>30.6</v>
      </c>
      <c r="K82" s="24">
        <v>31.6</v>
      </c>
      <c r="L82" s="24">
        <v>31.6</v>
      </c>
      <c r="M82" s="24">
        <v>32.0</v>
      </c>
      <c r="N82" s="24">
        <v>29.3</v>
      </c>
      <c r="O82" s="24">
        <v>31.4</v>
      </c>
      <c r="P82" s="24">
        <v>30.3</v>
      </c>
      <c r="Q82" s="24">
        <v>31.6</v>
      </c>
      <c r="R82" s="24">
        <v>32.0</v>
      </c>
      <c r="S82" s="24">
        <v>33.0</v>
      </c>
      <c r="T82" s="24">
        <v>32.3</v>
      </c>
      <c r="U82" s="24">
        <v>31.6</v>
      </c>
      <c r="V82" s="24">
        <v>32.3</v>
      </c>
      <c r="W82" s="24">
        <v>33.0</v>
      </c>
      <c r="X82" s="24">
        <v>32.6</v>
      </c>
      <c r="Y82" s="24">
        <v>32.3</v>
      </c>
      <c r="Z82" s="24">
        <v>32.3</v>
      </c>
      <c r="AA82" s="24">
        <v>33.6</v>
      </c>
      <c r="AB82" s="28">
        <v>30.0</v>
      </c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</row>
    <row r="83" ht="14.25" customHeight="1" outlineLevel="1">
      <c r="A83" s="47" t="s">
        <v>69</v>
      </c>
      <c r="B83" s="21" t="s">
        <v>26</v>
      </c>
      <c r="C83" s="24"/>
      <c r="D83" s="24"/>
      <c r="E83" s="24"/>
      <c r="F83" s="24"/>
      <c r="G83" s="24">
        <v>30.6</v>
      </c>
      <c r="H83" s="24">
        <v>30.2</v>
      </c>
      <c r="I83" s="24">
        <v>30.0</v>
      </c>
      <c r="J83" s="24">
        <v>31.1</v>
      </c>
      <c r="K83" s="24">
        <v>30.0</v>
      </c>
      <c r="L83" s="24">
        <v>32.0</v>
      </c>
      <c r="M83" s="24">
        <v>32.0</v>
      </c>
      <c r="N83" s="24"/>
      <c r="O83" s="24">
        <v>32.3</v>
      </c>
      <c r="P83" s="24">
        <v>31.0</v>
      </c>
      <c r="Q83" s="24">
        <v>31.3</v>
      </c>
      <c r="R83" s="24">
        <v>32.0</v>
      </c>
      <c r="S83" s="24">
        <v>32.6</v>
      </c>
      <c r="T83" s="24">
        <v>32.0</v>
      </c>
      <c r="U83" s="24">
        <v>32.0</v>
      </c>
      <c r="V83" s="24">
        <v>32.3</v>
      </c>
      <c r="W83" s="24">
        <v>33.0</v>
      </c>
      <c r="X83" s="24">
        <v>32.6</v>
      </c>
      <c r="Y83" s="24">
        <v>32.6</v>
      </c>
      <c r="Z83" s="24">
        <v>29.6</v>
      </c>
      <c r="AA83" s="24">
        <v>33.0</v>
      </c>
      <c r="AB83" s="28">
        <v>31.0</v>
      </c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</row>
    <row r="84" ht="14.25" customHeight="1" outlineLevel="1">
      <c r="A84" s="47" t="s">
        <v>69</v>
      </c>
      <c r="B84" s="21" t="s">
        <v>27</v>
      </c>
      <c r="C84" s="24"/>
      <c r="D84" s="24"/>
      <c r="E84" s="24"/>
      <c r="F84" s="24"/>
      <c r="G84" s="24">
        <v>30.2</v>
      </c>
      <c r="H84" s="24">
        <v>31.3</v>
      </c>
      <c r="I84" s="24">
        <v>31.0</v>
      </c>
      <c r="J84" s="24">
        <v>30.3</v>
      </c>
      <c r="K84" s="24">
        <v>30.3</v>
      </c>
      <c r="L84" s="24">
        <v>32.0</v>
      </c>
      <c r="M84" s="24">
        <v>33.0</v>
      </c>
      <c r="N84" s="24">
        <v>30.6</v>
      </c>
      <c r="O84" s="24">
        <v>31.3</v>
      </c>
      <c r="P84" s="24">
        <v>30.6</v>
      </c>
      <c r="Q84" s="24">
        <v>31.3</v>
      </c>
      <c r="R84" s="24">
        <v>32.0</v>
      </c>
      <c r="S84" s="24">
        <v>33.0</v>
      </c>
      <c r="T84" s="24">
        <v>33.0</v>
      </c>
      <c r="U84" s="24">
        <v>32.3</v>
      </c>
      <c r="V84" s="24">
        <v>32.6</v>
      </c>
      <c r="W84" s="24">
        <v>32.6</v>
      </c>
      <c r="X84" s="24">
        <v>32.0</v>
      </c>
      <c r="Y84" s="24">
        <v>32.3</v>
      </c>
      <c r="Z84" s="24">
        <v>29.3</v>
      </c>
      <c r="AA84" s="24">
        <v>31.0</v>
      </c>
      <c r="AB84" s="28">
        <v>34.3</v>
      </c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</row>
    <row r="85" ht="14.25" customHeight="1" outlineLevel="1">
      <c r="A85" s="47" t="s">
        <v>69</v>
      </c>
      <c r="B85" s="21" t="s">
        <v>28</v>
      </c>
      <c r="C85" s="24"/>
      <c r="D85" s="24"/>
      <c r="E85" s="24"/>
      <c r="F85" s="24"/>
      <c r="G85" s="24">
        <v>30.6</v>
      </c>
      <c r="H85" s="24">
        <v>29.4</v>
      </c>
      <c r="I85" s="24">
        <v>31.6</v>
      </c>
      <c r="J85" s="24">
        <v>29.0</v>
      </c>
      <c r="K85" s="24">
        <v>31.0</v>
      </c>
      <c r="L85" s="24">
        <v>32.6</v>
      </c>
      <c r="M85" s="24">
        <v>32.0</v>
      </c>
      <c r="N85" s="24">
        <v>6.6</v>
      </c>
      <c r="O85" s="24">
        <v>31.3</v>
      </c>
      <c r="P85" s="24">
        <v>31.3</v>
      </c>
      <c r="Q85" s="24">
        <v>31.3</v>
      </c>
      <c r="R85" s="24">
        <v>32.0</v>
      </c>
      <c r="S85" s="24">
        <v>32.6</v>
      </c>
      <c r="T85" s="24">
        <v>33.0</v>
      </c>
      <c r="U85" s="24">
        <v>32.3</v>
      </c>
      <c r="V85" s="24">
        <v>33.0</v>
      </c>
      <c r="W85" s="24">
        <v>33.0</v>
      </c>
      <c r="X85" s="24">
        <v>31.3</v>
      </c>
      <c r="Y85" s="24">
        <v>34.1</v>
      </c>
      <c r="Z85" s="24">
        <v>30.0</v>
      </c>
      <c r="AA85" s="24">
        <v>31.6</v>
      </c>
      <c r="AB85" s="28">
        <v>31.6</v>
      </c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</row>
    <row r="86" ht="14.25" customHeight="1" outlineLevel="1">
      <c r="A86" s="47" t="s">
        <v>69</v>
      </c>
      <c r="B86" s="21" t="s">
        <v>29</v>
      </c>
      <c r="C86" s="24"/>
      <c r="D86" s="24"/>
      <c r="E86" s="24"/>
      <c r="F86" s="24"/>
      <c r="G86" s="24"/>
      <c r="H86" s="24">
        <v>29.9</v>
      </c>
      <c r="I86" s="24">
        <v>31.1</v>
      </c>
      <c r="J86" s="24">
        <v>29.6</v>
      </c>
      <c r="K86" s="24">
        <v>31.0</v>
      </c>
      <c r="L86" s="24">
        <v>33.3</v>
      </c>
      <c r="M86" s="24">
        <v>31.0</v>
      </c>
      <c r="N86" s="24"/>
      <c r="O86" s="24">
        <v>32.0</v>
      </c>
      <c r="P86" s="24">
        <v>31.0</v>
      </c>
      <c r="Q86" s="24">
        <v>31.6</v>
      </c>
      <c r="R86" s="24"/>
      <c r="S86" s="24">
        <v>32.0</v>
      </c>
      <c r="T86" s="24">
        <v>32.3</v>
      </c>
      <c r="U86" s="24">
        <v>32.0</v>
      </c>
      <c r="V86" s="24">
        <v>32.3</v>
      </c>
      <c r="W86" s="24">
        <v>32.3</v>
      </c>
      <c r="X86" s="24">
        <v>31.0</v>
      </c>
      <c r="Y86" s="24">
        <v>31.0</v>
      </c>
      <c r="Z86" s="24">
        <v>31.6</v>
      </c>
      <c r="AA86" s="24">
        <v>32.6</v>
      </c>
      <c r="AB86" s="28">
        <v>35.0</v>
      </c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</row>
    <row r="87" ht="14.25" customHeight="1" outlineLevel="1">
      <c r="A87" s="47" t="s">
        <v>69</v>
      </c>
      <c r="B87" s="21" t="s">
        <v>30</v>
      </c>
      <c r="C87" s="24"/>
      <c r="D87" s="24"/>
      <c r="E87" s="24"/>
      <c r="F87" s="24"/>
      <c r="G87" s="24">
        <v>30.3</v>
      </c>
      <c r="H87" s="24"/>
      <c r="I87" s="24">
        <v>31.6</v>
      </c>
      <c r="J87" s="24"/>
      <c r="K87" s="24"/>
      <c r="L87" s="24"/>
      <c r="M87" s="24"/>
      <c r="N87" s="24"/>
      <c r="O87" s="24">
        <v>30.0</v>
      </c>
      <c r="P87" s="24">
        <v>31.0</v>
      </c>
      <c r="Q87" s="24">
        <v>32.0</v>
      </c>
      <c r="R87" s="24"/>
      <c r="S87" s="24">
        <v>32.0</v>
      </c>
      <c r="T87" s="24">
        <v>31.3</v>
      </c>
      <c r="U87" s="24">
        <v>31.6</v>
      </c>
      <c r="V87" s="24">
        <v>32.3</v>
      </c>
      <c r="W87" s="24"/>
      <c r="X87" s="24">
        <v>31.9</v>
      </c>
      <c r="Y87" s="24">
        <v>30.0</v>
      </c>
      <c r="Z87" s="24">
        <v>36.8</v>
      </c>
      <c r="AA87" s="24">
        <v>30.0</v>
      </c>
      <c r="AB87" s="28">
        <v>35.9</v>
      </c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</row>
    <row r="88" ht="14.25" customHeight="1" outlineLevel="1">
      <c r="A88" s="47" t="s">
        <v>69</v>
      </c>
      <c r="B88" s="21" t="s">
        <v>31</v>
      </c>
      <c r="C88" s="24"/>
      <c r="D88" s="24"/>
      <c r="E88" s="24"/>
      <c r="F88" s="24"/>
      <c r="G88" s="24"/>
      <c r="H88" s="24">
        <v>29.3</v>
      </c>
      <c r="I88" s="24"/>
      <c r="J88" s="24">
        <v>30.6</v>
      </c>
      <c r="K88" s="24">
        <v>31.3</v>
      </c>
      <c r="L88" s="24"/>
      <c r="M88" s="24">
        <v>32.0</v>
      </c>
      <c r="N88" s="24">
        <v>31.6</v>
      </c>
      <c r="O88" s="24"/>
      <c r="P88" s="24"/>
      <c r="Q88" s="24"/>
      <c r="R88" s="24"/>
      <c r="S88" s="24"/>
      <c r="T88" s="24"/>
      <c r="U88" s="24"/>
      <c r="V88" s="24"/>
      <c r="W88" s="24">
        <v>33.2</v>
      </c>
      <c r="X88" s="24">
        <v>31.3</v>
      </c>
      <c r="Y88" s="24">
        <v>30.0</v>
      </c>
      <c r="Z88" s="24">
        <v>33.6</v>
      </c>
      <c r="AA88" s="24">
        <v>30.0</v>
      </c>
      <c r="AB88" s="28">
        <v>30.0</v>
      </c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</row>
    <row r="89" ht="14.25" customHeight="1" outlineLevel="1">
      <c r="B89" s="21"/>
      <c r="AB89" s="49"/>
    </row>
    <row r="90" ht="14.25" customHeight="1"/>
    <row r="91" ht="14.25" customHeight="1"/>
    <row r="92" ht="14.25" customHeight="1"/>
    <row r="93" ht="14.25" customHeight="1"/>
    <row r="94" ht="68.25" customHeight="1">
      <c r="B94" s="29" t="s">
        <v>36</v>
      </c>
      <c r="C94" s="31"/>
      <c r="D94" s="31"/>
      <c r="E94" s="31"/>
      <c r="F94" s="31"/>
      <c r="G94" s="31"/>
      <c r="H94" s="31"/>
      <c r="I94" s="31" t="s">
        <v>70</v>
      </c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3"/>
      <c r="Y94" s="33"/>
      <c r="Z94" s="31"/>
      <c r="AA94" s="31"/>
      <c r="AB94" s="39"/>
      <c r="AC94" s="38"/>
      <c r="AD94" s="39"/>
      <c r="AE94" s="39"/>
      <c r="AF94" s="39"/>
      <c r="AG94" s="40"/>
      <c r="AH94" s="39"/>
      <c r="AI94" s="39"/>
      <c r="AJ94" s="39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</row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C3:D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2024-10-11T08:55:52Z</dcterms:created>
  <dc:creator>Sheryl  Calleja</dc:creator>
</cp:coreProperties>
</file>