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04" windowWidth="15036" windowHeight="13164"/>
  </bookViews>
  <sheets>
    <sheet name="Sheet1" sheetId="1" r:id="rId1"/>
  </sheets>
  <calcPr calcId="124519"/>
  <pivotCaches>
    <pivotCache cacheId="9" r:id="rId2"/>
  </pivotCaches>
</workbook>
</file>

<file path=xl/calcChain.xml><?xml version="1.0" encoding="utf-8"?>
<calcChain xmlns="http://schemas.openxmlformats.org/spreadsheetml/2006/main">
  <c r="T61" i="1"/>
  <c r="Q62"/>
  <c r="Q61"/>
  <c r="Q60"/>
  <c r="Q59"/>
  <c r="Q58"/>
  <c r="Q50"/>
  <c r="Q49"/>
  <c r="Q48"/>
  <c r="Q47"/>
  <c r="Q46"/>
</calcChain>
</file>

<file path=xl/sharedStrings.xml><?xml version="1.0" encoding="utf-8"?>
<sst xmlns="http://schemas.openxmlformats.org/spreadsheetml/2006/main" count="168" uniqueCount="37">
  <si>
    <t>METRIC_CD</t>
  </si>
  <si>
    <t>METRIC_NAME</t>
  </si>
  <si>
    <t>TM_KEY_MTH</t>
  </si>
  <si>
    <t>MTH_DESC</t>
  </si>
  <si>
    <t>ACTUAL_SNAP</t>
  </si>
  <si>
    <t>TARGET_SNAP</t>
  </si>
  <si>
    <t>%ACHV</t>
  </si>
  <si>
    <t>GAP</t>
  </si>
  <si>
    <t>LAST_ACT</t>
  </si>
  <si>
    <t>DIFF</t>
  </si>
  <si>
    <t>%MOM</t>
  </si>
  <si>
    <t>B1R000100</t>
  </si>
  <si>
    <t>Prepaid Revenue</t>
  </si>
  <si>
    <t>March</t>
  </si>
  <si>
    <t>April</t>
  </si>
  <si>
    <t>May</t>
  </si>
  <si>
    <t>June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</si>
  <si>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</si>
  <si>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</si>
  <si>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</si>
  <si>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</si>
  <si>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</si>
  <si>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</si>
  <si>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</si>
  <si>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</si>
  <si>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</si>
  <si>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</si>
  <si>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</si>
  <si>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</si>
  <si>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</si>
  <si>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</si>
  <si>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TNSC00142</t>
  </si>
  <si>
    <t>TDG Revenue (Performance View)</t>
  </si>
  <si>
    <t>Grand Total</t>
  </si>
  <si>
    <t>Sum of ACTUAL_SNAP</t>
  </si>
  <si>
    <t>Sum of TARGET_SNAP</t>
  </si>
  <si>
    <t>TDG ?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</si>
</sst>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ut4" refreshedDate="45085.54611747685" createdVersion="3" refreshedVersion="3" minRefreshableVersion="3" recordCount="36">
  <cacheSource type="worksheet">
    <worksheetSource ref="B1:L37" sheet="Sheet1"/>
  </cacheSource>
  <cacheFields count="11">
    <cacheField name="METRIC_CD" numFmtId="0">
      <sharedItems count="9">
        <s v="B1R000100"/>
        <s v="B2R000100"/>
        <s v="DB1R000100"/>
        <s v="DB2R000100"/>
        <s v="TB1R000100"/>
        <s v="TB2R000100"/>
        <s v="TB3R000100"/>
        <s v="TB4R000100"/>
        <s v="TNSC00142"/>
      </sharedItems>
    </cacheField>
    <cacheField name="METRIC_NAME" numFmtId="0">
      <sharedItems count="9">
        <s v="Prepaid Revenue"/>
        <s v="Postpaid Revenue"/>
        <s v="Prepaid Revenue : DTAC"/>
        <s v="Postpaid Revenue : DTAC"/>
        <s v="Prepaid Revenue : TMH"/>
        <s v="Postpaid Revenue : TMH"/>
        <s v="TOL Revenue"/>
        <s v="TVS Revenue"/>
        <s v="TDG Revenue (Performance View)"/>
      </sharedItems>
    </cacheField>
    <cacheField name="TM_KEY_MTH" numFmtId="0">
      <sharedItems containsSemiMixedTypes="0" containsString="0" containsNumber="1" containsInteger="1" minValue="202303" maxValue="202306" count="4">
        <n v="202303"/>
        <n v="202304"/>
        <n v="202305"/>
        <n v="202306"/>
      </sharedItems>
    </cacheField>
    <cacheField name="MTH_DESC" numFmtId="0">
      <sharedItems/>
    </cacheField>
    <cacheField name="ACTUAL_SNAP" numFmtId="43">
      <sharedItems containsSemiMixedTypes="0" containsString="0" containsNumber="1" minValue="0" maxValue="6654.1144866892246"/>
    </cacheField>
    <cacheField name="TARGET_SNAP" numFmtId="43">
      <sharedItems containsSemiMixedTypes="0" containsString="0" containsNumber="1" minValue="0" maxValue="6672.6856941054866"/>
    </cacheField>
    <cacheField name="%ACHV" numFmtId="43">
      <sharedItems containsString="0" containsBlank="1" containsNumber="1" minValue="0.57110470480341757" maxValue="1.107753479125249"/>
    </cacheField>
    <cacheField name="GAP" numFmtId="43">
      <sharedItems containsSemiMixedTypes="0" containsString="0" containsNumber="1" minValue="-243.6996739626106" maxValue="271"/>
    </cacheField>
    <cacheField name="LAST_ACT" numFmtId="43">
      <sharedItems containsString="0" containsBlank="1" containsNumber="1" minValue="236.21824103" maxValue="6654.1144866892246"/>
    </cacheField>
    <cacheField name="DIFF" numFmtId="43">
      <sharedItems containsString="0" containsBlank="1" containsNumber="1" minValue="-5732.7722737474187" maxValue="725.2274795999997"/>
    </cacheField>
    <cacheField name="%MOM" numFmtId="43">
      <sharedItems containsString="0" containsBlank="1" containsNumber="1" minValue="-1" maxValue="0.3519202010026956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s v="March"/>
    <n v="3683.5576151182772"/>
    <n v="3697.8374143118031"/>
    <n v="0.99613833773809035"/>
    <n v="-14.279799193525379"/>
    <m/>
    <m/>
    <m/>
  </r>
  <r>
    <x v="0"/>
    <x v="0"/>
    <x v="1"/>
    <s v="April"/>
    <n v="3584.677321096673"/>
    <n v="3639.3767399000408"/>
    <n v="0.98497011364509912"/>
    <n v="-54.69941880336728"/>
    <n v="3683.5576151182772"/>
    <n v="-98.880294021603731"/>
    <n v="-2.6843694154741419E-2"/>
  </r>
  <r>
    <x v="0"/>
    <x v="0"/>
    <x v="2"/>
    <s v="May"/>
    <n v="3733.7419672828282"/>
    <n v="3685.578479864042"/>
    <n v="1.0130680943797361"/>
    <n v="48.163487418786637"/>
    <n v="3584.677321096673"/>
    <n v="149.0646461861547"/>
    <n v="4.158383944598687E-2"/>
  </r>
  <r>
    <x v="0"/>
    <x v="0"/>
    <x v="3"/>
    <s v="June"/>
    <n v="607.32827681279207"/>
    <n v="629.12691655750746"/>
    <n v="0.96535096628197947"/>
    <n v="-21.798639744715391"/>
    <n v="3733.7419672828282"/>
    <n v="-3126.4136904700358"/>
    <n v="-0.83734058696756553"/>
  </r>
  <r>
    <x v="1"/>
    <x v="1"/>
    <x v="0"/>
    <s v="March"/>
    <n v="6603.1407960579409"/>
    <n v="6662.4291928685598"/>
    <n v="0.99110108413998887"/>
    <n v="-59.288396810618913"/>
    <m/>
    <m/>
    <m/>
  </r>
  <r>
    <x v="1"/>
    <x v="1"/>
    <x v="1"/>
    <s v="April"/>
    <n v="6654.1144866892246"/>
    <n v="6672.6856941054866"/>
    <n v="0.99721683168253117"/>
    <n v="-18.571207416262041"/>
    <n v="6603.1407960579409"/>
    <n v="50.973690631283723"/>
    <n v="7.7196128638836736E-3"/>
  </r>
  <r>
    <x v="1"/>
    <x v="1"/>
    <x v="2"/>
    <s v="May"/>
    <n v="6582.934700454919"/>
    <n v="6628.0574848573087"/>
    <n v="0.99319215554399176"/>
    <n v="-45.122784402389698"/>
    <n v="6654.1144866892246"/>
    <n v="-71.179786234305539"/>
    <n v="-1.069710874026775E-2"/>
  </r>
  <r>
    <x v="1"/>
    <x v="1"/>
    <x v="3"/>
    <s v="June"/>
    <n v="850.16242670750012"/>
    <n v="894.67497969978854"/>
    <n v="0.95024723614465578"/>
    <n v="-44.51255299228842"/>
    <n v="6582.934700454919"/>
    <n v="-5732.7722737474187"/>
    <n v="-0.87085358348629083"/>
  </r>
  <r>
    <x v="2"/>
    <x v="2"/>
    <x v="0"/>
    <s v="March"/>
    <n v="1620.2413118339"/>
    <n v="1655.4024104018019"/>
    <n v="0.9787597877428682"/>
    <n v="-35.161098567901938"/>
    <m/>
    <m/>
    <m/>
  </r>
  <r>
    <x v="2"/>
    <x v="2"/>
    <x v="1"/>
    <s v="April"/>
    <n v="1569.5755583350001"/>
    <n v="1590.276264190041"/>
    <n v="0.98698294986778023"/>
    <n v="-20.700705855040951"/>
    <n v="1620.2413118339"/>
    <n v="-50.665753498899903"/>
    <n v="-3.1270498492322107E-2"/>
  </r>
  <r>
    <x v="2"/>
    <x v="2"/>
    <x v="2"/>
    <s v="May"/>
    <n v="1610.2809285173"/>
    <n v="1629.597517134041"/>
    <n v="0.98814640522359598"/>
    <n v="-19.316588616741001"/>
    <n v="1569.5755583350001"/>
    <n v="40.70537018229993"/>
    <n v="2.5933998504334529E-2"/>
  </r>
  <r>
    <x v="2"/>
    <x v="2"/>
    <x v="3"/>
    <s v="June"/>
    <n v="285.82672233670002"/>
    <n v="285.31667493084097"/>
    <n v="1.0017876536868471"/>
    <n v="0.51004740585898389"/>
    <n v="1610.2809285173"/>
    <n v="-1324.4542061806001"/>
    <n v="-0.82249884645912008"/>
  </r>
  <r>
    <x v="3"/>
    <x v="3"/>
    <x v="0"/>
    <s v="March"/>
    <n v="2983.8884679344001"/>
    <n v="3030.4580906185588"/>
    <n v="0.98463281085182297"/>
    <n v="-46.56962268415873"/>
    <m/>
    <m/>
    <m/>
  </r>
  <r>
    <x v="3"/>
    <x v="3"/>
    <x v="1"/>
    <s v="April"/>
    <n v="2960.5544318901998"/>
    <n v="3030.706949905486"/>
    <n v="0.97685275443161079"/>
    <n v="-70.152518015286205"/>
    <n v="2983.8884679344001"/>
    <n v="-23.334036044200271"/>
    <n v="-7.8200094591180935E-3"/>
  </r>
  <r>
    <x v="3"/>
    <x v="3"/>
    <x v="2"/>
    <s v="May"/>
    <n v="2953.0692293286002"/>
    <n v="2976.1573414773079"/>
    <n v="0.99224230794960344"/>
    <n v="-23.088112148707751"/>
    <n v="2960.5544318901998"/>
    <n v="-7.4852025615996354"/>
    <n v="-2.5283110761185061E-3"/>
  </r>
  <r>
    <x v="3"/>
    <x v="3"/>
    <x v="3"/>
    <s v="June"/>
    <n v="547.57502634280002"/>
    <n v="575.30281342170804"/>
    <n v="0.95180314361059271"/>
    <n v="-27.727787078908019"/>
    <n v="2953.0692293286002"/>
    <n v="-2405.4942029857998"/>
    <n v="-0.81457426703562419"/>
  </r>
  <r>
    <x v="4"/>
    <x v="4"/>
    <x v="0"/>
    <s v="March"/>
    <n v="2063.3163032843772"/>
    <n v="2042.4350039100009"/>
    <n v="1.0102237277242121"/>
    <n v="20.88129937437634"/>
    <m/>
    <m/>
    <m/>
  </r>
  <r>
    <x v="4"/>
    <x v="4"/>
    <x v="1"/>
    <s v="April"/>
    <n v="2015.1017627616729"/>
    <n v="2049.10047571"/>
    <n v="0.98340798152587139"/>
    <n v="-33.998712948326101"/>
    <n v="2063.3163032843772"/>
    <n v="-48.214540522703828"/>
    <n v="-2.336749845186414E-2"/>
  </r>
  <r>
    <x v="4"/>
    <x v="4"/>
    <x v="2"/>
    <s v="May"/>
    <n v="2123.461038765528"/>
    <n v="2055.980962730001"/>
    <n v="1.0328213525605441"/>
    <n v="67.480076035527873"/>
    <n v="2015.1017627616729"/>
    <n v="108.359276003855"/>
    <n v="5.3773599927454667E-2"/>
  </r>
  <r>
    <x v="4"/>
    <x v="4"/>
    <x v="3"/>
    <s v="June"/>
    <n v="321.50155447609211"/>
    <n v="343.81024162666648"/>
    <n v="0.93511337229215297"/>
    <n v="-22.308687150574428"/>
    <n v="2123.461038765528"/>
    <n v="-1801.959484289436"/>
    <n v="-0.84859550111501147"/>
  </r>
  <r>
    <x v="5"/>
    <x v="5"/>
    <x v="0"/>
    <s v="March"/>
    <n v="3619.2523281235408"/>
    <n v="3631.971102250001"/>
    <n v="0.99649810701451313"/>
    <n v="-12.718774126460181"/>
    <m/>
    <m/>
    <m/>
  </r>
  <r>
    <x v="5"/>
    <x v="5"/>
    <x v="1"/>
    <s v="April"/>
    <n v="3693.5600547990248"/>
    <n v="3641.9787442000011"/>
    <n v="1.0141629905669189"/>
    <n v="51.581310599024157"/>
    <n v="3619.2523281235408"/>
    <n v="74.307726675483991"/>
    <n v="2.0531236824266941E-2"/>
  </r>
  <r>
    <x v="5"/>
    <x v="5"/>
    <x v="2"/>
    <s v="May"/>
    <n v="3629.8654711263189"/>
    <n v="3651.9001433799999"/>
    <n v="0.99396624458814276"/>
    <n v="-22.034672253681489"/>
    <n v="3693.5600547990248"/>
    <n v="-63.694583672705903"/>
    <n v="-1.7244767305176989E-2"/>
  </r>
  <r>
    <x v="5"/>
    <x v="5"/>
    <x v="3"/>
    <s v="June"/>
    <n v="591.81926751000015"/>
    <n v="614.7948264819737"/>
    <n v="0.96262889994789635"/>
    <n v="-22.975558971973559"/>
    <n v="3629.8654711263189"/>
    <n v="-3038.046203616319"/>
    <n v="-0.83695834674380831"/>
  </r>
  <r>
    <x v="6"/>
    <x v="6"/>
    <x v="0"/>
    <s v="March"/>
    <n v="1401.4027599187259"/>
    <n v="1497.663310890001"/>
    <n v="0.93572617405305125"/>
    <n v="-96.260550971274824"/>
    <m/>
    <m/>
    <m/>
  </r>
  <r>
    <x v="6"/>
    <x v="6"/>
    <x v="1"/>
    <s v="April"/>
    <n v="1405.5157076754199"/>
    <n v="1506.8321525900001"/>
    <n v="0.93276195710289733"/>
    <n v="-101.31644491458"/>
    <n v="1401.4027599187259"/>
    <n v="4.1129477566944388"/>
    <n v="2.9348791613148521E-3"/>
  </r>
  <r>
    <x v="6"/>
    <x v="6"/>
    <x v="2"/>
    <s v="May"/>
    <n v="1272.3013203273899"/>
    <n v="1516.000994290001"/>
    <n v="0.8392483416036649"/>
    <n v="-243.6996739626106"/>
    <n v="1405.5157076754199"/>
    <n v="-133.21438734802999"/>
    <n v="-9.4779721507597392E-2"/>
  </r>
  <r>
    <x v="6"/>
    <x v="6"/>
    <x v="3"/>
    <s v="June"/>
    <n v="0"/>
    <n v="0"/>
    <m/>
    <n v="0"/>
    <n v="1272.3013203273899"/>
    <n v="-1272.3013203273899"/>
    <n v="-1"/>
  </r>
  <r>
    <x v="7"/>
    <x v="7"/>
    <x v="0"/>
    <s v="March"/>
    <n v="272.12882236000002"/>
    <n v="413.61634573000032"/>
    <n v="0.65792569652854049"/>
    <n v="-141.48752337000019"/>
    <m/>
    <m/>
    <m/>
  </r>
  <r>
    <x v="7"/>
    <x v="7"/>
    <x v="1"/>
    <s v="April"/>
    <n v="273.69532186999999"/>
    <n v="413.61634572999998"/>
    <n v="0.66171302148842659"/>
    <n v="-139.92102385999999"/>
    <n v="272.12882236000002"/>
    <n v="1.566499509999971"/>
    <n v="5.756463047224214E-3"/>
  </r>
  <r>
    <x v="7"/>
    <x v="7"/>
    <x v="2"/>
    <s v="May"/>
    <n v="236.21824103"/>
    <n v="413.61634572999998"/>
    <n v="0.57110470480341757"/>
    <n v="-177.39810470000009"/>
    <n v="273.69532186999999"/>
    <n v="-37.477080840000013"/>
    <n v="-0.13692992844722751"/>
  </r>
  <r>
    <x v="7"/>
    <x v="7"/>
    <x v="3"/>
    <s v="June"/>
    <n v="0"/>
    <n v="0"/>
    <m/>
    <n v="0"/>
    <n v="236.21824103"/>
    <n v="-236.21824103"/>
    <n v="-1"/>
  </r>
  <r>
    <x v="8"/>
    <x v="8"/>
    <x v="0"/>
    <s v="March"/>
    <n v="2294.9488047999998"/>
    <n v="2088"/>
    <n v="1.099113412260537"/>
    <n v="206.94880480000029"/>
    <m/>
    <m/>
    <m/>
  </r>
  <r>
    <x v="8"/>
    <x v="8"/>
    <x v="1"/>
    <s v="April"/>
    <n v="2060.7725203999998"/>
    <n v="2140"/>
    <n v="0.96297781327102816"/>
    <n v="-79.227479599999697"/>
    <n v="2294.9488047999998"/>
    <n v="-234.17628439999999"/>
    <n v="-0.1020398729201316"/>
  </r>
  <r>
    <x v="8"/>
    <x v="8"/>
    <x v="2"/>
    <s v="May"/>
    <n v="2786"/>
    <n v="2515"/>
    <n v="1.107753479125249"/>
    <n v="271"/>
    <n v="2060.7725203999998"/>
    <n v="725.2274795999997"/>
    <n v="0.35192020100269561"/>
  </r>
  <r>
    <x v="8"/>
    <x v="8"/>
    <x v="3"/>
    <s v="June"/>
    <n v="0"/>
    <n v="0"/>
    <m/>
    <n v="0"/>
    <n v="2786"/>
    <n v="-2786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E55:O62" firstHeaderRow="1" firstDataRow="3" firstDataCol="1"/>
  <pivotFields count="11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outline="0" showAll="0" defaultSubtotal="0">
      <items count="9">
        <item x="1"/>
        <item x="3"/>
        <item x="5"/>
        <item x="0"/>
        <item x="2"/>
        <item x="4"/>
        <item x="8"/>
        <item x="6"/>
        <item x="7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43" outline="0" showAll="0" defaultSubtotal="0"/>
    <pivotField dataField="1" compact="0" numFmtId="43" outline="0" showAll="0" defaultSubtotal="0"/>
    <pivotField compact="0" outline="0" showAll="0" defaultSubtotal="0"/>
    <pivotField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1"/>
  </colFields>
  <colItems count="10">
    <i>
      <x/>
      <x v="3"/>
    </i>
    <i>
      <x v="1"/>
      <x/>
    </i>
    <i>
      <x v="2"/>
      <x v="4"/>
    </i>
    <i>
      <x v="3"/>
      <x v="1"/>
    </i>
    <i>
      <x v="4"/>
      <x v="5"/>
    </i>
    <i>
      <x v="5"/>
      <x v="2"/>
    </i>
    <i>
      <x v="6"/>
      <x v="7"/>
    </i>
    <i>
      <x v="7"/>
      <x v="8"/>
    </i>
    <i>
      <x v="8"/>
      <x v="6"/>
    </i>
    <i t="grand">
      <x/>
    </i>
  </colItems>
  <dataFields count="1">
    <dataField name="Sum of TARGET_SNAP" fld="5" baseField="0" baseItem="0" numFmtId="43"/>
  </dataFields>
  <formats count="1">
    <format dxfId="2">
      <pivotArea outline="0" collapsedLevelsAreSubtotals="1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E43:O50" firstHeaderRow="1" firstDataRow="3" firstDataCol="1"/>
  <pivotFields count="11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outline="0" showAll="0" defaultSubtotal="0">
      <items count="9">
        <item x="1"/>
        <item x="3"/>
        <item x="5"/>
        <item x="0"/>
        <item x="2"/>
        <item x="4"/>
        <item x="8"/>
        <item x="6"/>
        <item x="7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dataField="1" compact="0" numFmtId="43" outline="0" showAll="0" defaultSubtotal="0"/>
    <pivotField compact="0" numFmtId="43" outline="0" showAll="0" defaultSubtotal="0"/>
    <pivotField compact="0" outline="0" showAll="0" defaultSubtotal="0"/>
    <pivotField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1"/>
  </colFields>
  <colItems count="10">
    <i>
      <x/>
      <x v="3"/>
    </i>
    <i>
      <x v="1"/>
      <x/>
    </i>
    <i>
      <x v="2"/>
      <x v="4"/>
    </i>
    <i>
      <x v="3"/>
      <x v="1"/>
    </i>
    <i>
      <x v="4"/>
      <x v="5"/>
    </i>
    <i>
      <x v="5"/>
      <x v="2"/>
    </i>
    <i>
      <x v="6"/>
      <x v="7"/>
    </i>
    <i>
      <x v="7"/>
      <x v="8"/>
    </i>
    <i>
      <x v="8"/>
      <x v="6"/>
    </i>
    <i t="grand">
      <x/>
    </i>
  </colItems>
  <dataFields count="1">
    <dataField name="Sum of ACTUAL_SNAP" fld="4" baseField="0" baseItem="0" numFmtId="43"/>
  </dataFields>
  <formats count="1">
    <format dxfId="3">
      <pivotArea outline="0" collapsedLevelsAreSubtotals="1" fieldPosition="0"/>
    </format>
  </formats>
  <pivotTableStyleInfo name="PivotStyleMedium10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3"/>
  <sheetViews>
    <sheetView tabSelected="1" topLeftCell="L28" workbookViewId="0">
      <selection activeCell="S63" sqref="S63"/>
    </sheetView>
  </sheetViews>
  <sheetFormatPr defaultRowHeight="14.4"/>
  <cols>
    <col min="1" max="1" width="3" bestFit="1" customWidth="1"/>
    <col min="2" max="2" width="11.44140625" bestFit="1" customWidth="1"/>
    <col min="3" max="3" width="28.88671875" bestFit="1" customWidth="1"/>
    <col min="4" max="4" width="12.88671875" bestFit="1" customWidth="1"/>
    <col min="5" max="5" width="20.109375" bestFit="1" customWidth="1"/>
    <col min="6" max="6" width="15.33203125" style="3" bestFit="1" customWidth="1"/>
    <col min="7" max="7" width="16.21875" style="3" bestFit="1" customWidth="1"/>
    <col min="8" max="8" width="21.5546875" style="3" bestFit="1" customWidth="1"/>
    <col min="9" max="9" width="22.44140625" style="3" bestFit="1" customWidth="1"/>
    <col min="10" max="10" width="20.88671875" style="3" bestFit="1" customWidth="1"/>
    <col min="11" max="11" width="21.88671875" style="3" bestFit="1" customWidth="1"/>
    <col min="12" max="12" width="13.21875" style="3" bestFit="1" customWidth="1"/>
    <col min="13" max="13" width="13.21875" bestFit="1" customWidth="1"/>
    <col min="14" max="14" width="30" bestFit="1" customWidth="1"/>
    <col min="15" max="15" width="10.77734375" bestFit="1" customWidth="1"/>
    <col min="17" max="17" width="10.109375" bestFit="1" customWidth="1"/>
    <col min="19" max="20" width="9.10937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1">
        <v>0</v>
      </c>
      <c r="B2" t="s">
        <v>11</v>
      </c>
      <c r="C2" t="s">
        <v>12</v>
      </c>
      <c r="D2">
        <v>202303</v>
      </c>
      <c r="E2" t="s">
        <v>13</v>
      </c>
      <c r="F2" s="3">
        <v>3683.5576151182772</v>
      </c>
      <c r="G2" s="3">
        <v>3697.8374143118031</v>
      </c>
      <c r="H2" s="3">
        <v>0.99613833773809035</v>
      </c>
      <c r="I2" s="3">
        <v>-14.279799193525379</v>
      </c>
    </row>
    <row r="3" spans="1:12">
      <c r="A3" s="1">
        <v>1</v>
      </c>
      <c r="B3" t="s">
        <v>11</v>
      </c>
      <c r="C3" t="s">
        <v>12</v>
      </c>
      <c r="D3">
        <v>202304</v>
      </c>
      <c r="E3" t="s">
        <v>14</v>
      </c>
      <c r="F3" s="3">
        <v>3584.677321096673</v>
      </c>
      <c r="G3" s="3">
        <v>3639.3767399000408</v>
      </c>
      <c r="H3" s="3">
        <v>0.98497011364509912</v>
      </c>
      <c r="I3" s="3">
        <v>-54.69941880336728</v>
      </c>
      <c r="J3" s="3">
        <v>3683.5576151182772</v>
      </c>
      <c r="K3" s="3">
        <v>-98.880294021603731</v>
      </c>
      <c r="L3" s="3">
        <v>-2.6843694154741419E-2</v>
      </c>
    </row>
    <row r="4" spans="1:12">
      <c r="A4" s="1">
        <v>2</v>
      </c>
      <c r="B4" t="s">
        <v>11</v>
      </c>
      <c r="C4" t="s">
        <v>12</v>
      </c>
      <c r="D4">
        <v>202305</v>
      </c>
      <c r="E4" t="s">
        <v>15</v>
      </c>
      <c r="F4" s="3">
        <v>3733.7419672828282</v>
      </c>
      <c r="G4" s="3">
        <v>3685.578479864042</v>
      </c>
      <c r="H4" s="3">
        <v>1.0130680943797361</v>
      </c>
      <c r="I4" s="3">
        <v>48.163487418786637</v>
      </c>
      <c r="J4" s="3">
        <v>3584.677321096673</v>
      </c>
      <c r="K4" s="3">
        <v>149.0646461861547</v>
      </c>
      <c r="L4" s="3">
        <v>4.158383944598687E-2</v>
      </c>
    </row>
    <row r="5" spans="1:12">
      <c r="A5" s="1">
        <v>3</v>
      </c>
      <c r="B5" t="s">
        <v>11</v>
      </c>
      <c r="C5" t="s">
        <v>12</v>
      </c>
      <c r="D5">
        <v>202306</v>
      </c>
      <c r="E5" t="s">
        <v>16</v>
      </c>
      <c r="F5" s="3">
        <v>607.32827681279207</v>
      </c>
      <c r="G5" s="3">
        <v>629.12691655750746</v>
      </c>
      <c r="H5" s="3">
        <v>0.96535096628197947</v>
      </c>
      <c r="I5" s="3">
        <v>-21.798639744715391</v>
      </c>
      <c r="J5" s="3">
        <v>3733.7419672828282</v>
      </c>
      <c r="K5" s="3">
        <v>-3126.4136904700358</v>
      </c>
      <c r="L5" s="3">
        <v>-0.83734058696756553</v>
      </c>
    </row>
    <row r="6" spans="1:12">
      <c r="A6" s="1">
        <v>4</v>
      </c>
      <c r="B6" t="s">
        <v>17</v>
      </c>
      <c r="C6" t="s">
        <v>18</v>
      </c>
      <c r="D6">
        <v>202303</v>
      </c>
      <c r="E6" t="s">
        <v>13</v>
      </c>
      <c r="F6" s="3">
        <v>6603.1407960579409</v>
      </c>
      <c r="G6" s="3">
        <v>6662.4291928685598</v>
      </c>
      <c r="H6" s="3">
        <v>0.99110108413998887</v>
      </c>
      <c r="I6" s="3">
        <v>-59.288396810618913</v>
      </c>
    </row>
    <row r="7" spans="1:12">
      <c r="A7" s="1">
        <v>5</v>
      </c>
      <c r="B7" t="s">
        <v>17</v>
      </c>
      <c r="C7" t="s">
        <v>18</v>
      </c>
      <c r="D7">
        <v>202304</v>
      </c>
      <c r="E7" t="s">
        <v>14</v>
      </c>
      <c r="F7" s="3">
        <v>6654.1144866892246</v>
      </c>
      <c r="G7" s="3">
        <v>6672.6856941054866</v>
      </c>
      <c r="H7" s="3">
        <v>0.99721683168253117</v>
      </c>
      <c r="I7" s="3">
        <v>-18.571207416262041</v>
      </c>
      <c r="J7" s="3">
        <v>6603.1407960579409</v>
      </c>
      <c r="K7" s="3">
        <v>50.973690631283723</v>
      </c>
      <c r="L7" s="3">
        <v>7.7196128638836736E-3</v>
      </c>
    </row>
    <row r="8" spans="1:12">
      <c r="A8" s="1">
        <v>6</v>
      </c>
      <c r="B8" t="s">
        <v>17</v>
      </c>
      <c r="C8" t="s">
        <v>18</v>
      </c>
      <c r="D8">
        <v>202305</v>
      </c>
      <c r="E8" t="s">
        <v>15</v>
      </c>
      <c r="F8" s="3">
        <v>6582.934700454919</v>
      </c>
      <c r="G8" s="3">
        <v>6628.0574848573087</v>
      </c>
      <c r="H8" s="3">
        <v>0.99319215554399176</v>
      </c>
      <c r="I8" s="3">
        <v>-45.122784402389698</v>
      </c>
      <c r="J8" s="3">
        <v>6654.1144866892246</v>
      </c>
      <c r="K8" s="3">
        <v>-71.179786234305539</v>
      </c>
      <c r="L8" s="3">
        <v>-1.069710874026775E-2</v>
      </c>
    </row>
    <row r="9" spans="1:12">
      <c r="A9" s="1">
        <v>7</v>
      </c>
      <c r="B9" t="s">
        <v>17</v>
      </c>
      <c r="C9" t="s">
        <v>18</v>
      </c>
      <c r="D9">
        <v>202306</v>
      </c>
      <c r="E9" t="s">
        <v>16</v>
      </c>
      <c r="F9" s="3">
        <v>850.16242670750012</v>
      </c>
      <c r="G9" s="3">
        <v>894.67497969978854</v>
      </c>
      <c r="H9" s="3">
        <v>0.95024723614465578</v>
      </c>
      <c r="I9" s="3">
        <v>-44.51255299228842</v>
      </c>
      <c r="J9" s="3">
        <v>6582.934700454919</v>
      </c>
      <c r="K9" s="3">
        <v>-5732.7722737474187</v>
      </c>
      <c r="L9" s="3">
        <v>-0.87085358348629083</v>
      </c>
    </row>
    <row r="10" spans="1:12">
      <c r="A10" s="1">
        <v>8</v>
      </c>
      <c r="B10" t="s">
        <v>19</v>
      </c>
      <c r="C10" t="s">
        <v>20</v>
      </c>
      <c r="D10">
        <v>202303</v>
      </c>
      <c r="E10" t="s">
        <v>13</v>
      </c>
      <c r="F10" s="3">
        <v>1620.2413118339</v>
      </c>
      <c r="G10" s="3">
        <v>1655.4024104018019</v>
      </c>
      <c r="H10" s="3">
        <v>0.9787597877428682</v>
      </c>
      <c r="I10" s="3">
        <v>-35.161098567901938</v>
      </c>
    </row>
    <row r="11" spans="1:12">
      <c r="A11" s="1">
        <v>9</v>
      </c>
      <c r="B11" t="s">
        <v>19</v>
      </c>
      <c r="C11" t="s">
        <v>20</v>
      </c>
      <c r="D11">
        <v>202304</v>
      </c>
      <c r="E11" t="s">
        <v>14</v>
      </c>
      <c r="F11" s="3">
        <v>1569.5755583350001</v>
      </c>
      <c r="G11" s="3">
        <v>1590.276264190041</v>
      </c>
      <c r="H11" s="3">
        <v>0.98698294986778023</v>
      </c>
      <c r="I11" s="3">
        <v>-20.700705855040951</v>
      </c>
      <c r="J11" s="3">
        <v>1620.2413118339</v>
      </c>
      <c r="K11" s="3">
        <v>-50.665753498899903</v>
      </c>
      <c r="L11" s="3">
        <v>-3.1270498492322107E-2</v>
      </c>
    </row>
    <row r="12" spans="1:12">
      <c r="A12" s="1">
        <v>10</v>
      </c>
      <c r="B12" t="s">
        <v>19</v>
      </c>
      <c r="C12" t="s">
        <v>20</v>
      </c>
      <c r="D12">
        <v>202305</v>
      </c>
      <c r="E12" t="s">
        <v>15</v>
      </c>
      <c r="F12" s="3">
        <v>1610.2809285173</v>
      </c>
      <c r="G12" s="3">
        <v>1629.597517134041</v>
      </c>
      <c r="H12" s="3">
        <v>0.98814640522359598</v>
      </c>
      <c r="I12" s="3">
        <v>-19.316588616741001</v>
      </c>
      <c r="J12" s="3">
        <v>1569.5755583350001</v>
      </c>
      <c r="K12" s="3">
        <v>40.70537018229993</v>
      </c>
      <c r="L12" s="3">
        <v>2.5933998504334529E-2</v>
      </c>
    </row>
    <row r="13" spans="1:12">
      <c r="A13" s="1">
        <v>11</v>
      </c>
      <c r="B13" t="s">
        <v>19</v>
      </c>
      <c r="C13" t="s">
        <v>20</v>
      </c>
      <c r="D13">
        <v>202306</v>
      </c>
      <c r="E13" t="s">
        <v>16</v>
      </c>
      <c r="F13" s="3">
        <v>285.82672233670002</v>
      </c>
      <c r="G13" s="3">
        <v>285.31667493084097</v>
      </c>
      <c r="H13" s="3">
        <v>1.0017876536868471</v>
      </c>
      <c r="I13" s="3">
        <v>0.51004740585898389</v>
      </c>
      <c r="J13" s="3">
        <v>1610.2809285173</v>
      </c>
      <c r="K13" s="3">
        <v>-1324.4542061806001</v>
      </c>
      <c r="L13" s="3">
        <v>-0.82249884645912008</v>
      </c>
    </row>
    <row r="14" spans="1:12">
      <c r="A14" s="1">
        <v>12</v>
      </c>
      <c r="B14" t="s">
        <v>21</v>
      </c>
      <c r="C14" t="s">
        <v>22</v>
      </c>
      <c r="D14">
        <v>202303</v>
      </c>
      <c r="E14" t="s">
        <v>13</v>
      </c>
      <c r="F14" s="3">
        <v>2983.8884679344001</v>
      </c>
      <c r="G14" s="3">
        <v>3030.4580906185588</v>
      </c>
      <c r="H14" s="3">
        <v>0.98463281085182297</v>
      </c>
      <c r="I14" s="3">
        <v>-46.56962268415873</v>
      </c>
    </row>
    <row r="15" spans="1:12">
      <c r="A15" s="1">
        <v>13</v>
      </c>
      <c r="B15" t="s">
        <v>21</v>
      </c>
      <c r="C15" t="s">
        <v>22</v>
      </c>
      <c r="D15">
        <v>202304</v>
      </c>
      <c r="E15" t="s">
        <v>14</v>
      </c>
      <c r="F15" s="3">
        <v>2960.5544318901998</v>
      </c>
      <c r="G15" s="3">
        <v>3030.706949905486</v>
      </c>
      <c r="H15" s="3">
        <v>0.97685275443161079</v>
      </c>
      <c r="I15" s="3">
        <v>-70.152518015286205</v>
      </c>
      <c r="J15" s="3">
        <v>2983.8884679344001</v>
      </c>
      <c r="K15" s="3">
        <v>-23.334036044200271</v>
      </c>
      <c r="L15" s="3">
        <v>-7.8200094591180935E-3</v>
      </c>
    </row>
    <row r="16" spans="1:12">
      <c r="A16" s="1">
        <v>14</v>
      </c>
      <c r="B16" t="s">
        <v>21</v>
      </c>
      <c r="C16" t="s">
        <v>22</v>
      </c>
      <c r="D16">
        <v>202305</v>
      </c>
      <c r="E16" t="s">
        <v>15</v>
      </c>
      <c r="F16" s="3">
        <v>2953.0692293286002</v>
      </c>
      <c r="G16" s="3">
        <v>2976.1573414773079</v>
      </c>
      <c r="H16" s="3">
        <v>0.99224230794960344</v>
      </c>
      <c r="I16" s="3">
        <v>-23.088112148707751</v>
      </c>
      <c r="J16" s="3">
        <v>2960.5544318901998</v>
      </c>
      <c r="K16" s="3">
        <v>-7.4852025615996354</v>
      </c>
      <c r="L16" s="3">
        <v>-2.5283110761185061E-3</v>
      </c>
    </row>
    <row r="17" spans="1:12">
      <c r="A17" s="1">
        <v>15</v>
      </c>
      <c r="B17" t="s">
        <v>21</v>
      </c>
      <c r="C17" t="s">
        <v>22</v>
      </c>
      <c r="D17">
        <v>202306</v>
      </c>
      <c r="E17" t="s">
        <v>16</v>
      </c>
      <c r="F17" s="3">
        <v>547.57502634280002</v>
      </c>
      <c r="G17" s="3">
        <v>575.30281342170804</v>
      </c>
      <c r="H17" s="3">
        <v>0.95180314361059271</v>
      </c>
      <c r="I17" s="3">
        <v>-27.727787078908019</v>
      </c>
      <c r="J17" s="3">
        <v>2953.0692293286002</v>
      </c>
      <c r="K17" s="3">
        <v>-2405.4942029857998</v>
      </c>
      <c r="L17" s="3">
        <v>-0.81457426703562419</v>
      </c>
    </row>
    <row r="18" spans="1:12">
      <c r="A18" s="1">
        <v>16</v>
      </c>
      <c r="B18" t="s">
        <v>23</v>
      </c>
      <c r="C18" t="s">
        <v>24</v>
      </c>
      <c r="D18">
        <v>202303</v>
      </c>
      <c r="E18" t="s">
        <v>13</v>
      </c>
      <c r="F18" s="3">
        <v>2063.3163032843772</v>
      </c>
      <c r="G18" s="3">
        <v>2042.4350039100009</v>
      </c>
      <c r="H18" s="3">
        <v>1.0102237277242121</v>
      </c>
      <c r="I18" s="3">
        <v>20.88129937437634</v>
      </c>
    </row>
    <row r="19" spans="1:12">
      <c r="A19" s="1">
        <v>17</v>
      </c>
      <c r="B19" t="s">
        <v>23</v>
      </c>
      <c r="C19" t="s">
        <v>24</v>
      </c>
      <c r="D19">
        <v>202304</v>
      </c>
      <c r="E19" t="s">
        <v>14</v>
      </c>
      <c r="F19" s="3">
        <v>2015.1017627616729</v>
      </c>
      <c r="G19" s="3">
        <v>2049.10047571</v>
      </c>
      <c r="H19" s="3">
        <v>0.98340798152587139</v>
      </c>
      <c r="I19" s="3">
        <v>-33.998712948326101</v>
      </c>
      <c r="J19" s="3">
        <v>2063.3163032843772</v>
      </c>
      <c r="K19" s="3">
        <v>-48.214540522703828</v>
      </c>
      <c r="L19" s="3">
        <v>-2.336749845186414E-2</v>
      </c>
    </row>
    <row r="20" spans="1:12">
      <c r="A20" s="1">
        <v>18</v>
      </c>
      <c r="B20" t="s">
        <v>23</v>
      </c>
      <c r="C20" t="s">
        <v>24</v>
      </c>
      <c r="D20">
        <v>202305</v>
      </c>
      <c r="E20" t="s">
        <v>15</v>
      </c>
      <c r="F20" s="3">
        <v>2123.461038765528</v>
      </c>
      <c r="G20" s="3">
        <v>2055.980962730001</v>
      </c>
      <c r="H20" s="3">
        <v>1.0328213525605441</v>
      </c>
      <c r="I20" s="3">
        <v>67.480076035527873</v>
      </c>
      <c r="J20" s="3">
        <v>2015.1017627616729</v>
      </c>
      <c r="K20" s="3">
        <v>108.359276003855</v>
      </c>
      <c r="L20" s="3">
        <v>5.3773599927454667E-2</v>
      </c>
    </row>
    <row r="21" spans="1:12">
      <c r="A21" s="1">
        <v>19</v>
      </c>
      <c r="B21" t="s">
        <v>23</v>
      </c>
      <c r="C21" t="s">
        <v>24</v>
      </c>
      <c r="D21">
        <v>202306</v>
      </c>
      <c r="E21" t="s">
        <v>16</v>
      </c>
      <c r="F21" s="3">
        <v>321.50155447609211</v>
      </c>
      <c r="G21" s="3">
        <v>343.81024162666648</v>
      </c>
      <c r="H21" s="3">
        <v>0.93511337229215297</v>
      </c>
      <c r="I21" s="3">
        <v>-22.308687150574428</v>
      </c>
      <c r="J21" s="3">
        <v>2123.461038765528</v>
      </c>
      <c r="K21" s="3">
        <v>-1801.959484289436</v>
      </c>
      <c r="L21" s="3">
        <v>-0.84859550111501147</v>
      </c>
    </row>
    <row r="22" spans="1:12">
      <c r="A22" s="1">
        <v>20</v>
      </c>
      <c r="B22" t="s">
        <v>25</v>
      </c>
      <c r="C22" t="s">
        <v>26</v>
      </c>
      <c r="D22">
        <v>202303</v>
      </c>
      <c r="E22" t="s">
        <v>13</v>
      </c>
      <c r="F22" s="3">
        <v>3619.2523281235408</v>
      </c>
      <c r="G22" s="3">
        <v>3631.971102250001</v>
      </c>
      <c r="H22" s="3">
        <v>0.99649810701451313</v>
      </c>
      <c r="I22" s="3">
        <v>-12.718774126460181</v>
      </c>
    </row>
    <row r="23" spans="1:12">
      <c r="A23" s="1">
        <v>21</v>
      </c>
      <c r="B23" t="s">
        <v>25</v>
      </c>
      <c r="C23" t="s">
        <v>26</v>
      </c>
      <c r="D23">
        <v>202304</v>
      </c>
      <c r="E23" t="s">
        <v>14</v>
      </c>
      <c r="F23" s="3">
        <v>3693.5600547990248</v>
      </c>
      <c r="G23" s="3">
        <v>3641.9787442000011</v>
      </c>
      <c r="H23" s="3">
        <v>1.0141629905669189</v>
      </c>
      <c r="I23" s="3">
        <v>51.581310599024157</v>
      </c>
      <c r="J23" s="3">
        <v>3619.2523281235408</v>
      </c>
      <c r="K23" s="3">
        <v>74.307726675483991</v>
      </c>
      <c r="L23" s="3">
        <v>2.0531236824266941E-2</v>
      </c>
    </row>
    <row r="24" spans="1:12">
      <c r="A24" s="1">
        <v>22</v>
      </c>
      <c r="B24" t="s">
        <v>25</v>
      </c>
      <c r="C24" t="s">
        <v>26</v>
      </c>
      <c r="D24">
        <v>202305</v>
      </c>
      <c r="E24" t="s">
        <v>15</v>
      </c>
      <c r="F24" s="3">
        <v>3629.8654711263189</v>
      </c>
      <c r="G24" s="3">
        <v>3651.9001433799999</v>
      </c>
      <c r="H24" s="3">
        <v>0.99396624458814276</v>
      </c>
      <c r="I24" s="3">
        <v>-22.034672253681489</v>
      </c>
      <c r="J24" s="3">
        <v>3693.5600547990248</v>
      </c>
      <c r="K24" s="3">
        <v>-63.694583672705903</v>
      </c>
      <c r="L24" s="3">
        <v>-1.7244767305176989E-2</v>
      </c>
    </row>
    <row r="25" spans="1:12">
      <c r="A25" s="1">
        <v>23</v>
      </c>
      <c r="B25" t="s">
        <v>25</v>
      </c>
      <c r="C25" t="s">
        <v>26</v>
      </c>
      <c r="D25">
        <v>202306</v>
      </c>
      <c r="E25" t="s">
        <v>16</v>
      </c>
      <c r="F25" s="3">
        <v>591.81926751000015</v>
      </c>
      <c r="G25" s="3">
        <v>614.7948264819737</v>
      </c>
      <c r="H25" s="3">
        <v>0.96262889994789635</v>
      </c>
      <c r="I25" s="3">
        <v>-22.975558971973559</v>
      </c>
      <c r="J25" s="3">
        <v>3629.8654711263189</v>
      </c>
      <c r="K25" s="3">
        <v>-3038.046203616319</v>
      </c>
      <c r="L25" s="3">
        <v>-0.83695834674380831</v>
      </c>
    </row>
    <row r="26" spans="1:12">
      <c r="A26" s="1">
        <v>24</v>
      </c>
      <c r="B26" t="s">
        <v>27</v>
      </c>
      <c r="C26" t="s">
        <v>28</v>
      </c>
      <c r="D26">
        <v>202303</v>
      </c>
      <c r="E26" t="s">
        <v>13</v>
      </c>
      <c r="F26" s="3">
        <v>1401.4027599187259</v>
      </c>
      <c r="G26" s="3">
        <v>1497.663310890001</v>
      </c>
      <c r="H26" s="3">
        <v>0.93572617405305125</v>
      </c>
      <c r="I26" s="3">
        <v>-96.260550971274824</v>
      </c>
    </row>
    <row r="27" spans="1:12">
      <c r="A27" s="1">
        <v>25</v>
      </c>
      <c r="B27" t="s">
        <v>27</v>
      </c>
      <c r="C27" t="s">
        <v>28</v>
      </c>
      <c r="D27">
        <v>202304</v>
      </c>
      <c r="E27" t="s">
        <v>14</v>
      </c>
      <c r="F27" s="3">
        <v>1405.5157076754199</v>
      </c>
      <c r="G27" s="3">
        <v>1506.8321525900001</v>
      </c>
      <c r="H27" s="3">
        <v>0.93276195710289733</v>
      </c>
      <c r="I27" s="3">
        <v>-101.31644491458</v>
      </c>
      <c r="J27" s="3">
        <v>1401.4027599187259</v>
      </c>
      <c r="K27" s="3">
        <v>4.1129477566944388</v>
      </c>
      <c r="L27" s="3">
        <v>2.9348791613148521E-3</v>
      </c>
    </row>
    <row r="28" spans="1:12">
      <c r="A28" s="1">
        <v>26</v>
      </c>
      <c r="B28" t="s">
        <v>27</v>
      </c>
      <c r="C28" t="s">
        <v>28</v>
      </c>
      <c r="D28">
        <v>202305</v>
      </c>
      <c r="E28" t="s">
        <v>15</v>
      </c>
      <c r="F28" s="3">
        <v>1272.3013203273899</v>
      </c>
      <c r="G28" s="3">
        <v>1516.000994290001</v>
      </c>
      <c r="H28" s="3">
        <v>0.8392483416036649</v>
      </c>
      <c r="I28" s="3">
        <v>-243.6996739626106</v>
      </c>
      <c r="J28" s="3">
        <v>1405.5157076754199</v>
      </c>
      <c r="K28" s="3">
        <v>-133.21438734802999</v>
      </c>
      <c r="L28" s="3">
        <v>-9.4779721507597392E-2</v>
      </c>
    </row>
    <row r="29" spans="1:12">
      <c r="A29" s="1">
        <v>27</v>
      </c>
      <c r="B29" t="s">
        <v>27</v>
      </c>
      <c r="C29" t="s">
        <v>28</v>
      </c>
      <c r="D29">
        <v>202306</v>
      </c>
      <c r="E29" t="s">
        <v>16</v>
      </c>
      <c r="F29" s="3">
        <v>0</v>
      </c>
      <c r="G29" s="3">
        <v>0</v>
      </c>
      <c r="I29" s="3">
        <v>0</v>
      </c>
      <c r="J29" s="3">
        <v>1272.3013203273899</v>
      </c>
      <c r="K29" s="3">
        <v>-1272.3013203273899</v>
      </c>
      <c r="L29" s="3">
        <v>-1</v>
      </c>
    </row>
    <row r="30" spans="1:12">
      <c r="A30" s="1">
        <v>28</v>
      </c>
      <c r="B30" t="s">
        <v>29</v>
      </c>
      <c r="C30" t="s">
        <v>30</v>
      </c>
      <c r="D30">
        <v>202303</v>
      </c>
      <c r="E30" t="s">
        <v>13</v>
      </c>
      <c r="F30" s="3">
        <v>272.12882236000002</v>
      </c>
      <c r="G30" s="3">
        <v>413.61634573000032</v>
      </c>
      <c r="H30" s="3">
        <v>0.65792569652854049</v>
      </c>
      <c r="I30" s="3">
        <v>-141.48752337000019</v>
      </c>
    </row>
    <row r="31" spans="1:12">
      <c r="A31" s="1">
        <v>29</v>
      </c>
      <c r="B31" t="s">
        <v>29</v>
      </c>
      <c r="C31" t="s">
        <v>30</v>
      </c>
      <c r="D31">
        <v>202304</v>
      </c>
      <c r="E31" t="s">
        <v>14</v>
      </c>
      <c r="F31" s="3">
        <v>273.69532186999999</v>
      </c>
      <c r="G31" s="3">
        <v>413.61634572999998</v>
      </c>
      <c r="H31" s="3">
        <v>0.66171302148842659</v>
      </c>
      <c r="I31" s="3">
        <v>-139.92102385999999</v>
      </c>
      <c r="J31" s="3">
        <v>272.12882236000002</v>
      </c>
      <c r="K31" s="3">
        <v>1.566499509999971</v>
      </c>
      <c r="L31" s="3">
        <v>5.756463047224214E-3</v>
      </c>
    </row>
    <row r="32" spans="1:12">
      <c r="A32" s="1">
        <v>30</v>
      </c>
      <c r="B32" t="s">
        <v>29</v>
      </c>
      <c r="C32" t="s">
        <v>30</v>
      </c>
      <c r="D32">
        <v>202305</v>
      </c>
      <c r="E32" t="s">
        <v>15</v>
      </c>
      <c r="F32" s="3">
        <v>236.21824103</v>
      </c>
      <c r="G32" s="3">
        <v>413.61634572999998</v>
      </c>
      <c r="H32" s="3">
        <v>0.57110470480341757</v>
      </c>
      <c r="I32" s="3">
        <v>-177.39810470000009</v>
      </c>
      <c r="J32" s="3">
        <v>273.69532186999999</v>
      </c>
      <c r="K32" s="3">
        <v>-37.477080840000013</v>
      </c>
      <c r="L32" s="3">
        <v>-0.13692992844722751</v>
      </c>
    </row>
    <row r="33" spans="1:17">
      <c r="A33" s="1">
        <v>31</v>
      </c>
      <c r="B33" t="s">
        <v>29</v>
      </c>
      <c r="C33" t="s">
        <v>30</v>
      </c>
      <c r="D33">
        <v>202306</v>
      </c>
      <c r="E33" t="s">
        <v>16</v>
      </c>
      <c r="F33" s="3">
        <v>0</v>
      </c>
      <c r="G33" s="3">
        <v>0</v>
      </c>
      <c r="I33" s="3">
        <v>0</v>
      </c>
      <c r="J33" s="3">
        <v>236.21824103</v>
      </c>
      <c r="K33" s="3">
        <v>-236.21824103</v>
      </c>
      <c r="L33" s="3">
        <v>-1</v>
      </c>
    </row>
    <row r="34" spans="1:17">
      <c r="A34" s="1">
        <v>32</v>
      </c>
      <c r="B34" t="s">
        <v>31</v>
      </c>
      <c r="C34" t="s">
        <v>32</v>
      </c>
      <c r="D34">
        <v>202303</v>
      </c>
      <c r="E34" t="s">
        <v>13</v>
      </c>
      <c r="F34" s="3">
        <v>2294.9488047999998</v>
      </c>
      <c r="G34" s="3">
        <v>2088</v>
      </c>
      <c r="H34" s="3">
        <v>1.099113412260537</v>
      </c>
      <c r="I34" s="3">
        <v>206.94880480000029</v>
      </c>
    </row>
    <row r="35" spans="1:17">
      <c r="A35" s="1">
        <v>33</v>
      </c>
      <c r="B35" t="s">
        <v>31</v>
      </c>
      <c r="C35" t="s">
        <v>32</v>
      </c>
      <c r="D35">
        <v>202304</v>
      </c>
      <c r="E35" t="s">
        <v>14</v>
      </c>
      <c r="F35" s="3">
        <v>2060.7725203999998</v>
      </c>
      <c r="G35" s="3">
        <v>2140</v>
      </c>
      <c r="H35" s="3">
        <v>0.96297781327102816</v>
      </c>
      <c r="I35" s="3">
        <v>-79.227479599999697</v>
      </c>
      <c r="J35" s="3">
        <v>2294.9488047999998</v>
      </c>
      <c r="K35" s="3">
        <v>-234.17628439999999</v>
      </c>
      <c r="L35" s="3">
        <v>-0.1020398729201316</v>
      </c>
    </row>
    <row r="36" spans="1:17">
      <c r="A36" s="1">
        <v>34</v>
      </c>
      <c r="B36" t="s">
        <v>31</v>
      </c>
      <c r="C36" t="s">
        <v>32</v>
      </c>
      <c r="D36">
        <v>202305</v>
      </c>
      <c r="E36" t="s">
        <v>15</v>
      </c>
      <c r="F36" s="3">
        <v>2786</v>
      </c>
      <c r="G36" s="3">
        <v>2515</v>
      </c>
      <c r="H36" s="3">
        <v>1.107753479125249</v>
      </c>
      <c r="I36" s="3">
        <v>271</v>
      </c>
      <c r="J36" s="3">
        <v>2060.7725203999998</v>
      </c>
      <c r="K36" s="3">
        <v>725.2274795999997</v>
      </c>
      <c r="L36" s="3">
        <v>0.35192020100269561</v>
      </c>
    </row>
    <row r="37" spans="1:17">
      <c r="A37" s="1">
        <v>35</v>
      </c>
      <c r="B37" t="s">
        <v>31</v>
      </c>
      <c r="C37" t="s">
        <v>32</v>
      </c>
      <c r="D37">
        <v>202306</v>
      </c>
      <c r="E37" t="s">
        <v>16</v>
      </c>
      <c r="F37" s="3">
        <v>0</v>
      </c>
      <c r="G37" s="3">
        <v>0</v>
      </c>
      <c r="I37" s="3">
        <v>0</v>
      </c>
      <c r="J37" s="3">
        <v>2786</v>
      </c>
      <c r="K37" s="3">
        <v>-2786</v>
      </c>
      <c r="L37" s="3">
        <v>-1</v>
      </c>
    </row>
    <row r="42" spans="1:17">
      <c r="F42"/>
      <c r="G42"/>
      <c r="H42"/>
      <c r="I42"/>
      <c r="J42"/>
      <c r="K42"/>
      <c r="L42"/>
    </row>
    <row r="43" spans="1:17">
      <c r="E43" s="4" t="s">
        <v>34</v>
      </c>
      <c r="F43" s="4" t="s">
        <v>0</v>
      </c>
      <c r="G43" s="4" t="s">
        <v>1</v>
      </c>
      <c r="H43"/>
      <c r="I43"/>
      <c r="J43"/>
      <c r="K43"/>
      <c r="L43"/>
    </row>
    <row r="44" spans="1:17">
      <c r="F44" t="s">
        <v>11</v>
      </c>
      <c r="G44" t="s">
        <v>17</v>
      </c>
      <c r="H44" t="s">
        <v>19</v>
      </c>
      <c r="I44" t="s">
        <v>21</v>
      </c>
      <c r="J44" t="s">
        <v>23</v>
      </c>
      <c r="K44" t="s">
        <v>25</v>
      </c>
      <c r="L44" t="s">
        <v>27</v>
      </c>
      <c r="M44" t="s">
        <v>29</v>
      </c>
      <c r="N44" t="s">
        <v>31</v>
      </c>
      <c r="O44" t="s">
        <v>33</v>
      </c>
    </row>
    <row r="45" spans="1:17">
      <c r="E45" s="4" t="s">
        <v>2</v>
      </c>
      <c r="F45" t="s">
        <v>12</v>
      </c>
      <c r="G45" t="s">
        <v>18</v>
      </c>
      <c r="H45" t="s">
        <v>20</v>
      </c>
      <c r="I45" t="s">
        <v>22</v>
      </c>
      <c r="J45" t="s">
        <v>24</v>
      </c>
      <c r="K45" t="s">
        <v>26</v>
      </c>
      <c r="L45" t="s">
        <v>28</v>
      </c>
      <c r="M45" t="s">
        <v>30</v>
      </c>
      <c r="N45" t="s">
        <v>32</v>
      </c>
    </row>
    <row r="46" spans="1:17">
      <c r="E46">
        <v>202303</v>
      </c>
      <c r="F46" s="5">
        <v>3683.5576151182772</v>
      </c>
      <c r="G46" s="5">
        <v>6603.1407960579409</v>
      </c>
      <c r="H46" s="5">
        <v>1620.2413118339</v>
      </c>
      <c r="I46" s="5">
        <v>2983.8884679344001</v>
      </c>
      <c r="J46" s="5">
        <v>2063.3163032843772</v>
      </c>
      <c r="K46" s="5">
        <v>3619.2523281235408</v>
      </c>
      <c r="L46" s="5">
        <v>1401.4027599187259</v>
      </c>
      <c r="M46" s="5">
        <v>272.12882236000002</v>
      </c>
      <c r="N46" s="5">
        <v>2294.9488047999998</v>
      </c>
      <c r="O46" s="5">
        <v>24541.877209431157</v>
      </c>
      <c r="Q46" s="5">
        <f>SUM(H46:M46)</f>
        <v>11960.229993454945</v>
      </c>
    </row>
    <row r="47" spans="1:17">
      <c r="E47">
        <v>202304</v>
      </c>
      <c r="F47" s="5">
        <v>3584.677321096673</v>
      </c>
      <c r="G47" s="5">
        <v>6654.1144866892246</v>
      </c>
      <c r="H47" s="5">
        <v>1569.5755583350001</v>
      </c>
      <c r="I47" s="5">
        <v>2960.5544318901998</v>
      </c>
      <c r="J47" s="5">
        <v>2015.1017627616729</v>
      </c>
      <c r="K47" s="5">
        <v>3693.5600547990248</v>
      </c>
      <c r="L47" s="5">
        <v>1405.5157076754199</v>
      </c>
      <c r="M47" s="5">
        <v>273.69532186999999</v>
      </c>
      <c r="N47" s="5">
        <v>2060.7725203999998</v>
      </c>
      <c r="O47" s="5">
        <v>24217.567165517212</v>
      </c>
      <c r="Q47" s="5">
        <f t="shared" ref="Q47:Q50" si="0">SUM(H47:M47)</f>
        <v>11918.002837331318</v>
      </c>
    </row>
    <row r="48" spans="1:17">
      <c r="E48">
        <v>202305</v>
      </c>
      <c r="F48" s="5">
        <v>3733.7419672828282</v>
      </c>
      <c r="G48" s="5">
        <v>6582.934700454919</v>
      </c>
      <c r="H48" s="5">
        <v>1610.2809285173</v>
      </c>
      <c r="I48" s="5">
        <v>2953.0692293286002</v>
      </c>
      <c r="J48" s="5">
        <v>2123.461038765528</v>
      </c>
      <c r="K48" s="5">
        <v>3629.8654711263189</v>
      </c>
      <c r="L48" s="5">
        <v>1272.3013203273899</v>
      </c>
      <c r="M48" s="5">
        <v>236.21824103</v>
      </c>
      <c r="N48" s="5">
        <v>2786</v>
      </c>
      <c r="O48" s="5">
        <v>24927.872896832887</v>
      </c>
      <c r="Q48" s="5">
        <f t="shared" si="0"/>
        <v>11825.196229095136</v>
      </c>
    </row>
    <row r="49" spans="5:20">
      <c r="E49">
        <v>202306</v>
      </c>
      <c r="F49" s="5">
        <v>607.32827681279207</v>
      </c>
      <c r="G49" s="5">
        <v>850.16242670750012</v>
      </c>
      <c r="H49" s="5">
        <v>285.82672233670002</v>
      </c>
      <c r="I49" s="5">
        <v>547.57502634280002</v>
      </c>
      <c r="J49" s="5">
        <v>321.50155447609211</v>
      </c>
      <c r="K49" s="5">
        <v>591.81926751000015</v>
      </c>
      <c r="L49" s="5">
        <v>0</v>
      </c>
      <c r="M49" s="5">
        <v>0</v>
      </c>
      <c r="N49" s="5">
        <v>0</v>
      </c>
      <c r="O49" s="5">
        <v>3204.213274185885</v>
      </c>
      <c r="Q49" s="5">
        <f t="shared" si="0"/>
        <v>1746.7225706655925</v>
      </c>
    </row>
    <row r="50" spans="5:20">
      <c r="E50" t="s">
        <v>33</v>
      </c>
      <c r="F50" s="5">
        <v>11609.305180310572</v>
      </c>
      <c r="G50" s="5">
        <v>20690.352409909585</v>
      </c>
      <c r="H50" s="5">
        <v>5085.9245210229001</v>
      </c>
      <c r="I50" s="5">
        <v>9445.0871554960013</v>
      </c>
      <c r="J50" s="5">
        <v>6523.3806592876699</v>
      </c>
      <c r="K50" s="5">
        <v>11534.497121558885</v>
      </c>
      <c r="L50" s="5">
        <v>4079.219787921536</v>
      </c>
      <c r="M50" s="5">
        <v>782.04238525999995</v>
      </c>
      <c r="N50" s="5">
        <v>7141.7213252000001</v>
      </c>
      <c r="O50" s="5">
        <v>76891.530545967136</v>
      </c>
      <c r="Q50" s="6">
        <f t="shared" si="0"/>
        <v>37450.151630546992</v>
      </c>
    </row>
    <row r="51" spans="5:20">
      <c r="F51"/>
      <c r="G51"/>
      <c r="H51"/>
      <c r="I51"/>
      <c r="J51"/>
      <c r="K51"/>
      <c r="L51"/>
    </row>
    <row r="52" spans="5:20">
      <c r="F52"/>
      <c r="G52"/>
      <c r="H52"/>
      <c r="I52"/>
      <c r="J52"/>
      <c r="K52"/>
      <c r="L52"/>
    </row>
    <row r="53" spans="5:20">
      <c r="F53"/>
      <c r="G53"/>
      <c r="H53"/>
      <c r="I53"/>
      <c r="J53"/>
      <c r="K53"/>
      <c r="L53"/>
    </row>
    <row r="54" spans="5:20">
      <c r="F54"/>
      <c r="G54"/>
      <c r="H54"/>
      <c r="I54"/>
      <c r="J54"/>
      <c r="K54"/>
      <c r="L54"/>
    </row>
    <row r="55" spans="5:20">
      <c r="E55" s="4" t="s">
        <v>35</v>
      </c>
      <c r="F55" s="4" t="s">
        <v>0</v>
      </c>
      <c r="G55" s="4" t="s">
        <v>1</v>
      </c>
      <c r="H55"/>
      <c r="I55"/>
      <c r="J55"/>
      <c r="K55"/>
      <c r="L55"/>
    </row>
    <row r="56" spans="5:20">
      <c r="F56" t="s">
        <v>11</v>
      </c>
      <c r="G56" t="s">
        <v>17</v>
      </c>
      <c r="H56" t="s">
        <v>19</v>
      </c>
      <c r="I56" t="s">
        <v>21</v>
      </c>
      <c r="J56" t="s">
        <v>23</v>
      </c>
      <c r="K56" t="s">
        <v>25</v>
      </c>
      <c r="L56" t="s">
        <v>27</v>
      </c>
      <c r="M56" t="s">
        <v>29</v>
      </c>
      <c r="N56" t="s">
        <v>31</v>
      </c>
      <c r="O56" t="s">
        <v>33</v>
      </c>
    </row>
    <row r="57" spans="5:20">
      <c r="E57" s="4" t="s">
        <v>2</v>
      </c>
      <c r="F57" t="s">
        <v>12</v>
      </c>
      <c r="G57" t="s">
        <v>18</v>
      </c>
      <c r="H57" t="s">
        <v>20</v>
      </c>
      <c r="I57" t="s">
        <v>22</v>
      </c>
      <c r="J57" t="s">
        <v>24</v>
      </c>
      <c r="K57" t="s">
        <v>26</v>
      </c>
      <c r="L57" t="s">
        <v>28</v>
      </c>
      <c r="M57" t="s">
        <v>30</v>
      </c>
      <c r="N57" t="s">
        <v>32</v>
      </c>
    </row>
    <row r="58" spans="5:20">
      <c r="E58">
        <v>202303</v>
      </c>
      <c r="F58" s="5">
        <v>3697.8374143118031</v>
      </c>
      <c r="G58" s="5">
        <v>6662.4291928685598</v>
      </c>
      <c r="H58" s="5">
        <v>1655.4024104018019</v>
      </c>
      <c r="I58" s="5">
        <v>3030.4580906185588</v>
      </c>
      <c r="J58" s="5">
        <v>2042.4350039100009</v>
      </c>
      <c r="K58" s="5">
        <v>3631.971102250001</v>
      </c>
      <c r="L58" s="5">
        <v>1497.663310890001</v>
      </c>
      <c r="M58" s="5">
        <v>413.61634573000032</v>
      </c>
      <c r="N58" s="5">
        <v>2088</v>
      </c>
      <c r="O58" s="5">
        <v>24719.812870980728</v>
      </c>
      <c r="Q58" s="5">
        <f>SUM(H58:M58)</f>
        <v>12271.546263800365</v>
      </c>
    </row>
    <row r="59" spans="5:20">
      <c r="E59">
        <v>202304</v>
      </c>
      <c r="F59" s="5">
        <v>3639.3767399000408</v>
      </c>
      <c r="G59" s="5">
        <v>6672.6856941054866</v>
      </c>
      <c r="H59" s="5">
        <v>1590.276264190041</v>
      </c>
      <c r="I59" s="5">
        <v>3030.706949905486</v>
      </c>
      <c r="J59" s="5">
        <v>2049.10047571</v>
      </c>
      <c r="K59" s="5">
        <v>3641.9787442000011</v>
      </c>
      <c r="L59" s="5">
        <v>1506.8321525900001</v>
      </c>
      <c r="M59" s="5">
        <v>413.61634572999998</v>
      </c>
      <c r="N59" s="5">
        <v>2140</v>
      </c>
      <c r="O59" s="5">
        <v>24684.573366331057</v>
      </c>
      <c r="Q59" s="5">
        <f t="shared" ref="Q59:Q62" si="1">SUM(H59:M59)</f>
        <v>12232.510932325529</v>
      </c>
    </row>
    <row r="60" spans="5:20">
      <c r="E60">
        <v>202305</v>
      </c>
      <c r="F60" s="5">
        <v>3685.578479864042</v>
      </c>
      <c r="G60" s="5">
        <v>6628.0574848573087</v>
      </c>
      <c r="H60" s="5">
        <v>1629.597517134041</v>
      </c>
      <c r="I60" s="5">
        <v>2976.1573414773079</v>
      </c>
      <c r="J60" s="5">
        <v>2055.980962730001</v>
      </c>
      <c r="K60" s="5">
        <v>3651.9001433799999</v>
      </c>
      <c r="L60" s="5">
        <v>1516.000994290001</v>
      </c>
      <c r="M60" s="5">
        <v>413.61634572999998</v>
      </c>
      <c r="N60" s="5">
        <v>2515</v>
      </c>
      <c r="O60" s="5">
        <v>25071.889269462699</v>
      </c>
      <c r="Q60" s="5">
        <f t="shared" si="1"/>
        <v>12243.253304741353</v>
      </c>
      <c r="S60" t="s">
        <v>36</v>
      </c>
    </row>
    <row r="61" spans="5:20">
      <c r="E61">
        <v>202306</v>
      </c>
      <c r="F61" s="5">
        <v>629.12691655750746</v>
      </c>
      <c r="G61" s="5">
        <v>894.67497969978854</v>
      </c>
      <c r="H61" s="5">
        <v>285.31667493084097</v>
      </c>
      <c r="I61" s="5">
        <v>575.30281342170804</v>
      </c>
      <c r="J61" s="5">
        <v>343.81024162666648</v>
      </c>
      <c r="K61" s="5">
        <v>614.7948264819737</v>
      </c>
      <c r="L61" s="5">
        <v>0</v>
      </c>
      <c r="M61" s="5">
        <v>0</v>
      </c>
      <c r="N61" s="5">
        <v>0</v>
      </c>
      <c r="O61" s="5">
        <v>3343.0264527184854</v>
      </c>
      <c r="Q61" s="5">
        <f t="shared" si="1"/>
        <v>1819.2245564611894</v>
      </c>
      <c r="S61" s="3">
        <v>278</v>
      </c>
      <c r="T61" s="5">
        <f>Q61+S61</f>
        <v>2097.2245564611894</v>
      </c>
    </row>
    <row r="62" spans="5:20">
      <c r="E62" t="s">
        <v>33</v>
      </c>
      <c r="F62" s="5">
        <v>11651.919550633393</v>
      </c>
      <c r="G62" s="5">
        <v>20857.847351531145</v>
      </c>
      <c r="H62" s="5">
        <v>5160.5928666567252</v>
      </c>
      <c r="I62" s="5">
        <v>9612.6251954230611</v>
      </c>
      <c r="J62" s="5">
        <v>6491.3266839766684</v>
      </c>
      <c r="K62" s="5">
        <v>11540.644816311975</v>
      </c>
      <c r="L62" s="5">
        <v>4520.4964577700021</v>
      </c>
      <c r="M62" s="5">
        <v>1240.8490371900002</v>
      </c>
      <c r="N62" s="5">
        <v>6743</v>
      </c>
      <c r="O62" s="5">
        <v>77819.301959492979</v>
      </c>
      <c r="Q62" s="6">
        <f t="shared" si="1"/>
        <v>38566.535057328423</v>
      </c>
    </row>
    <row r="63" spans="5:20">
      <c r="F63"/>
      <c r="G63"/>
      <c r="H63"/>
      <c r="I63"/>
      <c r="J63"/>
      <c r="K63"/>
      <c r="L6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2023-06-08T06:05:33Z</dcterms:created>
  <dcterms:modified xsi:type="dcterms:W3CDTF">2023-06-08T06:55:43Z</dcterms:modified>
</cp:coreProperties>
</file>