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control excel 1\"/>
    </mc:Choice>
  </mc:AlternateContent>
  <xr:revisionPtr revIDLastSave="0" documentId="8_{E16EDBD1-1994-4B20-94D7-9E9E2AAE0935}" xr6:coauthVersionLast="47" xr6:coauthVersionMax="47" xr10:uidLastSave="{00000000-0000-0000-0000-000000000000}"/>
  <bookViews>
    <workbookView xWindow="-108" yWindow="-108" windowWidth="23256" windowHeight="12576" xr2:uid="{D143DFDD-6664-4122-B3A5-64F8DAC288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12" i="1"/>
  <c r="N24" i="1"/>
  <c r="O24" i="1"/>
  <c r="P24" i="1"/>
  <c r="Q24" i="1"/>
  <c r="M24" i="1"/>
  <c r="R24" i="1"/>
  <c r="R22" i="1"/>
  <c r="R23" i="1"/>
  <c r="N22" i="1"/>
  <c r="O22" i="1"/>
  <c r="P22" i="1"/>
  <c r="Q22" i="1"/>
  <c r="M22" i="1"/>
  <c r="L26" i="1"/>
  <c r="L13" i="1"/>
  <c r="N9" i="1"/>
  <c r="O9" i="1"/>
  <c r="P9" i="1"/>
  <c r="Q9" i="1"/>
  <c r="M9" i="1"/>
</calcChain>
</file>

<file path=xl/sharedStrings.xml><?xml version="1.0" encoding="utf-8"?>
<sst xmlns="http://schemas.openxmlformats.org/spreadsheetml/2006/main" count="33" uniqueCount="19">
  <si>
    <t>inversion inicial</t>
  </si>
  <si>
    <t xml:space="preserve">ingresos </t>
  </si>
  <si>
    <t>egresos</t>
  </si>
  <si>
    <t xml:space="preserve">VAN </t>
  </si>
  <si>
    <t>TIR</t>
  </si>
  <si>
    <t xml:space="preserve">utilidad </t>
  </si>
  <si>
    <t>AÑO 2021</t>
  </si>
  <si>
    <t>AÑO 2022</t>
  </si>
  <si>
    <t>AÑO 2023</t>
  </si>
  <si>
    <t>AÑO 2024</t>
  </si>
  <si>
    <t>AÑO 2025</t>
  </si>
  <si>
    <t>AÑO 2026</t>
  </si>
  <si>
    <t>TOTAL</t>
  </si>
  <si>
    <t>AÑO BUENO</t>
  </si>
  <si>
    <t>AÑO MALO</t>
  </si>
  <si>
    <t>UNIDADES</t>
  </si>
  <si>
    <t>PRECIO</t>
  </si>
  <si>
    <t xml:space="preserve">UNIDADES </t>
  </si>
  <si>
    <t>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</si>
</sst>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9" fontId="3" fillId="0" borderId="0" xfId="0" applyNumberFormat="1" applyFont="1"/>
    <xf numFmtId="9" fontId="0" fillId="0" borderId="2" xfId="2" applyFont="1" applyBorder="1"/>
    <xf numFmtId="42" fontId="0" fillId="0" borderId="2" xfId="1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6" fontId="0" fillId="5" borderId="1" xfId="0" applyNumberFormat="1" applyFill="1" applyBorder="1"/>
    <xf numFmtId="6" fontId="0" fillId="5" borderId="1" xfId="1" applyNumberFormat="1" applyFont="1" applyFill="1" applyBorder="1"/>
    <xf numFmtId="6" fontId="0" fillId="3" borderId="1" xfId="0" applyNumberFormat="1" applyFill="1" applyBorder="1"/>
    <xf numFmtId="6" fontId="0" fillId="3" borderId="1" xfId="1" applyNumberFormat="1" applyFont="1" applyFill="1" applyBorder="1"/>
    <xf numFmtId="0" fontId="0" fillId="6" borderId="1" xfId="0" applyFill="1" applyBorder="1"/>
    <xf numFmtId="6" fontId="0" fillId="6" borderId="1" xfId="0" applyNumberFormat="1" applyFill="1" applyBorder="1"/>
    <xf numFmtId="42" fontId="0" fillId="6" borderId="1" xfId="1" applyFont="1" applyFill="1" applyBorder="1"/>
    <xf numFmtId="10" fontId="3" fillId="0" borderId="0" xfId="0" applyNumberFormat="1" applyFont="1"/>
    <xf numFmtId="6" fontId="0" fillId="0" borderId="4" xfId="1" applyNumberFormat="1" applyFont="1" applyFill="1" applyBorder="1"/>
    <xf numFmtId="0" fontId="0" fillId="0" borderId="0" xfId="0" applyBorder="1" applyAlignment="1">
      <alignment horizontal="center"/>
    </xf>
    <xf numFmtId="6" fontId="0" fillId="0" borderId="0" xfId="0" applyNumberFormat="1" applyBorder="1"/>
    <xf numFmtId="6" fontId="0" fillId="0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2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5865-E102-46ED-B340-88CA52CA02E5}">
  <dimension ref="A3:V26"/>
  <sheetViews>
    <sheetView tabSelected="1" topLeftCell="B1" zoomScale="82" workbookViewId="0">
      <selection activeCell="Q31" sqref="Q31"/>
    </sheetView>
  </sheetViews>
  <sheetFormatPr baseColWidth="10" defaultRowHeight="14.4" x14ac:dyDescent="0.3"/>
  <cols>
    <col min="1" max="1" width="14" customWidth="1"/>
    <col min="2" max="2" width="11.77734375" bestFit="1" customWidth="1"/>
    <col min="3" max="3" width="12.109375" bestFit="1" customWidth="1"/>
    <col min="8" max="8" width="11.77734375" bestFit="1" customWidth="1"/>
    <col min="11" max="11" width="13.5546875" customWidth="1"/>
    <col min="12" max="17" width="11.6640625" bestFit="1" customWidth="1"/>
    <col min="18" max="18" width="12.6640625" bestFit="1" customWidth="1"/>
  </cols>
  <sheetData>
    <row r="3" spans="1:22" x14ac:dyDescent="0.3">
      <c r="D3" s="3">
        <v>1.06</v>
      </c>
      <c r="K3" s="9" t="s">
        <v>13</v>
      </c>
      <c r="L3" s="9"/>
    </row>
    <row r="4" spans="1:22" x14ac:dyDescent="0.3">
      <c r="B4" s="1"/>
    </row>
    <row r="5" spans="1:22" x14ac:dyDescent="0.3">
      <c r="A5" s="10"/>
      <c r="B5" s="10"/>
      <c r="C5" s="10"/>
      <c r="D5" s="10"/>
      <c r="E5" s="10"/>
      <c r="F5" s="10"/>
      <c r="G5" s="10"/>
      <c r="H5" s="10"/>
      <c r="K5" s="2" t="s">
        <v>18</v>
      </c>
      <c r="L5" s="6" t="s">
        <v>6</v>
      </c>
      <c r="M5" s="6" t="s">
        <v>7</v>
      </c>
      <c r="N5" s="6" t="s">
        <v>8</v>
      </c>
      <c r="O5" s="6" t="s">
        <v>9</v>
      </c>
      <c r="P5" s="6" t="s">
        <v>10</v>
      </c>
      <c r="Q5" s="6" t="s">
        <v>11</v>
      </c>
      <c r="R5" s="6" t="s">
        <v>12</v>
      </c>
    </row>
    <row r="6" spans="1:22" x14ac:dyDescent="0.3">
      <c r="A6" s="10"/>
      <c r="B6" s="10"/>
      <c r="C6" s="10"/>
      <c r="D6" s="10"/>
      <c r="E6" s="10"/>
      <c r="F6" s="10"/>
      <c r="G6" s="10"/>
      <c r="H6" s="10"/>
      <c r="K6" s="7" t="s">
        <v>15</v>
      </c>
      <c r="L6" s="11">
        <v>0</v>
      </c>
      <c r="M6" s="11">
        <v>250</v>
      </c>
      <c r="N6" s="11">
        <v>100</v>
      </c>
      <c r="O6" s="11">
        <v>300</v>
      </c>
      <c r="P6" s="11">
        <v>250</v>
      </c>
      <c r="Q6" s="11">
        <v>100</v>
      </c>
      <c r="R6" s="7"/>
    </row>
    <row r="7" spans="1:22" x14ac:dyDescent="0.3">
      <c r="A7" s="10"/>
      <c r="B7" s="21"/>
      <c r="C7" s="21"/>
      <c r="D7" s="21"/>
      <c r="E7" s="21"/>
      <c r="F7" s="21"/>
      <c r="G7" s="21"/>
      <c r="H7" s="10"/>
      <c r="K7" s="7" t="s">
        <v>16</v>
      </c>
      <c r="L7" s="11">
        <v>0</v>
      </c>
      <c r="M7" s="12">
        <v>15000</v>
      </c>
      <c r="N7" s="12">
        <v>15000</v>
      </c>
      <c r="O7" s="12">
        <v>15000</v>
      </c>
      <c r="P7" s="12">
        <v>15000</v>
      </c>
      <c r="Q7" s="12">
        <v>15000</v>
      </c>
      <c r="R7" s="14"/>
    </row>
    <row r="8" spans="1:22" x14ac:dyDescent="0.3">
      <c r="A8" s="10"/>
      <c r="B8" s="22"/>
      <c r="C8" s="10"/>
      <c r="D8" s="22"/>
      <c r="E8" s="22"/>
      <c r="F8" s="22"/>
      <c r="G8" s="22"/>
      <c r="H8" s="10"/>
      <c r="K8" s="7" t="s">
        <v>0</v>
      </c>
      <c r="L8" s="13">
        <v>-1000000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5"/>
      <c r="S8" s="20"/>
      <c r="T8" s="10"/>
    </row>
    <row r="9" spans="1:22" x14ac:dyDescent="0.3">
      <c r="A9" s="10"/>
      <c r="B9" s="22"/>
      <c r="C9" s="10"/>
      <c r="D9" s="22"/>
      <c r="E9" s="22"/>
      <c r="F9" s="22"/>
      <c r="G9" s="22"/>
      <c r="H9" s="22"/>
      <c r="K9" s="7" t="s">
        <v>1</v>
      </c>
      <c r="L9" s="13">
        <v>0</v>
      </c>
      <c r="M9" s="13">
        <f>+M7*M6</f>
        <v>3750000</v>
      </c>
      <c r="N9" s="13">
        <f t="shared" ref="N9:Q9" si="0">+N7*N6</f>
        <v>1500000</v>
      </c>
      <c r="O9" s="13">
        <f t="shared" si="0"/>
        <v>4500000</v>
      </c>
      <c r="P9" s="13">
        <f t="shared" si="0"/>
        <v>3750000</v>
      </c>
      <c r="Q9" s="13">
        <f t="shared" si="0"/>
        <v>1500000</v>
      </c>
      <c r="R9" s="15">
        <v>15000000</v>
      </c>
    </row>
    <row r="10" spans="1:22" x14ac:dyDescent="0.3">
      <c r="A10" s="10"/>
      <c r="B10" s="22"/>
      <c r="C10" s="22"/>
      <c r="D10" s="22"/>
      <c r="E10" s="22"/>
      <c r="F10" s="22"/>
      <c r="G10" s="23"/>
      <c r="H10" s="22"/>
      <c r="K10" s="7" t="s">
        <v>2</v>
      </c>
      <c r="L10" s="13">
        <v>0</v>
      </c>
      <c r="M10" s="13">
        <v>-2812500</v>
      </c>
      <c r="N10" s="13">
        <v>-1125000</v>
      </c>
      <c r="O10" s="13">
        <v>-3375000</v>
      </c>
      <c r="P10" s="13">
        <v>-2812500</v>
      </c>
      <c r="Q10" s="13">
        <v>-1125000</v>
      </c>
      <c r="R10" s="15">
        <v>-11250000</v>
      </c>
      <c r="V10" s="19">
        <v>3.3000000000000002E-2</v>
      </c>
    </row>
    <row r="11" spans="1:22" ht="15" thickBot="1" x14ac:dyDescent="0.35">
      <c r="A11" s="10"/>
      <c r="B11" s="22"/>
      <c r="C11" s="22"/>
      <c r="D11" s="22"/>
      <c r="E11" s="22"/>
      <c r="F11" s="22"/>
      <c r="G11" s="22"/>
      <c r="H11" s="22"/>
      <c r="K11" s="7" t="s">
        <v>5</v>
      </c>
      <c r="L11" s="13">
        <v>-1000000</v>
      </c>
      <c r="M11" s="13">
        <v>937500</v>
      </c>
      <c r="N11" s="13">
        <v>375000</v>
      </c>
      <c r="O11" s="13">
        <v>1125000</v>
      </c>
      <c r="P11" s="13">
        <v>937500</v>
      </c>
      <c r="Q11" s="13">
        <v>375000</v>
      </c>
      <c r="R11" s="15">
        <v>3750000</v>
      </c>
    </row>
    <row r="12" spans="1:22" ht="15" thickBot="1" x14ac:dyDescent="0.35">
      <c r="A12" s="10"/>
      <c r="B12" s="10"/>
      <c r="C12" s="10"/>
      <c r="D12" s="10"/>
      <c r="E12" s="10"/>
      <c r="F12" s="10"/>
      <c r="G12" s="10"/>
      <c r="H12" s="10"/>
      <c r="K12" s="8" t="s">
        <v>3</v>
      </c>
      <c r="L12" s="5">
        <f>+NPV(V10,M11:Q11)+L11</f>
        <v>2421695.608400749</v>
      </c>
    </row>
    <row r="13" spans="1:22" ht="15" thickBot="1" x14ac:dyDescent="0.35">
      <c r="A13" s="10"/>
      <c r="B13" s="10"/>
      <c r="C13" s="10"/>
      <c r="D13" s="10"/>
      <c r="E13" s="10"/>
      <c r="F13" s="10"/>
      <c r="G13" s="10"/>
      <c r="H13" s="10"/>
      <c r="K13" s="8" t="s">
        <v>4</v>
      </c>
      <c r="L13" s="4">
        <f>+IRR(L11:Q11)</f>
        <v>0.7417791094377455</v>
      </c>
    </row>
    <row r="14" spans="1:22" x14ac:dyDescent="0.3">
      <c r="A14" s="10"/>
      <c r="B14" s="10"/>
      <c r="C14" s="10"/>
      <c r="D14" s="10"/>
      <c r="E14" s="10"/>
      <c r="F14" s="10"/>
      <c r="G14" s="10"/>
      <c r="H14" s="10"/>
    </row>
    <row r="15" spans="1:22" x14ac:dyDescent="0.3">
      <c r="A15" s="10"/>
      <c r="B15" s="10"/>
      <c r="C15" s="22"/>
      <c r="D15" s="10"/>
      <c r="E15" s="10"/>
      <c r="F15" s="10"/>
      <c r="G15" s="10"/>
      <c r="H15" s="10"/>
    </row>
    <row r="16" spans="1:22" x14ac:dyDescent="0.3">
      <c r="A16" s="24"/>
      <c r="B16" s="10"/>
      <c r="C16" s="25"/>
      <c r="D16" s="10"/>
      <c r="E16" s="10"/>
      <c r="F16" s="10"/>
      <c r="G16" s="10"/>
      <c r="H16" s="10"/>
      <c r="K16" s="9" t="s">
        <v>14</v>
      </c>
      <c r="L16" s="9"/>
    </row>
    <row r="17" spans="1:18" x14ac:dyDescent="0.3">
      <c r="A17" s="10"/>
      <c r="B17" s="10"/>
      <c r="C17" s="10"/>
      <c r="D17" s="10"/>
      <c r="E17" s="10"/>
      <c r="F17" s="10"/>
      <c r="G17" s="10"/>
      <c r="H17" s="10"/>
    </row>
    <row r="18" spans="1:18" x14ac:dyDescent="0.3">
      <c r="A18" s="10"/>
      <c r="B18" s="10"/>
      <c r="C18" s="10"/>
      <c r="D18" s="10"/>
      <c r="E18" s="10"/>
      <c r="F18" s="10"/>
      <c r="G18" s="10"/>
      <c r="H18" s="10"/>
      <c r="K18" s="2"/>
      <c r="L18" s="6" t="s">
        <v>6</v>
      </c>
      <c r="M18" s="6" t="s">
        <v>7</v>
      </c>
      <c r="N18" s="6" t="s">
        <v>8</v>
      </c>
      <c r="O18" s="6" t="s">
        <v>9</v>
      </c>
      <c r="P18" s="6" t="s">
        <v>10</v>
      </c>
      <c r="Q18" s="6" t="s">
        <v>11</v>
      </c>
      <c r="R18" s="6" t="s">
        <v>12</v>
      </c>
    </row>
    <row r="19" spans="1:18" x14ac:dyDescent="0.3">
      <c r="A19" s="10"/>
      <c r="B19" s="10"/>
      <c r="C19" s="10"/>
      <c r="D19" s="10"/>
      <c r="E19" s="10"/>
      <c r="F19" s="10"/>
      <c r="G19" s="10"/>
      <c r="H19" s="10"/>
      <c r="K19" s="7" t="s">
        <v>17</v>
      </c>
      <c r="L19" s="16"/>
      <c r="M19" s="16">
        <v>60</v>
      </c>
      <c r="N19" s="16">
        <v>40</v>
      </c>
      <c r="O19" s="16">
        <v>50</v>
      </c>
      <c r="P19" s="16">
        <v>38</v>
      </c>
      <c r="Q19" s="16">
        <v>38</v>
      </c>
      <c r="R19" s="7"/>
    </row>
    <row r="20" spans="1:18" x14ac:dyDescent="0.3">
      <c r="A20" s="26"/>
      <c r="B20" s="26"/>
      <c r="C20" s="27"/>
      <c r="D20" s="10"/>
      <c r="E20" s="10"/>
      <c r="F20" s="10"/>
      <c r="G20" s="10"/>
      <c r="H20" s="10"/>
      <c r="K20" s="7" t="s">
        <v>16</v>
      </c>
      <c r="L20" s="16"/>
      <c r="M20" s="18">
        <v>15000</v>
      </c>
      <c r="N20" s="18">
        <v>15000</v>
      </c>
      <c r="O20" s="18">
        <v>15000</v>
      </c>
      <c r="P20" s="18">
        <v>15000</v>
      </c>
      <c r="Q20" s="18">
        <v>15000</v>
      </c>
      <c r="R20" s="7"/>
    </row>
    <row r="21" spans="1:18" x14ac:dyDescent="0.3">
      <c r="A21" s="10"/>
      <c r="B21" s="10"/>
      <c r="C21" s="10"/>
      <c r="D21" s="10"/>
      <c r="E21" s="10"/>
      <c r="F21" s="10"/>
      <c r="G21" s="10"/>
      <c r="H21" s="10"/>
      <c r="K21" s="7" t="s">
        <v>0</v>
      </c>
      <c r="L21" s="17">
        <v>-1000000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4">
        <v>0</v>
      </c>
    </row>
    <row r="22" spans="1:18" x14ac:dyDescent="0.3">
      <c r="A22" s="10"/>
      <c r="B22" s="10"/>
      <c r="C22" s="10"/>
      <c r="D22" s="10"/>
      <c r="E22" s="10"/>
      <c r="F22" s="10"/>
      <c r="G22" s="10"/>
      <c r="H22" s="10"/>
      <c r="K22" s="7" t="s">
        <v>1</v>
      </c>
      <c r="L22" s="17">
        <v>0</v>
      </c>
      <c r="M22" s="17">
        <f>+M20*M19</f>
        <v>900000</v>
      </c>
      <c r="N22" s="17">
        <f t="shared" ref="N22:Q22" si="1">+N20*N19</f>
        <v>600000</v>
      </c>
      <c r="O22" s="17">
        <f t="shared" si="1"/>
        <v>750000</v>
      </c>
      <c r="P22" s="17">
        <f t="shared" si="1"/>
        <v>570000</v>
      </c>
      <c r="Q22" s="17">
        <f t="shared" si="1"/>
        <v>570000</v>
      </c>
      <c r="R22" s="14">
        <f>+SUM(M22:Q22)</f>
        <v>3390000</v>
      </c>
    </row>
    <row r="23" spans="1:18" x14ac:dyDescent="0.3">
      <c r="K23" s="7" t="s">
        <v>2</v>
      </c>
      <c r="L23" s="17">
        <v>0</v>
      </c>
      <c r="M23" s="17">
        <v>-675000</v>
      </c>
      <c r="N23" s="17">
        <v>-450000</v>
      </c>
      <c r="O23" s="17">
        <v>-562500</v>
      </c>
      <c r="P23" s="17">
        <v>-427500</v>
      </c>
      <c r="Q23" s="17">
        <v>-427500</v>
      </c>
      <c r="R23" s="14">
        <f>+SUM(M23:Q23)</f>
        <v>-2542500</v>
      </c>
    </row>
    <row r="24" spans="1:18" ht="15" thickBot="1" x14ac:dyDescent="0.35">
      <c r="K24" s="7" t="s">
        <v>5</v>
      </c>
      <c r="L24" s="17">
        <v>-1000000</v>
      </c>
      <c r="M24" s="17">
        <f>+SUM(M22:M23)</f>
        <v>225000</v>
      </c>
      <c r="N24" s="17">
        <f t="shared" ref="N24:Q24" si="2">+SUM(N22:N23)</f>
        <v>150000</v>
      </c>
      <c r="O24" s="17">
        <f t="shared" si="2"/>
        <v>187500</v>
      </c>
      <c r="P24" s="17">
        <f t="shared" si="2"/>
        <v>142500</v>
      </c>
      <c r="Q24" s="17">
        <f t="shared" si="2"/>
        <v>142500</v>
      </c>
      <c r="R24" s="14">
        <f>+SUM(R22:R23)</f>
        <v>847500</v>
      </c>
    </row>
    <row r="25" spans="1:18" ht="15" thickBot="1" x14ac:dyDescent="0.35">
      <c r="K25" s="8" t="s">
        <v>3</v>
      </c>
      <c r="L25" s="5">
        <f>+NPV(V10,M24:Q24)+L24</f>
        <v>-225227.84112662671</v>
      </c>
    </row>
    <row r="26" spans="1:18" ht="15" thickBot="1" x14ac:dyDescent="0.35">
      <c r="K26" s="8" t="s">
        <v>4</v>
      </c>
      <c r="L26" s="4">
        <f>+IRR(L24:Q24)</f>
        <v>-5.6294654305639069E-2</v>
      </c>
    </row>
  </sheetData>
  <mergeCells count="3">
    <mergeCell ref="A20:B20"/>
    <mergeCell ref="K16:L16"/>
    <mergeCell ref="K3:L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beckdorf</dc:creator>
  <cp:lastModifiedBy>tomas beckdorf</cp:lastModifiedBy>
  <dcterms:created xsi:type="dcterms:W3CDTF">2021-09-06T03:27:14Z</dcterms:created>
  <dcterms:modified xsi:type="dcterms:W3CDTF">2021-09-07T01:06:22Z</dcterms:modified>
</cp:coreProperties>
</file>