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ai_chatbot\Data\"/>
    </mc:Choice>
  </mc:AlternateContent>
  <xr:revisionPtr revIDLastSave="0" documentId="13_ncr:1_{16D10CD6-1A82-4DC2-A765-C0980042A4B3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Result1" sheetId="1" r:id="rId1"/>
    <sheet name="Result2" sheetId="9" r:id="rId2"/>
  </sheets>
  <definedNames>
    <definedName name="_xlnm._FilterDatabase" localSheetId="0" hidden="1">Result1!$B$1:$T$176</definedName>
    <definedName name="_xlnm._FilterDatabase" localSheetId="1" hidden="1">Result2!$B$1:$T$176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76" i="9" l="1"/>
  <c r="R176" i="9" s="1"/>
  <c r="T176" i="9" s="1"/>
  <c r="S175" i="9"/>
  <c r="R175" i="9" s="1"/>
  <c r="T175" i="9" s="1"/>
  <c r="S174" i="9"/>
  <c r="R174" i="9" s="1"/>
  <c r="T174" i="9" s="1"/>
  <c r="S173" i="9"/>
  <c r="R173" i="9" s="1"/>
  <c r="T173" i="9" s="1"/>
  <c r="S172" i="9"/>
  <c r="R172" i="9" s="1"/>
  <c r="T172" i="9" s="1"/>
  <c r="S171" i="9"/>
  <c r="R171" i="9" s="1"/>
  <c r="T171" i="9" s="1"/>
  <c r="S170" i="9"/>
  <c r="R170" i="9" s="1"/>
  <c r="T170" i="9" s="1"/>
  <c r="S169" i="9"/>
  <c r="R169" i="9" s="1"/>
  <c r="T169" i="9" s="1"/>
  <c r="S168" i="9"/>
  <c r="R168" i="9" s="1"/>
  <c r="T168" i="9" s="1"/>
  <c r="S167" i="9"/>
  <c r="R167" i="9" s="1"/>
  <c r="T167" i="9" s="1"/>
  <c r="S166" i="9"/>
  <c r="R166" i="9" s="1"/>
  <c r="T166" i="9" s="1"/>
  <c r="S165" i="9"/>
  <c r="R165" i="9" s="1"/>
  <c r="T165" i="9" s="1"/>
  <c r="S164" i="9"/>
  <c r="R164" i="9" s="1"/>
  <c r="T164" i="9" s="1"/>
  <c r="S163" i="9"/>
  <c r="R163" i="9" s="1"/>
  <c r="T163" i="9" s="1"/>
  <c r="S162" i="9"/>
  <c r="R162" i="9" s="1"/>
  <c r="T162" i="9" s="1"/>
  <c r="S161" i="9"/>
  <c r="R161" i="9" s="1"/>
  <c r="T161" i="9" s="1"/>
  <c r="S160" i="9"/>
  <c r="R160" i="9" s="1"/>
  <c r="T160" i="9" s="1"/>
  <c r="S159" i="9"/>
  <c r="R159" i="9" s="1"/>
  <c r="T159" i="9" s="1"/>
  <c r="S158" i="9"/>
  <c r="R158" i="9" s="1"/>
  <c r="T158" i="9" s="1"/>
  <c r="S157" i="9"/>
  <c r="R157" i="9" s="1"/>
  <c r="T157" i="9" s="1"/>
  <c r="S156" i="9"/>
  <c r="R156" i="9" s="1"/>
  <c r="T156" i="9" s="1"/>
  <c r="S155" i="9"/>
  <c r="R155" i="9" s="1"/>
  <c r="T155" i="9" s="1"/>
  <c r="S154" i="9"/>
  <c r="R154" i="9" s="1"/>
  <c r="T154" i="9" s="1"/>
  <c r="S153" i="9"/>
  <c r="R153" i="9" s="1"/>
  <c r="T153" i="9" s="1"/>
  <c r="S152" i="9"/>
  <c r="R152" i="9" s="1"/>
  <c r="T152" i="9" s="1"/>
  <c r="S151" i="9"/>
  <c r="R151" i="9" s="1"/>
  <c r="T151" i="9" s="1"/>
  <c r="S150" i="9"/>
  <c r="R150" i="9" s="1"/>
  <c r="T150" i="9" s="1"/>
  <c r="S149" i="9"/>
  <c r="R149" i="9" s="1"/>
  <c r="T149" i="9" s="1"/>
  <c r="S148" i="9"/>
  <c r="R148" i="9" s="1"/>
  <c r="T148" i="9" s="1"/>
  <c r="S147" i="9"/>
  <c r="R147" i="9" s="1"/>
  <c r="T147" i="9" s="1"/>
  <c r="S146" i="9"/>
  <c r="R146" i="9" s="1"/>
  <c r="T146" i="9" s="1"/>
  <c r="S145" i="9"/>
  <c r="R145" i="9" s="1"/>
  <c r="T145" i="9" s="1"/>
  <c r="S144" i="9"/>
  <c r="R144" i="9" s="1"/>
  <c r="T144" i="9" s="1"/>
  <c r="S143" i="9"/>
  <c r="R143" i="9" s="1"/>
  <c r="T143" i="9" s="1"/>
  <c r="S142" i="9"/>
  <c r="R142" i="9" s="1"/>
  <c r="T142" i="9" s="1"/>
  <c r="S141" i="9"/>
  <c r="R141" i="9" s="1"/>
  <c r="T141" i="9" s="1"/>
  <c r="S140" i="9"/>
  <c r="R140" i="9" s="1"/>
  <c r="T140" i="9" s="1"/>
  <c r="S139" i="9"/>
  <c r="R139" i="9" s="1"/>
  <c r="T139" i="9" s="1"/>
  <c r="S138" i="9"/>
  <c r="R138" i="9" s="1"/>
  <c r="T138" i="9" s="1"/>
  <c r="S137" i="9"/>
  <c r="R137" i="9" s="1"/>
  <c r="T137" i="9" s="1"/>
  <c r="S136" i="9"/>
  <c r="R136" i="9" s="1"/>
  <c r="T136" i="9" s="1"/>
  <c r="S135" i="9"/>
  <c r="R135" i="9" s="1"/>
  <c r="T135" i="9" s="1"/>
  <c r="S134" i="9"/>
  <c r="R134" i="9" s="1"/>
  <c r="T134" i="9" s="1"/>
  <c r="S133" i="9"/>
  <c r="R133" i="9" s="1"/>
  <c r="T133" i="9" s="1"/>
  <c r="S132" i="9"/>
  <c r="R132" i="9"/>
  <c r="T132" i="9" s="1"/>
  <c r="S131" i="9"/>
  <c r="R131" i="9" s="1"/>
  <c r="T131" i="9" s="1"/>
  <c r="S130" i="9"/>
  <c r="R130" i="9" s="1"/>
  <c r="T130" i="9" s="1"/>
  <c r="S129" i="9"/>
  <c r="R129" i="9" s="1"/>
  <c r="T129" i="9" s="1"/>
  <c r="S128" i="9"/>
  <c r="R128" i="9" s="1"/>
  <c r="T128" i="9" s="1"/>
  <c r="S127" i="9"/>
  <c r="R127" i="9" s="1"/>
  <c r="T127" i="9" s="1"/>
  <c r="S126" i="9"/>
  <c r="R126" i="9" s="1"/>
  <c r="T126" i="9" s="1"/>
  <c r="S125" i="9"/>
  <c r="R125" i="9" s="1"/>
  <c r="T125" i="9" s="1"/>
  <c r="S124" i="9"/>
  <c r="R124" i="9" s="1"/>
  <c r="T124" i="9" s="1"/>
  <c r="S123" i="9"/>
  <c r="R123" i="9" s="1"/>
  <c r="T123" i="9" s="1"/>
  <c r="S122" i="9"/>
  <c r="R122" i="9"/>
  <c r="T122" i="9" s="1"/>
  <c r="S121" i="9"/>
  <c r="R121" i="9" s="1"/>
  <c r="T121" i="9" s="1"/>
  <c r="S120" i="9"/>
  <c r="R120" i="9" s="1"/>
  <c r="T120" i="9" s="1"/>
  <c r="S119" i="9"/>
  <c r="R119" i="9" s="1"/>
  <c r="T119" i="9" s="1"/>
  <c r="S118" i="9"/>
  <c r="R118" i="9" s="1"/>
  <c r="T118" i="9" s="1"/>
  <c r="S117" i="9"/>
  <c r="R117" i="9" s="1"/>
  <c r="T117" i="9" s="1"/>
  <c r="S116" i="9"/>
  <c r="R116" i="9" s="1"/>
  <c r="T116" i="9" s="1"/>
  <c r="S115" i="9"/>
  <c r="R115" i="9" s="1"/>
  <c r="T115" i="9" s="1"/>
  <c r="S114" i="9"/>
  <c r="R114" i="9" s="1"/>
  <c r="T114" i="9" s="1"/>
  <c r="S113" i="9"/>
  <c r="R113" i="9" s="1"/>
  <c r="T113" i="9" s="1"/>
  <c r="S112" i="9"/>
  <c r="R112" i="9" s="1"/>
  <c r="T112" i="9" s="1"/>
  <c r="S111" i="9"/>
  <c r="R111" i="9" s="1"/>
  <c r="T111" i="9" s="1"/>
  <c r="S110" i="9"/>
  <c r="R110" i="9" s="1"/>
  <c r="T110" i="9" s="1"/>
  <c r="S109" i="9"/>
  <c r="R109" i="9" s="1"/>
  <c r="T109" i="9" s="1"/>
  <c r="S108" i="9"/>
  <c r="R108" i="9" s="1"/>
  <c r="T108" i="9" s="1"/>
  <c r="S107" i="9"/>
  <c r="R107" i="9" s="1"/>
  <c r="T107" i="9" s="1"/>
  <c r="S106" i="9"/>
  <c r="R106" i="9" s="1"/>
  <c r="T106" i="9" s="1"/>
  <c r="S105" i="9"/>
  <c r="R105" i="9" s="1"/>
  <c r="T105" i="9" s="1"/>
  <c r="S104" i="9"/>
  <c r="R104" i="9" s="1"/>
  <c r="T104" i="9" s="1"/>
  <c r="S103" i="9"/>
  <c r="R103" i="9" s="1"/>
  <c r="T103" i="9" s="1"/>
  <c r="S102" i="9"/>
  <c r="R102" i="9" s="1"/>
  <c r="T102" i="9" s="1"/>
  <c r="S101" i="9"/>
  <c r="R101" i="9" s="1"/>
  <c r="T101" i="9" s="1"/>
  <c r="S100" i="9"/>
  <c r="R100" i="9" s="1"/>
  <c r="T100" i="9" s="1"/>
  <c r="S99" i="9"/>
  <c r="R99" i="9" s="1"/>
  <c r="T99" i="9" s="1"/>
  <c r="S98" i="9"/>
  <c r="R98" i="9" s="1"/>
  <c r="T98" i="9" s="1"/>
  <c r="S97" i="9"/>
  <c r="R97" i="9" s="1"/>
  <c r="T97" i="9" s="1"/>
  <c r="S96" i="9"/>
  <c r="R96" i="9" s="1"/>
  <c r="T96" i="9" s="1"/>
  <c r="S95" i="9"/>
  <c r="R95" i="9" s="1"/>
  <c r="T95" i="9" s="1"/>
  <c r="S94" i="9"/>
  <c r="R94" i="9" s="1"/>
  <c r="T94" i="9" s="1"/>
  <c r="S93" i="9"/>
  <c r="R93" i="9" s="1"/>
  <c r="T93" i="9" s="1"/>
  <c r="S92" i="9"/>
  <c r="R92" i="9" s="1"/>
  <c r="T92" i="9" s="1"/>
  <c r="S91" i="9"/>
  <c r="R91" i="9" s="1"/>
  <c r="T91" i="9" s="1"/>
  <c r="S90" i="9"/>
  <c r="R90" i="9" s="1"/>
  <c r="T90" i="9" s="1"/>
  <c r="S89" i="9"/>
  <c r="R89" i="9"/>
  <c r="T89" i="9" s="1"/>
  <c r="S88" i="9"/>
  <c r="R88" i="9" s="1"/>
  <c r="T88" i="9" s="1"/>
  <c r="S87" i="9"/>
  <c r="R87" i="9" s="1"/>
  <c r="T87" i="9" s="1"/>
  <c r="S86" i="9"/>
  <c r="R86" i="9" s="1"/>
  <c r="T86" i="9" s="1"/>
  <c r="S85" i="9"/>
  <c r="R85" i="9" s="1"/>
  <c r="T85" i="9" s="1"/>
  <c r="S84" i="9"/>
  <c r="R84" i="9"/>
  <c r="T84" i="9" s="1"/>
  <c r="S83" i="9"/>
  <c r="R83" i="9" s="1"/>
  <c r="T83" i="9" s="1"/>
  <c r="S82" i="9"/>
  <c r="R82" i="9"/>
  <c r="T82" i="9" s="1"/>
  <c r="S81" i="9"/>
  <c r="R81" i="9" s="1"/>
  <c r="T81" i="9" s="1"/>
  <c r="S80" i="9"/>
  <c r="R80" i="9" s="1"/>
  <c r="T80" i="9" s="1"/>
  <c r="S79" i="9"/>
  <c r="R79" i="9" s="1"/>
  <c r="T79" i="9" s="1"/>
  <c r="S78" i="9"/>
  <c r="R78" i="9" s="1"/>
  <c r="T78" i="9" s="1"/>
  <c r="S77" i="9"/>
  <c r="R77" i="9" s="1"/>
  <c r="T77" i="9" s="1"/>
  <c r="S76" i="9"/>
  <c r="R76" i="9" s="1"/>
  <c r="T76" i="9" s="1"/>
  <c r="S75" i="9"/>
  <c r="R75" i="9" s="1"/>
  <c r="T75" i="9" s="1"/>
  <c r="S74" i="9"/>
  <c r="R74" i="9"/>
  <c r="T74" i="9" s="1"/>
  <c r="S73" i="9"/>
  <c r="R73" i="9" s="1"/>
  <c r="T73" i="9" s="1"/>
  <c r="S72" i="9"/>
  <c r="R72" i="9" s="1"/>
  <c r="T72" i="9" s="1"/>
  <c r="S71" i="9"/>
  <c r="R71" i="9" s="1"/>
  <c r="T71" i="9" s="1"/>
  <c r="S70" i="9"/>
  <c r="R70" i="9"/>
  <c r="T70" i="9" s="1"/>
  <c r="S69" i="9"/>
  <c r="R69" i="9" s="1"/>
  <c r="T69" i="9" s="1"/>
  <c r="S68" i="9"/>
  <c r="R68" i="9" s="1"/>
  <c r="T68" i="9" s="1"/>
  <c r="S67" i="9"/>
  <c r="R67" i="9" s="1"/>
  <c r="T67" i="9" s="1"/>
  <c r="S66" i="9"/>
  <c r="R66" i="9" s="1"/>
  <c r="T66" i="9" s="1"/>
  <c r="S65" i="9"/>
  <c r="R65" i="9" s="1"/>
  <c r="T65" i="9" s="1"/>
  <c r="S64" i="9"/>
  <c r="R64" i="9" s="1"/>
  <c r="T64" i="9" s="1"/>
  <c r="S63" i="9"/>
  <c r="R63" i="9" s="1"/>
  <c r="T63" i="9" s="1"/>
  <c r="S62" i="9"/>
  <c r="R62" i="9" s="1"/>
  <c r="T62" i="9" s="1"/>
  <c r="S61" i="9"/>
  <c r="R61" i="9" s="1"/>
  <c r="T61" i="9" s="1"/>
  <c r="S60" i="9"/>
  <c r="R60" i="9" s="1"/>
  <c r="T60" i="9" s="1"/>
  <c r="S59" i="9"/>
  <c r="R59" i="9" s="1"/>
  <c r="T59" i="9" s="1"/>
  <c r="S58" i="9"/>
  <c r="R58" i="9" s="1"/>
  <c r="T58" i="9" s="1"/>
  <c r="S57" i="9"/>
  <c r="R57" i="9" s="1"/>
  <c r="T57" i="9" s="1"/>
  <c r="S56" i="9"/>
  <c r="R56" i="9"/>
  <c r="T56" i="9" s="1"/>
  <c r="S55" i="9"/>
  <c r="R55" i="9" s="1"/>
  <c r="T55" i="9" s="1"/>
  <c r="S54" i="9"/>
  <c r="R54" i="9" s="1"/>
  <c r="T54" i="9" s="1"/>
  <c r="S53" i="9"/>
  <c r="R53" i="9" s="1"/>
  <c r="T53" i="9" s="1"/>
  <c r="S52" i="9"/>
  <c r="R52" i="9" s="1"/>
  <c r="T52" i="9" s="1"/>
  <c r="S51" i="9"/>
  <c r="R51" i="9" s="1"/>
  <c r="T51" i="9" s="1"/>
  <c r="S50" i="9"/>
  <c r="R50" i="9" s="1"/>
  <c r="T50" i="9" s="1"/>
  <c r="S49" i="9"/>
  <c r="R49" i="9" s="1"/>
  <c r="T49" i="9" s="1"/>
  <c r="S48" i="9"/>
  <c r="R48" i="9"/>
  <c r="T48" i="9" s="1"/>
  <c r="S47" i="9"/>
  <c r="R47" i="9" s="1"/>
  <c r="T47" i="9" s="1"/>
  <c r="S46" i="9"/>
  <c r="R46" i="9" s="1"/>
  <c r="T46" i="9" s="1"/>
  <c r="S45" i="9"/>
  <c r="R45" i="9" s="1"/>
  <c r="T45" i="9" s="1"/>
  <c r="S44" i="9"/>
  <c r="R44" i="9" s="1"/>
  <c r="T44" i="9" s="1"/>
  <c r="S43" i="9"/>
  <c r="R43" i="9" s="1"/>
  <c r="T43" i="9" s="1"/>
  <c r="S42" i="9"/>
  <c r="R42" i="9" s="1"/>
  <c r="T42" i="9" s="1"/>
  <c r="S41" i="9"/>
  <c r="R41" i="9" s="1"/>
  <c r="T41" i="9" s="1"/>
  <c r="S40" i="9"/>
  <c r="R40" i="9" s="1"/>
  <c r="T40" i="9" s="1"/>
  <c r="S39" i="9"/>
  <c r="R39" i="9" s="1"/>
  <c r="T39" i="9" s="1"/>
  <c r="S38" i="9"/>
  <c r="R38" i="9"/>
  <c r="T38" i="9" s="1"/>
  <c r="S37" i="9"/>
  <c r="R37" i="9" s="1"/>
  <c r="T37" i="9" s="1"/>
  <c r="S36" i="9"/>
  <c r="R36" i="9"/>
  <c r="T36" i="9" s="1"/>
  <c r="S35" i="9"/>
  <c r="R35" i="9" s="1"/>
  <c r="T35" i="9" s="1"/>
  <c r="S34" i="9"/>
  <c r="R34" i="9" s="1"/>
  <c r="T34" i="9" s="1"/>
  <c r="S33" i="9"/>
  <c r="R33" i="9" s="1"/>
  <c r="T33" i="9" s="1"/>
  <c r="S32" i="9"/>
  <c r="R32" i="9" s="1"/>
  <c r="T32" i="9" s="1"/>
  <c r="S31" i="9"/>
  <c r="R31" i="9" s="1"/>
  <c r="T31" i="9" s="1"/>
  <c r="S30" i="9"/>
  <c r="R30" i="9"/>
  <c r="T30" i="9" s="1"/>
  <c r="S29" i="9"/>
  <c r="R29" i="9" s="1"/>
  <c r="T29" i="9" s="1"/>
  <c r="S28" i="9"/>
  <c r="R28" i="9" s="1"/>
  <c r="T28" i="9" s="1"/>
  <c r="S27" i="9"/>
  <c r="R27" i="9"/>
  <c r="T27" i="9" s="1"/>
  <c r="S26" i="9"/>
  <c r="R26" i="9" s="1"/>
  <c r="T26" i="9" s="1"/>
  <c r="S25" i="9"/>
  <c r="R25" i="9" s="1"/>
  <c r="T25" i="9" s="1"/>
  <c r="S24" i="9"/>
  <c r="R24" i="9"/>
  <c r="T24" i="9" s="1"/>
  <c r="S23" i="9"/>
  <c r="R23" i="9" s="1"/>
  <c r="T23" i="9" s="1"/>
  <c r="S22" i="9"/>
  <c r="R22" i="9" s="1"/>
  <c r="T22" i="9" s="1"/>
  <c r="S21" i="9"/>
  <c r="R21" i="9" s="1"/>
  <c r="T21" i="9" s="1"/>
  <c r="S20" i="9"/>
  <c r="R20" i="9" s="1"/>
  <c r="T20" i="9" s="1"/>
  <c r="S19" i="9"/>
  <c r="R19" i="9" s="1"/>
  <c r="T19" i="9" s="1"/>
  <c r="S18" i="9"/>
  <c r="R18" i="9" s="1"/>
  <c r="T18" i="9" s="1"/>
  <c r="S17" i="9"/>
  <c r="R17" i="9" s="1"/>
  <c r="T17" i="9" s="1"/>
  <c r="S16" i="9"/>
  <c r="R16" i="9" s="1"/>
  <c r="T16" i="9" s="1"/>
  <c r="S15" i="9"/>
  <c r="R15" i="9" s="1"/>
  <c r="T15" i="9" s="1"/>
  <c r="S14" i="9"/>
  <c r="R14" i="9" s="1"/>
  <c r="T14" i="9" s="1"/>
  <c r="S13" i="9"/>
  <c r="R13" i="9" s="1"/>
  <c r="T13" i="9" s="1"/>
  <c r="S12" i="9"/>
  <c r="R12" i="9"/>
  <c r="T12" i="9" s="1"/>
  <c r="S11" i="9"/>
  <c r="R11" i="9" s="1"/>
  <c r="T11" i="9" s="1"/>
  <c r="S10" i="9"/>
  <c r="R10" i="9" s="1"/>
  <c r="T10" i="9" s="1"/>
  <c r="S9" i="9"/>
  <c r="R9" i="9" s="1"/>
  <c r="T9" i="9" s="1"/>
  <c r="S8" i="9"/>
  <c r="R8" i="9" s="1"/>
  <c r="T8" i="9" s="1"/>
  <c r="S7" i="9"/>
  <c r="R7" i="9" s="1"/>
  <c r="T7" i="9" s="1"/>
  <c r="S6" i="9"/>
  <c r="R6" i="9" s="1"/>
  <c r="T6" i="9" s="1"/>
  <c r="S5" i="9"/>
  <c r="R5" i="9" s="1"/>
  <c r="T5" i="9" s="1"/>
  <c r="S4" i="9"/>
  <c r="R4" i="9" s="1"/>
  <c r="T4" i="9" s="1"/>
  <c r="S3" i="9"/>
  <c r="R3" i="9" s="1"/>
  <c r="T3" i="9" s="1"/>
  <c r="S2" i="9"/>
  <c r="R2" i="9"/>
  <c r="T2" i="9" s="1"/>
  <c r="S3" i="1" l="1"/>
  <c r="R3" i="1" s="1"/>
  <c r="T3" i="1" s="1"/>
  <c r="S4" i="1"/>
  <c r="R4" i="1" s="1"/>
  <c r="T4" i="1" s="1"/>
  <c r="S5" i="1"/>
  <c r="R5" i="1" s="1"/>
  <c r="T5" i="1" s="1"/>
  <c r="S6" i="1"/>
  <c r="R6" i="1" s="1"/>
  <c r="S7" i="1"/>
  <c r="R7" i="1" s="1"/>
  <c r="T7" i="1" s="1"/>
  <c r="S8" i="1"/>
  <c r="R8" i="1" s="1"/>
  <c r="T8" i="1" s="1"/>
  <c r="S9" i="1"/>
  <c r="S10" i="1"/>
  <c r="S11" i="1"/>
  <c r="R11" i="1" s="1"/>
  <c r="T11" i="1" s="1"/>
  <c r="S12" i="1"/>
  <c r="S13" i="1"/>
  <c r="S14" i="1"/>
  <c r="S15" i="1"/>
  <c r="R15" i="1" s="1"/>
  <c r="T15" i="1" s="1"/>
  <c r="S16" i="1"/>
  <c r="R16" i="1" s="1"/>
  <c r="T16" i="1" s="1"/>
  <c r="S17" i="1"/>
  <c r="R17" i="1" s="1"/>
  <c r="T17" i="1" s="1"/>
  <c r="S18" i="1"/>
  <c r="S19" i="1"/>
  <c r="S20" i="1"/>
  <c r="R20" i="1" s="1"/>
  <c r="T20" i="1" s="1"/>
  <c r="S21" i="1"/>
  <c r="S22" i="1"/>
  <c r="S23" i="1"/>
  <c r="R23" i="1" s="1"/>
  <c r="T23" i="1" s="1"/>
  <c r="S24" i="1"/>
  <c r="R24" i="1" s="1"/>
  <c r="S25" i="1"/>
  <c r="S26" i="1"/>
  <c r="S27" i="1"/>
  <c r="R27" i="1" s="1"/>
  <c r="T27" i="1" s="1"/>
  <c r="S28" i="1"/>
  <c r="R28" i="1" s="1"/>
  <c r="T28" i="1" s="1"/>
  <c r="S29" i="1"/>
  <c r="R29" i="1" s="1"/>
  <c r="T29" i="1" s="1"/>
  <c r="S30" i="1"/>
  <c r="S31" i="1"/>
  <c r="R31" i="1" s="1"/>
  <c r="T31" i="1" s="1"/>
  <c r="S32" i="1"/>
  <c r="R32" i="1" s="1"/>
  <c r="T32" i="1" s="1"/>
  <c r="S33" i="1"/>
  <c r="S34" i="1"/>
  <c r="S35" i="1"/>
  <c r="R35" i="1" s="1"/>
  <c r="S36" i="1"/>
  <c r="S37" i="1"/>
  <c r="S38" i="1"/>
  <c r="S39" i="1"/>
  <c r="R39" i="1" s="1"/>
  <c r="T39" i="1" s="1"/>
  <c r="S40" i="1"/>
  <c r="R40" i="1" s="1"/>
  <c r="S41" i="1"/>
  <c r="R41" i="1" s="1"/>
  <c r="T41" i="1" s="1"/>
  <c r="S42" i="1"/>
  <c r="S43" i="1"/>
  <c r="R43" i="1" s="1"/>
  <c r="T43" i="1" s="1"/>
  <c r="S44" i="1"/>
  <c r="R44" i="1" s="1"/>
  <c r="T44" i="1" s="1"/>
  <c r="S45" i="1"/>
  <c r="R45" i="1" s="1"/>
  <c r="S46" i="1"/>
  <c r="S47" i="1"/>
  <c r="S48" i="1"/>
  <c r="R48" i="1" s="1"/>
  <c r="S49" i="1"/>
  <c r="S50" i="1"/>
  <c r="S51" i="1"/>
  <c r="R51" i="1" s="1"/>
  <c r="T51" i="1" s="1"/>
  <c r="S52" i="1"/>
  <c r="R52" i="1" s="1"/>
  <c r="T52" i="1" s="1"/>
  <c r="S53" i="1"/>
  <c r="R53" i="1" s="1"/>
  <c r="S54" i="1"/>
  <c r="R54" i="1" s="1"/>
  <c r="T54" i="1" s="1"/>
  <c r="S55" i="1"/>
  <c r="R55" i="1" s="1"/>
  <c r="T55" i="1" s="1"/>
  <c r="S56" i="1"/>
  <c r="R56" i="1" s="1"/>
  <c r="T56" i="1" s="1"/>
  <c r="S57" i="1"/>
  <c r="S58" i="1"/>
  <c r="S59" i="1"/>
  <c r="R59" i="1" s="1"/>
  <c r="S60" i="1"/>
  <c r="S61" i="1"/>
  <c r="S62" i="1"/>
  <c r="S63" i="1"/>
  <c r="R63" i="1" s="1"/>
  <c r="T63" i="1" s="1"/>
  <c r="S64" i="1"/>
  <c r="R64" i="1" s="1"/>
  <c r="S65" i="1"/>
  <c r="R65" i="1" s="1"/>
  <c r="T65" i="1" s="1"/>
  <c r="S66" i="1"/>
  <c r="S67" i="1"/>
  <c r="R67" i="1" s="1"/>
  <c r="T67" i="1" s="1"/>
  <c r="S68" i="1"/>
  <c r="R68" i="1" s="1"/>
  <c r="T68" i="1" s="1"/>
  <c r="S69" i="1"/>
  <c r="S70" i="1"/>
  <c r="S71" i="1"/>
  <c r="R71" i="1" s="1"/>
  <c r="T71" i="1" s="1"/>
  <c r="S72" i="1"/>
  <c r="S73" i="1"/>
  <c r="S74" i="1"/>
  <c r="S75" i="1"/>
  <c r="R75" i="1" s="1"/>
  <c r="T75" i="1" s="1"/>
  <c r="S76" i="1"/>
  <c r="R76" i="1" s="1"/>
  <c r="T76" i="1" s="1"/>
  <c r="S77" i="1"/>
  <c r="R77" i="1" s="1"/>
  <c r="S78" i="1"/>
  <c r="S79" i="1"/>
  <c r="S80" i="1"/>
  <c r="R80" i="1" s="1"/>
  <c r="T80" i="1" s="1"/>
  <c r="S81" i="1"/>
  <c r="S82" i="1"/>
  <c r="S83" i="1"/>
  <c r="R83" i="1" s="1"/>
  <c r="T83" i="1" s="1"/>
  <c r="S84" i="1"/>
  <c r="S85" i="1"/>
  <c r="S86" i="1"/>
  <c r="S87" i="1"/>
  <c r="R87" i="1" s="1"/>
  <c r="T87" i="1" s="1"/>
  <c r="S88" i="1"/>
  <c r="R88" i="1" s="1"/>
  <c r="S89" i="1"/>
  <c r="R89" i="1" s="1"/>
  <c r="T89" i="1" s="1"/>
  <c r="S90" i="1"/>
  <c r="S91" i="1"/>
  <c r="R91" i="1" s="1"/>
  <c r="T91" i="1" s="1"/>
  <c r="S92" i="1"/>
  <c r="R92" i="1" s="1"/>
  <c r="T92" i="1" s="1"/>
  <c r="S93" i="1"/>
  <c r="S94" i="1"/>
  <c r="S95" i="1"/>
  <c r="S96" i="1"/>
  <c r="S97" i="1"/>
  <c r="S98" i="1"/>
  <c r="S99" i="1"/>
  <c r="R99" i="1" s="1"/>
  <c r="T99" i="1" s="1"/>
  <c r="S100" i="1"/>
  <c r="R100" i="1" s="1"/>
  <c r="S101" i="1"/>
  <c r="R101" i="1" s="1"/>
  <c r="S102" i="1"/>
  <c r="R102" i="1" s="1"/>
  <c r="T102" i="1" s="1"/>
  <c r="S103" i="1"/>
  <c r="S104" i="1"/>
  <c r="R104" i="1" s="1"/>
  <c r="T104" i="1" s="1"/>
  <c r="S105" i="1"/>
  <c r="R105" i="1" s="1"/>
  <c r="S106" i="1"/>
  <c r="S107" i="1"/>
  <c r="R107" i="1" s="1"/>
  <c r="T107" i="1" s="1"/>
  <c r="S108" i="1"/>
  <c r="S109" i="1"/>
  <c r="S110" i="1"/>
  <c r="S111" i="1"/>
  <c r="R111" i="1" s="1"/>
  <c r="T111" i="1" s="1"/>
  <c r="S112" i="1"/>
  <c r="R112" i="1" s="1"/>
  <c r="T112" i="1" s="1"/>
  <c r="S113" i="1"/>
  <c r="R113" i="1" s="1"/>
  <c r="S114" i="1"/>
  <c r="S115" i="1"/>
  <c r="R115" i="1" s="1"/>
  <c r="T115" i="1" s="1"/>
  <c r="S116" i="1"/>
  <c r="R116" i="1" s="1"/>
  <c r="T116" i="1" s="1"/>
  <c r="S117" i="1"/>
  <c r="S118" i="1"/>
  <c r="S119" i="1"/>
  <c r="R119" i="1" s="1"/>
  <c r="T119" i="1" s="1"/>
  <c r="S120" i="1"/>
  <c r="S121" i="1"/>
  <c r="S122" i="1"/>
  <c r="S123" i="1"/>
  <c r="R123" i="1" s="1"/>
  <c r="T123" i="1" s="1"/>
  <c r="S124" i="1"/>
  <c r="R124" i="1" s="1"/>
  <c r="T124" i="1" s="1"/>
  <c r="S125" i="1"/>
  <c r="R125" i="1" s="1"/>
  <c r="T125" i="1" s="1"/>
  <c r="S126" i="1"/>
  <c r="S127" i="1"/>
  <c r="S128" i="1"/>
  <c r="R128" i="1" s="1"/>
  <c r="T128" i="1" s="1"/>
  <c r="S129" i="1"/>
  <c r="S130" i="1"/>
  <c r="S131" i="1"/>
  <c r="R131" i="1" s="1"/>
  <c r="T131" i="1" s="1"/>
  <c r="S132" i="1"/>
  <c r="S133" i="1"/>
  <c r="S134" i="1"/>
  <c r="S135" i="1"/>
  <c r="R135" i="1" s="1"/>
  <c r="T135" i="1" s="1"/>
  <c r="S136" i="1"/>
  <c r="R136" i="1" s="1"/>
  <c r="T136" i="1" s="1"/>
  <c r="S137" i="1"/>
  <c r="R137" i="1" s="1"/>
  <c r="S138" i="1"/>
  <c r="S139" i="1"/>
  <c r="S140" i="1"/>
  <c r="R140" i="1" s="1"/>
  <c r="T140" i="1" s="1"/>
  <c r="S141" i="1"/>
  <c r="S142" i="1"/>
  <c r="S143" i="1"/>
  <c r="S144" i="1"/>
  <c r="R144" i="1" s="1"/>
  <c r="S145" i="1"/>
  <c r="S146" i="1"/>
  <c r="S147" i="1"/>
  <c r="R147" i="1" s="1"/>
  <c r="T147" i="1" s="1"/>
  <c r="S148" i="1"/>
  <c r="R148" i="1" s="1"/>
  <c r="T148" i="1" s="1"/>
  <c r="S149" i="1"/>
  <c r="R149" i="1" s="1"/>
  <c r="T149" i="1" s="1"/>
  <c r="S150" i="1"/>
  <c r="S151" i="1"/>
  <c r="R151" i="1" s="1"/>
  <c r="T151" i="1" s="1"/>
  <c r="S152" i="1"/>
  <c r="R152" i="1" s="1"/>
  <c r="T152" i="1" s="1"/>
  <c r="S153" i="1"/>
  <c r="S154" i="1"/>
  <c r="S155" i="1"/>
  <c r="R155" i="1" s="1"/>
  <c r="T155" i="1" s="1"/>
  <c r="S156" i="1"/>
  <c r="S157" i="1"/>
  <c r="S158" i="1"/>
  <c r="S159" i="1"/>
  <c r="R159" i="1" s="1"/>
  <c r="T159" i="1" s="1"/>
  <c r="S160" i="1"/>
  <c r="R160" i="1" s="1"/>
  <c r="T160" i="1" s="1"/>
  <c r="S161" i="1"/>
  <c r="R161" i="1" s="1"/>
  <c r="T161" i="1" s="1"/>
  <c r="S162" i="1"/>
  <c r="S163" i="1"/>
  <c r="S164" i="1"/>
  <c r="R164" i="1" s="1"/>
  <c r="T164" i="1" s="1"/>
  <c r="S165" i="1"/>
  <c r="S166" i="1"/>
  <c r="S167" i="1"/>
  <c r="R167" i="1" s="1"/>
  <c r="T167" i="1" s="1"/>
  <c r="S168" i="1"/>
  <c r="S169" i="1"/>
  <c r="S170" i="1"/>
  <c r="S171" i="1"/>
  <c r="R171" i="1" s="1"/>
  <c r="T171" i="1" s="1"/>
  <c r="S172" i="1"/>
  <c r="R172" i="1" s="1"/>
  <c r="T172" i="1" s="1"/>
  <c r="S173" i="1"/>
  <c r="R173" i="1" s="1"/>
  <c r="T173" i="1" s="1"/>
  <c r="S174" i="1"/>
  <c r="S175" i="1"/>
  <c r="R175" i="1" s="1"/>
  <c r="T175" i="1" s="1"/>
  <c r="S176" i="1"/>
  <c r="R176" i="1" s="1"/>
  <c r="T176" i="1" s="1"/>
  <c r="S2" i="1"/>
  <c r="R150" i="1" l="1"/>
  <c r="R146" i="1"/>
  <c r="R98" i="1"/>
  <c r="T98" i="1" s="1"/>
  <c r="R50" i="1"/>
  <c r="T50" i="1" s="1"/>
  <c r="R143" i="1"/>
  <c r="T143" i="1" s="1"/>
  <c r="R95" i="1"/>
  <c r="T95" i="1" s="1"/>
  <c r="R47" i="1"/>
  <c r="T47" i="1" s="1"/>
  <c r="R138" i="1"/>
  <c r="T138" i="1" s="1"/>
  <c r="R90" i="1"/>
  <c r="R42" i="1"/>
  <c r="T42" i="1" s="1"/>
  <c r="R134" i="1"/>
  <c r="R86" i="1"/>
  <c r="T86" i="1" s="1"/>
  <c r="R38" i="1"/>
  <c r="R174" i="1"/>
  <c r="T174" i="1" s="1"/>
  <c r="R126" i="1"/>
  <c r="T126" i="1" s="1"/>
  <c r="R78" i="1"/>
  <c r="T78" i="1" s="1"/>
  <c r="R30" i="1"/>
  <c r="T30" i="1" s="1"/>
  <c r="R170" i="1"/>
  <c r="R122" i="1"/>
  <c r="R74" i="1"/>
  <c r="R26" i="1"/>
  <c r="R162" i="1"/>
  <c r="T162" i="1" s="1"/>
  <c r="R114" i="1"/>
  <c r="T114" i="1" s="1"/>
  <c r="R66" i="1"/>
  <c r="T66" i="1" s="1"/>
  <c r="R18" i="1"/>
  <c r="T18" i="1" s="1"/>
  <c r="R158" i="1"/>
  <c r="T158" i="1" s="1"/>
  <c r="R110" i="1"/>
  <c r="T110" i="1" s="1"/>
  <c r="R62" i="1"/>
  <c r="T62" i="1" s="1"/>
  <c r="R14" i="1"/>
  <c r="T14" i="1" s="1"/>
  <c r="T59" i="1"/>
  <c r="R169" i="1"/>
  <c r="T169" i="1" s="1"/>
  <c r="R157" i="1"/>
  <c r="T157" i="1" s="1"/>
  <c r="R145" i="1"/>
  <c r="T145" i="1" s="1"/>
  <c r="R133" i="1"/>
  <c r="T133" i="1" s="1"/>
  <c r="R121" i="1"/>
  <c r="T121" i="1" s="1"/>
  <c r="R109" i="1"/>
  <c r="T109" i="1" s="1"/>
  <c r="R97" i="1"/>
  <c r="T97" i="1" s="1"/>
  <c r="R85" i="1"/>
  <c r="T85" i="1" s="1"/>
  <c r="R73" i="1"/>
  <c r="T73" i="1" s="1"/>
  <c r="R61" i="1"/>
  <c r="T61" i="1" s="1"/>
  <c r="R49" i="1"/>
  <c r="T49" i="1" s="1"/>
  <c r="R37" i="1"/>
  <c r="T37" i="1" s="1"/>
  <c r="R25" i="1"/>
  <c r="T25" i="1" s="1"/>
  <c r="R13" i="1"/>
  <c r="T13" i="1" s="1"/>
  <c r="R168" i="1"/>
  <c r="T168" i="1" s="1"/>
  <c r="R156" i="1"/>
  <c r="T156" i="1" s="1"/>
  <c r="R132" i="1"/>
  <c r="T132" i="1" s="1"/>
  <c r="R120" i="1"/>
  <c r="T120" i="1" s="1"/>
  <c r="R108" i="1"/>
  <c r="T108" i="1" s="1"/>
  <c r="R96" i="1"/>
  <c r="T96" i="1" s="1"/>
  <c r="R84" i="1"/>
  <c r="T84" i="1" s="1"/>
  <c r="R72" i="1"/>
  <c r="T72" i="1" s="1"/>
  <c r="R60" i="1"/>
  <c r="T60" i="1" s="1"/>
  <c r="R36" i="1"/>
  <c r="T36" i="1" s="1"/>
  <c r="R12" i="1"/>
  <c r="T12" i="1" s="1"/>
  <c r="R166" i="1"/>
  <c r="T166" i="1" s="1"/>
  <c r="R154" i="1"/>
  <c r="T154" i="1" s="1"/>
  <c r="R142" i="1"/>
  <c r="T142" i="1" s="1"/>
  <c r="R130" i="1"/>
  <c r="T130" i="1" s="1"/>
  <c r="R118" i="1"/>
  <c r="T118" i="1" s="1"/>
  <c r="R106" i="1"/>
  <c r="T106" i="1" s="1"/>
  <c r="R94" i="1"/>
  <c r="T94" i="1" s="1"/>
  <c r="R82" i="1"/>
  <c r="T82" i="1" s="1"/>
  <c r="R70" i="1"/>
  <c r="T70" i="1" s="1"/>
  <c r="R58" i="1"/>
  <c r="T58" i="1" s="1"/>
  <c r="R46" i="1"/>
  <c r="T46" i="1" s="1"/>
  <c r="R34" i="1"/>
  <c r="T34" i="1" s="1"/>
  <c r="R22" i="1"/>
  <c r="T22" i="1" s="1"/>
  <c r="R10" i="1"/>
  <c r="T10" i="1" s="1"/>
  <c r="T24" i="1"/>
  <c r="R2" i="1"/>
  <c r="T2" i="1" s="1"/>
  <c r="R165" i="1"/>
  <c r="T165" i="1" s="1"/>
  <c r="R153" i="1"/>
  <c r="T153" i="1" s="1"/>
  <c r="R141" i="1"/>
  <c r="T141" i="1" s="1"/>
  <c r="R129" i="1"/>
  <c r="T129" i="1" s="1"/>
  <c r="R117" i="1"/>
  <c r="T117" i="1" s="1"/>
  <c r="R93" i="1"/>
  <c r="T93" i="1" s="1"/>
  <c r="R81" i="1"/>
  <c r="T81" i="1" s="1"/>
  <c r="R69" i="1"/>
  <c r="T69" i="1" s="1"/>
  <c r="R57" i="1"/>
  <c r="T57" i="1" s="1"/>
  <c r="R33" i="1"/>
  <c r="T33" i="1" s="1"/>
  <c r="R21" i="1"/>
  <c r="T21" i="1" s="1"/>
  <c r="R9" i="1"/>
  <c r="T9" i="1" s="1"/>
  <c r="T144" i="1"/>
  <c r="T48" i="1"/>
  <c r="T105" i="1"/>
  <c r="T45" i="1"/>
  <c r="T150" i="1"/>
  <c r="T90" i="1"/>
  <c r="T6" i="1"/>
  <c r="R163" i="1"/>
  <c r="T163" i="1" s="1"/>
  <c r="R139" i="1"/>
  <c r="T139" i="1" s="1"/>
  <c r="R127" i="1"/>
  <c r="T127" i="1" s="1"/>
  <c r="R103" i="1"/>
  <c r="T103" i="1" s="1"/>
  <c r="R79" i="1"/>
  <c r="T79" i="1" s="1"/>
  <c r="R19" i="1"/>
  <c r="T19" i="1" s="1"/>
  <c r="T137" i="1"/>
  <c r="T113" i="1"/>
  <c r="T101" i="1"/>
  <c r="T77" i="1"/>
  <c r="T53" i="1"/>
  <c r="T100" i="1"/>
  <c r="T88" i="1"/>
  <c r="T64" i="1"/>
  <c r="T40" i="1"/>
  <c r="T122" i="1"/>
  <c r="T38" i="1"/>
  <c r="T170" i="1"/>
  <c r="T146" i="1"/>
  <c r="T134" i="1"/>
  <c r="T74" i="1"/>
  <c r="T26" i="1"/>
</calcChain>
</file>

<file path=xl/sharedStrings.xml><?xml version="1.0" encoding="utf-8"?>
<sst xmlns="http://schemas.openxmlformats.org/spreadsheetml/2006/main" count="1404" uniqueCount="252">
  <si>
    <t>Pregunta</t>
  </si>
  <si>
    <t>respuesta</t>
  </si>
  <si>
    <t>Tema</t>
  </si>
  <si>
    <t>Pers/empresa</t>
  </si>
  <si>
    <t>Polarity</t>
  </si>
  <si>
    <t>Pregunta2</t>
  </si>
  <si>
    <t>jplik</t>
  </si>
  <si>
    <t>renlik</t>
  </si>
  <si>
    <t>IESSlik</t>
  </si>
  <si>
    <t>CONTlik</t>
  </si>
  <si>
    <t>OSlik</t>
  </si>
  <si>
    <t>CONSlik</t>
  </si>
  <si>
    <t>JSlik</t>
  </si>
  <si>
    <t>polarity</t>
  </si>
  <si>
    <t>p_greet</t>
  </si>
  <si>
    <t>n_token</t>
  </si>
  <si>
    <t>Hola una pregunta en que perjudica el acta de finiquito por una liquidaciÃ³n</t>
  </si>
  <si>
    <t>Renuncia/Despido/Desahucio</t>
  </si>
  <si>
    <t>persona</t>
  </si>
  <si>
    <t>PARA CALCULAR EL DESAHUCIO SE DEBE TOMAR EN CUENTA EL VALOR POR HORAS EXTRAS Y LA ALIMENTACIÃ“N?</t>
  </si>
  <si>
    <t>supuestamente Correa emitiÃ³ el decreto 225 dodne aquellos que tenian 12aÃ±os a la fecha del mensionado decreto, perdian la jubilacion patronal 12 aÃ±os 5meses de servicio perdÃ­a la jubilacion patronal</t>
  </si>
  <si>
    <t>Jubilacion Patronal</t>
  </si>
  <si>
    <t>TENGO 20 AÃ‘OS DE APORTESÂ  (15 EN LA MISMA EMPRESA) Y 56 AÃ‘OS DE EDAD , QUE POSIBILIDAD TENGO DE ACOGERME A UNA JUBILACION. GRACIAS</t>
  </si>
  <si>
    <t>TENGO 20 AÃ‘OS DE APORTES (15 EN LA MISMA EMPRESA) Y 56 AÃ‘OS DE EDAD , QUE POSIBILIDAD TENGO DE ACOGERME A UNA JUBILACION. GRACIAS</t>
  </si>
  <si>
    <t>Buenos dias una consulta ingrese la jubilacion de mi papa pero en estado de la solicitud sigue en suspenso que significa</t>
  </si>
  <si>
    <t>buenos dias, por favor me podria explicar que significaÂ  etado suspenso una vez que solicite mi jubilaciÃ³n. gracias</t>
  </si>
  <si>
    <t>buenos dias, por favor me podria explicar que significa etado suspenso una vez que solicite mi jubilaciÃ³n. gracias</t>
  </si>
  <si>
    <t>Una consulta soy una afiliada voluntaria viviendo en USA, cuando vivi en Ecuador aporte por mas de 20 anos, actualmente tengo 59 anos y 342 aportaciones, en diciembre del 2020 cumplirÃ© las 360 imposiciones y en junio del 20 cumplirÃ© 60 anos, estoy tratando de ver cuanto me tocara de jubilaciÃ³n y si puedo aportar mas para obtener una mejor jubilaciÃ³n, es algo que tu me podrÃ­as ayudar o indicarme como saco la raÃ­z sesentava? por favor ayudame</t>
  </si>
  <si>
    <t>IESS</t>
  </si>
  <si>
    <t>Buenas tardes, mi nombre es Luz LÃ³pez de GRUPOK S. A. y estoy interesada en asistir a la charla el dÃ­a 18/06/2019, pero veo que ya no hay cupos? lastimosamente me demorÃ© porque solicitÃ© la autorizaciÃ³n de la Gerente que no me contestÃ³ pronto, no e si hay como me ayuden. Gracias.</t>
  </si>
  <si>
    <t>Buenos dÃ­as estimada Luz, enviarÃ© su solicitud a su ejecutivo comercial:Â ventas1@actuaria.com.ecÂ para ubicarla en lista de espera, gracias por escribirnos</t>
  </si>
  <si>
    <t>Otros servicios (Charlas/Capacitaciones/Financiera)</t>
  </si>
  <si>
    <t>empresa</t>
  </si>
  <si>
    <t>una consulta, quiero renunciar directo en el,misniterio, a que no mas tengo derechos tengo como 60 dias de vacaciones acumuladas</t>
  </si>
  <si>
    <t>Buenos dÃ¬as, necesito servicios de provisiÃ²n de jubilaciÃ²n del personal</t>
  </si>
  <si>
    <t>Buenos dÃ­as, me ayuda con los siguientes datos por favor: ruc, nombre empresa, contacto, cargo, correo y telÃ©fonos</t>
  </si>
  <si>
    <t>Buenos dias, Necesito que me ayudenÂ  como realizar mla proyeccion de jubilaciÃ³n del iess con el nuevo calculo una persona que tiene menos de 40 aportaciones</t>
  </si>
  <si>
    <t>Buenos dias, Necesito que me ayuden como realizar mla proyeccion de jubilaciÃ³n del iess con el nuevo calculo una persona que tiene menos de 40 aportaciones</t>
  </si>
  <si>
    <t>Como calculo la pensiÃ³n la raiz sesentava de 7600..ayudeme</t>
  </si>
  <si>
    <t>Buenas tardes https://actuaria.com.ec/modificacion-en-el-calculo-de-pensiones-del-iees/ en esa url encontrarÃ¡ un articulo, donde explica el cÃ¡lculo</t>
  </si>
  <si>
    <t>Buenas tardes, como calculo el valor que debo pagar de jubilacion patronal</t>
  </si>
  <si>
    <t>Buenos dias como esta, Q debo hacer para ganar una entrevista de trabajo</t>
  </si>
  <si>
    <t>Buenos dÃ­as 
por favor enviar su CV al siguiente correo: seleccion@actuaria.com.ec 
gracias por escribirnos</t>
  </si>
  <si>
    <t>job seeker</t>
  </si>
  <si>
    <t>buenos dias un favor deseo saber en caso de despido el valor de  la  jubilacion patronal yo tengo 22 aÃ±os en la  institucion y mencionan tengo parte proporcional de la patronal me puede ayudar</t>
  </si>
  <si>
    <t>buenos dias un favor deseo saber en caso de despido el valor de la jubilacion patronal yo tengo 22 aÃ±os en la institucion y mencionan tengo parte proporcional de la patronal me puede ayudar</t>
  </si>
  <si>
    <t>Buenos Dias, favor necesito un estudio actuarial para nuestra empresa que se compone de 40 empleados aporx.</t>
  </si>
  <si>
    <t>Buenas tardes 
con mucho gusto, me ayuda con los siguientes datos por favor: Ruc, nombre empresa, contacto, cargo, correo y telÃ©fonos, gracias</t>
  </si>
  <si>
    <t>Tengo una consulta sobre jubilaciÃ³n patronal</t>
  </si>
  <si>
    <t>Buenos dÃ­as deseso saber como calcular la. LiquidaciÃ³n por. Motivo de despido intempestivo</t>
  </si>
  <si>
    <t>Mi esposo se jubilo por invalidez total absoluta Que tipo de indemnizaciÃ³n debe tener? O que fondos deberÃ­a retirar</t>
  </si>
  <si>
    <t xml:space="preserve">Hola Daniela, buenos dÃ­as. Te escribo desde MÃ©xico, mira, estoy llevando a cabo una investigaciÃ³n sobre que requisitos necesita un actuario para registrar un producto de seguros. No sÃ© si podrÃ­as ayudarme a guiarme un poco 
</t>
  </si>
  <si>
    <t>Consultoria</t>
  </si>
  <si>
    <t>Hola Daniela, buenos dÃ­as. Te escribo desde MÃ©xico, mira, estoy llevando a cabo una investigaciÃ³n sobre que requisitos necesita un actuario para registrar un producto de seguros. No sÃ© si podrÃ­as ayudarme a guiarme un poco</t>
  </si>
  <si>
    <t>Buenas tardes Si es de un fallecido, pueden cobrar los hijos la jubilacion patronal?</t>
  </si>
  <si>
    <t>Muy buenas tardes, con el mÃ¡ximo respeto me dirijo para que me ayude con una consulta. Soy Rector de una instituciÃ³n educativa particular actualmente por tengo el contrato por servicios profesionales, ya que me descontaban el 40%. (Por ser militar jubilado). Deseo saber si efectivamente quedÃ³ sin efecto ese descuento para solicitar el contrato en RelaciÃ³n de dependencia.Â edisonmorenoperez24@hotmail.com</t>
  </si>
  <si>
    <t>Muy buenas tardes, con el mÃ¡ximo respeto me dirijo para que me ayude con una consulta. Soy Rector de una instituciÃ³n educativa particular actualmente por tengo el contrato por servicios profesionales, ya que me descontaban el 40%. (Por ser militar jubilado). Deseo saber si efectivamente quedÃ³ sin efecto ese descuento para solicitar el contrato en RelaciÃ³n de dependencia. edisonmorenoperez24@hotmail.com</t>
  </si>
  <si>
    <t>Buenos dÃ­as... Estimada Daniela le saludos de la FundaciÃ³n Cuesta Holguin, hace un mes nos ayudaron con el estudio Actuarial de nuestra FundaciÃ³n..</t>
  </si>
  <si>
    <t>el nombre de su consultor es Paola Toaquiza, su extensiÃ³n 520 y correo:Â paola.toaquiza@actuaria.com.ec</t>
  </si>
  <si>
    <t>buenas tardes. una consulta por favor, si una persona ha trabajado en empresa privada 13 aÃ±os y despuÃ©s 20 aÃ±os en una dependencia publica con la modalidad rÃ©gimen laboral, tiene derecho a la jubilaciÃ³n patronal</t>
  </si>
  <si>
    <t>Buenas tardes Tengo una pregunta Si renunciÃ³ a mi trabajo donde estuve 22 aÃ±os 4 meses, en la misma empresa Pierdo la proporcional de la jubilaciÃ³n patronal</t>
  </si>
  <si>
    <t>Me encuentro cesante desde hace dos meses como educador preguntÃ³ si tengo el derecho a la pensiÃ³n patronal vitalicia como docente que fui X 31 aÃ±os consecutivos el Ministerio de educaciÃ³n</t>
  </si>
  <si>
    <t>Buenos dÃ¬as necesito servicios de provisiÃ²n de jubilaciÃ²n del personal</t>
  </si>
  <si>
    <t xml:space="preserve">Buenos dÃ­as 
me ayuda con los siguientes datos por favor: ruc, nombre empresa, contacto, cargo, correo y telÃ©fonos </t>
  </si>
  <si>
    <t>Buenas tardes soy Miriam, trabajo ya 30 aÃ±os en una misma empresa, quiero saberÂ  yo puedo jubilarme cuando ya cumpla 60 aÃ±os a pesar que yo ya deje de trabajar en el 2019</t>
  </si>
  <si>
    <t>Buenas tardes soy Miriam, trabajo ya 30 aÃ±os en una misma empresa, quiero saber yo puedo jubilarme cuando ya cumpla 60 aÃ±os a pesar que yo ya deje de trabajar en el 2019</t>
  </si>
  <si>
    <t>necesito realizar una consulta sobre los porcentajes rrc  a aplicar en este periodo, los q rigen a partir del abril 2019</t>
  </si>
  <si>
    <t>necesito realizar una consulta sobre los porcentajes rrc a aplicar en este periodo, los q rigen a partir del abril 2019</t>
  </si>
  <si>
    <t>usted me uede ayudar con una pregunta de liquidacion</t>
  </si>
  <si>
    <t>buenos dias cual seria el costo del estudio para una empresa y personaÂ  obligada llevar contablidad</t>
  </si>
  <si>
    <t>buenos dias cual seria el costo del estudio para una empresa y persona obligada llevar contablidad</t>
  </si>
  <si>
    <t>Buenos dÃ­as nuestros patrones quieren cerrar la empresa pero nos dicen q pongamos la renuncia conde el valor del despido intempestiva enque nos perjudica o xq hacen eso</t>
  </si>
  <si>
    <t xml:space="preserve">Le saludo de la firma de auditoria Mackliff Audit Corporation, Queria un estudio actuarial </t>
  </si>
  <si>
    <t>Le saludo de la firma de auditoria Mackliff Audit Corporation, Queria un estudio actuarial</t>
  </si>
  <si>
    <t>hola, tengo una duda me jubile en el mes de diciembre de 2018, con 57 aÃ±os de edad y 400 aportaciones, y tengo el 45% de discapacidad, pero el coeficiente de calculo me lo aplican por 300 aportaciones no por las 400 que tengo, ayudeme que procedimiento deberÃ­a seguir para que me paguen lo justo</t>
  </si>
  <si>
    <t>Buenas dÃ­as q significa seguro de desahucio</t>
  </si>
  <si>
    <t>buenas tardesÂ  soy empleado de la espochÂ  ayudante de audiovisuales, conÂ  49 aÃ±os de servicio ininterrumpido tengo 58 aÃ±os de edadÂ  consto actualmente en el rÃ©gimen de la LOSEPÂ  no me pasaron al cÃ³digo de trabajo es beneficios para mi jubilaciÃ³n estarÂ  en la LOSEP, con cuanto me liquidarianÂ  tanto en el IES como en la ESPOCH? perdÃ³n 40 aÃ±os de servicio, 59 aÃ±os de edad.</t>
  </si>
  <si>
    <t>buenas tardes soy empleado de la espoch ayudante de audiovisuales, con 49 aÃ±os de servicio ininterrumpido tengo 58 aÃ±os de edad consto actualmente en el rÃ©gimen de la LOSEP no me pasaron al cÃ³digo de trabajo es beneficios para mi jubilaciÃ³n estar en la LOSEP, con cuanto me liquidarian tanto en el IES como en la ESPOCH? perdÃ³n 40 aÃ±os de servicio, 59 aÃ±os de edad.</t>
  </si>
  <si>
    <t>BUENAS TARDES, NECESITO QUE ME AYUDEN CON UN ESTUDIO ACTUARIAL PARA UNA EMPRESA QUE AL MOMENTO CUENTA CON 8 EMPLEADOS , ME PUEDEN INDICAR QUE SE NECESITA, UNA COTIZACIÃ“N, Y UN TIEMPO ESTIMADO DE ENTREGA. MUCHAS GRACIAS</t>
  </si>
  <si>
    <t>Hola, una persona que laboro como servicio domestico como 30 aÃ±os esta obligado a recibir la jubilacion patronal.Â  Muchas gracias</t>
  </si>
  <si>
    <t>Hola, una persona que laboro como servicio domestico como 30 aÃ±os esta obligado a recibir la jubilacion patronal. Muchas gracias</t>
  </si>
  <si>
    <t>Hola Buenas tardes somos un grupo de jubilados que trabajamos en el iess. No nos estÃ¡n pagando lo que se deberÃ­aÂ  estamos peleando 4 aÃ±os y nadie responde. Siempre hay algÃºn pretexto para no pagarnos. Ã‰ramos del cÃ³digo de trabajo hay leyes y documentos q respaldan aquello pero no nos hacen caso</t>
  </si>
  <si>
    <t>Hola Buenas tardes somos un grupo de jubilados que trabajamos en el iess. No nos estÃ¡n pagando lo que se deberÃ­a estamos peleando 4 aÃ±os y nadie responde. Siempre hay algÃºn pretexto para no pagarnos. Ã‰ramos del cÃ³digo de trabajo hay leyes y documentos q respaldan aquello pero no nos hacen caso</t>
  </si>
  <si>
    <t>Estimados, Quiero saber mas sobre el servicio de valoracion actuarial, y sus costos</t>
  </si>
  <si>
    <t>Quisiera una cotizaciÃ³n de un estudio actuarial</t>
  </si>
  <si>
    <t>Buenos dÃ­as</t>
  </si>
  <si>
    <t>Greeting</t>
  </si>
  <si>
    <t>buenos dia</t>
  </si>
  <si>
    <t>X favor tengo 62 aÃ±os de edad y 8 aÃ±os de aportaciÃ³n cuantas aportaciones me faltarÃ­a para jubilarmeÂ  gracias</t>
  </si>
  <si>
    <t>X favor tengo 62 aÃ±os de edad y 8 aÃ±os de aportaciÃ³n cuantas aportaciones me faltarÃ­a para jubilarme gracias</t>
  </si>
  <si>
    <t>Buen dia......como y cuando deberÃ­a ponerle asunto al tema de la jubilaciÃ²n patronal....desde cuantos aÃ±os uno puede gozar de ese derecho?</t>
  </si>
  <si>
    <t>Tengo 62 aÃ±o y 352 imposiciones me podria cojer a la juvilacion en octubre q cunplo lad 360 imposicipnes</t>
  </si>
  <si>
    <t>Buenas tardes, a partir de cuantos empleados se debe de realizar el estudio actuarial?</t>
  </si>
  <si>
    <t>BUENOS DIASÂ </t>
  </si>
  <si>
    <t>BUENOS DIAS</t>
  </si>
  <si>
    <t xml:space="preserve"> Buenos dÃ­as. Mi nombre es Oscar Castro. Ayer llamÃ© a su empresa solictando hablar con el Sr. Rodrigo Ibarra. Me seÃ±alaron que intentara hoy en la maÃ±ana. Es posible contactarle telefÃ³nicamete?</t>
  </si>
  <si>
    <t>Contacto</t>
  </si>
  <si>
    <t>Buenos dÃ­as. Mi nombre es Oscar Castro. Ayer llamÃ© a su empresa solictando hablar con el Sr. Rodrigo Ibarra. Me seÃ±alaron que intentara hoy en la maÃ±ana. Es posible contactarle telefÃ³nicamete?</t>
  </si>
  <si>
    <t>Le saluda Claudia Camino de ZHM Seguros, nosotros ya trabajamos un estudio actuarial con uds actualmente requiero cotizar un estudio de jubilaciÃ³n patronal de una colaboradora que requiere jubilarse</t>
  </si>
  <si>
    <t>Buen dia, disculpe quisiera saber cual es el costo del calculo actuarial</t>
  </si>
  <si>
    <t>Buenas tardes,somos de Servicios Petroleros Galeth, solicitamos la base legalÂ  que respalde que las empresas deben presentar estudios actuariales, gracias.</t>
  </si>
  <si>
    <t>Buenas tardes,somos de Servicios Petroleros Galeth, solicitamos la base legal que respalde que las empresas deben presentar estudios actuariales, gracias.</t>
  </si>
  <si>
    <t>Por favor, a quÃ© telefono le llamo para solicitar cotizacion del estudio actuarial?</t>
  </si>
  <si>
    <t>ESTIMADOS UN INFORME ACTUARIAL CADA CUANTOS AÃ‘OS SE LO REALIZA</t>
  </si>
  <si>
    <t>necesito cotizaciÃ³n para un estudio actuarial.Â Â  Que informaciÃ³n necesita para enviarme una proforma.</t>
  </si>
  <si>
    <t>necesito cotizaciÃ³n para un estudio actuarial. Que informaciÃ³n necesita para enviarme una proforma.</t>
  </si>
  <si>
    <t>buenas tardes. por favor me podria informar cuanto se recibe de jubilacion por invalidez cumpliendo las 60 aportaciones. gracias</t>
  </si>
  <si>
    <t>buenas tardes tal vez me podrÃ­a indicar quiene tienen derecho a solicitar la reliquidaciÃ³n del montepÃ­o?</t>
  </si>
  <si>
    <t>Buena dÃ­a, Ustedes son broker?</t>
  </si>
  <si>
    <t>Otras Consultas</t>
  </si>
  <si>
    <t>Buenos dias por favor el dÃ­a de ayer solicite me ayuden con una cotizacion del servicio del calculo actuarial envie los datos que me solicitaron y hasta el momento no tengo respuesta</t>
  </si>
  <si>
    <t>Estimados buenos dias somos clientes de Actuaria(Magnolia RUC 0992876905001 y nos estÃ¡n consultando uds quÃ© tasa aplicar para el estudio actuarial ya que somo NIIF Full Por favor ayÃºdeme indicando el numero de resolucion de la SUPERCIAS que aclarÃ³ este tema para proceder a responderle</t>
  </si>
  <si>
    <t>hola buenastardes</t>
  </si>
  <si>
    <t>Como hago para querer cotizar ante el iess? Mi cÃ©dula es.de.condiciÃ³n extranjera</t>
  </si>
  <si>
    <t>le saluda Miguel Zamora le acabe de enviar con correo a la Ventas3 favor para que lea mi correo y me conteste gracias</t>
  </si>
  <si>
    <t>hola</t>
  </si>
  <si>
    <t>Disculpa buenas tardes cuanto me cuentas el calculo de una jubilacion patronal por servicio domestico por 24 aÃ±os de servicio</t>
  </si>
  <si>
    <t>HOLA CUAL SERIA EL VALOR A CANCELARME POR EL TIEMPO DE SERVICIO TRABAJE CINCO AÃ‘OS EL ULTIMO SALARIO ERA DE 375</t>
  </si>
  <si>
    <t>Buenas noches necesito que por favor me ayuden con una cotizacion para el calculo actuarial del 2018 para la empresa Exoticgardens S.A. el ruc es 1792481082001, el correo es evggallardo@gmail.com Mi nombre es Lucy Araque  Muchas gracias</t>
  </si>
  <si>
    <t>Buenas noches necesito que por favor me ayuden con una cotizacion para el calculo actuarial del 2018 para la empresa Exoticgardens S.A. el ruc es 1792481082001, el correo es evggallardo@gmail.com Mi nombre es Lucy Araque Muchas gracias</t>
  </si>
  <si>
    <t>BUENOS DIAS una pregunta sobre la jubilaciÃ³n patronal no estoy muy clara ejemploÂ  despues de haber cumplido 20 y un mes tiene derecho a un proporcional de la jubilacion patronal??</t>
  </si>
  <si>
    <t>BUENOS DIAS una pregunta sobre la jubilaciÃ³n patronal no estoy muy clara ejemplo despues de haber cumplido 20 y un mes tiene derecho a un proporcional de la jubilacion patronal??</t>
  </si>
  <si>
    <t>Buenas tardes mi estimada Daniela, quisiera saber si una pyme esta obligada a calcular la provision de jubilacion patronal y desahucio</t>
  </si>
  <si>
    <t>BUENOS DIAS POR FAVOR ME PUEDEN AYUDAR CON UN CORREO ELECTRÃ“NICO PARA ENVIARLES UNA RETENCION</t>
  </si>
  <si>
    <t>mi pregunta  a 27 aÃ±os de trabajo cuanto en una empresa agricola  y que  se cambio de razon social  por tres acaciones a cuanto  es el porcentaje  que se  debe hacer el calculo</t>
  </si>
  <si>
    <t>mi pregunta a 27 aÃ±os de trabajo cuanto en una empresa agricola y que se cambio de razon social por tres acaciones a cuanto es el porcentaje que se debe hacer el calculo</t>
  </si>
  <si>
    <t>Buen dia como se liquida la jubilacion patronal por despido intenpestivo tengo 21 aÃ±os</t>
  </si>
  <si>
    <t>Por favor es tan amable, necesito saber si me pueden ayuda con una cotizacion para la realizacion de un estudio actuarial del 2017 y del 2018</t>
  </si>
  <si>
    <t>Buenas tardes Me gustarÃ­a saber si ustedes podrÃ­an ofrecer un servicio de capacitaciÃ³n respecto a la jubilaciÃ³n patronal para los miembros del staff de la DelegaciÃ³n de la UniÃ³n Europea</t>
  </si>
  <si>
    <t>Hola una consulta para que fecha tienen capacitaciones</t>
  </si>
  <si>
    <t>Somos de la compaÃ±Ã­a TRANSLIBERTADOR S.A., ustedes nos hicieron el favor de realizar el estudio actuarial de jubilaciÃ³n patronal y de desahucio. Existe alguna posibilidad de que nos ayuden guiando con el registro contable de los mismos.</t>
  </si>
  <si>
    <t>SeÃ±ores Actuaria buenas tardes, me permito molestar su atenciÃ³n con una consulta referente al ejemplo que esta en internet sobre el cÃ¡lculo de pesiÃ³n del IESS cuando existen variaciones significativas en las remuneraciones con la fÃ³rmula anterior y la actual, en el establecen que de acuerdo al promedio simple serÃ­a 1.520 y con el nuevo cÃ¡lculo serÃ­a 965.73, de ser posible por favor ayÃºdenme indicando como llego al valor de 965.73</t>
  </si>
  <si>
    <t>hola me podria explicar mas del tema de machine learning</t>
  </si>
  <si>
    <t>Buenas tardes? CuÃ¡l es el promedio de vida de una persona, para los cÃ¡lculos actuariales??</t>
  </si>
  <si>
    <t>necesito me ayude con informacion tengo una nomina de 18 trabajadores pero dentro de ellos un persona de 80aÃ±os que  necesito jubilarlo cual seria el costo  si usted me ayudaraia con el calculo</t>
  </si>
  <si>
    <t>necesito me ayude con informacion tengo una nomina de 18 trabajadores pero dentro de ellos un persona de 80aÃ±os que necesito jubilarlo cual seria el costo si usted me ayudaraia con el calculo</t>
  </si>
  <si>
    <t>Buenos dias me pueden ayudar con el numero de telefono de guayaquil</t>
  </si>
  <si>
    <t>Buenas tardes Me podria ayudar con un correo electronico para enviar mi hoja de vida</t>
  </si>
  <si>
    <t>claro con gusto: seleccion@actuaria.com.ec</t>
  </si>
  <si>
    <t>mi empresa Tiene 10 trabajadores y empezamos a contratar trabajadores desde el 2017 necesito saber si estoy obligado a realizar el estudio actuarial</t>
  </si>
  <si>
    <t>Hola quisiera saber si cuales son las fechas de capacitaciones de talento humano y laboral</t>
  </si>
  <si>
    <t>Buenas tardes cuanto me costarÃ­a realizar un cÃ¡lculo del proporcional de jubilaciÃ³n patronal por 21 aÃ±os de servicios.</t>
  </si>
  <si>
    <t>buenas tardes por favor yo pedi que me ayuden con una cotizacion para la empresa Sergorey pero no he tenido respuesta necesito mandar a elaboara el informe actuarial</t>
  </si>
  <si>
    <t>NP</t>
  </si>
  <si>
    <t>ggarofalo@cargoline.ec gardenia garofalo de la empresa Cargoline del Ecuador S.A. ..Por favor indicarme el costo por la estimaciÃ³n actuarial JUBILACION Y DESAHUCIO de 4 empleados.</t>
  </si>
  <si>
    <t>Hola buenos dÃ­as pueden hacer algÃºn tipo de descuentos ilegales en la liquidaciÃ³n</t>
  </si>
  <si>
    <t>Quisiera saber cuÃ¡nto me dieran de liquidaciÃ³n por renuncia voluntaria por 1 amo 1/2</t>
  </si>
  <si>
    <t>Hola me gustarÃ­a saber si tienen alguna capacitacion vigente con respecto a legislacion laboral, obligaciones societarias afines</t>
  </si>
  <si>
    <t>Requiero actualizar el estudio actuarial realizado por ustedes para el ejercicio 2017</t>
  </si>
  <si>
    <t>HOLA BUEN DÃA ME AYUDARÃA CON UN CORREO ELECTRÃ“NICO PARA GENERA LA RETENCIÃ“N</t>
  </si>
  <si>
    <t>SolicitÃ© una cotizaciÃ³n y me enviaron dos precios una como NIIF y otra cÃ³mo NEC, cuÃ¡l es la diferencia por favor me podrÃ­an aclarar.</t>
  </si>
  <si>
    <t>Buenas tardes Me interesa que me elaboren el estudio actuarial?  Cual es el costo?</t>
  </si>
  <si>
    <t>Buenas tardes Me interesa que me elaboren el estudio actuarial? Cual es el costo?</t>
  </si>
  <si>
    <t xml:space="preserve">Buenas tardes favor me podria ayudar con una cotizacion para estudio actuarial de una empresa </t>
  </si>
  <si>
    <t>Buenas tardes favor me podria ayudar con una cotizacion para estudio actuarial de una empresa</t>
  </si>
  <si>
    <t>Dan AsesorÃ­a en Guayaquil y Quito? En dÃ³nde estÃ¡n ubicados en GYE?</t>
  </si>
  <si>
    <t>Hola buenas tarde! Ustedes ofrecen training outdoor?</t>
  </si>
  <si>
    <t>Ambiguous</t>
  </si>
  <si>
    <t>Bnas tardes querÃ­a saber si me pueden ayudar con una liquidaciÃ³n patronal</t>
  </si>
  <si>
    <t>un favor tengo 385 aportaciones y sali de la empresa mi sueldo de los 7 aÃ±os anteriores es de 1816 mi edad es 56 aÃ±os me dicen que debo seguir aportando pero que lo haga con lo minimo es decir sobre los 384 SMV es cierto o digame por favor como debo aportar</t>
  </si>
  <si>
    <t>Quiero saber cuando me depositan el dinero de acta finiquito ya hize de la cuentas bancarias</t>
  </si>
  <si>
    <t xml:space="preserve">Buenos dÃ­as por favor si me puede ayudar ya reuno los requisitos para mi jubilaciÃ³n me podrÃ­a indicar cual es la pension aproximada que me saldrÃ­a ? </t>
  </si>
  <si>
    <t>Buenos dÃ­as por favor si me puede ayudar ya reuno los requisitos para mi jubilaciÃ³n me podrÃ­a indicar cual es la pension aproximada que me saldrÃ­a ?</t>
  </si>
  <si>
    <t>Hola buenos dÃ­as una pregunta por despido intempestivo por 8 aÃ±os de trabajo con el sueldo bÃ¡sico. Cuanto deberÃ­a resivir de liquidaciÃ³n....</t>
  </si>
  <si>
    <t>buen dia puedo hacer una pregunta</t>
  </si>
  <si>
    <t>buenas tardes, por favor requiero una cotizaciÃ³n.</t>
  </si>
  <si>
    <t>Tengo una pregunta del Seguro de Montepio</t>
  </si>
  <si>
    <t>BUENAS TARDES NECESITO REALIZAR UNA TRANSFERENCIA PARA PAGAR UNA FACTURA , AYUDEME CON LOS DATOS POR FAVOR</t>
  </si>
  <si>
    <t>Buenas tardes</t>
  </si>
  <si>
    <t>Le escribo de la empresa Baltic Reefers. Nos han sido referenciados por uno de nuestros clientes para la elaboracion de un estudio actuarial nos gustaria conocer costos y el tiempo de entrega</t>
  </si>
  <si>
    <t>ESTIMADOS BUENAS TADER TARDES</t>
  </si>
  <si>
    <t>ME PODRIA INDICAR COMO HAGO PARA EL CALCULO DE DE JUBILACION PATRONAL</t>
  </si>
  <si>
    <t>Estimada buenas tardes pregunta a que se refiere con provisiones futuras dentro de un estudio actuarial y eso debe ser contabilizado</t>
  </si>
  <si>
    <t>Excelente apoyo</t>
  </si>
  <si>
    <t>Hi Five</t>
  </si>
  <si>
    <t>PP</t>
  </si>
  <si>
    <t>por favor quiero consultarles es necesario realizar el estudio actuarial si manejo solo una empelada para una compaÃ±ia ?</t>
  </si>
  <si>
    <t>Buenas tardes, tengo una consulta, si una persona jubilada quiere volver a trabajar cual serÃ­a el porcentaje de aportaciÃ³n al iess ahora?</t>
  </si>
  <si>
    <t>Hola buenas tarde</t>
  </si>
  <si>
    <t>Pueden ajudarme para tramitar mi juvilacion? Gracias.</t>
  </si>
  <si>
    <t xml:space="preserve">buenas trades una consulta quien calcula y quien paga la jubilacion patronal </t>
  </si>
  <si>
    <t>buenas trades una consulta quien calcula y quien paga la jubilacion patronal</t>
  </si>
  <si>
    <t>Yo, trabaje en dos instituciones publicas, suman las dos los aÃ±os de  trabajo para jubilarme</t>
  </si>
  <si>
    <t>Yo, trabaje en dos instituciones publicas, suman las dos los aÃ±os de trabajo para jubilarme</t>
  </si>
  <si>
    <t>hace mas de 2 semanas solicite una cotizacion para otra empresa que manejo me indicaron que alguien se contactaria conmigo via pero hasta la fecha lo hacen serÃ­a tan amable de indicarme si mi requerimiento serÃ¡ atendido??</t>
  </si>
  <si>
    <t>Queja</t>
  </si>
  <si>
    <t xml:space="preserve">Hola Una consulta en que consiste el despido por desausio </t>
  </si>
  <si>
    <t>Hola Una consulta en que consiste el despido por desausio</t>
  </si>
  <si>
    <t>Buenos dÃ­as, estoy leyendo que a partir del aÃ±o 2018 se elimino la posibilidad de que las reservas de jubilaciÃ³n patronal y desahucia sean deducibles, y solamente desde el aÃ±o 2018 lo vamos a tomar en cuenta, porque?</t>
  </si>
  <si>
    <t>Me parece bueno el servicio que dan, mi pregunta es: quÃ© puedo hacer para mejorar mi pensiÃ³n jubilar, puesto que en febrero del 2020 cumplo los 60 aÃ±os de edad y tengo 451 aportaciones</t>
  </si>
  <si>
    <t>COMO SACO LA RAIZ SESENTAVA</t>
  </si>
  <si>
    <t xml:space="preserve">Necesito un estudio actuarial para provicion por jubilaciones, es para una empresa de servicios educativos </t>
  </si>
  <si>
    <t>Necesito un estudio actuarial para provicion por jubilaciones, es para una empresa de servicios educativos</t>
  </si>
  <si>
    <t>tenemos solo empleado al conserje con salario bÃ¡sico desde el 2000 cuÃ¡nto nos cobran por solo el cÃ¡lculo actuarial de esta persona para evaluar requiero si lo despido este aÃ±o 19 o lo despido el otro que tiene 20 
o si mejor espero a su jubilaciÃ³n en 6 aÃ±os</t>
  </si>
  <si>
    <t>tenemos solo empleado al conserje con salario bÃ¡sico desde el 2000 cuÃ¡nto nos cobran por solo el cÃ¡lculo actuarial de esta persona para evaluar requiero si lo despido este aÃ±o 19 o lo despido el otro que tiene 20 o si mejor espero a su jubilaciÃ³n en 6 aÃ±os</t>
  </si>
  <si>
    <t>buenos dias quisiera realizar una consulta</t>
  </si>
  <si>
    <t>necesito su ayuda quisiera saber cual es el asiento para la contabilizacion del estudio actuarial gracias nosotros hicimos el estudio con uds.</t>
  </si>
  <si>
    <t>quisiera saber su ustedes dan asesoria financiera a pymes?</t>
  </si>
  <si>
    <t>para el registro del estudi actuarial, los gastos son considerados como no deducible pero directamente va a afectar a mi resultado?</t>
  </si>
  <si>
    <t>Me gustarÃ¬a saber respecto a la bonificaciÃ³n por desahucio</t>
  </si>
  <si>
    <t>Hola ayudenme como calculo el despido ineficaz de un persona embarazada y una persona con discapacidaÂ Â Â  porfavor</t>
  </si>
  <si>
    <t>Hola ayudenme como calculo el despido ineficaz de un persona embarazada y una persona con discapacida porfavor</t>
  </si>
  <si>
    <t>buenas tardes necesito me ayuden con una cotizaciÃ²n de un estudio actuarial 2018</t>
  </si>
  <si>
    <t>Cual es la formula de bonificaciÃ³n para desahucio?</t>
  </si>
  <si>
    <t>buenas tardes, me podrÃ­an ayudar con una inquietud por favor. En que momento una compaÃ±Ã­a debe realizar las provisiones por jubilaciÃ³n y desahucio</t>
  </si>
  <si>
    <t>podria explicarme un poquito para poder indicarles bajo que modalidad trabajaremos Buenos dÃ­as, necesito me confirme la tasa de descuento con la que se desea trabajar: Bonos corporativos de alta calidad de los Estados Unidos (tasa aproximada del 4.25%) Bonos corporativos de alta calidad del Ecuador (tasa aproximada del 7.72%) este es para te del mail que Danile le pasa a mi compaÃ±era Lorena podria por favor indicarme a que hace referencia este tema o donde puedo encontrar la base legal sobre esto...??</t>
  </si>
  <si>
    <t>DirecciÃ³n en guayaquil</t>
  </si>
  <si>
    <t>David Subia R de plan auto CONECA le saluda, por favor quisiera saber si ustedes realizan evaluaciones 360</t>
  </si>
  <si>
    <t>hola me puedes ayudar con informacion sobre capacitaciones en Sguros</t>
  </si>
  <si>
    <t>Buenas tardes hace unos dias solicite la cotizacion de un estudio actuarial para mi compaÃ±ia pero hasta ahora no he recibido nada y me interesa poder tenerlo dentro de este mes estoy ubicada en la ciudad de Guayaquil</t>
  </si>
  <si>
    <t>he enviado un correo a info@actuaria.com.ec y por este medio, para que me ayuden con una cotizacion para un informe actuarial del 2018 no he recibido respuesta me puede ayudar por este medio? 
mi correo es alvaro.aldas@imetel.com.ec somos 63 trabajadores</t>
  </si>
  <si>
    <t>he enviado un correo a info@actuaria.com.ec y por este medio, para que me ayuden con una cotizacion para un informe actuarial del 2018 no he recibido respuesta me puede ayudar por este medio? mi correo es alvaro.aldas@imetel.com.ec somos 63 trabajadores</t>
  </si>
  <si>
    <t>buenos dias la semana pasada enviÃ© solicitud de cotizacion para unos servicios de calculo por jubilaciÃ²n aÃºn no me ha llegado nada serÃ¡ posible que me envÃ­en ??</t>
  </si>
  <si>
    <t>buenas tardes como se calcula el desahucio cuando renuncio me podria dar la formula</t>
  </si>
  <si>
    <t>Buen dia necesito una cotizacion sobre un estudio actuarial para una empresa</t>
  </si>
  <si>
    <t>Hola buenos dias</t>
  </si>
  <si>
    <t>buenos dias me pueden ayudar calculando el valor a pagar de un empleado que se le realice un despido intempestivo</t>
  </si>
  <si>
    <t xml:space="preserve">Buenas tardes 
Me puede ayudar por favor con la cotizaciÃ³n para un estudio actuarial del aÃ±o en curso 
agradezco su gentil colaboraciÃ³n </t>
  </si>
  <si>
    <t>Buenas tardes Me puede ayudar por favor con la cotizaciÃ³n para un estudio actuarial del aÃ±o en curso agradezco su gentil colaboraciÃ³n</t>
  </si>
  <si>
    <t>Una consulta, cual es la diferencia entre cÃ¡lculo actuarial para Pymes y para NIIF completas</t>
  </si>
  <si>
    <t>acabo de enviar mi hoja de vida para ver si puedo formar parte de su equipo</t>
  </si>
  <si>
    <t>Gracias requiero el valor de una acta de finiquito por favor</t>
  </si>
  <si>
    <t>buen tardes, tal vez realizan revalorizacion de bienes muebles</t>
  </si>
  <si>
    <t>queria hacer una pregunta: existe alguna disposicion de la super de la aplicacion de una tasa de descuento especifica? 
3% o 7% o cualquiera de las tasas son aceptadas en ecuador?</t>
  </si>
  <si>
    <t>queria hacer una pregunta: existe alguna disposicion de la super de la aplicacion de una tasa de descuento especifica? 3% o 7% o cualquiera de las tasas son aceptadas en ecuador?</t>
  </si>
  <si>
    <t>Daniela, por favor ayudeme, estoy pidiendo asistencia para calculo de jubilaciones de OG DISTRIBUCIONES 
Pero al mail que envie no me ha llegado nada</t>
  </si>
  <si>
    <t>Daniela, por favor ayudeme, estoy pidiendo asistencia para calculo de jubilaciones de OG DISTRIBUCIONES Pero al mail que envie no me ha llegado nada</t>
  </si>
  <si>
    <t>buenas tardes...Â  quiero saber si prestan servicios en la ciudad de Guayaquil</t>
  </si>
  <si>
    <t>buenas tardes... quiero saber si prestan servicios en la ciudad de Guayaquil</t>
  </si>
  <si>
    <t>Buenas tardes, hace unos meses solicite una cotizaciÃ³n, por favor comunÃ­quese conmigo para hablar del tema por favor 0997099659</t>
  </si>
  <si>
    <t>buenas tardes quisiera saber un poco mas sobre las capacitaciones de gestion humana</t>
  </si>
  <si>
    <t xml:space="preserve">Buenos dias podrÃ­a informarme si hay alguna especialidad q ustedes otorguen para tener conocimientos de actuarÃ­a. Y poder desempeÃ±arme en un cargo. Son ingeniera financiera. </t>
  </si>
  <si>
    <t>Buenos dias podrÃ­a informarme si hay alguna especialidad q ustedes otorguen para tener conocimientos de actuarÃ­a. Y poder desempeÃ±arme en un cargo. Son ingeniera financiera.</t>
  </si>
  <si>
    <t>me gustaria saber si estan necesitando personal</t>
  </si>
  <si>
    <t>Quiero poner una queja por el mal servicio que dan</t>
  </si>
  <si>
    <t>Que productos venden en consultorÃ­a?</t>
  </si>
  <si>
    <t>CuÃ¡l es la direcciÃ³n de Actuaria?</t>
  </si>
  <si>
    <t>CuÃ¡nto cuesta una nota tÃ©cnica?</t>
  </si>
  <si>
    <t>Muy buen servicio</t>
  </si>
  <si>
    <t>Me parece bueno el servicio que dan</t>
  </si>
  <si>
    <t>EnvÃ­o mi cv para una oportunidad laboral</t>
  </si>
  <si>
    <t>CuÃ¡nto cuesta una Nota TÃ©cnica?</t>
  </si>
  <si>
    <t>No estoy contenta con los plazos, quisiera presentar una queja</t>
  </si>
  <si>
    <t>Cuanto cuesta un estudio?</t>
  </si>
  <si>
    <t xml:space="preserve">Quisiera enviar mi cv para que sea considerado </t>
  </si>
  <si>
    <t>Quisiera enviar mi cv para que sea considerado</t>
  </si>
  <si>
    <t>Felicitaciones srs actuaria por su buen servicio</t>
  </si>
  <si>
    <t>Sigan asi. Muchas grascias</t>
  </si>
  <si>
    <t>Actuaria es una mala empresa que no nos ha dado la atencion requerida</t>
  </si>
  <si>
    <t>Porque no contestan el telefono? Es muy dificil contactarse con ustedes</t>
  </si>
  <si>
    <t>yhat</t>
  </si>
  <si>
    <t>Nota Cambiar el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</si>
</sst>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6"/>
  <sheetViews>
    <sheetView workbookViewId="0">
      <selection activeCell="T1" sqref="T1"/>
    </sheetView>
  </sheetViews>
  <sheetFormatPr defaultRowHeight="14.4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250</v>
      </c>
    </row>
    <row r="2" spans="1:20" x14ac:dyDescent="0.3">
      <c r="A2">
        <v>0</v>
      </c>
      <c r="B2" t="s">
        <v>16</v>
      </c>
      <c r="D2" t="s">
        <v>17</v>
      </c>
      <c r="E2" t="s">
        <v>18</v>
      </c>
      <c r="F2">
        <v>0</v>
      </c>
      <c r="G2" t="s">
        <v>16</v>
      </c>
      <c r="H2" s="1">
        <v>1.4285714285714201E-5</v>
      </c>
      <c r="I2">
        <v>0.85714285714285698</v>
      </c>
      <c r="J2" s="1">
        <v>9.9999999999999995E-7</v>
      </c>
      <c r="K2" s="1">
        <v>9.9999999999999995E-7</v>
      </c>
      <c r="L2" s="1">
        <v>9.9999999999999995E-7</v>
      </c>
      <c r="M2" s="1">
        <v>9.9999999999999995E-7</v>
      </c>
      <c r="N2" s="1">
        <v>9.9999999999999995E-7</v>
      </c>
      <c r="O2">
        <v>0</v>
      </c>
      <c r="P2">
        <v>7.69230769230769E-2</v>
      </c>
      <c r="Q2">
        <v>13</v>
      </c>
      <c r="R2" t="str">
        <f>IF(AND(S2=-1,O2&lt;0),"Queja", IF(O2&lt;=-0.65,"Queja",IF(P2&gt;=0.5,"Greeting",IF(AND(MAX(H2:N2)&lt;=0,O2&gt;=0.9),"Hi Five",IF(S2=1,"Jubilacion Patronal",IF(S2=2,"Renuncia/Despido/Desahucio",IF(S2=3,"IESS",IF(S2=4,"Contacto",IF(S2=5,"Otros servicios (Charlas/Capacitaciones/Financiera)",IF(S2=6,"Consultoria",IF(S2=7,"job seeker","na")))))))))))</f>
        <v>Renuncia/Despido/Desahucio</v>
      </c>
      <c r="S2">
        <f>IF(MAX(H2:N2)=-1,-1,MATCH(MAX(H2:N2),H2:N2,0))</f>
        <v>2</v>
      </c>
      <c r="T2">
        <f>IF(R2=D2,0,1)</f>
        <v>0</v>
      </c>
    </row>
    <row r="3" spans="1:20" x14ac:dyDescent="0.3">
      <c r="A3">
        <v>1</v>
      </c>
      <c r="B3" t="s">
        <v>19</v>
      </c>
      <c r="D3" t="s">
        <v>17</v>
      </c>
      <c r="E3" t="s">
        <v>18</v>
      </c>
      <c r="F3">
        <v>0</v>
      </c>
      <c r="G3" t="s">
        <v>19</v>
      </c>
      <c r="H3">
        <v>6.4102564102564097E-2</v>
      </c>
      <c r="I3">
        <v>8.4134615384615294E-2</v>
      </c>
      <c r="J3">
        <v>1.9230769230769201E-4</v>
      </c>
      <c r="K3" s="1">
        <v>9.9999999999999995E-7</v>
      </c>
      <c r="L3" s="1">
        <v>9.9999999999999995E-7</v>
      </c>
      <c r="M3" s="1">
        <v>9.9999999999999995E-7</v>
      </c>
      <c r="N3" s="1">
        <v>9.9999999999999995E-7</v>
      </c>
      <c r="O3">
        <v>0</v>
      </c>
      <c r="P3">
        <v>0</v>
      </c>
      <c r="Q3">
        <v>17</v>
      </c>
      <c r="R3" t="str">
        <f t="shared" ref="R3:R66" si="0">IF(AND(S3=-1,O3&lt;0),"Queja", IF(O3&lt;=-0.65,"Queja",IF(P3&gt;=0.5,"Greeting",IF(AND(MAX(H3:N3)&lt;=0,O3&gt;=0.9),"Hi Five",IF(S3=1,"Jubilacion Patronal",IF(S3=2,"Renuncia/Despido/Desahucio",IF(S3=3,"IESS",IF(S3=4,"Contacto",IF(S3=5,"Otros servicios (Charlas/Capacitaciones/Financiera)",IF(S3=6,"Consultoria",IF(S3=7,"job seeker","na")))))))))))</f>
        <v>Renuncia/Despido/Desahucio</v>
      </c>
      <c r="S3">
        <f t="shared" ref="S3:S66" si="1">IF(MAX(H3:N3)=-1,-1,MATCH(MAX(H3:N3),H3:N3,0))</f>
        <v>2</v>
      </c>
      <c r="T3">
        <f t="shared" ref="T3:T66" si="2">IF(R3=D3,0,1)</f>
        <v>0</v>
      </c>
    </row>
    <row r="4" spans="1:20" x14ac:dyDescent="0.3">
      <c r="A4">
        <v>2</v>
      </c>
      <c r="B4" t="s">
        <v>20</v>
      </c>
      <c r="D4" t="s">
        <v>21</v>
      </c>
      <c r="E4" t="s">
        <v>18</v>
      </c>
      <c r="F4">
        <v>0</v>
      </c>
      <c r="G4" t="s">
        <v>20</v>
      </c>
      <c r="H4">
        <v>0.29921835050040102</v>
      </c>
      <c r="I4" s="1">
        <v>5.9171597633136099E-9</v>
      </c>
      <c r="J4" s="1">
        <v>1.0519395134779701E-8</v>
      </c>
      <c r="K4" s="1">
        <v>4.4444444444444401E-9</v>
      </c>
      <c r="L4" s="1">
        <v>1E-10</v>
      </c>
      <c r="M4" s="1">
        <v>1E-10</v>
      </c>
      <c r="N4" s="1">
        <v>1.11111111111111E-9</v>
      </c>
      <c r="O4">
        <v>0</v>
      </c>
      <c r="P4">
        <v>0</v>
      </c>
      <c r="Q4">
        <v>30</v>
      </c>
      <c r="R4" t="str">
        <f t="shared" si="0"/>
        <v>Jubilacion Patronal</v>
      </c>
      <c r="S4">
        <f t="shared" si="1"/>
        <v>1</v>
      </c>
      <c r="T4">
        <f t="shared" si="2"/>
        <v>0</v>
      </c>
    </row>
    <row r="5" spans="1:20" x14ac:dyDescent="0.3">
      <c r="A5">
        <v>3</v>
      </c>
      <c r="B5" t="s">
        <v>22</v>
      </c>
      <c r="D5" t="s">
        <v>21</v>
      </c>
      <c r="E5" t="s">
        <v>18</v>
      </c>
      <c r="F5">
        <v>0</v>
      </c>
      <c r="G5" t="s">
        <v>23</v>
      </c>
      <c r="H5">
        <v>0.18660492239087501</v>
      </c>
      <c r="I5" s="1">
        <v>6.6889632107023397E-5</v>
      </c>
      <c r="J5">
        <v>3.0872137895549198E-3</v>
      </c>
      <c r="K5" s="1">
        <v>4.3478260869565197E-6</v>
      </c>
      <c r="L5" s="1">
        <v>9.9999999999999995E-7</v>
      </c>
      <c r="M5" s="1">
        <v>9.9999999999999995E-7</v>
      </c>
      <c r="N5" s="1">
        <v>9.9999999999999995E-7</v>
      </c>
      <c r="O5">
        <v>0</v>
      </c>
      <c r="P5">
        <v>0</v>
      </c>
      <c r="Q5">
        <v>24</v>
      </c>
      <c r="R5" t="str">
        <f t="shared" si="0"/>
        <v>Jubilacion Patronal</v>
      </c>
      <c r="S5">
        <f t="shared" si="1"/>
        <v>1</v>
      </c>
      <c r="T5">
        <f t="shared" si="2"/>
        <v>0</v>
      </c>
    </row>
    <row r="6" spans="1:20" x14ac:dyDescent="0.3">
      <c r="A6">
        <v>4</v>
      </c>
      <c r="B6" t="s">
        <v>24</v>
      </c>
      <c r="D6" t="s">
        <v>21</v>
      </c>
      <c r="E6" t="s">
        <v>18</v>
      </c>
      <c r="F6">
        <v>0</v>
      </c>
      <c r="G6" t="s">
        <v>24</v>
      </c>
      <c r="H6">
        <v>0.82051282051282004</v>
      </c>
      <c r="I6">
        <v>7.69230769230769E-2</v>
      </c>
      <c r="J6">
        <v>0.10256410256410201</v>
      </c>
      <c r="K6">
        <v>0.01</v>
      </c>
      <c r="L6">
        <v>0.01</v>
      </c>
      <c r="M6">
        <v>0.01</v>
      </c>
      <c r="N6">
        <v>0.01</v>
      </c>
      <c r="O6">
        <v>0.7</v>
      </c>
      <c r="P6">
        <v>9.5238095238095205E-2</v>
      </c>
      <c r="Q6">
        <v>21</v>
      </c>
      <c r="R6" t="str">
        <f t="shared" si="0"/>
        <v>Jubilacion Patronal</v>
      </c>
      <c r="S6">
        <f t="shared" si="1"/>
        <v>1</v>
      </c>
      <c r="T6">
        <f t="shared" si="2"/>
        <v>0</v>
      </c>
    </row>
    <row r="7" spans="1:20" x14ac:dyDescent="0.3">
      <c r="A7">
        <v>5</v>
      </c>
      <c r="B7" t="s">
        <v>25</v>
      </c>
      <c r="D7" t="s">
        <v>21</v>
      </c>
      <c r="E7" t="s">
        <v>18</v>
      </c>
      <c r="F7">
        <v>0</v>
      </c>
      <c r="G7" t="s">
        <v>26</v>
      </c>
      <c r="H7">
        <v>0.82051282051282004</v>
      </c>
      <c r="I7">
        <v>7.69230769230769E-2</v>
      </c>
      <c r="J7">
        <v>0.10256410256410201</v>
      </c>
      <c r="K7">
        <v>0.01</v>
      </c>
      <c r="L7">
        <v>0.01</v>
      </c>
      <c r="M7">
        <v>0.01</v>
      </c>
      <c r="N7">
        <v>0.01</v>
      </c>
      <c r="O7">
        <v>0.7</v>
      </c>
      <c r="P7">
        <v>0.11111111111111099</v>
      </c>
      <c r="Q7">
        <v>18</v>
      </c>
      <c r="R7" t="str">
        <f t="shared" si="0"/>
        <v>Jubilacion Patronal</v>
      </c>
      <c r="S7">
        <f t="shared" si="1"/>
        <v>1</v>
      </c>
      <c r="T7">
        <f t="shared" si="2"/>
        <v>0</v>
      </c>
    </row>
    <row r="8" spans="1:20" x14ac:dyDescent="0.3">
      <c r="A8">
        <v>6</v>
      </c>
      <c r="B8" t="s">
        <v>27</v>
      </c>
      <c r="D8" t="s">
        <v>28</v>
      </c>
      <c r="E8" t="s">
        <v>18</v>
      </c>
      <c r="F8">
        <v>0</v>
      </c>
      <c r="G8" t="s">
        <v>27</v>
      </c>
      <c r="H8" s="1">
        <v>1.96119446845962E-10</v>
      </c>
      <c r="I8" s="1">
        <v>5.9171597633136096E-17</v>
      </c>
      <c r="J8">
        <v>2.3270032023226901E-3</v>
      </c>
      <c r="K8" s="1">
        <v>1.0000000000000001E-18</v>
      </c>
      <c r="L8" s="1">
        <v>1.0000000000000001E-18</v>
      </c>
      <c r="M8" s="1">
        <v>3.3333333333333298E-17</v>
      </c>
      <c r="N8" s="1">
        <v>1.0000000000000001E-18</v>
      </c>
      <c r="O8">
        <v>0.23749999999999999</v>
      </c>
      <c r="P8">
        <v>0</v>
      </c>
      <c r="Q8">
        <v>78</v>
      </c>
      <c r="R8" t="str">
        <f t="shared" si="0"/>
        <v>IESS</v>
      </c>
      <c r="S8">
        <f t="shared" si="1"/>
        <v>3</v>
      </c>
      <c r="T8">
        <f t="shared" si="2"/>
        <v>0</v>
      </c>
    </row>
    <row r="9" spans="1:20" x14ac:dyDescent="0.3">
      <c r="A9">
        <v>7</v>
      </c>
      <c r="B9" t="s">
        <v>29</v>
      </c>
      <c r="C9" t="s">
        <v>30</v>
      </c>
      <c r="D9" t="s">
        <v>31</v>
      </c>
      <c r="E9" t="s">
        <v>32</v>
      </c>
      <c r="F9">
        <v>0</v>
      </c>
      <c r="G9" t="s">
        <v>29</v>
      </c>
      <c r="H9" s="1">
        <v>9.9999999999999995E-7</v>
      </c>
      <c r="I9" s="1">
        <v>9.9999999999999995E-7</v>
      </c>
      <c r="J9" s="1">
        <v>9.9999999999999995E-7</v>
      </c>
      <c r="K9" s="1">
        <v>3.3333333333333301E-5</v>
      </c>
      <c r="L9">
        <v>0.33333333333333298</v>
      </c>
      <c r="M9" s="1">
        <v>9.9999999999999995E-7</v>
      </c>
      <c r="N9" s="1">
        <v>9.9999999999999995E-7</v>
      </c>
      <c r="O9">
        <v>0.15</v>
      </c>
      <c r="P9">
        <v>3.7037037037037E-2</v>
      </c>
      <c r="Q9">
        <v>54</v>
      </c>
      <c r="R9" t="str">
        <f t="shared" si="0"/>
        <v>Otros servicios (Charlas/Capacitaciones/Financiera)</v>
      </c>
      <c r="S9">
        <f t="shared" si="1"/>
        <v>5</v>
      </c>
      <c r="T9">
        <f t="shared" si="2"/>
        <v>0</v>
      </c>
    </row>
    <row r="10" spans="1:20" x14ac:dyDescent="0.3">
      <c r="A10">
        <v>8</v>
      </c>
      <c r="B10" s="3" t="s">
        <v>33</v>
      </c>
      <c r="C10" s="3"/>
      <c r="D10" s="3" t="s">
        <v>17</v>
      </c>
      <c r="E10" s="3" t="s">
        <v>18</v>
      </c>
      <c r="F10" s="3">
        <v>0</v>
      </c>
      <c r="G10" s="3" t="s">
        <v>33</v>
      </c>
      <c r="H10" s="3">
        <v>0.133333333333333</v>
      </c>
      <c r="I10" s="3">
        <v>0.133333333333333</v>
      </c>
      <c r="J10" s="3">
        <v>1.6666666666666601E-3</v>
      </c>
      <c r="K10" s="3">
        <v>1E-4</v>
      </c>
      <c r="L10" s="3">
        <v>1E-4</v>
      </c>
      <c r="M10" s="3">
        <v>1E-4</v>
      </c>
      <c r="N10" s="3">
        <v>1E-4</v>
      </c>
      <c r="O10" s="3">
        <v>-7.4999999999999997E-2</v>
      </c>
      <c r="P10" s="3">
        <v>4.7619047619047603E-2</v>
      </c>
      <c r="Q10" s="3">
        <v>21</v>
      </c>
      <c r="R10" s="3" t="str">
        <f t="shared" si="0"/>
        <v>Jubilacion Patronal</v>
      </c>
      <c r="S10" s="3">
        <f t="shared" si="1"/>
        <v>1</v>
      </c>
      <c r="T10" s="3">
        <f t="shared" si="2"/>
        <v>1</v>
      </c>
    </row>
    <row r="11" spans="1:20" x14ac:dyDescent="0.3">
      <c r="A11">
        <v>9</v>
      </c>
      <c r="B11" t="s">
        <v>34</v>
      </c>
      <c r="C11" t="s">
        <v>35</v>
      </c>
      <c r="D11" t="s">
        <v>21</v>
      </c>
      <c r="E11" t="s">
        <v>32</v>
      </c>
      <c r="F11">
        <v>0</v>
      </c>
      <c r="G11" t="s">
        <v>34</v>
      </c>
      <c r="H11">
        <v>0.45584045584045502</v>
      </c>
      <c r="I11">
        <v>1.2820512820512799E-4</v>
      </c>
      <c r="J11" s="1">
        <v>1.02564102564102E-5</v>
      </c>
      <c r="K11" s="1">
        <v>9.9999999999999995E-7</v>
      </c>
      <c r="L11" s="1">
        <v>9.9999999999999995E-7</v>
      </c>
      <c r="M11" s="1">
        <v>9.9999999999999995E-7</v>
      </c>
      <c r="N11" s="1">
        <v>3.3333333333333301E-5</v>
      </c>
      <c r="O11">
        <v>0.7</v>
      </c>
      <c r="P11">
        <v>0.2</v>
      </c>
      <c r="Q11">
        <v>10</v>
      </c>
      <c r="R11" t="str">
        <f t="shared" si="0"/>
        <v>Jubilacion Patronal</v>
      </c>
      <c r="S11">
        <f t="shared" si="1"/>
        <v>1</v>
      </c>
      <c r="T11">
        <f t="shared" si="2"/>
        <v>0</v>
      </c>
    </row>
    <row r="12" spans="1:20" x14ac:dyDescent="0.3">
      <c r="A12">
        <v>10</v>
      </c>
      <c r="B12" t="s">
        <v>36</v>
      </c>
      <c r="D12" t="s">
        <v>28</v>
      </c>
      <c r="E12" t="s">
        <v>18</v>
      </c>
      <c r="F12">
        <v>0</v>
      </c>
      <c r="G12" t="s">
        <v>37</v>
      </c>
      <c r="H12">
        <v>1.55363374298285E-3</v>
      </c>
      <c r="I12" s="1">
        <v>1.7751479289940799E-6</v>
      </c>
      <c r="J12">
        <v>1.0923987255348201E-2</v>
      </c>
      <c r="K12" s="1">
        <v>1E-8</v>
      </c>
      <c r="L12" s="1">
        <v>1E-8</v>
      </c>
      <c r="M12" s="1">
        <v>1E-8</v>
      </c>
      <c r="N12" s="1">
        <v>1E-8</v>
      </c>
      <c r="O12">
        <v>0.223232323232323</v>
      </c>
      <c r="P12">
        <v>7.69230769230769E-2</v>
      </c>
      <c r="Q12">
        <v>26</v>
      </c>
      <c r="R12" t="str">
        <f t="shared" si="0"/>
        <v>IESS</v>
      </c>
      <c r="S12">
        <f t="shared" si="1"/>
        <v>3</v>
      </c>
      <c r="T12">
        <f t="shared" si="2"/>
        <v>0</v>
      </c>
    </row>
    <row r="13" spans="1:20" x14ac:dyDescent="0.3">
      <c r="A13">
        <v>11</v>
      </c>
      <c r="B13" t="s">
        <v>38</v>
      </c>
      <c r="C13" t="s">
        <v>39</v>
      </c>
      <c r="D13" t="s">
        <v>28</v>
      </c>
      <c r="E13" t="s">
        <v>18</v>
      </c>
      <c r="F13">
        <v>0</v>
      </c>
      <c r="G13" t="s">
        <v>38</v>
      </c>
      <c r="H13" s="1">
        <v>4.6153846153846097E-5</v>
      </c>
      <c r="I13" s="1">
        <v>2.3076923076922999E-7</v>
      </c>
      <c r="J13">
        <v>3.8461538461538401E-2</v>
      </c>
      <c r="K13" s="1">
        <v>1E-8</v>
      </c>
      <c r="L13" s="1">
        <v>1E-8</v>
      </c>
      <c r="M13" s="1">
        <v>1E-8</v>
      </c>
      <c r="N13" s="1">
        <v>1E-8</v>
      </c>
      <c r="O13">
        <v>0</v>
      </c>
      <c r="P13">
        <v>0</v>
      </c>
      <c r="Q13">
        <v>10</v>
      </c>
      <c r="R13" t="str">
        <f t="shared" si="0"/>
        <v>IESS</v>
      </c>
      <c r="S13">
        <f t="shared" si="1"/>
        <v>3</v>
      </c>
      <c r="T13">
        <f t="shared" si="2"/>
        <v>0</v>
      </c>
    </row>
    <row r="14" spans="1:20" x14ac:dyDescent="0.3">
      <c r="A14">
        <v>12</v>
      </c>
      <c r="B14" t="s">
        <v>40</v>
      </c>
      <c r="D14" t="s">
        <v>21</v>
      </c>
      <c r="E14" t="s">
        <v>18</v>
      </c>
      <c r="F14">
        <v>0</v>
      </c>
      <c r="G14" t="s">
        <v>40</v>
      </c>
      <c r="H14">
        <v>0.12623274161735701</v>
      </c>
      <c r="I14">
        <v>1.1094674556213E-4</v>
      </c>
      <c r="J14" s="1">
        <v>1.9723865877712E-5</v>
      </c>
      <c r="K14" s="1">
        <v>1E-8</v>
      </c>
      <c r="L14" s="1">
        <v>1E-8</v>
      </c>
      <c r="M14" s="1">
        <v>1E-8</v>
      </c>
      <c r="N14" s="1">
        <v>1E-8</v>
      </c>
      <c r="O14">
        <v>0.7</v>
      </c>
      <c r="P14">
        <v>0.16666666666666599</v>
      </c>
      <c r="Q14">
        <v>12</v>
      </c>
      <c r="R14" t="str">
        <f t="shared" si="0"/>
        <v>Jubilacion Patronal</v>
      </c>
      <c r="S14">
        <f t="shared" si="1"/>
        <v>1</v>
      </c>
      <c r="T14">
        <f t="shared" si="2"/>
        <v>0</v>
      </c>
    </row>
    <row r="15" spans="1:20" x14ac:dyDescent="0.3">
      <c r="A15">
        <v>13</v>
      </c>
      <c r="B15" t="s">
        <v>41</v>
      </c>
      <c r="C15" t="s">
        <v>42</v>
      </c>
      <c r="D15" t="s">
        <v>43</v>
      </c>
      <c r="E15" t="s">
        <v>18</v>
      </c>
      <c r="F15">
        <v>0</v>
      </c>
      <c r="G15" t="s">
        <v>41</v>
      </c>
      <c r="H15">
        <v>6.1904761904761898E-3</v>
      </c>
      <c r="I15">
        <v>9.5238095238095195E-4</v>
      </c>
      <c r="J15">
        <v>2.3809523809523799E-3</v>
      </c>
      <c r="K15">
        <v>1E-4</v>
      </c>
      <c r="L15">
        <v>1E-4</v>
      </c>
      <c r="M15">
        <v>1E-4</v>
      </c>
      <c r="N15">
        <v>4.7619047619047603E-2</v>
      </c>
      <c r="O15">
        <v>0.75</v>
      </c>
      <c r="P15">
        <v>0.15384615384615299</v>
      </c>
      <c r="Q15">
        <v>13</v>
      </c>
      <c r="R15" t="str">
        <f t="shared" si="0"/>
        <v>job seeker</v>
      </c>
      <c r="S15">
        <f t="shared" si="1"/>
        <v>7</v>
      </c>
      <c r="T15">
        <f t="shared" si="2"/>
        <v>0</v>
      </c>
    </row>
    <row r="16" spans="1:20" x14ac:dyDescent="0.3">
      <c r="A16">
        <v>14</v>
      </c>
      <c r="B16" t="s">
        <v>44</v>
      </c>
      <c r="D16" t="s">
        <v>21</v>
      </c>
      <c r="E16" t="s">
        <v>18</v>
      </c>
      <c r="F16">
        <v>0</v>
      </c>
      <c r="G16" t="s">
        <v>45</v>
      </c>
      <c r="H16">
        <v>4.1025641025640998E-2</v>
      </c>
      <c r="I16" s="1">
        <v>3.8461538461538402E-8</v>
      </c>
      <c r="J16" s="1">
        <v>1.2820512820512799E-10</v>
      </c>
      <c r="K16" s="1">
        <v>9.9999999999999998E-13</v>
      </c>
      <c r="L16" s="1">
        <v>9.9999999999999998E-13</v>
      </c>
      <c r="M16" s="1">
        <v>9.9999999999999998E-13</v>
      </c>
      <c r="N16" s="1">
        <v>9.9999999999999998E-13</v>
      </c>
      <c r="O16">
        <v>0.7</v>
      </c>
      <c r="P16">
        <v>5.8823529411764698E-2</v>
      </c>
      <c r="Q16">
        <v>34</v>
      </c>
      <c r="R16" t="str">
        <f t="shared" si="0"/>
        <v>Jubilacion Patronal</v>
      </c>
      <c r="S16">
        <f t="shared" si="1"/>
        <v>1</v>
      </c>
      <c r="T16">
        <f t="shared" si="2"/>
        <v>0</v>
      </c>
    </row>
    <row r="17" spans="1:20" x14ac:dyDescent="0.3">
      <c r="A17">
        <v>15</v>
      </c>
      <c r="B17" t="s">
        <v>46</v>
      </c>
      <c r="C17" t="s">
        <v>47</v>
      </c>
      <c r="D17" t="s">
        <v>21</v>
      </c>
      <c r="E17" t="s">
        <v>32</v>
      </c>
      <c r="F17">
        <v>0</v>
      </c>
      <c r="G17" t="s">
        <v>46</v>
      </c>
      <c r="H17">
        <v>0.42412881648505701</v>
      </c>
      <c r="I17" s="1">
        <v>1.6722408026755798E-5</v>
      </c>
      <c r="J17" s="1">
        <v>4.3478260869565199E-8</v>
      </c>
      <c r="K17" s="1">
        <v>4.3478260869565199E-8</v>
      </c>
      <c r="L17" s="1">
        <v>1E-8</v>
      </c>
      <c r="M17" s="1">
        <v>1E-8</v>
      </c>
      <c r="N17" s="1">
        <v>1E-8</v>
      </c>
      <c r="O17">
        <v>0.7</v>
      </c>
      <c r="P17">
        <v>0.11764705882352899</v>
      </c>
      <c r="Q17">
        <v>17</v>
      </c>
      <c r="R17" t="str">
        <f t="shared" si="0"/>
        <v>Jubilacion Patronal</v>
      </c>
      <c r="S17">
        <f t="shared" si="1"/>
        <v>1</v>
      </c>
      <c r="T17">
        <f t="shared" si="2"/>
        <v>0</v>
      </c>
    </row>
    <row r="18" spans="1:20" x14ac:dyDescent="0.3">
      <c r="A18">
        <v>16</v>
      </c>
      <c r="B18" t="s">
        <v>48</v>
      </c>
      <c r="D18" t="s">
        <v>21</v>
      </c>
      <c r="E18" t="s">
        <v>18</v>
      </c>
      <c r="F18">
        <v>0</v>
      </c>
      <c r="G18" t="s">
        <v>48</v>
      </c>
      <c r="H18">
        <v>0.82051282051282004</v>
      </c>
      <c r="I18">
        <v>7.6923076923076901E-4</v>
      </c>
      <c r="J18">
        <v>1.02564102564102E-3</v>
      </c>
      <c r="K18">
        <v>1E-4</v>
      </c>
      <c r="L18">
        <v>1E-4</v>
      </c>
      <c r="M18">
        <v>1E-4</v>
      </c>
      <c r="N18">
        <v>1E-4</v>
      </c>
      <c r="O18">
        <v>0</v>
      </c>
      <c r="P18">
        <v>0</v>
      </c>
      <c r="Q18">
        <v>6</v>
      </c>
      <c r="R18" t="str">
        <f t="shared" si="0"/>
        <v>Jubilacion Patronal</v>
      </c>
      <c r="S18">
        <f t="shared" si="1"/>
        <v>1</v>
      </c>
      <c r="T18">
        <f t="shared" si="2"/>
        <v>0</v>
      </c>
    </row>
    <row r="19" spans="1:20" x14ac:dyDescent="0.3">
      <c r="A19">
        <v>17</v>
      </c>
      <c r="B19" t="s">
        <v>49</v>
      </c>
      <c r="D19" t="s">
        <v>17</v>
      </c>
      <c r="E19" t="s">
        <v>18</v>
      </c>
      <c r="F19">
        <v>0</v>
      </c>
      <c r="G19" t="s">
        <v>49</v>
      </c>
      <c r="H19">
        <v>1.7582417582417501E-4</v>
      </c>
      <c r="I19">
        <v>0.15824175824175801</v>
      </c>
      <c r="J19" s="1">
        <v>1.53846153846153E-7</v>
      </c>
      <c r="K19" s="1">
        <v>1E-8</v>
      </c>
      <c r="L19" s="1">
        <v>1E-8</v>
      </c>
      <c r="M19" s="1">
        <v>1E-8</v>
      </c>
      <c r="N19" s="1">
        <v>1E-8</v>
      </c>
      <c r="O19">
        <v>0.7</v>
      </c>
      <c r="P19">
        <v>0.15384615384615299</v>
      </c>
      <c r="Q19">
        <v>13</v>
      </c>
      <c r="R19" t="str">
        <f t="shared" si="0"/>
        <v>Renuncia/Despido/Desahucio</v>
      </c>
      <c r="S19">
        <f t="shared" si="1"/>
        <v>2</v>
      </c>
      <c r="T19">
        <f t="shared" si="2"/>
        <v>0</v>
      </c>
    </row>
    <row r="20" spans="1:20" x14ac:dyDescent="0.3">
      <c r="A20">
        <v>18</v>
      </c>
      <c r="B20" t="s">
        <v>50</v>
      </c>
      <c r="D20" t="s">
        <v>28</v>
      </c>
      <c r="E20" t="s">
        <v>18</v>
      </c>
      <c r="F20">
        <v>0</v>
      </c>
      <c r="G20" t="s">
        <v>50</v>
      </c>
      <c r="H20">
        <v>6.1538461538461504E-3</v>
      </c>
      <c r="I20">
        <v>1E-4</v>
      </c>
      <c r="J20">
        <v>0.38461538461538403</v>
      </c>
      <c r="K20">
        <v>1E-4</v>
      </c>
      <c r="L20">
        <v>1E-4</v>
      </c>
      <c r="M20">
        <v>1E-4</v>
      </c>
      <c r="N20">
        <v>1E-4</v>
      </c>
      <c r="O20">
        <v>0.1</v>
      </c>
      <c r="P20">
        <v>0</v>
      </c>
      <c r="Q20">
        <v>19</v>
      </c>
      <c r="R20" t="str">
        <f t="shared" si="0"/>
        <v>IESS</v>
      </c>
      <c r="S20">
        <f t="shared" si="1"/>
        <v>3</v>
      </c>
      <c r="T20">
        <f t="shared" si="2"/>
        <v>0</v>
      </c>
    </row>
    <row r="21" spans="1:20" x14ac:dyDescent="0.3">
      <c r="A21">
        <v>19</v>
      </c>
      <c r="B21" s="3" t="s">
        <v>51</v>
      </c>
      <c r="C21" s="4"/>
      <c r="D21" s="3" t="s">
        <v>52</v>
      </c>
      <c r="E21" s="3" t="s">
        <v>18</v>
      </c>
      <c r="F21" s="3">
        <v>0</v>
      </c>
      <c r="G21" s="3" t="s">
        <v>53</v>
      </c>
      <c r="H21" s="3">
        <v>0.25</v>
      </c>
      <c r="I21" s="3">
        <v>0.01</v>
      </c>
      <c r="J21" s="3">
        <v>0.125</v>
      </c>
      <c r="K21" s="3">
        <v>0.125</v>
      </c>
      <c r="L21" s="3">
        <v>0.125</v>
      </c>
      <c r="M21" s="3">
        <v>0.125</v>
      </c>
      <c r="N21" s="3">
        <v>0.01</v>
      </c>
      <c r="O21" s="3">
        <v>0.7</v>
      </c>
      <c r="P21" s="3">
        <v>8.3333333333333301E-2</v>
      </c>
      <c r="Q21" s="3">
        <v>36</v>
      </c>
      <c r="R21" s="3" t="str">
        <f t="shared" si="0"/>
        <v>Jubilacion Patronal</v>
      </c>
      <c r="S21" s="3">
        <f t="shared" si="1"/>
        <v>1</v>
      </c>
      <c r="T21" s="3">
        <f t="shared" si="2"/>
        <v>1</v>
      </c>
    </row>
    <row r="22" spans="1:20" x14ac:dyDescent="0.3">
      <c r="A22">
        <v>20</v>
      </c>
      <c r="B22" t="s">
        <v>54</v>
      </c>
      <c r="D22" t="s">
        <v>21</v>
      </c>
      <c r="E22" t="s">
        <v>18</v>
      </c>
      <c r="F22">
        <v>0</v>
      </c>
      <c r="G22" t="s">
        <v>54</v>
      </c>
      <c r="H22">
        <v>0.82051282051282004</v>
      </c>
      <c r="I22">
        <v>7.6923076923076901E-4</v>
      </c>
      <c r="J22">
        <v>1.02564102564102E-3</v>
      </c>
      <c r="K22">
        <v>1E-4</v>
      </c>
      <c r="L22">
        <v>1E-4</v>
      </c>
      <c r="M22">
        <v>1E-4</v>
      </c>
      <c r="N22">
        <v>1E-4</v>
      </c>
      <c r="O22">
        <v>0.7</v>
      </c>
      <c r="P22">
        <v>0.14285714285714199</v>
      </c>
      <c r="Q22">
        <v>14</v>
      </c>
      <c r="R22" t="str">
        <f t="shared" si="0"/>
        <v>Jubilacion Patronal</v>
      </c>
      <c r="S22">
        <f t="shared" si="1"/>
        <v>1</v>
      </c>
      <c r="T22">
        <f t="shared" si="2"/>
        <v>0</v>
      </c>
    </row>
    <row r="23" spans="1:20" x14ac:dyDescent="0.3">
      <c r="A23">
        <v>21</v>
      </c>
      <c r="B23" t="s">
        <v>55</v>
      </c>
      <c r="D23" t="s">
        <v>21</v>
      </c>
      <c r="E23" t="s">
        <v>18</v>
      </c>
      <c r="F23">
        <v>0</v>
      </c>
      <c r="G23" t="s">
        <v>56</v>
      </c>
      <c r="H23">
        <v>0.46153846153846101</v>
      </c>
      <c r="I23">
        <v>2.5000000000000001E-3</v>
      </c>
      <c r="J23">
        <v>3.8461538461538399E-3</v>
      </c>
      <c r="K23">
        <v>1E-4</v>
      </c>
      <c r="L23">
        <v>1E-4</v>
      </c>
      <c r="M23">
        <v>1E-4</v>
      </c>
      <c r="N23">
        <v>1E-4</v>
      </c>
      <c r="O23">
        <v>0.24523809523809501</v>
      </c>
      <c r="P23">
        <v>3.2786885245901599E-2</v>
      </c>
      <c r="Q23">
        <v>61</v>
      </c>
      <c r="R23" t="str">
        <f t="shared" si="0"/>
        <v>Jubilacion Patronal</v>
      </c>
      <c r="S23">
        <f t="shared" si="1"/>
        <v>1</v>
      </c>
      <c r="T23">
        <f t="shared" si="2"/>
        <v>0</v>
      </c>
    </row>
    <row r="24" spans="1:20" x14ac:dyDescent="0.3">
      <c r="A24">
        <v>22</v>
      </c>
      <c r="B24" t="s">
        <v>57</v>
      </c>
      <c r="C24" t="s">
        <v>58</v>
      </c>
      <c r="D24" t="s">
        <v>21</v>
      </c>
      <c r="E24" t="s">
        <v>32</v>
      </c>
      <c r="F24">
        <v>0</v>
      </c>
      <c r="G24" t="s">
        <v>57</v>
      </c>
      <c r="H24">
        <v>0.91811414392059498</v>
      </c>
      <c r="I24">
        <v>5.1282051282051195E-4</v>
      </c>
      <c r="J24">
        <v>1E-4</v>
      </c>
      <c r="K24">
        <v>1E-4</v>
      </c>
      <c r="L24">
        <v>1E-4</v>
      </c>
      <c r="M24">
        <v>1E-4</v>
      </c>
      <c r="N24">
        <v>1E-4</v>
      </c>
      <c r="O24">
        <v>0.7</v>
      </c>
      <c r="P24">
        <v>8.6956521739130405E-2</v>
      </c>
      <c r="Q24">
        <v>23</v>
      </c>
      <c r="R24" t="str">
        <f t="shared" si="0"/>
        <v>Jubilacion Patronal</v>
      </c>
      <c r="S24">
        <f t="shared" si="1"/>
        <v>1</v>
      </c>
      <c r="T24">
        <f t="shared" si="2"/>
        <v>0</v>
      </c>
    </row>
    <row r="25" spans="1:20" x14ac:dyDescent="0.3">
      <c r="A25">
        <v>23</v>
      </c>
      <c r="B25" t="s">
        <v>59</v>
      </c>
      <c r="D25" t="s">
        <v>21</v>
      </c>
      <c r="E25" t="s">
        <v>18</v>
      </c>
      <c r="F25">
        <v>0</v>
      </c>
      <c r="G25" t="s">
        <v>59</v>
      </c>
      <c r="H25">
        <v>6.2571888658845096E-2</v>
      </c>
      <c r="I25" s="1">
        <v>1.0617401921749699E-8</v>
      </c>
      <c r="J25" s="1">
        <v>1.7695669869582899E-8</v>
      </c>
      <c r="K25" s="1">
        <v>4.3478260869565204E-12</v>
      </c>
      <c r="L25" s="1">
        <v>5.0000000000000002E-11</v>
      </c>
      <c r="M25" s="1">
        <v>9.9999999999999998E-13</v>
      </c>
      <c r="N25" s="1">
        <v>1.19047619047619E-10</v>
      </c>
      <c r="O25">
        <v>0.246428571428571</v>
      </c>
      <c r="P25">
        <v>5.7142857142857099E-2</v>
      </c>
      <c r="Q25">
        <v>35</v>
      </c>
      <c r="R25" t="str">
        <f t="shared" si="0"/>
        <v>Jubilacion Patronal</v>
      </c>
      <c r="S25">
        <f t="shared" si="1"/>
        <v>1</v>
      </c>
      <c r="T25">
        <f t="shared" si="2"/>
        <v>0</v>
      </c>
    </row>
    <row r="26" spans="1:20" x14ac:dyDescent="0.3">
      <c r="A26">
        <v>24</v>
      </c>
      <c r="B26" t="s">
        <v>60</v>
      </c>
      <c r="D26" t="s">
        <v>21</v>
      </c>
      <c r="E26" t="s">
        <v>18</v>
      </c>
      <c r="F26">
        <v>0</v>
      </c>
      <c r="G26" t="s">
        <v>60</v>
      </c>
      <c r="H26">
        <v>7.5086266390614206E-2</v>
      </c>
      <c r="I26" s="1">
        <v>5.0963529224398798E-8</v>
      </c>
      <c r="J26" s="1">
        <v>1.06174019217497E-9</v>
      </c>
      <c r="K26" s="1">
        <v>4.3478260869565204E-12</v>
      </c>
      <c r="L26" s="1">
        <v>9.9999999999999998E-13</v>
      </c>
      <c r="M26" s="1">
        <v>9.9999999999999998E-13</v>
      </c>
      <c r="N26" s="1">
        <v>4.76190476190476E-12</v>
      </c>
      <c r="O26">
        <v>0.35</v>
      </c>
      <c r="P26">
        <v>7.4074074074074001E-2</v>
      </c>
      <c r="Q26">
        <v>27</v>
      </c>
      <c r="R26" t="str">
        <f t="shared" si="0"/>
        <v>Jubilacion Patronal</v>
      </c>
      <c r="S26">
        <f t="shared" si="1"/>
        <v>1</v>
      </c>
      <c r="T26">
        <f t="shared" si="2"/>
        <v>0</v>
      </c>
    </row>
    <row r="27" spans="1:20" x14ac:dyDescent="0.3">
      <c r="A27">
        <v>25</v>
      </c>
      <c r="B27" t="s">
        <v>61</v>
      </c>
      <c r="D27" t="s">
        <v>21</v>
      </c>
      <c r="E27" t="s">
        <v>18</v>
      </c>
      <c r="F27">
        <v>0</v>
      </c>
      <c r="G27" t="s">
        <v>61</v>
      </c>
      <c r="H27">
        <v>0.5</v>
      </c>
      <c r="I27" s="1">
        <v>1.66666666666666E-5</v>
      </c>
      <c r="J27">
        <v>4.1666666666666599E-4</v>
      </c>
      <c r="K27" s="1">
        <v>9.9999999999999995E-7</v>
      </c>
      <c r="L27" s="1">
        <v>9.9999999999999995E-7</v>
      </c>
      <c r="M27" s="1">
        <v>9.9999999999999995E-7</v>
      </c>
      <c r="N27" s="1">
        <v>9.9999999999999995E-7</v>
      </c>
      <c r="O27">
        <v>0.28571428571428498</v>
      </c>
      <c r="P27">
        <v>0</v>
      </c>
      <c r="Q27">
        <v>31</v>
      </c>
      <c r="R27" t="str">
        <f t="shared" si="0"/>
        <v>Jubilacion Patronal</v>
      </c>
      <c r="S27">
        <f t="shared" si="1"/>
        <v>1</v>
      </c>
      <c r="T27">
        <f t="shared" si="2"/>
        <v>0</v>
      </c>
    </row>
    <row r="28" spans="1:20" x14ac:dyDescent="0.3">
      <c r="A28">
        <v>26</v>
      </c>
      <c r="B28" t="s">
        <v>62</v>
      </c>
      <c r="C28" t="s">
        <v>63</v>
      </c>
      <c r="D28" t="s">
        <v>21</v>
      </c>
      <c r="E28" t="s">
        <v>32</v>
      </c>
      <c r="F28">
        <v>0</v>
      </c>
      <c r="G28" t="s">
        <v>62</v>
      </c>
      <c r="H28">
        <v>0.45584045584045502</v>
      </c>
      <c r="I28">
        <v>1.2820512820512799E-4</v>
      </c>
      <c r="J28" s="1">
        <v>1.02564102564102E-5</v>
      </c>
      <c r="K28" s="1">
        <v>9.9999999999999995E-7</v>
      </c>
      <c r="L28" s="1">
        <v>9.9999999999999995E-7</v>
      </c>
      <c r="M28" s="1">
        <v>9.9999999999999995E-7</v>
      </c>
      <c r="N28" s="1">
        <v>3.3333333333333301E-5</v>
      </c>
      <c r="O28">
        <v>0.7</v>
      </c>
      <c r="P28">
        <v>0.2</v>
      </c>
      <c r="Q28">
        <v>10</v>
      </c>
      <c r="R28" t="str">
        <f t="shared" si="0"/>
        <v>Jubilacion Patronal</v>
      </c>
      <c r="S28">
        <f t="shared" si="1"/>
        <v>1</v>
      </c>
      <c r="T28">
        <f t="shared" si="2"/>
        <v>0</v>
      </c>
    </row>
    <row r="29" spans="1:20" x14ac:dyDescent="0.3">
      <c r="A29">
        <v>27</v>
      </c>
      <c r="B29" t="s">
        <v>64</v>
      </c>
      <c r="D29" t="s">
        <v>21</v>
      </c>
      <c r="E29" t="s">
        <v>18</v>
      </c>
      <c r="F29">
        <v>0</v>
      </c>
      <c r="G29" t="s">
        <v>65</v>
      </c>
      <c r="H29">
        <v>0.17430740412106799</v>
      </c>
      <c r="I29" s="1">
        <v>7.8872128561569498E-6</v>
      </c>
      <c r="J29">
        <v>9.4798231444194101E-4</v>
      </c>
      <c r="K29" s="1">
        <v>4.3478260869565199E-8</v>
      </c>
      <c r="L29" s="1">
        <v>1E-8</v>
      </c>
      <c r="M29" s="1">
        <v>1E-8</v>
      </c>
      <c r="N29" s="1">
        <v>2.2675736961451201E-7</v>
      </c>
      <c r="O29">
        <v>0.266666666666666</v>
      </c>
      <c r="P29">
        <v>6.0606060606060601E-2</v>
      </c>
      <c r="Q29">
        <v>33</v>
      </c>
      <c r="R29" t="str">
        <f t="shared" si="0"/>
        <v>Jubilacion Patronal</v>
      </c>
      <c r="S29">
        <f t="shared" si="1"/>
        <v>1</v>
      </c>
      <c r="T29">
        <f t="shared" si="2"/>
        <v>0</v>
      </c>
    </row>
    <row r="30" spans="1:20" x14ac:dyDescent="0.3">
      <c r="A30">
        <v>28</v>
      </c>
      <c r="B30" t="s">
        <v>66</v>
      </c>
      <c r="C30" t="s">
        <v>63</v>
      </c>
      <c r="D30" t="s">
        <v>52</v>
      </c>
      <c r="E30" t="s">
        <v>32</v>
      </c>
      <c r="F30">
        <v>0</v>
      </c>
      <c r="G30" t="s">
        <v>67</v>
      </c>
      <c r="H30">
        <v>0.01</v>
      </c>
      <c r="I30">
        <v>0.01</v>
      </c>
      <c r="J30">
        <v>0.01</v>
      </c>
      <c r="K30">
        <v>0.01</v>
      </c>
      <c r="L30">
        <v>0.01</v>
      </c>
      <c r="M30">
        <v>1</v>
      </c>
      <c r="N30">
        <v>0.01</v>
      </c>
      <c r="O30">
        <v>0</v>
      </c>
      <c r="P30">
        <v>0</v>
      </c>
      <c r="Q30">
        <v>21</v>
      </c>
      <c r="R30" t="str">
        <f t="shared" si="0"/>
        <v>Consultoria</v>
      </c>
      <c r="S30">
        <f t="shared" si="1"/>
        <v>6</v>
      </c>
      <c r="T30">
        <f t="shared" si="2"/>
        <v>0</v>
      </c>
    </row>
    <row r="31" spans="1:20" x14ac:dyDescent="0.3">
      <c r="A31">
        <v>29</v>
      </c>
      <c r="B31" t="s">
        <v>68</v>
      </c>
      <c r="D31" t="s">
        <v>17</v>
      </c>
      <c r="E31" t="s">
        <v>18</v>
      </c>
      <c r="F31">
        <v>0</v>
      </c>
      <c r="G31" t="s">
        <v>68</v>
      </c>
      <c r="H31">
        <v>0.14285714285714199</v>
      </c>
      <c r="I31">
        <v>0.85714285714285698</v>
      </c>
      <c r="J31">
        <v>0.01</v>
      </c>
      <c r="K31">
        <v>0.01</v>
      </c>
      <c r="L31">
        <v>0.01</v>
      </c>
      <c r="M31">
        <v>0.01</v>
      </c>
      <c r="N31">
        <v>0.01</v>
      </c>
      <c r="O31">
        <v>0</v>
      </c>
      <c r="P31">
        <v>0</v>
      </c>
      <c r="Q31">
        <v>9</v>
      </c>
      <c r="R31" t="str">
        <f t="shared" si="0"/>
        <v>Renuncia/Despido/Desahucio</v>
      </c>
      <c r="S31">
        <f t="shared" si="1"/>
        <v>2</v>
      </c>
      <c r="T31">
        <f t="shared" si="2"/>
        <v>0</v>
      </c>
    </row>
    <row r="32" spans="1:20" x14ac:dyDescent="0.3">
      <c r="A32">
        <v>30</v>
      </c>
      <c r="B32" t="s">
        <v>69</v>
      </c>
      <c r="C32" t="s">
        <v>63</v>
      </c>
      <c r="D32" t="s">
        <v>21</v>
      </c>
      <c r="E32" t="s">
        <v>32</v>
      </c>
      <c r="F32">
        <v>0</v>
      </c>
      <c r="G32" t="s">
        <v>70</v>
      </c>
      <c r="H32">
        <v>0.71528751753155595</v>
      </c>
      <c r="I32">
        <v>8.6956521739130395E-4</v>
      </c>
      <c r="J32">
        <v>4.3478260869565197E-4</v>
      </c>
      <c r="K32">
        <v>4.3478260869565197E-4</v>
      </c>
      <c r="L32">
        <v>1E-4</v>
      </c>
      <c r="M32">
        <v>1E-4</v>
      </c>
      <c r="N32">
        <v>1E-4</v>
      </c>
      <c r="O32">
        <v>0.7</v>
      </c>
      <c r="P32">
        <v>0.125</v>
      </c>
      <c r="Q32">
        <v>16</v>
      </c>
      <c r="R32" t="str">
        <f t="shared" si="0"/>
        <v>Jubilacion Patronal</v>
      </c>
      <c r="S32">
        <f t="shared" si="1"/>
        <v>1</v>
      </c>
      <c r="T32">
        <f t="shared" si="2"/>
        <v>0</v>
      </c>
    </row>
    <row r="33" spans="1:21" x14ac:dyDescent="0.3">
      <c r="A33">
        <v>31</v>
      </c>
      <c r="B33" t="s">
        <v>71</v>
      </c>
      <c r="D33" t="s">
        <v>17</v>
      </c>
      <c r="E33" t="s">
        <v>18</v>
      </c>
      <c r="F33">
        <v>0</v>
      </c>
      <c r="G33" t="s">
        <v>71</v>
      </c>
      <c r="H33" s="1">
        <v>7.3913043478260795E-5</v>
      </c>
      <c r="I33">
        <v>3.4782608695652098E-2</v>
      </c>
      <c r="J33" s="1">
        <v>5.4347826086956499E-9</v>
      </c>
      <c r="K33" s="1">
        <v>4.34782608695652E-10</v>
      </c>
      <c r="L33" s="1">
        <v>1E-10</v>
      </c>
      <c r="M33" s="1">
        <v>1E-10</v>
      </c>
      <c r="N33" s="1">
        <v>1E-10</v>
      </c>
      <c r="O33">
        <v>0.7</v>
      </c>
      <c r="P33">
        <v>7.1428571428571397E-2</v>
      </c>
      <c r="Q33">
        <v>28</v>
      </c>
      <c r="R33" t="str">
        <f t="shared" si="0"/>
        <v>Renuncia/Despido/Desahucio</v>
      </c>
      <c r="S33">
        <f t="shared" si="1"/>
        <v>2</v>
      </c>
      <c r="T33">
        <f t="shared" si="2"/>
        <v>0</v>
      </c>
    </row>
    <row r="34" spans="1:21" x14ac:dyDescent="0.3">
      <c r="A34">
        <v>32</v>
      </c>
      <c r="B34" t="s">
        <v>72</v>
      </c>
      <c r="C34" t="s">
        <v>63</v>
      </c>
      <c r="D34" t="s">
        <v>21</v>
      </c>
      <c r="E34" t="s">
        <v>32</v>
      </c>
      <c r="F34">
        <v>0</v>
      </c>
      <c r="G34" t="s">
        <v>73</v>
      </c>
      <c r="H34">
        <v>0.91811414392059498</v>
      </c>
      <c r="I34">
        <v>5.1282051282051195E-4</v>
      </c>
      <c r="J34">
        <v>1E-4</v>
      </c>
      <c r="K34">
        <v>1E-4</v>
      </c>
      <c r="L34">
        <v>1E-4</v>
      </c>
      <c r="M34">
        <v>1E-4</v>
      </c>
      <c r="N34">
        <v>1E-4</v>
      </c>
      <c r="O34">
        <v>-0.2</v>
      </c>
      <c r="P34">
        <v>0</v>
      </c>
      <c r="Q34">
        <v>14</v>
      </c>
      <c r="R34" t="str">
        <f t="shared" si="0"/>
        <v>Jubilacion Patronal</v>
      </c>
      <c r="S34">
        <f t="shared" si="1"/>
        <v>1</v>
      </c>
      <c r="T34">
        <f t="shared" si="2"/>
        <v>0</v>
      </c>
    </row>
    <row r="35" spans="1:21" x14ac:dyDescent="0.3">
      <c r="A35" s="8">
        <v>33</v>
      </c>
      <c r="B35" s="8" t="s">
        <v>74</v>
      </c>
      <c r="C35" s="8"/>
      <c r="D35" s="8" t="s">
        <v>28</v>
      </c>
      <c r="E35" s="8" t="s">
        <v>18</v>
      </c>
      <c r="F35" s="8">
        <v>0</v>
      </c>
      <c r="G35" s="8" t="s">
        <v>74</v>
      </c>
      <c r="H35" s="8">
        <v>3.5853086376527399E-2</v>
      </c>
      <c r="I35" s="9">
        <v>2.3076923076922999E-7</v>
      </c>
      <c r="J35" s="8">
        <v>2.8360351528307799E-2</v>
      </c>
      <c r="K35" s="9">
        <v>1E-8</v>
      </c>
      <c r="L35" s="9">
        <v>1E-8</v>
      </c>
      <c r="M35" s="9">
        <v>1E-8</v>
      </c>
      <c r="N35" s="9">
        <v>1E-8</v>
      </c>
      <c r="O35" s="8">
        <v>0</v>
      </c>
      <c r="P35" s="8">
        <v>1.8181818181818101E-2</v>
      </c>
      <c r="Q35" s="8">
        <v>55</v>
      </c>
      <c r="R35" s="8" t="str">
        <f t="shared" si="0"/>
        <v>Jubilacion Patronal</v>
      </c>
      <c r="S35" s="8">
        <f t="shared" si="1"/>
        <v>1</v>
      </c>
      <c r="T35" s="8">
        <v>1</v>
      </c>
      <c r="U35" t="s">
        <v>251</v>
      </c>
    </row>
    <row r="36" spans="1:21" x14ac:dyDescent="0.3">
      <c r="A36">
        <v>34</v>
      </c>
      <c r="B36" t="s">
        <v>75</v>
      </c>
      <c r="D36" t="s">
        <v>17</v>
      </c>
      <c r="E36" t="s">
        <v>18</v>
      </c>
      <c r="F36">
        <v>0</v>
      </c>
      <c r="G36" t="s">
        <v>75</v>
      </c>
      <c r="H36">
        <v>0.41666666666666602</v>
      </c>
      <c r="I36">
        <v>0.58333333333333304</v>
      </c>
      <c r="J36">
        <v>0.01</v>
      </c>
      <c r="K36">
        <v>0.01</v>
      </c>
      <c r="L36">
        <v>0.01</v>
      </c>
      <c r="M36">
        <v>0.01</v>
      </c>
      <c r="N36">
        <v>0.01</v>
      </c>
      <c r="O36">
        <v>0.7</v>
      </c>
      <c r="P36">
        <v>0.28571428571428498</v>
      </c>
      <c r="Q36">
        <v>7</v>
      </c>
      <c r="R36" t="str">
        <f t="shared" si="0"/>
        <v>Renuncia/Despido/Desahucio</v>
      </c>
      <c r="S36">
        <f t="shared" si="1"/>
        <v>2</v>
      </c>
      <c r="T36">
        <f t="shared" si="2"/>
        <v>0</v>
      </c>
    </row>
    <row r="37" spans="1:21" x14ac:dyDescent="0.3">
      <c r="A37">
        <v>35</v>
      </c>
      <c r="B37" t="s">
        <v>76</v>
      </c>
      <c r="D37" t="s">
        <v>21</v>
      </c>
      <c r="E37" t="s">
        <v>18</v>
      </c>
      <c r="F37">
        <v>0</v>
      </c>
      <c r="G37" t="s">
        <v>77</v>
      </c>
      <c r="H37">
        <v>0.317460317460317</v>
      </c>
      <c r="I37">
        <v>2.7472527472527401E-3</v>
      </c>
      <c r="J37">
        <v>2.4420024420024398E-4</v>
      </c>
      <c r="K37" s="1">
        <v>9.9999999999999995E-7</v>
      </c>
      <c r="L37" s="1">
        <v>9.9999999999999995E-7</v>
      </c>
      <c r="M37" s="1">
        <v>9.9999999999999995E-7</v>
      </c>
      <c r="N37" s="1">
        <v>4.7619047619047598E-6</v>
      </c>
      <c r="O37">
        <v>0.15</v>
      </c>
      <c r="P37">
        <v>3.03030303030303E-2</v>
      </c>
      <c r="Q37">
        <v>66</v>
      </c>
      <c r="R37" t="str">
        <f t="shared" si="0"/>
        <v>Jubilacion Patronal</v>
      </c>
      <c r="S37">
        <f t="shared" si="1"/>
        <v>1</v>
      </c>
      <c r="T37">
        <f t="shared" si="2"/>
        <v>0</v>
      </c>
    </row>
    <row r="38" spans="1:21" x14ac:dyDescent="0.3">
      <c r="A38">
        <v>36</v>
      </c>
      <c r="B38" t="s">
        <v>78</v>
      </c>
      <c r="C38" t="s">
        <v>63</v>
      </c>
      <c r="D38" t="s">
        <v>21</v>
      </c>
      <c r="E38" t="s">
        <v>32</v>
      </c>
      <c r="F38">
        <v>0</v>
      </c>
      <c r="G38" t="s">
        <v>78</v>
      </c>
      <c r="H38">
        <v>0.42412881648505701</v>
      </c>
      <c r="I38" s="1">
        <v>1.6722408026755798E-5</v>
      </c>
      <c r="J38" s="1">
        <v>4.3478260869565199E-8</v>
      </c>
      <c r="K38" s="1">
        <v>4.3478260869565199E-8</v>
      </c>
      <c r="L38" s="1">
        <v>1E-8</v>
      </c>
      <c r="M38" s="1">
        <v>1E-8</v>
      </c>
      <c r="N38" s="1">
        <v>1E-8</v>
      </c>
      <c r="O38">
        <v>0.7</v>
      </c>
      <c r="P38">
        <v>5.5555555555555497E-2</v>
      </c>
      <c r="Q38">
        <v>36</v>
      </c>
      <c r="R38" t="str">
        <f t="shared" si="0"/>
        <v>Jubilacion Patronal</v>
      </c>
      <c r="S38">
        <f t="shared" si="1"/>
        <v>1</v>
      </c>
      <c r="T38">
        <f t="shared" si="2"/>
        <v>0</v>
      </c>
    </row>
    <row r="39" spans="1:21" x14ac:dyDescent="0.3">
      <c r="A39">
        <v>37</v>
      </c>
      <c r="B39" t="s">
        <v>79</v>
      </c>
      <c r="D39" t="s">
        <v>21</v>
      </c>
      <c r="E39" t="s">
        <v>18</v>
      </c>
      <c r="F39">
        <v>0</v>
      </c>
      <c r="G39" t="s">
        <v>80</v>
      </c>
      <c r="H39">
        <v>0.82051282051282004</v>
      </c>
      <c r="I39">
        <v>7.6923076923076901E-4</v>
      </c>
      <c r="J39">
        <v>1.02564102564102E-3</v>
      </c>
      <c r="K39">
        <v>1E-4</v>
      </c>
      <c r="L39">
        <v>1E-4</v>
      </c>
      <c r="M39">
        <v>1E-4</v>
      </c>
      <c r="N39">
        <v>1E-4</v>
      </c>
      <c r="O39">
        <v>0</v>
      </c>
      <c r="P39">
        <v>0.05</v>
      </c>
      <c r="Q39">
        <v>20</v>
      </c>
      <c r="R39" t="str">
        <f t="shared" si="0"/>
        <v>Jubilacion Patronal</v>
      </c>
      <c r="S39">
        <f t="shared" si="1"/>
        <v>1</v>
      </c>
      <c r="T39">
        <f t="shared" si="2"/>
        <v>0</v>
      </c>
    </row>
    <row r="40" spans="1:21" x14ac:dyDescent="0.3">
      <c r="A40">
        <v>38</v>
      </c>
      <c r="B40" t="s">
        <v>81</v>
      </c>
      <c r="D40" t="s">
        <v>28</v>
      </c>
      <c r="E40" t="s">
        <v>18</v>
      </c>
      <c r="F40">
        <v>0</v>
      </c>
      <c r="G40" t="s">
        <v>82</v>
      </c>
      <c r="H40">
        <v>5.8956916099773204E-4</v>
      </c>
      <c r="I40" s="1">
        <v>9.0702947845805006E-9</v>
      </c>
      <c r="J40">
        <v>5.4508983080411603E-3</v>
      </c>
      <c r="K40" s="1">
        <v>2.5000000000000001E-9</v>
      </c>
      <c r="L40" s="1">
        <v>1E-10</v>
      </c>
      <c r="M40" s="1">
        <v>1E-10</v>
      </c>
      <c r="N40" s="1">
        <v>5.6689342403628102E-8</v>
      </c>
      <c r="O40">
        <v>0.32499999999999901</v>
      </c>
      <c r="P40">
        <v>5.7692307692307598E-2</v>
      </c>
      <c r="Q40">
        <v>52</v>
      </c>
      <c r="R40" t="str">
        <f t="shared" si="0"/>
        <v>IESS</v>
      </c>
      <c r="S40">
        <f t="shared" si="1"/>
        <v>3</v>
      </c>
      <c r="T40">
        <f t="shared" si="2"/>
        <v>0</v>
      </c>
    </row>
    <row r="41" spans="1:21" x14ac:dyDescent="0.3">
      <c r="A41">
        <v>39</v>
      </c>
      <c r="B41" t="s">
        <v>83</v>
      </c>
      <c r="D41" t="s">
        <v>21</v>
      </c>
      <c r="E41" t="s">
        <v>32</v>
      </c>
      <c r="F41">
        <v>0</v>
      </c>
      <c r="G41" t="s">
        <v>83</v>
      </c>
      <c r="H41">
        <v>0.94871794871794801</v>
      </c>
      <c r="I41">
        <v>5.1282051282051197E-2</v>
      </c>
      <c r="J41">
        <v>0.01</v>
      </c>
      <c r="K41">
        <v>0.01</v>
      </c>
      <c r="L41">
        <v>0.01</v>
      </c>
      <c r="M41">
        <v>0.01</v>
      </c>
      <c r="N41">
        <v>0.01</v>
      </c>
      <c r="O41">
        <v>0.5</v>
      </c>
      <c r="P41">
        <v>0</v>
      </c>
      <c r="Q41">
        <v>13</v>
      </c>
      <c r="R41" t="str">
        <f t="shared" si="0"/>
        <v>Jubilacion Patronal</v>
      </c>
      <c r="S41">
        <f t="shared" si="1"/>
        <v>1</v>
      </c>
      <c r="T41">
        <f t="shared" si="2"/>
        <v>0</v>
      </c>
    </row>
    <row r="42" spans="1:21" x14ac:dyDescent="0.3">
      <c r="A42">
        <v>40</v>
      </c>
      <c r="B42" t="s">
        <v>84</v>
      </c>
      <c r="D42" t="s">
        <v>21</v>
      </c>
      <c r="E42" t="s">
        <v>32</v>
      </c>
      <c r="F42">
        <v>0</v>
      </c>
      <c r="G42" t="s">
        <v>84</v>
      </c>
      <c r="H42">
        <v>0.91811414392059498</v>
      </c>
      <c r="I42">
        <v>5.1282051282051195E-4</v>
      </c>
      <c r="J42">
        <v>1E-4</v>
      </c>
      <c r="K42">
        <v>1E-4</v>
      </c>
      <c r="L42">
        <v>1E-4</v>
      </c>
      <c r="M42">
        <v>1E-4</v>
      </c>
      <c r="N42">
        <v>1E-4</v>
      </c>
      <c r="O42">
        <v>0</v>
      </c>
      <c r="P42">
        <v>0</v>
      </c>
      <c r="Q42">
        <v>7</v>
      </c>
      <c r="R42" t="str">
        <f t="shared" si="0"/>
        <v>Jubilacion Patronal</v>
      </c>
      <c r="S42">
        <f t="shared" si="1"/>
        <v>1</v>
      </c>
      <c r="T42">
        <f t="shared" si="2"/>
        <v>0</v>
      </c>
    </row>
    <row r="43" spans="1:21" x14ac:dyDescent="0.3">
      <c r="A43">
        <v>41</v>
      </c>
      <c r="B43" t="s">
        <v>85</v>
      </c>
      <c r="D43" t="s">
        <v>86</v>
      </c>
      <c r="F43">
        <v>0</v>
      </c>
      <c r="G43" t="s">
        <v>85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0.7</v>
      </c>
      <c r="P43">
        <v>1</v>
      </c>
      <c r="Q43">
        <v>2</v>
      </c>
      <c r="R43" t="str">
        <f t="shared" si="0"/>
        <v>Greeting</v>
      </c>
      <c r="S43">
        <f t="shared" si="1"/>
        <v>-1</v>
      </c>
      <c r="T43">
        <f t="shared" si="2"/>
        <v>0</v>
      </c>
    </row>
    <row r="44" spans="1:21" x14ac:dyDescent="0.3">
      <c r="A44">
        <v>42</v>
      </c>
      <c r="B44" t="s">
        <v>87</v>
      </c>
      <c r="D44" t="s">
        <v>86</v>
      </c>
      <c r="F44">
        <v>0</v>
      </c>
      <c r="G44" t="s">
        <v>87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0.7</v>
      </c>
      <c r="P44">
        <v>0.5</v>
      </c>
      <c r="Q44">
        <v>2</v>
      </c>
      <c r="R44" t="str">
        <f t="shared" si="0"/>
        <v>Greeting</v>
      </c>
      <c r="S44">
        <f t="shared" si="1"/>
        <v>-1</v>
      </c>
      <c r="T44">
        <f t="shared" si="2"/>
        <v>0</v>
      </c>
    </row>
    <row r="45" spans="1:21" x14ac:dyDescent="0.3">
      <c r="A45">
        <v>43</v>
      </c>
      <c r="B45" t="s">
        <v>88</v>
      </c>
      <c r="D45" t="s">
        <v>28</v>
      </c>
      <c r="E45" t="s">
        <v>18</v>
      </c>
      <c r="F45">
        <v>0</v>
      </c>
      <c r="G45" t="s">
        <v>89</v>
      </c>
      <c r="H45">
        <v>1.89349112426035E-3</v>
      </c>
      <c r="I45" s="1">
        <v>9.9999999999999995E-7</v>
      </c>
      <c r="J45">
        <v>0.26627218934911201</v>
      </c>
      <c r="K45" s="1">
        <v>9.9999999999999995E-7</v>
      </c>
      <c r="L45" s="1">
        <v>9.9999999999999995E-7</v>
      </c>
      <c r="M45" s="1">
        <v>9.9999999999999995E-7</v>
      </c>
      <c r="N45" s="1">
        <v>9.9999999999999995E-7</v>
      </c>
      <c r="O45">
        <v>0.266666666666666</v>
      </c>
      <c r="P45">
        <v>0</v>
      </c>
      <c r="Q45">
        <v>19</v>
      </c>
      <c r="R45" t="str">
        <f t="shared" si="0"/>
        <v>IESS</v>
      </c>
      <c r="S45">
        <f t="shared" si="1"/>
        <v>3</v>
      </c>
      <c r="T45">
        <f t="shared" si="2"/>
        <v>0</v>
      </c>
    </row>
    <row r="46" spans="1:21" x14ac:dyDescent="0.3">
      <c r="A46">
        <v>44</v>
      </c>
      <c r="B46" t="s">
        <v>90</v>
      </c>
      <c r="D46" t="s">
        <v>21</v>
      </c>
      <c r="E46" t="s">
        <v>18</v>
      </c>
      <c r="F46">
        <v>0</v>
      </c>
      <c r="G46" t="s">
        <v>90</v>
      </c>
      <c r="H46">
        <v>0.54700854700854695</v>
      </c>
      <c r="I46">
        <v>1.2820512820512799E-4</v>
      </c>
      <c r="J46">
        <v>1.7094017094016999E-4</v>
      </c>
      <c r="K46" s="1">
        <v>9.9999999999999995E-7</v>
      </c>
      <c r="L46" s="1">
        <v>9.9999999999999995E-7</v>
      </c>
      <c r="M46" s="1">
        <v>9.9999999999999995E-7</v>
      </c>
      <c r="N46" s="1">
        <v>9.9999999999999995E-7</v>
      </c>
      <c r="O46">
        <v>0.34380952380952301</v>
      </c>
      <c r="P46">
        <v>4.3478260869565202E-2</v>
      </c>
      <c r="Q46">
        <v>23</v>
      </c>
      <c r="R46" t="str">
        <f t="shared" si="0"/>
        <v>Jubilacion Patronal</v>
      </c>
      <c r="S46">
        <f t="shared" si="1"/>
        <v>1</v>
      </c>
      <c r="T46">
        <f t="shared" si="2"/>
        <v>0</v>
      </c>
    </row>
    <row r="47" spans="1:21" x14ac:dyDescent="0.3">
      <c r="A47">
        <v>45</v>
      </c>
      <c r="B47" t="s">
        <v>91</v>
      </c>
      <c r="D47" t="s">
        <v>28</v>
      </c>
      <c r="E47" t="s">
        <v>18</v>
      </c>
      <c r="F47">
        <v>0</v>
      </c>
      <c r="G47" t="s">
        <v>91</v>
      </c>
      <c r="H47">
        <v>1E-4</v>
      </c>
      <c r="I47">
        <v>1E-4</v>
      </c>
      <c r="J47">
        <v>0.66666666666666596</v>
      </c>
      <c r="K47">
        <v>1E-4</v>
      </c>
      <c r="L47">
        <v>1E-4</v>
      </c>
      <c r="M47">
        <v>3.3333333333333301E-3</v>
      </c>
      <c r="N47">
        <v>1E-4</v>
      </c>
      <c r="O47">
        <v>-0.15</v>
      </c>
      <c r="P47">
        <v>0</v>
      </c>
      <c r="Q47">
        <v>19</v>
      </c>
      <c r="R47" t="str">
        <f t="shared" si="0"/>
        <v>IESS</v>
      </c>
      <c r="S47">
        <f t="shared" si="1"/>
        <v>3</v>
      </c>
      <c r="T47">
        <f t="shared" si="2"/>
        <v>0</v>
      </c>
    </row>
    <row r="48" spans="1:21" x14ac:dyDescent="0.3">
      <c r="A48">
        <v>46</v>
      </c>
      <c r="B48" t="s">
        <v>92</v>
      </c>
      <c r="D48" t="s">
        <v>21</v>
      </c>
      <c r="E48" t="s">
        <v>18</v>
      </c>
      <c r="F48">
        <v>0</v>
      </c>
      <c r="G48" t="s">
        <v>92</v>
      </c>
      <c r="H48">
        <v>0.57382133995037199</v>
      </c>
      <c r="I48">
        <v>1.9230769230769201E-4</v>
      </c>
      <c r="J48" s="1">
        <v>9.9999999999999995E-7</v>
      </c>
      <c r="K48" s="1">
        <v>9.9999999999999995E-7</v>
      </c>
      <c r="L48" s="1">
        <v>9.9999999999999995E-7</v>
      </c>
      <c r="M48" s="1">
        <v>9.9999999999999995E-7</v>
      </c>
      <c r="N48" s="1">
        <v>9.9999999999999995E-7</v>
      </c>
      <c r="O48">
        <v>0.6</v>
      </c>
      <c r="P48">
        <v>0.14285714285714199</v>
      </c>
      <c r="Q48">
        <v>14</v>
      </c>
      <c r="R48" t="str">
        <f t="shared" si="0"/>
        <v>Jubilacion Patronal</v>
      </c>
      <c r="S48">
        <f t="shared" si="1"/>
        <v>1</v>
      </c>
      <c r="T48">
        <f t="shared" si="2"/>
        <v>0</v>
      </c>
    </row>
    <row r="49" spans="1:20" x14ac:dyDescent="0.3">
      <c r="A49">
        <v>47</v>
      </c>
      <c r="B49" t="s">
        <v>93</v>
      </c>
      <c r="D49" t="s">
        <v>86</v>
      </c>
      <c r="F49">
        <v>0</v>
      </c>
      <c r="G49" t="s">
        <v>94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0.7</v>
      </c>
      <c r="P49">
        <v>1</v>
      </c>
      <c r="Q49">
        <v>2</v>
      </c>
      <c r="R49" t="str">
        <f t="shared" si="0"/>
        <v>Greeting</v>
      </c>
      <c r="S49">
        <f t="shared" si="1"/>
        <v>-1</v>
      </c>
      <c r="T49">
        <f t="shared" si="2"/>
        <v>0</v>
      </c>
    </row>
    <row r="50" spans="1:20" x14ac:dyDescent="0.3">
      <c r="A50">
        <v>48</v>
      </c>
      <c r="B50" t="s">
        <v>95</v>
      </c>
      <c r="D50" t="s">
        <v>96</v>
      </c>
      <c r="F50">
        <v>0</v>
      </c>
      <c r="G50" t="s">
        <v>97</v>
      </c>
      <c r="H50" s="1">
        <v>7.3913043478260795E-5</v>
      </c>
      <c r="I50" s="1">
        <v>8.6956521739130393E-6</v>
      </c>
      <c r="J50" s="1">
        <v>4.3478260869565197E-6</v>
      </c>
      <c r="K50">
        <v>2.1739130434782601E-2</v>
      </c>
      <c r="L50" s="1">
        <v>9.9999999999999995E-7</v>
      </c>
      <c r="M50" s="1">
        <v>9.9999999999999995E-7</v>
      </c>
      <c r="N50" s="1">
        <v>9.9999999999999995E-7</v>
      </c>
      <c r="O50">
        <v>0.35</v>
      </c>
      <c r="P50">
        <v>6.4516129032257993E-2</v>
      </c>
      <c r="Q50">
        <v>31</v>
      </c>
      <c r="R50" t="str">
        <f t="shared" si="0"/>
        <v>Contacto</v>
      </c>
      <c r="S50">
        <f t="shared" si="1"/>
        <v>4</v>
      </c>
      <c r="T50">
        <f t="shared" si="2"/>
        <v>0</v>
      </c>
    </row>
    <row r="51" spans="1:20" x14ac:dyDescent="0.3">
      <c r="A51">
        <v>49</v>
      </c>
      <c r="B51" t="s">
        <v>98</v>
      </c>
      <c r="D51" t="s">
        <v>21</v>
      </c>
      <c r="E51" t="s">
        <v>32</v>
      </c>
      <c r="F51">
        <v>0</v>
      </c>
      <c r="G51" t="s">
        <v>98</v>
      </c>
      <c r="H51">
        <v>0.27772329061050699</v>
      </c>
      <c r="I51" s="1">
        <v>3.7569268338499101E-12</v>
      </c>
      <c r="J51" s="1">
        <v>9.3923170846247699E-11</v>
      </c>
      <c r="K51" s="1">
        <v>1E-14</v>
      </c>
      <c r="L51" s="1">
        <v>1E-14</v>
      </c>
      <c r="M51" s="1">
        <v>1E-14</v>
      </c>
      <c r="N51" s="1">
        <v>4.76190476190476E-14</v>
      </c>
      <c r="O51">
        <v>0</v>
      </c>
      <c r="P51">
        <v>0</v>
      </c>
      <c r="Q51">
        <v>29</v>
      </c>
      <c r="R51" t="str">
        <f t="shared" si="0"/>
        <v>Jubilacion Patronal</v>
      </c>
      <c r="S51">
        <f t="shared" si="1"/>
        <v>1</v>
      </c>
      <c r="T51">
        <f t="shared" si="2"/>
        <v>0</v>
      </c>
    </row>
    <row r="52" spans="1:20" x14ac:dyDescent="0.3">
      <c r="A52">
        <v>50</v>
      </c>
      <c r="B52" t="s">
        <v>99</v>
      </c>
      <c r="D52" t="s">
        <v>21</v>
      </c>
      <c r="E52" t="s">
        <v>32</v>
      </c>
      <c r="F52">
        <v>0</v>
      </c>
      <c r="G52" t="s">
        <v>99</v>
      </c>
      <c r="H52">
        <v>0.58382642998027601</v>
      </c>
      <c r="I52">
        <v>1.18343195266272E-2</v>
      </c>
      <c r="J52">
        <v>1.53846153846153E-3</v>
      </c>
      <c r="K52">
        <v>1E-4</v>
      </c>
      <c r="L52">
        <v>1E-4</v>
      </c>
      <c r="M52">
        <v>1E-4</v>
      </c>
      <c r="N52">
        <v>1E-4</v>
      </c>
      <c r="O52">
        <v>0.7</v>
      </c>
      <c r="P52">
        <v>8.3333333333333301E-2</v>
      </c>
      <c r="Q52">
        <v>12</v>
      </c>
      <c r="R52" t="str">
        <f t="shared" si="0"/>
        <v>Jubilacion Patronal</v>
      </c>
      <c r="S52">
        <f t="shared" si="1"/>
        <v>1</v>
      </c>
      <c r="T52">
        <f t="shared" si="2"/>
        <v>0</v>
      </c>
    </row>
    <row r="53" spans="1:20" x14ac:dyDescent="0.3">
      <c r="A53">
        <v>51</v>
      </c>
      <c r="B53" t="s">
        <v>100</v>
      </c>
      <c r="D53" t="s">
        <v>21</v>
      </c>
      <c r="E53" t="s">
        <v>32</v>
      </c>
      <c r="F53">
        <v>0</v>
      </c>
      <c r="G53" t="s">
        <v>101</v>
      </c>
      <c r="H53">
        <v>0.67860610637609198</v>
      </c>
      <c r="I53" s="1">
        <v>4.4593088071348898E-5</v>
      </c>
      <c r="J53" s="1">
        <v>4.3478260869565197E-6</v>
      </c>
      <c r="K53" s="1">
        <v>4.3478260869565197E-6</v>
      </c>
      <c r="L53" s="1">
        <v>9.9999999999999995E-7</v>
      </c>
      <c r="M53" s="1">
        <v>9.9999999999999995E-7</v>
      </c>
      <c r="N53" s="1">
        <v>9.9999999999999995E-7</v>
      </c>
      <c r="O53">
        <v>0.44999999999999901</v>
      </c>
      <c r="P53">
        <v>9.5238095238095205E-2</v>
      </c>
      <c r="Q53">
        <v>21</v>
      </c>
      <c r="R53" t="str">
        <f t="shared" si="0"/>
        <v>Jubilacion Patronal</v>
      </c>
      <c r="S53">
        <f t="shared" si="1"/>
        <v>1</v>
      </c>
      <c r="T53">
        <f t="shared" si="2"/>
        <v>0</v>
      </c>
    </row>
    <row r="54" spans="1:20" x14ac:dyDescent="0.3">
      <c r="A54">
        <v>52</v>
      </c>
      <c r="B54" t="s">
        <v>102</v>
      </c>
      <c r="D54" t="s">
        <v>21</v>
      </c>
      <c r="E54" t="s">
        <v>32</v>
      </c>
      <c r="F54">
        <v>0</v>
      </c>
      <c r="G54" t="s">
        <v>102</v>
      </c>
      <c r="H54">
        <v>0.91811414392059498</v>
      </c>
      <c r="I54">
        <v>5.1282051282051195E-4</v>
      </c>
      <c r="J54">
        <v>1E-4</v>
      </c>
      <c r="K54">
        <v>1E-4</v>
      </c>
      <c r="L54">
        <v>1E-4</v>
      </c>
      <c r="M54">
        <v>1E-4</v>
      </c>
      <c r="N54">
        <v>1E-4</v>
      </c>
      <c r="O54">
        <v>0</v>
      </c>
      <c r="P54">
        <v>0</v>
      </c>
      <c r="Q54">
        <v>13</v>
      </c>
      <c r="R54" t="str">
        <f t="shared" si="0"/>
        <v>Jubilacion Patronal</v>
      </c>
      <c r="S54">
        <f t="shared" si="1"/>
        <v>1</v>
      </c>
      <c r="T54">
        <f t="shared" si="2"/>
        <v>0</v>
      </c>
    </row>
    <row r="55" spans="1:20" x14ac:dyDescent="0.3">
      <c r="A55">
        <v>53</v>
      </c>
      <c r="B55" t="s">
        <v>103</v>
      </c>
      <c r="D55" t="s">
        <v>21</v>
      </c>
      <c r="E55" t="s">
        <v>32</v>
      </c>
      <c r="F55">
        <v>0</v>
      </c>
      <c r="G55" t="s">
        <v>103</v>
      </c>
      <c r="H55">
        <v>0.94871794871794801</v>
      </c>
      <c r="I55">
        <v>5.1282051282051197E-2</v>
      </c>
      <c r="J55">
        <v>0.01</v>
      </c>
      <c r="K55">
        <v>0.01</v>
      </c>
      <c r="L55">
        <v>0.01</v>
      </c>
      <c r="M55">
        <v>0.01</v>
      </c>
      <c r="N55">
        <v>0.01</v>
      </c>
      <c r="O55">
        <v>0.5</v>
      </c>
      <c r="P55">
        <v>0</v>
      </c>
      <c r="Q55">
        <v>10</v>
      </c>
      <c r="R55" t="str">
        <f t="shared" si="0"/>
        <v>Jubilacion Patronal</v>
      </c>
      <c r="S55">
        <f t="shared" si="1"/>
        <v>1</v>
      </c>
      <c r="T55">
        <f t="shared" si="2"/>
        <v>0</v>
      </c>
    </row>
    <row r="56" spans="1:20" x14ac:dyDescent="0.3">
      <c r="A56">
        <v>54</v>
      </c>
      <c r="B56" t="s">
        <v>104</v>
      </c>
      <c r="D56" t="s">
        <v>21</v>
      </c>
      <c r="E56" t="s">
        <v>32</v>
      </c>
      <c r="F56">
        <v>0</v>
      </c>
      <c r="G56" t="s">
        <v>105</v>
      </c>
      <c r="H56">
        <v>0.49436915441878199</v>
      </c>
      <c r="I56" s="1">
        <v>5.1282051282051203E-6</v>
      </c>
      <c r="J56" s="1">
        <v>9.9999999999999995E-7</v>
      </c>
      <c r="K56" s="1">
        <v>1.5384615384615299E-5</v>
      </c>
      <c r="L56" s="1">
        <v>9.9999999999999995E-7</v>
      </c>
      <c r="M56" s="1">
        <v>9.9999999999999995E-7</v>
      </c>
      <c r="N56" s="1">
        <v>3.07692307692307E-5</v>
      </c>
      <c r="O56">
        <v>0</v>
      </c>
      <c r="P56">
        <v>0</v>
      </c>
      <c r="Q56">
        <v>13</v>
      </c>
      <c r="R56" t="str">
        <f t="shared" si="0"/>
        <v>Jubilacion Patronal</v>
      </c>
      <c r="S56">
        <f t="shared" si="1"/>
        <v>1</v>
      </c>
      <c r="T56">
        <f t="shared" si="2"/>
        <v>0</v>
      </c>
    </row>
    <row r="57" spans="1:20" x14ac:dyDescent="0.3">
      <c r="A57">
        <v>55</v>
      </c>
      <c r="B57" t="s">
        <v>106</v>
      </c>
      <c r="D57" t="s">
        <v>28</v>
      </c>
      <c r="E57" t="s">
        <v>18</v>
      </c>
      <c r="F57">
        <v>0</v>
      </c>
      <c r="G57" t="s">
        <v>106</v>
      </c>
      <c r="H57">
        <v>2.5246548323471399E-3</v>
      </c>
      <c r="I57" s="1">
        <v>7.6923076923076902E-6</v>
      </c>
      <c r="J57">
        <v>7.1005917159763302E-2</v>
      </c>
      <c r="K57" s="1">
        <v>9.9999999999999995E-7</v>
      </c>
      <c r="L57" s="1">
        <v>9.9999999999999995E-7</v>
      </c>
      <c r="M57" s="1">
        <v>9.9999999999999995E-7</v>
      </c>
      <c r="N57" s="1">
        <v>9.9999999999999995E-7</v>
      </c>
      <c r="O57">
        <v>0.25833333333333303</v>
      </c>
      <c r="P57">
        <v>0.105263157894736</v>
      </c>
      <c r="Q57">
        <v>19</v>
      </c>
      <c r="R57" t="str">
        <f t="shared" si="0"/>
        <v>IESS</v>
      </c>
      <c r="S57">
        <f t="shared" si="1"/>
        <v>3</v>
      </c>
      <c r="T57">
        <f t="shared" si="2"/>
        <v>0</v>
      </c>
    </row>
    <row r="58" spans="1:20" x14ac:dyDescent="0.3">
      <c r="A58">
        <v>56</v>
      </c>
      <c r="B58" t="s">
        <v>107</v>
      </c>
      <c r="D58" t="s">
        <v>28</v>
      </c>
      <c r="E58" t="s">
        <v>18</v>
      </c>
      <c r="F58">
        <v>0</v>
      </c>
      <c r="G58" t="s">
        <v>107</v>
      </c>
      <c r="H58">
        <v>6.6666666666666602E-3</v>
      </c>
      <c r="I58">
        <v>1.6666666666666601E-3</v>
      </c>
      <c r="J58">
        <v>0.16666666666666599</v>
      </c>
      <c r="K58">
        <v>1E-4</v>
      </c>
      <c r="L58">
        <v>1E-4</v>
      </c>
      <c r="M58">
        <v>1E-4</v>
      </c>
      <c r="N58">
        <v>1E-4</v>
      </c>
      <c r="O58">
        <v>0.7</v>
      </c>
      <c r="P58">
        <v>0.125</v>
      </c>
      <c r="Q58">
        <v>16</v>
      </c>
      <c r="R58" t="str">
        <f t="shared" si="0"/>
        <v>IESS</v>
      </c>
      <c r="S58">
        <f t="shared" si="1"/>
        <v>3</v>
      </c>
      <c r="T58">
        <f t="shared" si="2"/>
        <v>0</v>
      </c>
    </row>
    <row r="59" spans="1:20" x14ac:dyDescent="0.3">
      <c r="A59">
        <v>57</v>
      </c>
      <c r="B59" s="6" t="s">
        <v>108</v>
      </c>
      <c r="C59" s="6"/>
      <c r="D59" s="6" t="s">
        <v>109</v>
      </c>
      <c r="E59" s="6"/>
      <c r="F59" s="6">
        <v>0</v>
      </c>
      <c r="G59" s="6" t="s">
        <v>108</v>
      </c>
      <c r="H59" s="6">
        <v>-1</v>
      </c>
      <c r="I59" s="6">
        <v>-1</v>
      </c>
      <c r="J59" s="6">
        <v>-1</v>
      </c>
      <c r="K59" s="6">
        <v>-1</v>
      </c>
      <c r="L59" s="6">
        <v>-1</v>
      </c>
      <c r="M59" s="6">
        <v>-1</v>
      </c>
      <c r="N59" s="6">
        <v>-1</v>
      </c>
      <c r="O59" s="6">
        <v>0.7</v>
      </c>
      <c r="P59" s="6">
        <v>0.2</v>
      </c>
      <c r="Q59" s="6">
        <v>5</v>
      </c>
      <c r="R59" s="6" t="str">
        <f t="shared" si="0"/>
        <v>na</v>
      </c>
      <c r="S59" s="6">
        <f t="shared" si="1"/>
        <v>-1</v>
      </c>
      <c r="T59" s="6">
        <f t="shared" si="2"/>
        <v>1</v>
      </c>
    </row>
    <row r="60" spans="1:20" x14ac:dyDescent="0.3">
      <c r="A60">
        <v>58</v>
      </c>
      <c r="B60" t="s">
        <v>110</v>
      </c>
      <c r="D60" t="s">
        <v>21</v>
      </c>
      <c r="E60" t="s">
        <v>32</v>
      </c>
      <c r="F60">
        <v>0</v>
      </c>
      <c r="G60" t="s">
        <v>110</v>
      </c>
      <c r="H60">
        <v>0.31436807768168701</v>
      </c>
      <c r="I60">
        <v>1.18343195266272E-4</v>
      </c>
      <c r="J60" s="1">
        <v>1.5384615384615299E-5</v>
      </c>
      <c r="K60" s="1">
        <v>1.5384615384615299E-5</v>
      </c>
      <c r="L60" s="1">
        <v>9.9999999999999995E-7</v>
      </c>
      <c r="M60" s="1">
        <v>9.9999999999999995E-7</v>
      </c>
      <c r="N60" s="1">
        <v>3.07692307692307E-5</v>
      </c>
      <c r="O60">
        <v>0.39999999999999902</v>
      </c>
      <c r="P60">
        <v>6.25E-2</v>
      </c>
      <c r="Q60">
        <v>32</v>
      </c>
      <c r="R60" t="str">
        <f t="shared" si="0"/>
        <v>Jubilacion Patronal</v>
      </c>
      <c r="S60">
        <f t="shared" si="1"/>
        <v>1</v>
      </c>
      <c r="T60">
        <f t="shared" si="2"/>
        <v>0</v>
      </c>
    </row>
    <row r="61" spans="1:20" x14ac:dyDescent="0.3">
      <c r="A61">
        <v>59</v>
      </c>
      <c r="B61" t="s">
        <v>111</v>
      </c>
      <c r="D61" t="s">
        <v>21</v>
      </c>
      <c r="E61" t="s">
        <v>32</v>
      </c>
      <c r="F61">
        <v>0</v>
      </c>
      <c r="G61" t="s">
        <v>111</v>
      </c>
      <c r="H61">
        <v>5.73821339950372E-2</v>
      </c>
      <c r="I61" s="1">
        <v>5.1282051282051196E-10</v>
      </c>
      <c r="J61" s="1">
        <v>3.1249999999999999E-8</v>
      </c>
      <c r="K61" s="1">
        <v>3.1249999999999999E-8</v>
      </c>
      <c r="L61" s="1">
        <v>1.25E-9</v>
      </c>
      <c r="M61" s="1">
        <v>1.25E-9</v>
      </c>
      <c r="N61" s="1">
        <v>2.5000000000000001E-9</v>
      </c>
      <c r="O61">
        <v>0.52499999999999902</v>
      </c>
      <c r="P61">
        <v>4.3478260869565202E-2</v>
      </c>
      <c r="Q61">
        <v>46</v>
      </c>
      <c r="R61" t="str">
        <f t="shared" si="0"/>
        <v>Jubilacion Patronal</v>
      </c>
      <c r="S61">
        <f t="shared" si="1"/>
        <v>1</v>
      </c>
      <c r="T61">
        <f t="shared" si="2"/>
        <v>0</v>
      </c>
    </row>
    <row r="62" spans="1:20" x14ac:dyDescent="0.3">
      <c r="A62">
        <v>60</v>
      </c>
      <c r="B62" t="s">
        <v>112</v>
      </c>
      <c r="D62" t="s">
        <v>86</v>
      </c>
      <c r="F62">
        <v>0</v>
      </c>
      <c r="G62" t="s">
        <v>112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0.7</v>
      </c>
      <c r="P62">
        <v>0.5</v>
      </c>
      <c r="Q62">
        <v>2</v>
      </c>
      <c r="R62" t="str">
        <f t="shared" si="0"/>
        <v>Greeting</v>
      </c>
      <c r="S62">
        <f t="shared" si="1"/>
        <v>-1</v>
      </c>
      <c r="T62">
        <f t="shared" si="2"/>
        <v>0</v>
      </c>
    </row>
    <row r="63" spans="1:20" x14ac:dyDescent="0.3">
      <c r="A63">
        <v>61</v>
      </c>
      <c r="B63" t="s">
        <v>113</v>
      </c>
      <c r="D63" t="s">
        <v>28</v>
      </c>
      <c r="E63" t="s">
        <v>18</v>
      </c>
      <c r="F63">
        <v>0</v>
      </c>
      <c r="G63" t="s">
        <v>113</v>
      </c>
      <c r="H63">
        <v>0.01</v>
      </c>
      <c r="I63">
        <v>0.01</v>
      </c>
      <c r="J63">
        <v>1</v>
      </c>
      <c r="K63">
        <v>0.01</v>
      </c>
      <c r="L63">
        <v>0.01</v>
      </c>
      <c r="M63">
        <v>0.01</v>
      </c>
      <c r="N63">
        <v>0.01</v>
      </c>
      <c r="O63">
        <v>-0.125</v>
      </c>
      <c r="P63">
        <v>0</v>
      </c>
      <c r="Q63">
        <v>14</v>
      </c>
      <c r="R63" t="str">
        <f t="shared" si="0"/>
        <v>IESS</v>
      </c>
      <c r="S63">
        <f t="shared" si="1"/>
        <v>3</v>
      </c>
      <c r="T63">
        <f t="shared" si="2"/>
        <v>0</v>
      </c>
    </row>
    <row r="64" spans="1:20" x14ac:dyDescent="0.3">
      <c r="A64">
        <v>62</v>
      </c>
      <c r="B64" t="s">
        <v>114</v>
      </c>
      <c r="D64" t="s">
        <v>96</v>
      </c>
      <c r="F64">
        <v>0</v>
      </c>
      <c r="G64" t="s">
        <v>114</v>
      </c>
      <c r="H64">
        <v>1.06362773029439E-3</v>
      </c>
      <c r="I64" s="1">
        <v>1E-8</v>
      </c>
      <c r="J64" s="1">
        <v>1E-8</v>
      </c>
      <c r="K64">
        <v>1.01297879075656E-2</v>
      </c>
      <c r="L64" s="1">
        <v>3.3333333333333298E-7</v>
      </c>
      <c r="M64" s="1">
        <v>1E-8</v>
      </c>
      <c r="N64" s="1">
        <v>3.7986704653371303E-5</v>
      </c>
      <c r="O64">
        <v>0.2</v>
      </c>
      <c r="P64">
        <v>0</v>
      </c>
      <c r="Q64">
        <v>23</v>
      </c>
      <c r="R64" t="str">
        <f t="shared" si="0"/>
        <v>Contacto</v>
      </c>
      <c r="S64">
        <f t="shared" si="1"/>
        <v>4</v>
      </c>
      <c r="T64">
        <f t="shared" si="2"/>
        <v>0</v>
      </c>
    </row>
    <row r="65" spans="1:20" x14ac:dyDescent="0.3">
      <c r="A65">
        <v>63</v>
      </c>
      <c r="B65" t="s">
        <v>115</v>
      </c>
      <c r="D65" t="s">
        <v>86</v>
      </c>
      <c r="F65">
        <v>0</v>
      </c>
      <c r="G65" t="s">
        <v>115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0</v>
      </c>
      <c r="P65">
        <v>1</v>
      </c>
      <c r="Q65">
        <v>1</v>
      </c>
      <c r="R65" t="str">
        <f t="shared" si="0"/>
        <v>Greeting</v>
      </c>
      <c r="S65">
        <f t="shared" si="1"/>
        <v>-1</v>
      </c>
      <c r="T65">
        <f t="shared" si="2"/>
        <v>0</v>
      </c>
    </row>
    <row r="66" spans="1:20" x14ac:dyDescent="0.3">
      <c r="A66">
        <v>64</v>
      </c>
      <c r="B66" t="s">
        <v>116</v>
      </c>
      <c r="D66" t="s">
        <v>21</v>
      </c>
      <c r="E66" t="s">
        <v>18</v>
      </c>
      <c r="F66">
        <v>0</v>
      </c>
      <c r="G66" t="s">
        <v>116</v>
      </c>
      <c r="H66">
        <v>0.50493096646942803</v>
      </c>
      <c r="I66">
        <v>1.77514792899408E-4</v>
      </c>
      <c r="J66">
        <v>1.57790927021696E-4</v>
      </c>
      <c r="K66" s="1">
        <v>9.9999999999999995E-7</v>
      </c>
      <c r="L66" s="1">
        <v>9.9999999999999995E-7</v>
      </c>
      <c r="M66" s="1">
        <v>9.9999999999999995E-7</v>
      </c>
      <c r="N66" s="1">
        <v>9.9999999999999995E-7</v>
      </c>
      <c r="O66">
        <v>0.21666666666666601</v>
      </c>
      <c r="P66">
        <v>0.1</v>
      </c>
      <c r="Q66">
        <v>20</v>
      </c>
      <c r="R66" t="str">
        <f t="shared" si="0"/>
        <v>Jubilacion Patronal</v>
      </c>
      <c r="S66">
        <f t="shared" si="1"/>
        <v>1</v>
      </c>
      <c r="T66">
        <f t="shared" si="2"/>
        <v>0</v>
      </c>
    </row>
    <row r="67" spans="1:20" x14ac:dyDescent="0.3">
      <c r="A67">
        <v>65</v>
      </c>
      <c r="B67" s="3" t="s">
        <v>117</v>
      </c>
      <c r="C67" s="3"/>
      <c r="D67" s="3" t="s">
        <v>17</v>
      </c>
      <c r="E67" s="3" t="s">
        <v>18</v>
      </c>
      <c r="F67" s="3">
        <v>0</v>
      </c>
      <c r="G67" s="3" t="s">
        <v>117</v>
      </c>
      <c r="H67" s="3">
        <v>0.15476190476190399</v>
      </c>
      <c r="I67" s="3">
        <v>5.95238095238095E-2</v>
      </c>
      <c r="J67" s="3">
        <v>2.9761904761904701E-2</v>
      </c>
      <c r="K67" s="3">
        <v>1E-4</v>
      </c>
      <c r="L67" s="3">
        <v>1E-4</v>
      </c>
      <c r="M67" s="3">
        <v>1E-4</v>
      </c>
      <c r="N67" s="3">
        <v>4.7619047619047597E-4</v>
      </c>
      <c r="O67" s="3">
        <v>0</v>
      </c>
      <c r="P67" s="3">
        <v>4.7619047619047603E-2</v>
      </c>
      <c r="Q67" s="3">
        <v>21</v>
      </c>
      <c r="R67" s="3" t="str">
        <f t="shared" ref="R67:R130" si="3">IF(AND(S67=-1,O67&lt;0),"Queja", IF(O67&lt;=-0.65,"Queja",IF(P67&gt;=0.5,"Greeting",IF(AND(MAX(H67:N67)&lt;=0,O67&gt;=0.9),"Hi Five",IF(S67=1,"Jubilacion Patronal",IF(S67=2,"Renuncia/Despido/Desahucio",IF(S67=3,"IESS",IF(S67=4,"Contacto",IF(S67=5,"Otros servicios (Charlas/Capacitaciones/Financiera)",IF(S67=6,"Consultoria",IF(S67=7,"job seeker","na")))))))))))</f>
        <v>Jubilacion Patronal</v>
      </c>
      <c r="S67" s="3">
        <f t="shared" ref="S67:S130" si="4">IF(MAX(H67:N67)=-1,-1,MATCH(MAX(H67:N67),H67:N67,0))</f>
        <v>1</v>
      </c>
      <c r="T67" s="3">
        <f t="shared" ref="T67:T130" si="5">IF(R67=D67,0,1)</f>
        <v>1</v>
      </c>
    </row>
    <row r="68" spans="1:20" x14ac:dyDescent="0.3">
      <c r="A68">
        <v>66</v>
      </c>
      <c r="B68" t="s">
        <v>118</v>
      </c>
      <c r="D68" t="s">
        <v>21</v>
      </c>
      <c r="E68" t="s">
        <v>32</v>
      </c>
      <c r="F68">
        <v>0</v>
      </c>
      <c r="G68" t="s">
        <v>119</v>
      </c>
      <c r="H68">
        <v>0.19178839245728799</v>
      </c>
      <c r="I68" s="1">
        <v>1.02907126318497E-5</v>
      </c>
      <c r="J68" s="1">
        <v>6.6889632107023402E-7</v>
      </c>
      <c r="K68" s="1">
        <v>1.9323671497584499E-6</v>
      </c>
      <c r="L68" s="1">
        <v>1E-8</v>
      </c>
      <c r="M68" s="1">
        <v>1E-8</v>
      </c>
      <c r="N68" s="1">
        <v>1.11111111111111E-7</v>
      </c>
      <c r="O68">
        <v>0.48</v>
      </c>
      <c r="P68">
        <v>0.05</v>
      </c>
      <c r="Q68">
        <v>40</v>
      </c>
      <c r="R68" t="str">
        <f t="shared" si="3"/>
        <v>Jubilacion Patronal</v>
      </c>
      <c r="S68">
        <f t="shared" si="4"/>
        <v>1</v>
      </c>
      <c r="T68">
        <f t="shared" si="5"/>
        <v>0</v>
      </c>
    </row>
    <row r="69" spans="1:20" x14ac:dyDescent="0.3">
      <c r="A69">
        <v>67</v>
      </c>
      <c r="B69" t="s">
        <v>120</v>
      </c>
      <c r="D69" t="s">
        <v>21</v>
      </c>
      <c r="E69" t="s">
        <v>18</v>
      </c>
      <c r="F69">
        <v>0</v>
      </c>
      <c r="G69" t="s">
        <v>121</v>
      </c>
      <c r="H69">
        <v>0.44882752575060197</v>
      </c>
      <c r="I69" s="1">
        <v>9.8619329388560096E-10</v>
      </c>
      <c r="J69" s="1">
        <v>1.7532325224632899E-9</v>
      </c>
      <c r="K69" s="1">
        <v>9.9999999999999998E-13</v>
      </c>
      <c r="L69" s="1">
        <v>9.9999999999999998E-13</v>
      </c>
      <c r="M69" s="1">
        <v>9.9999999999999998E-13</v>
      </c>
      <c r="N69" s="1">
        <v>9.9999999999999998E-13</v>
      </c>
      <c r="O69">
        <v>0.33076923076922998</v>
      </c>
      <c r="P69">
        <v>6.6666666666666596E-2</v>
      </c>
      <c r="Q69">
        <v>30</v>
      </c>
      <c r="R69" t="str">
        <f t="shared" si="3"/>
        <v>Jubilacion Patronal</v>
      </c>
      <c r="S69">
        <f t="shared" si="4"/>
        <v>1</v>
      </c>
      <c r="T69">
        <f t="shared" si="5"/>
        <v>0</v>
      </c>
    </row>
    <row r="70" spans="1:20" x14ac:dyDescent="0.3">
      <c r="A70">
        <v>68</v>
      </c>
      <c r="B70" t="s">
        <v>122</v>
      </c>
      <c r="D70" t="s">
        <v>21</v>
      </c>
      <c r="E70" t="s">
        <v>32</v>
      </c>
      <c r="F70">
        <v>0</v>
      </c>
      <c r="G70" t="s">
        <v>122</v>
      </c>
      <c r="H70">
        <v>0.175323252246329</v>
      </c>
      <c r="I70" s="1">
        <v>1.7258382642997999E-5</v>
      </c>
      <c r="J70" s="1">
        <v>1.5779092702169599E-8</v>
      </c>
      <c r="K70" s="1">
        <v>1E-10</v>
      </c>
      <c r="L70" s="1">
        <v>1E-10</v>
      </c>
      <c r="M70" s="1">
        <v>1E-10</v>
      </c>
      <c r="N70" s="1">
        <v>1E-10</v>
      </c>
      <c r="O70">
        <v>0.7</v>
      </c>
      <c r="P70">
        <v>9.5238095238095205E-2</v>
      </c>
      <c r="Q70">
        <v>21</v>
      </c>
      <c r="R70" t="str">
        <f t="shared" si="3"/>
        <v>Jubilacion Patronal</v>
      </c>
      <c r="S70">
        <f t="shared" si="4"/>
        <v>1</v>
      </c>
      <c r="T70">
        <f t="shared" si="5"/>
        <v>0</v>
      </c>
    </row>
    <row r="71" spans="1:20" x14ac:dyDescent="0.3">
      <c r="A71">
        <v>69</v>
      </c>
      <c r="B71" t="s">
        <v>123</v>
      </c>
      <c r="D71" t="s">
        <v>96</v>
      </c>
      <c r="E71" t="s">
        <v>32</v>
      </c>
      <c r="F71">
        <v>0</v>
      </c>
      <c r="G71" t="s">
        <v>123</v>
      </c>
      <c r="H71" s="1">
        <v>2.3931623931623901E-5</v>
      </c>
      <c r="I71" s="1">
        <v>1E-8</v>
      </c>
      <c r="J71" s="1">
        <v>1E-8</v>
      </c>
      <c r="K71">
        <v>4.5584045584045503E-2</v>
      </c>
      <c r="L71" s="1">
        <v>1E-8</v>
      </c>
      <c r="M71" s="1">
        <v>1E-8</v>
      </c>
      <c r="N71">
        <v>1.1396011396011299E-4</v>
      </c>
      <c r="O71">
        <v>0.7</v>
      </c>
      <c r="P71">
        <v>0.133333333333333</v>
      </c>
      <c r="Q71">
        <v>15</v>
      </c>
      <c r="R71" t="str">
        <f t="shared" si="3"/>
        <v>Contacto</v>
      </c>
      <c r="S71">
        <f t="shared" si="4"/>
        <v>4</v>
      </c>
      <c r="T71">
        <f t="shared" si="5"/>
        <v>0</v>
      </c>
    </row>
    <row r="72" spans="1:20" x14ac:dyDescent="0.3">
      <c r="A72">
        <v>70</v>
      </c>
      <c r="B72" t="s">
        <v>124</v>
      </c>
      <c r="D72" t="s">
        <v>21</v>
      </c>
      <c r="E72" t="s">
        <v>32</v>
      </c>
      <c r="F72">
        <v>0</v>
      </c>
      <c r="G72" t="s">
        <v>125</v>
      </c>
      <c r="H72">
        <v>0.28157349896480299</v>
      </c>
      <c r="I72">
        <v>1.91113234591495E-3</v>
      </c>
      <c r="J72">
        <v>1.5926102882624601E-3</v>
      </c>
      <c r="K72" s="1">
        <v>4.3478260869565197E-6</v>
      </c>
      <c r="L72" s="1">
        <v>9.9999999999999995E-7</v>
      </c>
      <c r="M72" s="1">
        <v>9.9999999999999995E-7</v>
      </c>
      <c r="N72" s="1">
        <v>4.7619047619047598E-6</v>
      </c>
      <c r="O72">
        <v>3.3333333333333298E-2</v>
      </c>
      <c r="P72">
        <v>0</v>
      </c>
      <c r="Q72">
        <v>33</v>
      </c>
      <c r="R72" t="str">
        <f t="shared" si="3"/>
        <v>Jubilacion Patronal</v>
      </c>
      <c r="S72">
        <f t="shared" si="4"/>
        <v>1</v>
      </c>
      <c r="T72">
        <f t="shared" si="5"/>
        <v>0</v>
      </c>
    </row>
    <row r="73" spans="1:20" x14ac:dyDescent="0.3">
      <c r="A73">
        <v>71</v>
      </c>
      <c r="B73" t="s">
        <v>126</v>
      </c>
      <c r="D73" t="s">
        <v>21</v>
      </c>
      <c r="E73" t="s">
        <v>18</v>
      </c>
      <c r="F73">
        <v>0</v>
      </c>
      <c r="G73" t="s">
        <v>126</v>
      </c>
      <c r="H73">
        <v>0.16410256410256399</v>
      </c>
      <c r="I73">
        <v>6.1538461538461497E-4</v>
      </c>
      <c r="J73" s="1">
        <v>1.02564102564102E-5</v>
      </c>
      <c r="K73" s="1">
        <v>9.9999999999999995E-7</v>
      </c>
      <c r="L73" s="1">
        <v>9.9999999999999995E-7</v>
      </c>
      <c r="M73" s="1">
        <v>9.9999999999999995E-7</v>
      </c>
      <c r="N73" s="1">
        <v>9.9999999999999995E-7</v>
      </c>
      <c r="O73">
        <v>0.39999999999999902</v>
      </c>
      <c r="P73">
        <v>7.1428571428571397E-2</v>
      </c>
      <c r="Q73">
        <v>14</v>
      </c>
      <c r="R73" t="str">
        <f t="shared" si="3"/>
        <v>Jubilacion Patronal</v>
      </c>
      <c r="S73">
        <f t="shared" si="4"/>
        <v>1</v>
      </c>
      <c r="T73">
        <f t="shared" si="5"/>
        <v>0</v>
      </c>
    </row>
    <row r="74" spans="1:20" x14ac:dyDescent="0.3">
      <c r="A74">
        <v>72</v>
      </c>
      <c r="B74" t="s">
        <v>127</v>
      </c>
      <c r="D74" t="s">
        <v>21</v>
      </c>
      <c r="E74" t="s">
        <v>32</v>
      </c>
      <c r="F74">
        <v>0</v>
      </c>
      <c r="G74" t="s">
        <v>127</v>
      </c>
      <c r="H74">
        <v>0.91811414392059498</v>
      </c>
      <c r="I74">
        <v>5.1282051282051195E-4</v>
      </c>
      <c r="J74">
        <v>1E-4</v>
      </c>
      <c r="K74">
        <v>1E-4</v>
      </c>
      <c r="L74">
        <v>1E-4</v>
      </c>
      <c r="M74">
        <v>1E-4</v>
      </c>
      <c r="N74">
        <v>1E-4</v>
      </c>
      <c r="O74">
        <v>0.6</v>
      </c>
      <c r="P74">
        <v>0</v>
      </c>
      <c r="Q74">
        <v>26</v>
      </c>
      <c r="R74" t="str">
        <f t="shared" si="3"/>
        <v>Jubilacion Patronal</v>
      </c>
      <c r="S74">
        <f t="shared" si="4"/>
        <v>1</v>
      </c>
      <c r="T74">
        <f t="shared" si="5"/>
        <v>0</v>
      </c>
    </row>
    <row r="75" spans="1:20" x14ac:dyDescent="0.3">
      <c r="A75">
        <v>73</v>
      </c>
      <c r="B75" t="s">
        <v>128</v>
      </c>
      <c r="D75" t="s">
        <v>21</v>
      </c>
      <c r="E75" t="s">
        <v>32</v>
      </c>
      <c r="F75">
        <v>0</v>
      </c>
      <c r="G75" t="s">
        <v>128</v>
      </c>
      <c r="H75">
        <v>0.82051282051282004</v>
      </c>
      <c r="I75">
        <v>7.6923076923076901E-4</v>
      </c>
      <c r="J75">
        <v>1.02564102564102E-3</v>
      </c>
      <c r="K75">
        <v>1E-4</v>
      </c>
      <c r="L75">
        <v>1E-4</v>
      </c>
      <c r="M75">
        <v>1E-4</v>
      </c>
      <c r="N75">
        <v>1E-4</v>
      </c>
      <c r="O75">
        <v>0.35</v>
      </c>
      <c r="P75">
        <v>6.6666666666666596E-2</v>
      </c>
      <c r="Q75">
        <v>30</v>
      </c>
      <c r="R75" t="str">
        <f t="shared" si="3"/>
        <v>Jubilacion Patronal</v>
      </c>
      <c r="S75">
        <f t="shared" si="4"/>
        <v>1</v>
      </c>
      <c r="T75">
        <f t="shared" si="5"/>
        <v>0</v>
      </c>
    </row>
    <row r="76" spans="1:20" x14ac:dyDescent="0.3">
      <c r="A76">
        <v>74</v>
      </c>
      <c r="B76" t="s">
        <v>129</v>
      </c>
      <c r="D76" t="s">
        <v>31</v>
      </c>
      <c r="E76" t="s">
        <v>32</v>
      </c>
      <c r="F76">
        <v>0</v>
      </c>
      <c r="G76" t="s">
        <v>129</v>
      </c>
      <c r="H76">
        <v>0.01</v>
      </c>
      <c r="I76">
        <v>0.01</v>
      </c>
      <c r="J76">
        <v>0.01</v>
      </c>
      <c r="K76">
        <v>0.01</v>
      </c>
      <c r="L76">
        <v>1</v>
      </c>
      <c r="M76">
        <v>0.01</v>
      </c>
      <c r="N76">
        <v>0.01</v>
      </c>
      <c r="O76">
        <v>0</v>
      </c>
      <c r="P76">
        <v>0.125</v>
      </c>
      <c r="Q76">
        <v>8</v>
      </c>
      <c r="R76" t="str">
        <f t="shared" si="3"/>
        <v>Otros servicios (Charlas/Capacitaciones/Financiera)</v>
      </c>
      <c r="S76">
        <f t="shared" si="4"/>
        <v>5</v>
      </c>
      <c r="T76">
        <f t="shared" si="5"/>
        <v>0</v>
      </c>
    </row>
    <row r="77" spans="1:20" x14ac:dyDescent="0.3">
      <c r="A77">
        <v>75</v>
      </c>
      <c r="B77" t="s">
        <v>130</v>
      </c>
      <c r="D77" t="s">
        <v>21</v>
      </c>
      <c r="E77" t="s">
        <v>32</v>
      </c>
      <c r="F77">
        <v>0</v>
      </c>
      <c r="G77" t="s">
        <v>130</v>
      </c>
      <c r="H77">
        <v>0.31388517740874999</v>
      </c>
      <c r="I77" s="1">
        <v>2.3011176857330699E-7</v>
      </c>
      <c r="J77" s="1">
        <v>1.02564102564102E-9</v>
      </c>
      <c r="K77" s="1">
        <v>1E-10</v>
      </c>
      <c r="L77" s="1">
        <v>1E-10</v>
      </c>
      <c r="M77" s="1">
        <v>1E-10</v>
      </c>
      <c r="N77" s="1">
        <v>1E-10</v>
      </c>
      <c r="O77">
        <v>0</v>
      </c>
      <c r="P77">
        <v>0</v>
      </c>
      <c r="Q77">
        <v>38</v>
      </c>
      <c r="R77" t="str">
        <f t="shared" si="3"/>
        <v>Jubilacion Patronal</v>
      </c>
      <c r="S77">
        <f t="shared" si="4"/>
        <v>1</v>
      </c>
      <c r="T77">
        <f t="shared" si="5"/>
        <v>0</v>
      </c>
    </row>
    <row r="78" spans="1:20" x14ac:dyDescent="0.3">
      <c r="A78">
        <v>76</v>
      </c>
      <c r="B78" t="s">
        <v>131</v>
      </c>
      <c r="D78" t="s">
        <v>28</v>
      </c>
      <c r="E78" t="s">
        <v>18</v>
      </c>
      <c r="F78">
        <v>0</v>
      </c>
      <c r="G78" t="s">
        <v>131</v>
      </c>
      <c r="H78">
        <v>2.36686390532544E-4</v>
      </c>
      <c r="I78" s="1">
        <v>3.3284023668639E-6</v>
      </c>
      <c r="J78">
        <v>3.6982248520709999E-4</v>
      </c>
      <c r="K78" s="1">
        <v>1.25E-9</v>
      </c>
      <c r="L78" s="1">
        <v>1.25E-9</v>
      </c>
      <c r="M78" s="1">
        <v>1.25E-9</v>
      </c>
      <c r="N78" s="1">
        <v>1E-10</v>
      </c>
      <c r="O78">
        <v>0.111837121212121</v>
      </c>
      <c r="P78">
        <v>2.7027027027027001E-2</v>
      </c>
      <c r="Q78">
        <v>74</v>
      </c>
      <c r="R78" t="str">
        <f t="shared" si="3"/>
        <v>IESS</v>
      </c>
      <c r="S78">
        <f t="shared" si="4"/>
        <v>3</v>
      </c>
      <c r="T78">
        <f t="shared" si="5"/>
        <v>0</v>
      </c>
    </row>
    <row r="79" spans="1:20" x14ac:dyDescent="0.3">
      <c r="A79">
        <v>77</v>
      </c>
      <c r="B79" t="s">
        <v>132</v>
      </c>
      <c r="D79" t="s">
        <v>52</v>
      </c>
      <c r="E79" t="s">
        <v>18</v>
      </c>
      <c r="F79">
        <v>0</v>
      </c>
      <c r="G79" t="s">
        <v>132</v>
      </c>
      <c r="H79">
        <v>1E-4</v>
      </c>
      <c r="I79">
        <v>1E-4</v>
      </c>
      <c r="J79">
        <v>1E-4</v>
      </c>
      <c r="K79">
        <v>1E-4</v>
      </c>
      <c r="L79">
        <v>1E-4</v>
      </c>
      <c r="M79">
        <v>1</v>
      </c>
      <c r="N79">
        <v>1E-4</v>
      </c>
      <c r="O79">
        <v>0.5</v>
      </c>
      <c r="P79">
        <v>0.1</v>
      </c>
      <c r="Q79">
        <v>10</v>
      </c>
      <c r="R79" t="str">
        <f t="shared" si="3"/>
        <v>Consultoria</v>
      </c>
      <c r="S79">
        <f t="shared" si="4"/>
        <v>6</v>
      </c>
      <c r="T79">
        <f t="shared" si="5"/>
        <v>0</v>
      </c>
    </row>
    <row r="80" spans="1:20" x14ac:dyDescent="0.3">
      <c r="A80">
        <v>78</v>
      </c>
      <c r="B80" t="s">
        <v>133</v>
      </c>
      <c r="D80" t="s">
        <v>21</v>
      </c>
      <c r="E80" t="s">
        <v>18</v>
      </c>
      <c r="F80">
        <v>0</v>
      </c>
      <c r="G80" t="s">
        <v>133</v>
      </c>
      <c r="H80">
        <v>0.194608809993425</v>
      </c>
      <c r="I80">
        <v>1.18343195266272E-4</v>
      </c>
      <c r="J80" s="1">
        <v>1.5384615384615299E-5</v>
      </c>
      <c r="K80" s="1">
        <v>9.9999999999999995E-7</v>
      </c>
      <c r="L80" s="1">
        <v>9.9999999999999995E-7</v>
      </c>
      <c r="M80" s="1">
        <v>9.9999999999999995E-7</v>
      </c>
      <c r="N80" s="1">
        <v>6.6666666666666602E-5</v>
      </c>
      <c r="O80">
        <v>0.27499999999999902</v>
      </c>
      <c r="P80">
        <v>0.133333333333333</v>
      </c>
      <c r="Q80">
        <v>15</v>
      </c>
      <c r="R80" t="str">
        <f t="shared" si="3"/>
        <v>Jubilacion Patronal</v>
      </c>
      <c r="S80">
        <f t="shared" si="4"/>
        <v>1</v>
      </c>
      <c r="T80">
        <f t="shared" si="5"/>
        <v>0</v>
      </c>
    </row>
    <row r="81" spans="1:20" x14ac:dyDescent="0.3">
      <c r="A81">
        <v>79</v>
      </c>
      <c r="B81" t="s">
        <v>134</v>
      </c>
      <c r="D81" t="s">
        <v>21</v>
      </c>
      <c r="E81" t="s">
        <v>32</v>
      </c>
      <c r="F81">
        <v>0</v>
      </c>
      <c r="G81" t="s">
        <v>135</v>
      </c>
      <c r="H81">
        <v>0.23443223443223399</v>
      </c>
      <c r="I81">
        <v>2.1978021978021899E-4</v>
      </c>
      <c r="J81">
        <v>1.4088475626937101E-2</v>
      </c>
      <c r="K81" s="1">
        <v>9.9999999999999995E-7</v>
      </c>
      <c r="L81" s="1">
        <v>9.9999999999999995E-7</v>
      </c>
      <c r="M81" s="1">
        <v>9.9999999999999995E-7</v>
      </c>
      <c r="N81" s="1">
        <v>4.7619047619047598E-6</v>
      </c>
      <c r="O81">
        <v>0</v>
      </c>
      <c r="P81">
        <v>0</v>
      </c>
      <c r="Q81">
        <v>33</v>
      </c>
      <c r="R81" t="str">
        <f t="shared" si="3"/>
        <v>Jubilacion Patronal</v>
      </c>
      <c r="S81">
        <f t="shared" si="4"/>
        <v>1</v>
      </c>
      <c r="T81">
        <f t="shared" si="5"/>
        <v>0</v>
      </c>
    </row>
    <row r="82" spans="1:20" x14ac:dyDescent="0.3">
      <c r="A82">
        <v>80</v>
      </c>
      <c r="B82" t="s">
        <v>136</v>
      </c>
      <c r="D82" t="s">
        <v>96</v>
      </c>
      <c r="F82">
        <v>0</v>
      </c>
      <c r="G82" t="s">
        <v>136</v>
      </c>
      <c r="H82">
        <v>0.2</v>
      </c>
      <c r="I82">
        <v>0.01</v>
      </c>
      <c r="J82">
        <v>0.01</v>
      </c>
      <c r="K82">
        <v>0.8</v>
      </c>
      <c r="L82">
        <v>0.01</v>
      </c>
      <c r="M82">
        <v>0.01</v>
      </c>
      <c r="N82">
        <v>0.01</v>
      </c>
      <c r="O82">
        <v>0.7</v>
      </c>
      <c r="P82">
        <v>0.16666666666666599</v>
      </c>
      <c r="Q82">
        <v>12</v>
      </c>
      <c r="R82" t="str">
        <f t="shared" si="3"/>
        <v>Contacto</v>
      </c>
      <c r="S82">
        <f t="shared" si="4"/>
        <v>4</v>
      </c>
      <c r="T82">
        <f t="shared" si="5"/>
        <v>0</v>
      </c>
    </row>
    <row r="83" spans="1:20" x14ac:dyDescent="0.3">
      <c r="A83">
        <v>81</v>
      </c>
      <c r="B83" t="s">
        <v>137</v>
      </c>
      <c r="C83" t="s">
        <v>138</v>
      </c>
      <c r="D83" t="s">
        <v>43</v>
      </c>
      <c r="F83">
        <v>0</v>
      </c>
      <c r="G83" t="s">
        <v>137</v>
      </c>
      <c r="H83" s="1">
        <v>7.9772079772079704E-6</v>
      </c>
      <c r="I83" s="1">
        <v>1E-10</v>
      </c>
      <c r="J83" s="1">
        <v>1E-10</v>
      </c>
      <c r="K83" s="1">
        <v>4.5584045584045498E-6</v>
      </c>
      <c r="L83" s="1">
        <v>1E-10</v>
      </c>
      <c r="M83" s="1">
        <v>1E-10</v>
      </c>
      <c r="N83">
        <v>7.59734093067426E-3</v>
      </c>
      <c r="O83">
        <v>0.7</v>
      </c>
      <c r="P83">
        <v>0.133333333333333</v>
      </c>
      <c r="Q83">
        <v>15</v>
      </c>
      <c r="R83" t="str">
        <f t="shared" si="3"/>
        <v>job seeker</v>
      </c>
      <c r="S83">
        <f t="shared" si="4"/>
        <v>7</v>
      </c>
      <c r="T83">
        <f t="shared" si="5"/>
        <v>0</v>
      </c>
    </row>
    <row r="84" spans="1:20" x14ac:dyDescent="0.3">
      <c r="A84">
        <v>82</v>
      </c>
      <c r="B84" t="s">
        <v>139</v>
      </c>
      <c r="D84" t="s">
        <v>21</v>
      </c>
      <c r="E84" t="s">
        <v>32</v>
      </c>
      <c r="F84">
        <v>0</v>
      </c>
      <c r="G84" t="s">
        <v>139</v>
      </c>
      <c r="H84">
        <v>0.26005540130965898</v>
      </c>
      <c r="I84" s="1">
        <v>4.0447245416189502E-7</v>
      </c>
      <c r="J84" s="1">
        <v>2.4647540175490399E-7</v>
      </c>
      <c r="K84" s="1">
        <v>4.34782608695652E-10</v>
      </c>
      <c r="L84" s="1">
        <v>1E-10</v>
      </c>
      <c r="M84" s="1">
        <v>1E-10</v>
      </c>
      <c r="N84" s="1">
        <v>2.2675736961451202E-9</v>
      </c>
      <c r="O84">
        <v>0</v>
      </c>
      <c r="P84">
        <v>0</v>
      </c>
      <c r="Q84">
        <v>23</v>
      </c>
      <c r="R84" t="str">
        <f t="shared" si="3"/>
        <v>Jubilacion Patronal</v>
      </c>
      <c r="S84">
        <f t="shared" si="4"/>
        <v>1</v>
      </c>
      <c r="T84">
        <f t="shared" si="5"/>
        <v>0</v>
      </c>
    </row>
    <row r="85" spans="1:20" x14ac:dyDescent="0.3">
      <c r="A85">
        <v>83</v>
      </c>
      <c r="B85" t="s">
        <v>140</v>
      </c>
      <c r="D85" t="s">
        <v>31</v>
      </c>
      <c r="E85" t="s">
        <v>32</v>
      </c>
      <c r="F85">
        <v>0</v>
      </c>
      <c r="G85" t="s">
        <v>140</v>
      </c>
      <c r="H85" s="1">
        <v>2.5000000000000001E-5</v>
      </c>
      <c r="I85" s="1">
        <v>9.9999999999999995E-7</v>
      </c>
      <c r="J85" s="1">
        <v>9.9999999999999995E-7</v>
      </c>
      <c r="K85" s="1">
        <v>9.9999999999999995E-7</v>
      </c>
      <c r="L85">
        <v>0.5</v>
      </c>
      <c r="M85" s="1">
        <v>9.9999999999999995E-7</v>
      </c>
      <c r="N85" s="1">
        <v>2.5000000000000001E-5</v>
      </c>
      <c r="O85">
        <v>0</v>
      </c>
      <c r="P85">
        <v>6.6666666666666596E-2</v>
      </c>
      <c r="Q85">
        <v>15</v>
      </c>
      <c r="R85" t="str">
        <f t="shared" si="3"/>
        <v>Otros servicios (Charlas/Capacitaciones/Financiera)</v>
      </c>
      <c r="S85">
        <f t="shared" si="4"/>
        <v>5</v>
      </c>
      <c r="T85">
        <f t="shared" si="5"/>
        <v>0</v>
      </c>
    </row>
    <row r="86" spans="1:20" x14ac:dyDescent="0.3">
      <c r="A86">
        <v>84</v>
      </c>
      <c r="B86" t="s">
        <v>141</v>
      </c>
      <c r="D86" t="s">
        <v>21</v>
      </c>
      <c r="E86" t="s">
        <v>32</v>
      </c>
      <c r="F86">
        <v>0</v>
      </c>
      <c r="G86" t="s">
        <v>141</v>
      </c>
      <c r="H86">
        <v>0.50493096646942803</v>
      </c>
      <c r="I86" s="1">
        <v>1.7751479289940799E-6</v>
      </c>
      <c r="J86" s="1">
        <v>1.57790927021696E-6</v>
      </c>
      <c r="K86" s="1">
        <v>1E-8</v>
      </c>
      <c r="L86" s="1">
        <v>1E-8</v>
      </c>
      <c r="M86" s="1">
        <v>1E-8</v>
      </c>
      <c r="N86" s="1">
        <v>1E-8</v>
      </c>
      <c r="O86">
        <v>0.44999999999999901</v>
      </c>
      <c r="P86">
        <v>0.11111111111111099</v>
      </c>
      <c r="Q86">
        <v>18</v>
      </c>
      <c r="R86" t="str">
        <f t="shared" si="3"/>
        <v>Jubilacion Patronal</v>
      </c>
      <c r="S86">
        <f t="shared" si="4"/>
        <v>1</v>
      </c>
      <c r="T86">
        <f t="shared" si="5"/>
        <v>0</v>
      </c>
    </row>
    <row r="87" spans="1:20" x14ac:dyDescent="0.3">
      <c r="A87">
        <v>85</v>
      </c>
      <c r="B87" t="s">
        <v>142</v>
      </c>
      <c r="D87" t="s">
        <v>21</v>
      </c>
      <c r="E87" t="s">
        <v>32</v>
      </c>
      <c r="F87" t="s">
        <v>143</v>
      </c>
      <c r="G87" t="s">
        <v>142</v>
      </c>
      <c r="H87">
        <v>0.701226309921962</v>
      </c>
      <c r="I87">
        <v>4.4593088071348897E-3</v>
      </c>
      <c r="J87">
        <v>4.3478260869565197E-4</v>
      </c>
      <c r="K87">
        <v>4.3478260869565197E-4</v>
      </c>
      <c r="L87">
        <v>1E-4</v>
      </c>
      <c r="M87">
        <v>1E-4</v>
      </c>
      <c r="N87">
        <v>1E-4</v>
      </c>
      <c r="O87">
        <v>0.7</v>
      </c>
      <c r="P87">
        <v>7.1428571428571397E-2</v>
      </c>
      <c r="Q87">
        <v>28</v>
      </c>
      <c r="R87" t="str">
        <f t="shared" si="3"/>
        <v>Jubilacion Patronal</v>
      </c>
      <c r="S87">
        <f t="shared" si="4"/>
        <v>1</v>
      </c>
      <c r="T87">
        <f t="shared" si="5"/>
        <v>0</v>
      </c>
    </row>
    <row r="88" spans="1:20" x14ac:dyDescent="0.3">
      <c r="A88">
        <v>86</v>
      </c>
      <c r="B88" t="s">
        <v>144</v>
      </c>
      <c r="D88" t="s">
        <v>21</v>
      </c>
      <c r="E88" t="s">
        <v>32</v>
      </c>
      <c r="F88">
        <v>0</v>
      </c>
      <c r="G88" t="s">
        <v>144</v>
      </c>
      <c r="H88">
        <v>0.14983468160725599</v>
      </c>
      <c r="I88" s="1">
        <v>7.5036446273904405E-5</v>
      </c>
      <c r="J88" s="1">
        <v>4.4593088071348898E-9</v>
      </c>
      <c r="K88" s="1">
        <v>4.34782608695652E-10</v>
      </c>
      <c r="L88" s="1">
        <v>1E-10</v>
      </c>
      <c r="M88" s="1">
        <v>1E-10</v>
      </c>
      <c r="N88" s="1">
        <v>1E-10</v>
      </c>
      <c r="O88">
        <v>0</v>
      </c>
      <c r="P88">
        <v>0</v>
      </c>
      <c r="Q88">
        <v>28</v>
      </c>
      <c r="R88" t="str">
        <f t="shared" si="3"/>
        <v>Jubilacion Patronal</v>
      </c>
      <c r="S88">
        <f t="shared" si="4"/>
        <v>1</v>
      </c>
      <c r="T88">
        <f t="shared" si="5"/>
        <v>0</v>
      </c>
    </row>
    <row r="89" spans="1:20" x14ac:dyDescent="0.3">
      <c r="A89">
        <v>87</v>
      </c>
      <c r="B89" s="6" t="s">
        <v>144</v>
      </c>
      <c r="C89" s="6"/>
      <c r="D89" s="6" t="s">
        <v>17</v>
      </c>
      <c r="E89" s="6" t="s">
        <v>18</v>
      </c>
      <c r="F89" s="6">
        <v>0</v>
      </c>
      <c r="G89" s="6" t="s">
        <v>144</v>
      </c>
      <c r="H89" s="6">
        <v>0.14983468160725599</v>
      </c>
      <c r="I89" s="7">
        <v>7.5036446273904405E-5</v>
      </c>
      <c r="J89" s="7">
        <v>4.4593088071348898E-9</v>
      </c>
      <c r="K89" s="7">
        <v>4.34782608695652E-10</v>
      </c>
      <c r="L89" s="7">
        <v>1E-10</v>
      </c>
      <c r="M89" s="7">
        <v>1E-10</v>
      </c>
      <c r="N89" s="7">
        <v>1E-10</v>
      </c>
      <c r="O89" s="6">
        <v>0</v>
      </c>
      <c r="P89" s="6">
        <v>0</v>
      </c>
      <c r="Q89" s="6">
        <v>28</v>
      </c>
      <c r="R89" s="6" t="str">
        <f t="shared" si="3"/>
        <v>Jubilacion Patronal</v>
      </c>
      <c r="S89" s="6">
        <f t="shared" si="4"/>
        <v>1</v>
      </c>
      <c r="T89" s="6">
        <f t="shared" si="5"/>
        <v>1</v>
      </c>
    </row>
    <row r="90" spans="1:20" x14ac:dyDescent="0.3">
      <c r="A90">
        <v>88</v>
      </c>
      <c r="B90" t="s">
        <v>145</v>
      </c>
      <c r="D90" t="s">
        <v>17</v>
      </c>
      <c r="E90" t="s">
        <v>18</v>
      </c>
      <c r="F90">
        <v>0</v>
      </c>
      <c r="G90" t="s">
        <v>145</v>
      </c>
      <c r="H90">
        <v>0.107142857142857</v>
      </c>
      <c r="I90">
        <v>0.214285714285714</v>
      </c>
      <c r="J90">
        <v>1E-4</v>
      </c>
      <c r="K90">
        <v>1E-4</v>
      </c>
      <c r="L90">
        <v>1E-4</v>
      </c>
      <c r="M90">
        <v>1E-4</v>
      </c>
      <c r="N90">
        <v>1E-4</v>
      </c>
      <c r="O90">
        <v>0.266666666666666</v>
      </c>
      <c r="P90">
        <v>0.23076923076923</v>
      </c>
      <c r="Q90">
        <v>13</v>
      </c>
      <c r="R90" t="str">
        <f t="shared" si="3"/>
        <v>Renuncia/Despido/Desahucio</v>
      </c>
      <c r="S90">
        <f t="shared" si="4"/>
        <v>2</v>
      </c>
      <c r="T90">
        <f t="shared" si="5"/>
        <v>0</v>
      </c>
    </row>
    <row r="91" spans="1:20" x14ac:dyDescent="0.3">
      <c r="A91">
        <v>89</v>
      </c>
      <c r="B91" t="s">
        <v>146</v>
      </c>
      <c r="D91" t="s">
        <v>17</v>
      </c>
      <c r="E91" t="s">
        <v>18</v>
      </c>
      <c r="F91">
        <v>0</v>
      </c>
      <c r="G91" t="s">
        <v>146</v>
      </c>
      <c r="H91">
        <v>2.8571428571428501E-2</v>
      </c>
      <c r="I91">
        <v>0.68571428571428505</v>
      </c>
      <c r="J91">
        <v>1E-4</v>
      </c>
      <c r="K91">
        <v>1E-4</v>
      </c>
      <c r="L91">
        <v>1E-4</v>
      </c>
      <c r="M91">
        <v>1E-4</v>
      </c>
      <c r="N91">
        <v>1E-4</v>
      </c>
      <c r="O91">
        <v>0.2</v>
      </c>
      <c r="P91">
        <v>0</v>
      </c>
      <c r="Q91">
        <v>15</v>
      </c>
      <c r="R91" t="str">
        <f t="shared" si="3"/>
        <v>Renuncia/Despido/Desahucio</v>
      </c>
      <c r="S91">
        <f t="shared" si="4"/>
        <v>2</v>
      </c>
      <c r="T91">
        <f t="shared" si="5"/>
        <v>0</v>
      </c>
    </row>
    <row r="92" spans="1:20" x14ac:dyDescent="0.3">
      <c r="A92">
        <v>90</v>
      </c>
      <c r="B92" t="s">
        <v>147</v>
      </c>
      <c r="D92" t="s">
        <v>31</v>
      </c>
      <c r="E92" t="s">
        <v>32</v>
      </c>
      <c r="F92">
        <v>0</v>
      </c>
      <c r="G92" t="s">
        <v>147</v>
      </c>
      <c r="H92">
        <v>0.25</v>
      </c>
      <c r="I92">
        <v>0.01</v>
      </c>
      <c r="J92">
        <v>0.01</v>
      </c>
      <c r="K92">
        <v>0.01</v>
      </c>
      <c r="L92">
        <v>0.5</v>
      </c>
      <c r="M92">
        <v>0.01</v>
      </c>
      <c r="N92">
        <v>0.25</v>
      </c>
      <c r="O92">
        <v>0</v>
      </c>
      <c r="P92">
        <v>5.8823529411764698E-2</v>
      </c>
      <c r="Q92">
        <v>17</v>
      </c>
      <c r="R92" t="str">
        <f t="shared" si="3"/>
        <v>Otros servicios (Charlas/Capacitaciones/Financiera)</v>
      </c>
      <c r="S92">
        <f t="shared" si="4"/>
        <v>5</v>
      </c>
      <c r="T92">
        <f t="shared" si="5"/>
        <v>0</v>
      </c>
    </row>
    <row r="93" spans="1:20" x14ac:dyDescent="0.3">
      <c r="A93">
        <v>91</v>
      </c>
      <c r="B93" t="s">
        <v>148</v>
      </c>
      <c r="D93" t="s">
        <v>21</v>
      </c>
      <c r="E93" t="s">
        <v>32</v>
      </c>
      <c r="F93">
        <v>0</v>
      </c>
      <c r="G93" t="s">
        <v>148</v>
      </c>
      <c r="H93">
        <v>0.91811414392059498</v>
      </c>
      <c r="I93">
        <v>5.1282051282051195E-4</v>
      </c>
      <c r="J93">
        <v>1E-4</v>
      </c>
      <c r="K93">
        <v>1E-4</v>
      </c>
      <c r="L93">
        <v>1E-4</v>
      </c>
      <c r="M93">
        <v>1E-4</v>
      </c>
      <c r="N93">
        <v>1E-4</v>
      </c>
      <c r="O93">
        <v>0</v>
      </c>
      <c r="P93">
        <v>0</v>
      </c>
      <c r="Q93">
        <v>12</v>
      </c>
      <c r="R93" t="str">
        <f t="shared" si="3"/>
        <v>Jubilacion Patronal</v>
      </c>
      <c r="S93">
        <f t="shared" si="4"/>
        <v>1</v>
      </c>
      <c r="T93">
        <f t="shared" si="5"/>
        <v>0</v>
      </c>
    </row>
    <row r="94" spans="1:20" x14ac:dyDescent="0.3">
      <c r="A94">
        <v>92</v>
      </c>
      <c r="B94" t="s">
        <v>149</v>
      </c>
      <c r="D94" t="s">
        <v>96</v>
      </c>
      <c r="G94" t="s">
        <v>149</v>
      </c>
      <c r="H94" s="1">
        <v>4.4444444444444399E-5</v>
      </c>
      <c r="I94" s="1">
        <v>9.9999999999999995E-7</v>
      </c>
      <c r="J94" s="1">
        <v>9.9999999999999995E-7</v>
      </c>
      <c r="K94">
        <v>0.296296296296296</v>
      </c>
      <c r="L94" s="1">
        <v>9.9999999999999995E-7</v>
      </c>
      <c r="M94" s="1">
        <v>9.9999999999999995E-7</v>
      </c>
      <c r="N94">
        <v>3.7037037037037003E-4</v>
      </c>
      <c r="O94">
        <v>0.7</v>
      </c>
      <c r="P94">
        <v>0.15384615384615299</v>
      </c>
      <c r="Q94">
        <v>13</v>
      </c>
      <c r="R94" t="str">
        <f t="shared" si="3"/>
        <v>Contacto</v>
      </c>
      <c r="S94">
        <f t="shared" si="4"/>
        <v>4</v>
      </c>
      <c r="T94">
        <f t="shared" si="5"/>
        <v>0</v>
      </c>
    </row>
    <row r="95" spans="1:20" x14ac:dyDescent="0.3">
      <c r="A95">
        <v>93</v>
      </c>
      <c r="B95" t="s">
        <v>150</v>
      </c>
      <c r="D95" t="s">
        <v>21</v>
      </c>
      <c r="E95" t="s">
        <v>32</v>
      </c>
      <c r="F95">
        <v>0</v>
      </c>
      <c r="G95" t="s">
        <v>150</v>
      </c>
      <c r="H95">
        <v>0.53846153846153799</v>
      </c>
      <c r="I95" s="1">
        <v>9.9999999999999995E-7</v>
      </c>
      <c r="J95" s="1">
        <v>9.9999999999999995E-7</v>
      </c>
      <c r="K95" s="1">
        <v>1.5384615384615299E-5</v>
      </c>
      <c r="L95" s="1">
        <v>9.9999999999999995E-7</v>
      </c>
      <c r="M95" s="1">
        <v>9.9999999999999995E-7</v>
      </c>
      <c r="N95" s="1">
        <v>3.07692307692307E-5</v>
      </c>
      <c r="O95">
        <v>0</v>
      </c>
      <c r="P95">
        <v>0</v>
      </c>
      <c r="Q95">
        <v>24</v>
      </c>
      <c r="R95" t="str">
        <f t="shared" si="3"/>
        <v>Jubilacion Patronal</v>
      </c>
      <c r="S95">
        <f t="shared" si="4"/>
        <v>1</v>
      </c>
      <c r="T95">
        <f t="shared" si="5"/>
        <v>0</v>
      </c>
    </row>
    <row r="96" spans="1:20" x14ac:dyDescent="0.3">
      <c r="A96">
        <v>94</v>
      </c>
      <c r="B96" t="s">
        <v>151</v>
      </c>
      <c r="D96" t="s">
        <v>21</v>
      </c>
      <c r="E96" t="s">
        <v>32</v>
      </c>
      <c r="F96">
        <v>0</v>
      </c>
      <c r="G96" t="s">
        <v>152</v>
      </c>
      <c r="H96">
        <v>0.91811414392059498</v>
      </c>
      <c r="I96">
        <v>5.1282051282051195E-4</v>
      </c>
      <c r="J96">
        <v>1E-4</v>
      </c>
      <c r="K96">
        <v>1E-4</v>
      </c>
      <c r="L96">
        <v>1E-4</v>
      </c>
      <c r="M96">
        <v>1E-4</v>
      </c>
      <c r="N96">
        <v>1E-4</v>
      </c>
      <c r="O96">
        <v>0.47499999999999998</v>
      </c>
      <c r="P96">
        <v>0.14285714285714199</v>
      </c>
      <c r="Q96">
        <v>14</v>
      </c>
      <c r="R96" t="str">
        <f t="shared" si="3"/>
        <v>Jubilacion Patronal</v>
      </c>
      <c r="S96">
        <f t="shared" si="4"/>
        <v>1</v>
      </c>
      <c r="T96">
        <f t="shared" si="5"/>
        <v>0</v>
      </c>
    </row>
    <row r="97" spans="1:20" x14ac:dyDescent="0.3">
      <c r="A97">
        <v>95</v>
      </c>
      <c r="B97" t="s">
        <v>153</v>
      </c>
      <c r="D97" t="s">
        <v>21</v>
      </c>
      <c r="E97" t="s">
        <v>32</v>
      </c>
      <c r="F97">
        <v>0</v>
      </c>
      <c r="G97" t="s">
        <v>154</v>
      </c>
      <c r="H97">
        <v>0.67860610637609198</v>
      </c>
      <c r="I97" s="1">
        <v>4.4593088071348898E-5</v>
      </c>
      <c r="J97" s="1">
        <v>4.3478260869565197E-6</v>
      </c>
      <c r="K97" s="1">
        <v>4.3478260869565197E-6</v>
      </c>
      <c r="L97" s="1">
        <v>9.9999999999999995E-7</v>
      </c>
      <c r="M97" s="1">
        <v>9.9999999999999995E-7</v>
      </c>
      <c r="N97" s="1">
        <v>9.9999999999999995E-7</v>
      </c>
      <c r="O97">
        <v>0.7</v>
      </c>
      <c r="P97">
        <v>0.133333333333333</v>
      </c>
      <c r="Q97">
        <v>15</v>
      </c>
      <c r="R97" t="str">
        <f t="shared" si="3"/>
        <v>Jubilacion Patronal</v>
      </c>
      <c r="S97">
        <f t="shared" si="4"/>
        <v>1</v>
      </c>
      <c r="T97">
        <f t="shared" si="5"/>
        <v>0</v>
      </c>
    </row>
    <row r="98" spans="1:20" x14ac:dyDescent="0.3">
      <c r="A98">
        <v>96</v>
      </c>
      <c r="B98" t="s">
        <v>155</v>
      </c>
      <c r="D98" t="s">
        <v>96</v>
      </c>
      <c r="G98" t="s">
        <v>155</v>
      </c>
      <c r="H98" s="1">
        <v>2.5000000000000002E-6</v>
      </c>
      <c r="I98" s="1">
        <v>1E-10</v>
      </c>
      <c r="J98" s="1">
        <v>2.5000000000000001E-9</v>
      </c>
      <c r="K98">
        <v>0.1</v>
      </c>
      <c r="L98" s="1">
        <v>1E-10</v>
      </c>
      <c r="M98" s="1">
        <v>1E-10</v>
      </c>
      <c r="N98" s="1">
        <v>2.5000000000000001E-9</v>
      </c>
      <c r="O98">
        <v>0</v>
      </c>
      <c r="P98">
        <v>0</v>
      </c>
      <c r="Q98">
        <v>12</v>
      </c>
      <c r="R98" t="str">
        <f t="shared" si="3"/>
        <v>Contacto</v>
      </c>
      <c r="S98">
        <f t="shared" si="4"/>
        <v>4</v>
      </c>
      <c r="T98">
        <f t="shared" si="5"/>
        <v>0</v>
      </c>
    </row>
    <row r="99" spans="1:20" x14ac:dyDescent="0.3">
      <c r="A99">
        <v>97</v>
      </c>
      <c r="B99" s="6" t="s">
        <v>156</v>
      </c>
      <c r="C99" s="6"/>
      <c r="D99" s="6" t="s">
        <v>157</v>
      </c>
      <c r="E99" s="6"/>
      <c r="F99" s="6"/>
      <c r="G99" s="6" t="s">
        <v>156</v>
      </c>
      <c r="H99" s="6">
        <v>-1</v>
      </c>
      <c r="I99" s="6">
        <v>-1</v>
      </c>
      <c r="J99" s="6">
        <v>-1</v>
      </c>
      <c r="K99" s="6">
        <v>-1</v>
      </c>
      <c r="L99" s="6">
        <v>-1</v>
      </c>
      <c r="M99" s="6">
        <v>-1</v>
      </c>
      <c r="N99" s="6">
        <v>-1</v>
      </c>
      <c r="O99" s="6">
        <v>0.875</v>
      </c>
      <c r="P99" s="6">
        <v>0.42857142857142799</v>
      </c>
      <c r="Q99" s="6">
        <v>7</v>
      </c>
      <c r="R99" s="6" t="str">
        <f t="shared" si="3"/>
        <v>na</v>
      </c>
      <c r="S99" s="6">
        <f t="shared" si="4"/>
        <v>-1</v>
      </c>
      <c r="T99" s="6">
        <f t="shared" si="5"/>
        <v>1</v>
      </c>
    </row>
    <row r="100" spans="1:20" x14ac:dyDescent="0.3">
      <c r="A100">
        <v>98</v>
      </c>
      <c r="B100" t="s">
        <v>158</v>
      </c>
      <c r="D100" t="s">
        <v>21</v>
      </c>
      <c r="E100" t="s">
        <v>18</v>
      </c>
      <c r="F100">
        <v>0</v>
      </c>
      <c r="G100" t="s">
        <v>158</v>
      </c>
      <c r="H100">
        <v>0.14285714285714199</v>
      </c>
      <c r="I100">
        <v>8.5714285714285701E-3</v>
      </c>
      <c r="J100">
        <v>1E-4</v>
      </c>
      <c r="K100">
        <v>1E-4</v>
      </c>
      <c r="L100">
        <v>1E-4</v>
      </c>
      <c r="M100">
        <v>1E-4</v>
      </c>
      <c r="N100">
        <v>1E-4</v>
      </c>
      <c r="O100">
        <v>0.7</v>
      </c>
      <c r="P100">
        <v>8.3333333333333301E-2</v>
      </c>
      <c r="Q100">
        <v>12</v>
      </c>
      <c r="R100" t="str">
        <f t="shared" si="3"/>
        <v>Jubilacion Patronal</v>
      </c>
      <c r="S100">
        <f t="shared" si="4"/>
        <v>1</v>
      </c>
      <c r="T100">
        <f t="shared" si="5"/>
        <v>0</v>
      </c>
    </row>
    <row r="101" spans="1:20" x14ac:dyDescent="0.3">
      <c r="A101">
        <v>99</v>
      </c>
      <c r="B101" s="6" t="s">
        <v>159</v>
      </c>
      <c r="C101" s="6"/>
      <c r="D101" s="6" t="s">
        <v>28</v>
      </c>
      <c r="E101" s="6" t="s">
        <v>18</v>
      </c>
      <c r="F101" s="6">
        <v>0</v>
      </c>
      <c r="G101" s="6" t="s">
        <v>159</v>
      </c>
      <c r="H101" s="6">
        <v>2.1531337198947099E-2</v>
      </c>
      <c r="I101" s="7">
        <v>8.6956521739130398E-8</v>
      </c>
      <c r="J101" s="6">
        <v>1.44267875165739E-2</v>
      </c>
      <c r="K101" s="7">
        <v>4.3478260869565199E-8</v>
      </c>
      <c r="L101" s="7">
        <v>1E-8</v>
      </c>
      <c r="M101" s="7">
        <v>1E-8</v>
      </c>
      <c r="N101" s="7">
        <v>1E-8</v>
      </c>
      <c r="O101" s="6">
        <v>6.1111111111111102E-2</v>
      </c>
      <c r="P101" s="6">
        <v>0</v>
      </c>
      <c r="Q101" s="6">
        <v>53</v>
      </c>
      <c r="R101" s="6" t="str">
        <f t="shared" si="3"/>
        <v>Jubilacion Patronal</v>
      </c>
      <c r="S101" s="6">
        <f t="shared" si="4"/>
        <v>1</v>
      </c>
      <c r="T101" s="6">
        <f t="shared" si="5"/>
        <v>1</v>
      </c>
    </row>
    <row r="102" spans="1:20" x14ac:dyDescent="0.3">
      <c r="A102">
        <v>100</v>
      </c>
      <c r="B102" t="s">
        <v>160</v>
      </c>
      <c r="D102" t="s">
        <v>17</v>
      </c>
      <c r="E102" t="s">
        <v>18</v>
      </c>
      <c r="F102">
        <v>0</v>
      </c>
      <c r="G102" t="s">
        <v>160</v>
      </c>
      <c r="H102">
        <v>1E-4</v>
      </c>
      <c r="I102">
        <v>1</v>
      </c>
      <c r="J102">
        <v>1E-4</v>
      </c>
      <c r="K102">
        <v>1E-4</v>
      </c>
      <c r="L102">
        <v>1E-4</v>
      </c>
      <c r="M102">
        <v>1E-4</v>
      </c>
      <c r="N102">
        <v>1E-4</v>
      </c>
      <c r="O102">
        <v>0</v>
      </c>
      <c r="P102">
        <v>0</v>
      </c>
      <c r="Q102">
        <v>16</v>
      </c>
      <c r="R102" t="str">
        <f t="shared" si="3"/>
        <v>Renuncia/Despido/Desahucio</v>
      </c>
      <c r="S102">
        <f t="shared" si="4"/>
        <v>2</v>
      </c>
      <c r="T102">
        <f t="shared" si="5"/>
        <v>0</v>
      </c>
    </row>
    <row r="103" spans="1:20" x14ac:dyDescent="0.3">
      <c r="A103">
        <v>101</v>
      </c>
      <c r="B103" t="s">
        <v>161</v>
      </c>
      <c r="D103" t="s">
        <v>21</v>
      </c>
      <c r="E103" t="s">
        <v>18</v>
      </c>
      <c r="F103">
        <v>0</v>
      </c>
      <c r="G103" t="s">
        <v>162</v>
      </c>
      <c r="H103">
        <v>0.61538461538461497</v>
      </c>
      <c r="I103">
        <v>7.6923076923076901E-4</v>
      </c>
      <c r="J103">
        <v>2.5641025641025599E-2</v>
      </c>
      <c r="K103">
        <v>1E-4</v>
      </c>
      <c r="L103">
        <v>1E-4</v>
      </c>
      <c r="M103">
        <v>1E-4</v>
      </c>
      <c r="N103">
        <v>1E-4</v>
      </c>
      <c r="O103">
        <v>0.149999999999999</v>
      </c>
      <c r="P103">
        <v>7.69230769230769E-2</v>
      </c>
      <c r="Q103">
        <v>26</v>
      </c>
      <c r="R103" t="str">
        <f t="shared" si="3"/>
        <v>Jubilacion Patronal</v>
      </c>
      <c r="S103">
        <f t="shared" si="4"/>
        <v>1</v>
      </c>
      <c r="T103">
        <f t="shared" si="5"/>
        <v>0</v>
      </c>
    </row>
    <row r="104" spans="1:20" x14ac:dyDescent="0.3">
      <c r="A104">
        <v>102</v>
      </c>
      <c r="B104" t="s">
        <v>163</v>
      </c>
      <c r="D104" t="s">
        <v>17</v>
      </c>
      <c r="E104" t="s">
        <v>18</v>
      </c>
      <c r="F104">
        <v>0</v>
      </c>
      <c r="G104" t="s">
        <v>163</v>
      </c>
      <c r="H104">
        <v>1.76870748299319E-4</v>
      </c>
      <c r="I104">
        <v>6.5306122448979598E-2</v>
      </c>
      <c r="J104" s="1">
        <v>2.3809523809523801E-7</v>
      </c>
      <c r="K104" s="1">
        <v>1E-8</v>
      </c>
      <c r="L104" s="1">
        <v>1E-8</v>
      </c>
      <c r="M104" s="1">
        <v>1E-8</v>
      </c>
      <c r="N104" s="1">
        <v>4.76190476190476E-8</v>
      </c>
      <c r="O104">
        <v>0.3</v>
      </c>
      <c r="P104">
        <v>0.13636363636363599</v>
      </c>
      <c r="Q104">
        <v>22</v>
      </c>
      <c r="R104" t="str">
        <f t="shared" si="3"/>
        <v>Renuncia/Despido/Desahucio</v>
      </c>
      <c r="S104">
        <f t="shared" si="4"/>
        <v>2</v>
      </c>
      <c r="T104">
        <f t="shared" si="5"/>
        <v>0</v>
      </c>
    </row>
    <row r="105" spans="1:20" x14ac:dyDescent="0.3">
      <c r="A105">
        <v>103</v>
      </c>
      <c r="B105" s="6" t="s">
        <v>164</v>
      </c>
      <c r="C105" s="6"/>
      <c r="D105" s="6" t="s">
        <v>157</v>
      </c>
      <c r="E105" s="6"/>
      <c r="F105" s="6"/>
      <c r="G105" s="6" t="s">
        <v>164</v>
      </c>
      <c r="H105" s="6">
        <v>-1</v>
      </c>
      <c r="I105" s="6">
        <v>-1</v>
      </c>
      <c r="J105" s="6">
        <v>-1</v>
      </c>
      <c r="K105" s="6">
        <v>-1</v>
      </c>
      <c r="L105" s="6">
        <v>-1</v>
      </c>
      <c r="M105" s="6">
        <v>-1</v>
      </c>
      <c r="N105" s="6">
        <v>-1</v>
      </c>
      <c r="O105" s="6">
        <v>0.7</v>
      </c>
      <c r="P105" s="6">
        <v>0.16666666666666599</v>
      </c>
      <c r="Q105" s="6">
        <v>6</v>
      </c>
      <c r="R105" s="6" t="str">
        <f t="shared" si="3"/>
        <v>na</v>
      </c>
      <c r="S105" s="6">
        <f t="shared" si="4"/>
        <v>-1</v>
      </c>
      <c r="T105" s="6">
        <f t="shared" si="5"/>
        <v>1</v>
      </c>
    </row>
    <row r="106" spans="1:20" x14ac:dyDescent="0.3">
      <c r="A106">
        <v>104</v>
      </c>
      <c r="B106" s="6" t="s">
        <v>165</v>
      </c>
      <c r="C106" s="6"/>
      <c r="D106" s="6" t="s">
        <v>157</v>
      </c>
      <c r="E106" s="6"/>
      <c r="F106" s="6"/>
      <c r="G106" s="6" t="s">
        <v>165</v>
      </c>
      <c r="H106" s="6">
        <v>-1</v>
      </c>
      <c r="I106" s="6">
        <v>-1</v>
      </c>
      <c r="J106" s="6">
        <v>-1</v>
      </c>
      <c r="K106" s="6">
        <v>-1</v>
      </c>
      <c r="L106" s="6">
        <v>-1</v>
      </c>
      <c r="M106" s="6">
        <v>-1</v>
      </c>
      <c r="N106" s="6">
        <v>-1</v>
      </c>
      <c r="O106" s="6">
        <v>0.7</v>
      </c>
      <c r="P106" s="6">
        <v>0.28571428571428498</v>
      </c>
      <c r="Q106" s="6">
        <v>7</v>
      </c>
      <c r="R106" s="6" t="str">
        <f t="shared" si="3"/>
        <v>na</v>
      </c>
      <c r="S106" s="6">
        <f t="shared" si="4"/>
        <v>-1</v>
      </c>
      <c r="T106" s="6">
        <f t="shared" si="5"/>
        <v>1</v>
      </c>
    </row>
    <row r="107" spans="1:20" x14ac:dyDescent="0.3">
      <c r="A107">
        <v>105</v>
      </c>
      <c r="B107" t="s">
        <v>166</v>
      </c>
      <c r="D107" t="s">
        <v>28</v>
      </c>
      <c r="E107" t="s">
        <v>18</v>
      </c>
      <c r="F107">
        <v>0</v>
      </c>
      <c r="G107" t="s">
        <v>166</v>
      </c>
      <c r="H107">
        <v>0.01</v>
      </c>
      <c r="I107">
        <v>0.01</v>
      </c>
      <c r="J107">
        <v>1</v>
      </c>
      <c r="K107">
        <v>0.01</v>
      </c>
      <c r="L107">
        <v>0.01</v>
      </c>
      <c r="M107">
        <v>0.01</v>
      </c>
      <c r="N107">
        <v>0.01</v>
      </c>
      <c r="O107">
        <v>0</v>
      </c>
      <c r="P107">
        <v>0</v>
      </c>
      <c r="Q107">
        <v>7</v>
      </c>
      <c r="R107" t="str">
        <f t="shared" si="3"/>
        <v>IESS</v>
      </c>
      <c r="S107">
        <f t="shared" si="4"/>
        <v>3</v>
      </c>
      <c r="T107">
        <f t="shared" si="5"/>
        <v>0</v>
      </c>
    </row>
    <row r="108" spans="1:20" x14ac:dyDescent="0.3">
      <c r="A108">
        <v>106</v>
      </c>
      <c r="B108" t="s">
        <v>167</v>
      </c>
      <c r="D108" t="s">
        <v>96</v>
      </c>
      <c r="G108" t="s">
        <v>167</v>
      </c>
      <c r="H108">
        <v>1E-4</v>
      </c>
      <c r="I108">
        <v>1E-4</v>
      </c>
      <c r="J108">
        <v>1E-4</v>
      </c>
      <c r="K108">
        <v>1</v>
      </c>
      <c r="L108">
        <v>1E-4</v>
      </c>
      <c r="M108">
        <v>1E-4</v>
      </c>
      <c r="N108">
        <v>1E-4</v>
      </c>
      <c r="O108">
        <v>0.7</v>
      </c>
      <c r="P108">
        <v>0.125</v>
      </c>
      <c r="Q108">
        <v>16</v>
      </c>
      <c r="R108" t="str">
        <f t="shared" si="3"/>
        <v>Contacto</v>
      </c>
      <c r="S108">
        <f t="shared" si="4"/>
        <v>4</v>
      </c>
      <c r="T108">
        <f t="shared" si="5"/>
        <v>0</v>
      </c>
    </row>
    <row r="109" spans="1:20" x14ac:dyDescent="0.3">
      <c r="A109">
        <v>107</v>
      </c>
      <c r="B109" t="s">
        <v>168</v>
      </c>
      <c r="D109" t="s">
        <v>86</v>
      </c>
      <c r="G109" t="s">
        <v>168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0.7</v>
      </c>
      <c r="P109">
        <v>1</v>
      </c>
      <c r="Q109">
        <v>2</v>
      </c>
      <c r="R109" t="str">
        <f t="shared" si="3"/>
        <v>Greeting</v>
      </c>
      <c r="S109">
        <f t="shared" si="4"/>
        <v>-1</v>
      </c>
      <c r="T109">
        <f t="shared" si="5"/>
        <v>0</v>
      </c>
    </row>
    <row r="110" spans="1:20" x14ac:dyDescent="0.3">
      <c r="A110">
        <v>108</v>
      </c>
      <c r="B110" t="s">
        <v>169</v>
      </c>
      <c r="D110" t="s">
        <v>21</v>
      </c>
      <c r="E110" t="s">
        <v>32</v>
      </c>
      <c r="F110">
        <v>0</v>
      </c>
      <c r="G110" t="s">
        <v>169</v>
      </c>
      <c r="H110">
        <v>0.67860610637609198</v>
      </c>
      <c r="I110" s="1">
        <v>4.4593088071348898E-5</v>
      </c>
      <c r="J110" s="1">
        <v>4.3478260869565197E-6</v>
      </c>
      <c r="K110" s="1">
        <v>4.3478260869565197E-6</v>
      </c>
      <c r="L110" s="1">
        <v>9.9999999999999995E-7</v>
      </c>
      <c r="M110" s="1">
        <v>9.9999999999999995E-7</v>
      </c>
      <c r="N110" s="1">
        <v>9.9999999999999995E-7</v>
      </c>
      <c r="O110">
        <v>0</v>
      </c>
      <c r="P110">
        <v>0</v>
      </c>
      <c r="Q110">
        <v>32</v>
      </c>
      <c r="R110" t="str">
        <f t="shared" si="3"/>
        <v>Jubilacion Patronal</v>
      </c>
      <c r="S110">
        <f t="shared" si="4"/>
        <v>1</v>
      </c>
      <c r="T110">
        <f t="shared" si="5"/>
        <v>0</v>
      </c>
    </row>
    <row r="111" spans="1:20" x14ac:dyDescent="0.3">
      <c r="A111">
        <v>109</v>
      </c>
      <c r="B111" t="s">
        <v>170</v>
      </c>
      <c r="D111" t="s">
        <v>86</v>
      </c>
      <c r="G111" t="s">
        <v>170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0.7</v>
      </c>
      <c r="P111">
        <v>0.5</v>
      </c>
      <c r="Q111">
        <v>4</v>
      </c>
      <c r="R111" t="str">
        <f t="shared" si="3"/>
        <v>Greeting</v>
      </c>
      <c r="S111">
        <f t="shared" si="4"/>
        <v>-1</v>
      </c>
      <c r="T111">
        <f t="shared" si="5"/>
        <v>0</v>
      </c>
    </row>
    <row r="112" spans="1:20" x14ac:dyDescent="0.3">
      <c r="A112">
        <v>110</v>
      </c>
      <c r="B112" t="s">
        <v>171</v>
      </c>
      <c r="D112" t="s">
        <v>21</v>
      </c>
      <c r="E112" t="s">
        <v>18</v>
      </c>
      <c r="F112">
        <v>0</v>
      </c>
      <c r="G112" t="s">
        <v>171</v>
      </c>
      <c r="H112">
        <v>0.50493096646942803</v>
      </c>
      <c r="I112">
        <v>1.77514792899408E-4</v>
      </c>
      <c r="J112">
        <v>1.57790927021696E-4</v>
      </c>
      <c r="K112" s="1">
        <v>9.9999999999999995E-7</v>
      </c>
      <c r="L112" s="1">
        <v>9.9999999999999995E-7</v>
      </c>
      <c r="M112" s="1">
        <v>9.9999999999999995E-7</v>
      </c>
      <c r="N112" s="1">
        <v>9.9999999999999995E-7</v>
      </c>
      <c r="O112">
        <v>0</v>
      </c>
      <c r="P112">
        <v>0</v>
      </c>
      <c r="Q112">
        <v>12</v>
      </c>
      <c r="R112" t="str">
        <f t="shared" si="3"/>
        <v>Jubilacion Patronal</v>
      </c>
      <c r="S112">
        <f t="shared" si="4"/>
        <v>1</v>
      </c>
      <c r="T112">
        <f t="shared" si="5"/>
        <v>0</v>
      </c>
    </row>
    <row r="113" spans="1:21" x14ac:dyDescent="0.3">
      <c r="A113">
        <v>111</v>
      </c>
      <c r="B113" t="s">
        <v>172</v>
      </c>
      <c r="D113" t="s">
        <v>21</v>
      </c>
      <c r="E113" t="s">
        <v>32</v>
      </c>
      <c r="F113">
        <v>0</v>
      </c>
      <c r="G113" t="s">
        <v>172</v>
      </c>
      <c r="H113">
        <v>0.76509511993382895</v>
      </c>
      <c r="I113" s="1">
        <v>8.5470085470085402E-5</v>
      </c>
      <c r="J113" s="1">
        <v>9.9999999999999995E-7</v>
      </c>
      <c r="K113" s="1">
        <v>9.9999999999999995E-7</v>
      </c>
      <c r="L113" s="1">
        <v>9.9999999999999995E-7</v>
      </c>
      <c r="M113" s="1">
        <v>9.9999999999999995E-7</v>
      </c>
      <c r="N113" s="1">
        <v>9.9999999999999995E-7</v>
      </c>
      <c r="O113">
        <v>0.35</v>
      </c>
      <c r="P113">
        <v>9.5238095238095205E-2</v>
      </c>
      <c r="Q113">
        <v>21</v>
      </c>
      <c r="R113" t="str">
        <f t="shared" si="3"/>
        <v>Jubilacion Patronal</v>
      </c>
      <c r="S113">
        <f t="shared" si="4"/>
        <v>1</v>
      </c>
      <c r="T113">
        <f t="shared" si="5"/>
        <v>0</v>
      </c>
    </row>
    <row r="114" spans="1:21" x14ac:dyDescent="0.3">
      <c r="A114">
        <v>112</v>
      </c>
      <c r="B114" t="s">
        <v>173</v>
      </c>
      <c r="D114" t="s">
        <v>174</v>
      </c>
      <c r="F114" t="s">
        <v>175</v>
      </c>
      <c r="G114" t="s">
        <v>173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1</v>
      </c>
      <c r="P114">
        <v>0</v>
      </c>
      <c r="Q114">
        <v>2</v>
      </c>
      <c r="R114" t="str">
        <f t="shared" si="3"/>
        <v>Hi Five</v>
      </c>
      <c r="S114">
        <f t="shared" si="4"/>
        <v>-1</v>
      </c>
      <c r="T114">
        <f t="shared" si="5"/>
        <v>0</v>
      </c>
    </row>
    <row r="115" spans="1:21" x14ac:dyDescent="0.3">
      <c r="A115">
        <v>113</v>
      </c>
      <c r="B115" t="s">
        <v>176</v>
      </c>
      <c r="D115" t="s">
        <v>21</v>
      </c>
      <c r="E115" t="s">
        <v>32</v>
      </c>
      <c r="F115">
        <v>0</v>
      </c>
      <c r="G115" t="s">
        <v>176</v>
      </c>
      <c r="H115">
        <v>0.91811414392059498</v>
      </c>
      <c r="I115">
        <v>5.1282051282051195E-4</v>
      </c>
      <c r="J115">
        <v>1E-4</v>
      </c>
      <c r="K115">
        <v>1E-4</v>
      </c>
      <c r="L115">
        <v>1E-4</v>
      </c>
      <c r="M115">
        <v>1E-4</v>
      </c>
      <c r="N115">
        <v>1E-4</v>
      </c>
      <c r="O115">
        <v>0</v>
      </c>
      <c r="P115">
        <v>0</v>
      </c>
      <c r="Q115">
        <v>18</v>
      </c>
      <c r="R115" t="str">
        <f t="shared" si="3"/>
        <v>Jubilacion Patronal</v>
      </c>
      <c r="S115">
        <f t="shared" si="4"/>
        <v>1</v>
      </c>
      <c r="T115">
        <f t="shared" si="5"/>
        <v>0</v>
      </c>
    </row>
    <row r="116" spans="1:21" x14ac:dyDescent="0.3">
      <c r="A116">
        <v>114</v>
      </c>
      <c r="B116" t="s">
        <v>177</v>
      </c>
      <c r="D116" t="s">
        <v>28</v>
      </c>
      <c r="E116" t="s">
        <v>18</v>
      </c>
      <c r="F116">
        <v>0</v>
      </c>
      <c r="G116" t="s">
        <v>177</v>
      </c>
      <c r="H116" s="1">
        <v>3.8095238095238099E-5</v>
      </c>
      <c r="I116" s="1">
        <v>9.52380952380952E-8</v>
      </c>
      <c r="J116">
        <v>9.15750915750915E-2</v>
      </c>
      <c r="K116" s="1">
        <v>1E-8</v>
      </c>
      <c r="L116" s="1">
        <v>1E-8</v>
      </c>
      <c r="M116" s="1">
        <v>1E-8</v>
      </c>
      <c r="N116" s="1">
        <v>4.76190476190476E-8</v>
      </c>
      <c r="O116">
        <v>0.44999999999999901</v>
      </c>
      <c r="P116">
        <v>9.0909090909090898E-2</v>
      </c>
      <c r="Q116">
        <v>22</v>
      </c>
      <c r="R116" t="str">
        <f t="shared" si="3"/>
        <v>IESS</v>
      </c>
      <c r="S116">
        <f t="shared" si="4"/>
        <v>3</v>
      </c>
      <c r="T116">
        <f t="shared" si="5"/>
        <v>0</v>
      </c>
    </row>
    <row r="117" spans="1:21" x14ac:dyDescent="0.3">
      <c r="A117">
        <v>115</v>
      </c>
      <c r="B117" t="s">
        <v>178</v>
      </c>
      <c r="D117" t="s">
        <v>86</v>
      </c>
      <c r="G117" t="s">
        <v>178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0.7</v>
      </c>
      <c r="P117">
        <v>1</v>
      </c>
      <c r="Q117">
        <v>3</v>
      </c>
      <c r="R117" t="str">
        <f t="shared" si="3"/>
        <v>Greeting</v>
      </c>
      <c r="S117">
        <f t="shared" si="4"/>
        <v>-1</v>
      </c>
      <c r="T117">
        <f t="shared" si="5"/>
        <v>0</v>
      </c>
    </row>
    <row r="118" spans="1:21" x14ac:dyDescent="0.3">
      <c r="A118">
        <v>116</v>
      </c>
      <c r="B118" s="6" t="s">
        <v>179</v>
      </c>
      <c r="C118" s="6"/>
      <c r="D118" s="6" t="s">
        <v>21</v>
      </c>
      <c r="E118" s="6" t="s">
        <v>18</v>
      </c>
      <c r="F118" s="6">
        <v>0</v>
      </c>
      <c r="G118" s="6" t="s">
        <v>179</v>
      </c>
      <c r="H118" s="6">
        <v>-1</v>
      </c>
      <c r="I118" s="6">
        <v>-1</v>
      </c>
      <c r="J118" s="6">
        <v>-1</v>
      </c>
      <c r="K118" s="6">
        <v>-1</v>
      </c>
      <c r="L118" s="6">
        <v>-1</v>
      </c>
      <c r="M118" s="6">
        <v>-1</v>
      </c>
      <c r="N118" s="6">
        <v>-1</v>
      </c>
      <c r="O118" s="6">
        <v>0</v>
      </c>
      <c r="P118" s="6">
        <v>0</v>
      </c>
      <c r="Q118" s="6">
        <v>7</v>
      </c>
      <c r="R118" s="6" t="str">
        <f t="shared" si="3"/>
        <v>na</v>
      </c>
      <c r="S118" s="6">
        <f t="shared" si="4"/>
        <v>-1</v>
      </c>
      <c r="T118" s="6">
        <f t="shared" si="5"/>
        <v>1</v>
      </c>
    </row>
    <row r="119" spans="1:21" x14ac:dyDescent="0.3">
      <c r="A119">
        <v>117</v>
      </c>
      <c r="B119" t="s">
        <v>180</v>
      </c>
      <c r="D119" t="s">
        <v>21</v>
      </c>
      <c r="E119" t="s">
        <v>18</v>
      </c>
      <c r="F119">
        <v>0</v>
      </c>
      <c r="G119" t="s">
        <v>181</v>
      </c>
      <c r="H119">
        <v>0.50493096646942803</v>
      </c>
      <c r="I119">
        <v>1.77514792899408E-4</v>
      </c>
      <c r="J119">
        <v>1.57790927021696E-4</v>
      </c>
      <c r="K119" s="1">
        <v>9.9999999999999995E-7</v>
      </c>
      <c r="L119" s="1">
        <v>9.9999999999999995E-7</v>
      </c>
      <c r="M119" s="1">
        <v>9.9999999999999995E-7</v>
      </c>
      <c r="N119" s="1">
        <v>9.9999999999999995E-7</v>
      </c>
      <c r="O119">
        <v>0.7</v>
      </c>
      <c r="P119">
        <v>8.3333333333333301E-2</v>
      </c>
      <c r="Q119">
        <v>12</v>
      </c>
      <c r="R119" t="str">
        <f t="shared" si="3"/>
        <v>Jubilacion Patronal</v>
      </c>
      <c r="S119">
        <f t="shared" si="4"/>
        <v>1</v>
      </c>
      <c r="T119">
        <f t="shared" si="5"/>
        <v>0</v>
      </c>
    </row>
    <row r="120" spans="1:21" x14ac:dyDescent="0.3">
      <c r="A120">
        <v>118</v>
      </c>
      <c r="B120" s="6" t="s">
        <v>182</v>
      </c>
      <c r="C120" s="6"/>
      <c r="D120" s="6" t="s">
        <v>28</v>
      </c>
      <c r="E120" s="6" t="s">
        <v>18</v>
      </c>
      <c r="F120" s="6">
        <v>0</v>
      </c>
      <c r="G120" s="6" t="s">
        <v>183</v>
      </c>
      <c r="H120" s="6">
        <v>0.235827664399093</v>
      </c>
      <c r="I120" s="7">
        <v>9.0702947845804896E-5</v>
      </c>
      <c r="J120" s="6">
        <v>2.18035932321646E-2</v>
      </c>
      <c r="K120" s="7">
        <v>9.9999999999999995E-7</v>
      </c>
      <c r="L120" s="7">
        <v>9.9999999999999995E-7</v>
      </c>
      <c r="M120" s="7">
        <v>9.9999999999999995E-7</v>
      </c>
      <c r="N120" s="7">
        <v>2.26757369614512E-5</v>
      </c>
      <c r="O120" s="6">
        <v>0</v>
      </c>
      <c r="P120" s="6">
        <v>0</v>
      </c>
      <c r="Q120" s="6">
        <v>15</v>
      </c>
      <c r="R120" s="6" t="str">
        <f t="shared" si="3"/>
        <v>Jubilacion Patronal</v>
      </c>
      <c r="S120" s="6">
        <f t="shared" si="4"/>
        <v>1</v>
      </c>
      <c r="T120" s="6">
        <f t="shared" si="5"/>
        <v>1</v>
      </c>
      <c r="U120" t="s">
        <v>251</v>
      </c>
    </row>
    <row r="121" spans="1:21" x14ac:dyDescent="0.3">
      <c r="A121">
        <v>119</v>
      </c>
      <c r="B121" s="3" t="s">
        <v>184</v>
      </c>
      <c r="C121" s="3"/>
      <c r="D121" s="3" t="s">
        <v>185</v>
      </c>
      <c r="E121" s="3"/>
      <c r="F121" s="3" t="s">
        <v>143</v>
      </c>
      <c r="G121" s="3" t="s">
        <v>184</v>
      </c>
      <c r="H121" s="3">
        <v>0.73913043478260798</v>
      </c>
      <c r="I121" s="3">
        <v>8.6956521739130405E-2</v>
      </c>
      <c r="J121" s="3">
        <v>4.3478260869565202E-2</v>
      </c>
      <c r="K121" s="3">
        <v>4.3478260869565202E-2</v>
      </c>
      <c r="L121" s="3">
        <v>0.01</v>
      </c>
      <c r="M121" s="3">
        <v>0.01</v>
      </c>
      <c r="N121" s="3">
        <v>0.01</v>
      </c>
      <c r="O121" s="3">
        <v>0.36666666666666597</v>
      </c>
      <c r="P121" s="3">
        <v>0</v>
      </c>
      <c r="Q121" s="3">
        <v>37</v>
      </c>
      <c r="R121" s="3" t="str">
        <f t="shared" si="3"/>
        <v>Jubilacion Patronal</v>
      </c>
      <c r="S121" s="3">
        <f t="shared" si="4"/>
        <v>1</v>
      </c>
      <c r="T121" s="3">
        <f t="shared" si="5"/>
        <v>1</v>
      </c>
    </row>
    <row r="122" spans="1:21" x14ac:dyDescent="0.3">
      <c r="A122">
        <v>120</v>
      </c>
      <c r="B122" t="s">
        <v>186</v>
      </c>
      <c r="D122" t="s">
        <v>17</v>
      </c>
      <c r="E122" t="s">
        <v>18</v>
      </c>
      <c r="F122">
        <v>0</v>
      </c>
      <c r="G122" t="s">
        <v>187</v>
      </c>
      <c r="H122">
        <v>0.2</v>
      </c>
      <c r="I122">
        <v>0.8</v>
      </c>
      <c r="J122">
        <v>0.01</v>
      </c>
      <c r="K122">
        <v>0.01</v>
      </c>
      <c r="L122">
        <v>0.01</v>
      </c>
      <c r="M122">
        <v>0.01</v>
      </c>
      <c r="N122">
        <v>0.01</v>
      </c>
      <c r="O122">
        <v>0</v>
      </c>
      <c r="P122">
        <v>0.1</v>
      </c>
      <c r="Q122">
        <v>10</v>
      </c>
      <c r="R122" t="str">
        <f t="shared" si="3"/>
        <v>Renuncia/Despido/Desahucio</v>
      </c>
      <c r="S122">
        <f t="shared" si="4"/>
        <v>2</v>
      </c>
      <c r="T122">
        <f t="shared" si="5"/>
        <v>0</v>
      </c>
    </row>
    <row r="123" spans="1:21" x14ac:dyDescent="0.3">
      <c r="A123">
        <v>121</v>
      </c>
      <c r="B123" t="s">
        <v>188</v>
      </c>
      <c r="D123" t="s">
        <v>21</v>
      </c>
      <c r="E123" t="s">
        <v>18</v>
      </c>
      <c r="F123">
        <v>0</v>
      </c>
      <c r="G123" t="s">
        <v>188</v>
      </c>
      <c r="H123">
        <v>0.341880341880341</v>
      </c>
      <c r="I123">
        <v>4.4871794871794801E-4</v>
      </c>
      <c r="J123" s="1">
        <v>1.02564102564102E-5</v>
      </c>
      <c r="K123" s="1">
        <v>9.9999999999999995E-7</v>
      </c>
      <c r="L123" s="1">
        <v>9.9999999999999995E-7</v>
      </c>
      <c r="M123" s="1">
        <v>9.9999999999999995E-7</v>
      </c>
      <c r="N123" s="1">
        <v>9.9999999999999995E-7</v>
      </c>
      <c r="O123">
        <v>0.35</v>
      </c>
      <c r="P123">
        <v>5.2631578947368397E-2</v>
      </c>
      <c r="Q123">
        <v>38</v>
      </c>
      <c r="R123" t="str">
        <f t="shared" si="3"/>
        <v>Jubilacion Patronal</v>
      </c>
      <c r="S123">
        <f t="shared" si="4"/>
        <v>1</v>
      </c>
      <c r="T123">
        <f t="shared" si="5"/>
        <v>0</v>
      </c>
    </row>
    <row r="124" spans="1:21" x14ac:dyDescent="0.3">
      <c r="A124">
        <v>122</v>
      </c>
      <c r="B124" t="s">
        <v>85</v>
      </c>
      <c r="D124" t="s">
        <v>86</v>
      </c>
      <c r="G124" t="s">
        <v>85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0.7</v>
      </c>
      <c r="P124">
        <v>1</v>
      </c>
      <c r="Q124">
        <v>2</v>
      </c>
      <c r="R124" t="str">
        <f t="shared" si="3"/>
        <v>Greeting</v>
      </c>
      <c r="S124">
        <f t="shared" si="4"/>
        <v>-1</v>
      </c>
      <c r="T124">
        <f t="shared" si="5"/>
        <v>0</v>
      </c>
    </row>
    <row r="125" spans="1:21" x14ac:dyDescent="0.3">
      <c r="A125">
        <v>123</v>
      </c>
      <c r="B125" t="s">
        <v>189</v>
      </c>
      <c r="D125" t="s">
        <v>21</v>
      </c>
      <c r="E125" t="s">
        <v>18</v>
      </c>
      <c r="F125">
        <v>0</v>
      </c>
      <c r="G125" t="s">
        <v>189</v>
      </c>
      <c r="H125">
        <v>0.14201183431952599</v>
      </c>
      <c r="I125" s="1">
        <v>9.9999999999999995E-7</v>
      </c>
      <c r="J125">
        <v>6.65680473372781E-2</v>
      </c>
      <c r="K125" s="1">
        <v>9.9999999999999995E-7</v>
      </c>
      <c r="L125" s="1">
        <v>9.9999999999999995E-7</v>
      </c>
      <c r="M125" s="1">
        <v>9.9999999999999995E-7</v>
      </c>
      <c r="N125" s="1">
        <v>9.9999999999999995E-7</v>
      </c>
      <c r="O125">
        <v>0.39999999999999902</v>
      </c>
      <c r="P125">
        <v>2.94117647058823E-2</v>
      </c>
      <c r="Q125">
        <v>34</v>
      </c>
      <c r="R125" t="str">
        <f t="shared" si="3"/>
        <v>Jubilacion Patronal</v>
      </c>
      <c r="S125">
        <f t="shared" si="4"/>
        <v>1</v>
      </c>
      <c r="T125">
        <f t="shared" si="5"/>
        <v>0</v>
      </c>
    </row>
    <row r="126" spans="1:21" x14ac:dyDescent="0.3">
      <c r="A126">
        <v>124</v>
      </c>
      <c r="B126" t="s">
        <v>190</v>
      </c>
      <c r="D126" t="s">
        <v>28</v>
      </c>
      <c r="E126" t="s">
        <v>18</v>
      </c>
      <c r="F126">
        <v>0</v>
      </c>
      <c r="G126" t="s">
        <v>190</v>
      </c>
      <c r="H126">
        <v>1E-4</v>
      </c>
      <c r="I126">
        <v>1E-4</v>
      </c>
      <c r="J126">
        <v>1</v>
      </c>
      <c r="K126">
        <v>1E-4</v>
      </c>
      <c r="L126">
        <v>1E-4</v>
      </c>
      <c r="M126">
        <v>1E-4</v>
      </c>
      <c r="N126">
        <v>1E-4</v>
      </c>
      <c r="O126">
        <v>0</v>
      </c>
      <c r="P126">
        <v>0</v>
      </c>
      <c r="Q126">
        <v>5</v>
      </c>
      <c r="R126" t="str">
        <f t="shared" si="3"/>
        <v>IESS</v>
      </c>
      <c r="S126">
        <f t="shared" si="4"/>
        <v>3</v>
      </c>
      <c r="T126">
        <f t="shared" si="5"/>
        <v>0</v>
      </c>
    </row>
    <row r="127" spans="1:21" x14ac:dyDescent="0.3">
      <c r="A127">
        <v>125</v>
      </c>
      <c r="B127" t="s">
        <v>191</v>
      </c>
      <c r="D127" t="s">
        <v>21</v>
      </c>
      <c r="E127" t="s">
        <v>32</v>
      </c>
      <c r="F127">
        <v>0</v>
      </c>
      <c r="G127" t="s">
        <v>192</v>
      </c>
      <c r="H127">
        <v>0.41760375776990299</v>
      </c>
      <c r="I127" s="1">
        <v>4.4593088071348898E-7</v>
      </c>
      <c r="J127" s="1">
        <v>1.67224080267558E-6</v>
      </c>
      <c r="K127" s="1">
        <v>4.3478260869565199E-8</v>
      </c>
      <c r="L127" s="1">
        <v>1E-8</v>
      </c>
      <c r="M127" s="1">
        <v>1E-8</v>
      </c>
      <c r="N127" s="1">
        <v>1E-8</v>
      </c>
      <c r="O127">
        <v>0.25</v>
      </c>
      <c r="P127">
        <v>0</v>
      </c>
      <c r="Q127">
        <v>15</v>
      </c>
      <c r="R127" t="str">
        <f t="shared" si="3"/>
        <v>Jubilacion Patronal</v>
      </c>
      <c r="S127">
        <f t="shared" si="4"/>
        <v>1</v>
      </c>
      <c r="T127">
        <f t="shared" si="5"/>
        <v>0</v>
      </c>
    </row>
    <row r="128" spans="1:21" x14ac:dyDescent="0.3">
      <c r="A128">
        <v>126</v>
      </c>
      <c r="B128" s="3" t="s">
        <v>193</v>
      </c>
      <c r="C128" s="4"/>
      <c r="D128" s="3" t="s">
        <v>17</v>
      </c>
      <c r="E128" s="3" t="s">
        <v>18</v>
      </c>
      <c r="F128" s="3">
        <v>0</v>
      </c>
      <c r="G128" s="3" t="s">
        <v>194</v>
      </c>
      <c r="H128" s="3">
        <v>1.1975926768826101E-4</v>
      </c>
      <c r="I128" s="3">
        <v>1.09239872553482E-4</v>
      </c>
      <c r="J128" s="5">
        <v>1.5779092702169601E-12</v>
      </c>
      <c r="K128" s="5">
        <v>1E-14</v>
      </c>
      <c r="L128" s="5">
        <v>1E-14</v>
      </c>
      <c r="M128" s="5">
        <v>4.9999999999999999E-13</v>
      </c>
      <c r="N128" s="5">
        <v>1E-14</v>
      </c>
      <c r="O128" s="3">
        <v>9.5833333333333298E-2</v>
      </c>
      <c r="P128" s="3">
        <v>0</v>
      </c>
      <c r="Q128" s="3">
        <v>49</v>
      </c>
      <c r="R128" s="3" t="str">
        <f t="shared" si="3"/>
        <v>Jubilacion Patronal</v>
      </c>
      <c r="S128" s="3">
        <f t="shared" si="4"/>
        <v>1</v>
      </c>
      <c r="T128" s="3">
        <f t="shared" si="5"/>
        <v>1</v>
      </c>
    </row>
    <row r="129" spans="1:20" x14ac:dyDescent="0.3">
      <c r="A129">
        <v>127</v>
      </c>
      <c r="B129" s="6" t="s">
        <v>195</v>
      </c>
      <c r="C129" s="6"/>
      <c r="D129" s="6" t="s">
        <v>157</v>
      </c>
      <c r="E129" s="6"/>
      <c r="F129" s="6"/>
      <c r="G129" s="6" t="s">
        <v>195</v>
      </c>
      <c r="H129" s="6">
        <v>-1</v>
      </c>
      <c r="I129" s="6">
        <v>-1</v>
      </c>
      <c r="J129" s="6">
        <v>-1</v>
      </c>
      <c r="K129" s="6">
        <v>-1</v>
      </c>
      <c r="L129" s="6">
        <v>-1</v>
      </c>
      <c r="M129" s="6">
        <v>-1</v>
      </c>
      <c r="N129" s="6">
        <v>-1</v>
      </c>
      <c r="O129" s="6">
        <v>0.7</v>
      </c>
      <c r="P129" s="6">
        <v>0.33333333333333298</v>
      </c>
      <c r="Q129" s="6">
        <v>6</v>
      </c>
      <c r="R129" s="6" t="str">
        <f t="shared" si="3"/>
        <v>na</v>
      </c>
      <c r="S129" s="6">
        <f t="shared" si="4"/>
        <v>-1</v>
      </c>
      <c r="T129" s="6">
        <f t="shared" si="5"/>
        <v>1</v>
      </c>
    </row>
    <row r="130" spans="1:20" x14ac:dyDescent="0.3">
      <c r="A130">
        <v>128</v>
      </c>
      <c r="B130" t="s">
        <v>196</v>
      </c>
      <c r="D130" t="s">
        <v>21</v>
      </c>
      <c r="E130" t="s">
        <v>32</v>
      </c>
      <c r="F130">
        <v>0</v>
      </c>
      <c r="G130" t="s">
        <v>196</v>
      </c>
      <c r="H130">
        <v>0.88849755863283397</v>
      </c>
      <c r="I130" s="1">
        <v>5.1282051282051203E-6</v>
      </c>
      <c r="J130" s="1">
        <v>9.9999999999999995E-7</v>
      </c>
      <c r="K130" s="1">
        <v>9.9999999999999995E-7</v>
      </c>
      <c r="L130" s="1">
        <v>9.9999999999999995E-7</v>
      </c>
      <c r="M130" s="1">
        <v>9.9999999999999995E-7</v>
      </c>
      <c r="N130" s="1">
        <v>9.9999999999999995E-7</v>
      </c>
      <c r="O130">
        <v>0.2</v>
      </c>
      <c r="P130">
        <v>0</v>
      </c>
      <c r="Q130">
        <v>22</v>
      </c>
      <c r="R130" t="str">
        <f t="shared" si="3"/>
        <v>Jubilacion Patronal</v>
      </c>
      <c r="S130">
        <f t="shared" si="4"/>
        <v>1</v>
      </c>
      <c r="T130">
        <f t="shared" si="5"/>
        <v>0</v>
      </c>
    </row>
    <row r="131" spans="1:20" x14ac:dyDescent="0.3">
      <c r="A131">
        <v>129</v>
      </c>
      <c r="B131" t="s">
        <v>197</v>
      </c>
      <c r="D131" t="s">
        <v>31</v>
      </c>
      <c r="E131" t="s">
        <v>32</v>
      </c>
      <c r="F131">
        <v>0</v>
      </c>
      <c r="G131" t="s">
        <v>197</v>
      </c>
      <c r="H131">
        <v>0.01</v>
      </c>
      <c r="I131">
        <v>0.01</v>
      </c>
      <c r="J131">
        <v>0.01</v>
      </c>
      <c r="K131">
        <v>0.01</v>
      </c>
      <c r="L131">
        <v>1</v>
      </c>
      <c r="M131">
        <v>0.01</v>
      </c>
      <c r="N131">
        <v>0.01</v>
      </c>
      <c r="O131">
        <v>0</v>
      </c>
      <c r="P131">
        <v>0</v>
      </c>
      <c r="Q131">
        <v>9</v>
      </c>
      <c r="R131" t="str">
        <f t="shared" ref="R131:R176" si="6">IF(AND(S131=-1,O131&lt;0),"Queja", IF(O131&lt;=-0.65,"Queja",IF(P131&gt;=0.5,"Greeting",IF(AND(MAX(H131:N131)&lt;=0,O131&gt;=0.9),"Hi Five",IF(S131=1,"Jubilacion Patronal",IF(S131=2,"Renuncia/Despido/Desahucio",IF(S131=3,"IESS",IF(S131=4,"Contacto",IF(S131=5,"Otros servicios (Charlas/Capacitaciones/Financiera)",IF(S131=6,"Consultoria",IF(S131=7,"job seeker","na")))))))))))</f>
        <v>Otros servicios (Charlas/Capacitaciones/Financiera)</v>
      </c>
      <c r="S131">
        <f t="shared" ref="S131:S176" si="7">IF(MAX(H131:N131)=-1,-1,MATCH(MAX(H131:N131),H131:N131,0))</f>
        <v>5</v>
      </c>
      <c r="T131">
        <f t="shared" ref="T131:T176" si="8">IF(R131=D131,0,1)</f>
        <v>0</v>
      </c>
    </row>
    <row r="132" spans="1:20" x14ac:dyDescent="0.3">
      <c r="A132">
        <v>130</v>
      </c>
      <c r="B132" t="s">
        <v>198</v>
      </c>
      <c r="D132" t="s">
        <v>21</v>
      </c>
      <c r="E132" t="s">
        <v>18</v>
      </c>
      <c r="F132">
        <v>0</v>
      </c>
      <c r="G132" t="s">
        <v>198</v>
      </c>
      <c r="H132">
        <v>0.91811414392059498</v>
      </c>
      <c r="I132">
        <v>5.1282051282051195E-4</v>
      </c>
      <c r="J132">
        <v>1E-4</v>
      </c>
      <c r="K132">
        <v>1E-4</v>
      </c>
      <c r="L132">
        <v>1E-4</v>
      </c>
      <c r="M132">
        <v>1E-4</v>
      </c>
      <c r="N132">
        <v>1E-4</v>
      </c>
      <c r="O132">
        <v>0.1</v>
      </c>
      <c r="P132">
        <v>0</v>
      </c>
      <c r="Q132">
        <v>21</v>
      </c>
      <c r="R132" t="str">
        <f t="shared" si="6"/>
        <v>Jubilacion Patronal</v>
      </c>
      <c r="S132">
        <f t="shared" si="7"/>
        <v>1</v>
      </c>
      <c r="T132">
        <f t="shared" si="8"/>
        <v>0</v>
      </c>
    </row>
    <row r="133" spans="1:20" x14ac:dyDescent="0.3">
      <c r="A133">
        <v>131</v>
      </c>
      <c r="B133" t="s">
        <v>199</v>
      </c>
      <c r="D133" t="s">
        <v>17</v>
      </c>
      <c r="E133" t="s">
        <v>18</v>
      </c>
      <c r="F133">
        <v>0</v>
      </c>
      <c r="G133" t="s">
        <v>199</v>
      </c>
      <c r="H133">
        <v>4.1666666666666597E-3</v>
      </c>
      <c r="I133">
        <v>0.58333333333333304</v>
      </c>
      <c r="J133">
        <v>1E-4</v>
      </c>
      <c r="K133">
        <v>1E-4</v>
      </c>
      <c r="L133">
        <v>1E-4</v>
      </c>
      <c r="M133">
        <v>1E-4</v>
      </c>
      <c r="N133">
        <v>1E-4</v>
      </c>
      <c r="O133">
        <v>0</v>
      </c>
      <c r="P133">
        <v>0</v>
      </c>
      <c r="Q133">
        <v>9</v>
      </c>
      <c r="R133" t="str">
        <f t="shared" si="6"/>
        <v>Renuncia/Despido/Desahucio</v>
      </c>
      <c r="S133">
        <f t="shared" si="7"/>
        <v>2</v>
      </c>
      <c r="T133">
        <f t="shared" si="8"/>
        <v>0</v>
      </c>
    </row>
    <row r="134" spans="1:20" x14ac:dyDescent="0.3">
      <c r="A134">
        <v>132</v>
      </c>
      <c r="B134" t="s">
        <v>200</v>
      </c>
      <c r="D134" t="s">
        <v>17</v>
      </c>
      <c r="E134" t="s">
        <v>18</v>
      </c>
      <c r="F134">
        <v>0</v>
      </c>
      <c r="G134" t="s">
        <v>201</v>
      </c>
      <c r="H134">
        <v>0.123076923076923</v>
      </c>
      <c r="I134">
        <v>0.18461538461538399</v>
      </c>
      <c r="J134">
        <v>1.53846153846153E-3</v>
      </c>
      <c r="K134">
        <v>1E-4</v>
      </c>
      <c r="L134">
        <v>1E-4</v>
      </c>
      <c r="M134">
        <v>1E-4</v>
      </c>
      <c r="N134">
        <v>1E-4</v>
      </c>
      <c r="O134">
        <v>0.33333333333333298</v>
      </c>
      <c r="P134">
        <v>5.8823529411764698E-2</v>
      </c>
      <c r="Q134">
        <v>17</v>
      </c>
      <c r="R134" t="str">
        <f t="shared" si="6"/>
        <v>Renuncia/Despido/Desahucio</v>
      </c>
      <c r="S134">
        <f t="shared" si="7"/>
        <v>2</v>
      </c>
      <c r="T134">
        <f t="shared" si="8"/>
        <v>0</v>
      </c>
    </row>
    <row r="135" spans="1:20" x14ac:dyDescent="0.3">
      <c r="A135">
        <v>133</v>
      </c>
      <c r="B135" t="s">
        <v>202</v>
      </c>
      <c r="D135" t="s">
        <v>21</v>
      </c>
      <c r="E135" t="s">
        <v>18</v>
      </c>
      <c r="F135">
        <v>0</v>
      </c>
      <c r="G135" t="s">
        <v>202</v>
      </c>
      <c r="H135">
        <v>0.91811414392059498</v>
      </c>
      <c r="I135">
        <v>5.1282051282051195E-4</v>
      </c>
      <c r="J135">
        <v>1E-4</v>
      </c>
      <c r="K135">
        <v>1E-4</v>
      </c>
      <c r="L135">
        <v>1E-4</v>
      </c>
      <c r="M135">
        <v>1E-4</v>
      </c>
      <c r="N135">
        <v>1E-4</v>
      </c>
      <c r="O135">
        <v>0.7</v>
      </c>
      <c r="P135">
        <v>0.15384615384615299</v>
      </c>
      <c r="Q135">
        <v>13</v>
      </c>
      <c r="R135" t="str">
        <f t="shared" si="6"/>
        <v>Jubilacion Patronal</v>
      </c>
      <c r="S135">
        <f t="shared" si="7"/>
        <v>1</v>
      </c>
      <c r="T135">
        <f t="shared" si="8"/>
        <v>0</v>
      </c>
    </row>
    <row r="136" spans="1:20" x14ac:dyDescent="0.3">
      <c r="A136">
        <v>134</v>
      </c>
      <c r="B136" t="s">
        <v>203</v>
      </c>
      <c r="D136" t="s">
        <v>17</v>
      </c>
      <c r="E136" t="s">
        <v>18</v>
      </c>
      <c r="F136">
        <v>0</v>
      </c>
      <c r="G136" t="s">
        <v>203</v>
      </c>
      <c r="H136">
        <v>4.1666666666666597E-3</v>
      </c>
      <c r="I136">
        <v>0.58333333333333304</v>
      </c>
      <c r="J136">
        <v>1E-4</v>
      </c>
      <c r="K136">
        <v>1E-4</v>
      </c>
      <c r="L136">
        <v>1E-4</v>
      </c>
      <c r="M136">
        <v>1E-4</v>
      </c>
      <c r="N136">
        <v>1E-4</v>
      </c>
      <c r="O136">
        <v>0</v>
      </c>
      <c r="P136">
        <v>0</v>
      </c>
      <c r="Q136">
        <v>8</v>
      </c>
      <c r="R136" t="str">
        <f t="shared" si="6"/>
        <v>Renuncia/Despido/Desahucio</v>
      </c>
      <c r="S136">
        <f t="shared" si="7"/>
        <v>2</v>
      </c>
      <c r="T136">
        <f t="shared" si="8"/>
        <v>0</v>
      </c>
    </row>
    <row r="137" spans="1:20" x14ac:dyDescent="0.3">
      <c r="A137">
        <v>135</v>
      </c>
      <c r="B137" t="s">
        <v>204</v>
      </c>
      <c r="D137" t="s">
        <v>21</v>
      </c>
      <c r="E137" t="s">
        <v>18</v>
      </c>
      <c r="F137">
        <v>0</v>
      </c>
      <c r="G137" t="s">
        <v>204</v>
      </c>
      <c r="H137">
        <v>0.28490028490028402</v>
      </c>
      <c r="I137">
        <v>7.4786324786324703E-3</v>
      </c>
      <c r="J137" s="1">
        <v>1.02564102564102E-5</v>
      </c>
      <c r="K137" s="1">
        <v>9.9999999999999995E-7</v>
      </c>
      <c r="L137" s="1">
        <v>9.9999999999999995E-7</v>
      </c>
      <c r="M137" s="1">
        <v>9.9999999999999995E-7</v>
      </c>
      <c r="N137" s="1">
        <v>9.9999999999999995E-7</v>
      </c>
      <c r="O137">
        <v>0.7</v>
      </c>
      <c r="P137">
        <v>8.6956521739130405E-2</v>
      </c>
      <c r="Q137">
        <v>23</v>
      </c>
      <c r="R137" t="str">
        <f t="shared" si="6"/>
        <v>Jubilacion Patronal</v>
      </c>
      <c r="S137">
        <f t="shared" si="7"/>
        <v>1</v>
      </c>
      <c r="T137">
        <f t="shared" si="8"/>
        <v>0</v>
      </c>
    </row>
    <row r="138" spans="1:20" x14ac:dyDescent="0.3">
      <c r="A138">
        <v>136</v>
      </c>
      <c r="B138" s="6" t="s">
        <v>204</v>
      </c>
      <c r="C138" s="6"/>
      <c r="D138" s="6" t="s">
        <v>17</v>
      </c>
      <c r="E138" s="6" t="s">
        <v>18</v>
      </c>
      <c r="F138" s="6">
        <v>0</v>
      </c>
      <c r="G138" s="6" t="s">
        <v>204</v>
      </c>
      <c r="H138" s="6">
        <v>0.28490028490028402</v>
      </c>
      <c r="I138" s="6">
        <v>7.4786324786324703E-3</v>
      </c>
      <c r="J138" s="7">
        <v>1.02564102564102E-5</v>
      </c>
      <c r="K138" s="7">
        <v>9.9999999999999995E-7</v>
      </c>
      <c r="L138" s="7">
        <v>9.9999999999999995E-7</v>
      </c>
      <c r="M138" s="7">
        <v>9.9999999999999995E-7</v>
      </c>
      <c r="N138" s="7">
        <v>9.9999999999999995E-7</v>
      </c>
      <c r="O138" s="6">
        <v>0.7</v>
      </c>
      <c r="P138" s="6">
        <v>8.6956521739130405E-2</v>
      </c>
      <c r="Q138" s="6">
        <v>23</v>
      </c>
      <c r="R138" s="6" t="str">
        <f t="shared" si="6"/>
        <v>Jubilacion Patronal</v>
      </c>
      <c r="S138" s="6">
        <f t="shared" si="7"/>
        <v>1</v>
      </c>
      <c r="T138" s="6">
        <f t="shared" si="8"/>
        <v>1</v>
      </c>
    </row>
    <row r="139" spans="1:20" x14ac:dyDescent="0.3">
      <c r="A139">
        <v>137</v>
      </c>
      <c r="B139" t="s">
        <v>205</v>
      </c>
      <c r="D139" t="s">
        <v>21</v>
      </c>
      <c r="E139" t="s">
        <v>32</v>
      </c>
      <c r="F139">
        <v>0</v>
      </c>
      <c r="G139" t="s">
        <v>205</v>
      </c>
      <c r="H139">
        <v>0.28741496598639399</v>
      </c>
      <c r="I139">
        <v>2.26757369614512E-3</v>
      </c>
      <c r="J139">
        <v>5.6689342403628098E-4</v>
      </c>
      <c r="K139" s="1">
        <v>9.9999999999999995E-7</v>
      </c>
      <c r="L139" s="1">
        <v>9.9999999999999995E-7</v>
      </c>
      <c r="M139" s="1">
        <v>9.9999999999999995E-7</v>
      </c>
      <c r="N139" s="1">
        <v>2.26757369614512E-5</v>
      </c>
      <c r="O139">
        <v>0.10222222222222201</v>
      </c>
      <c r="P139">
        <v>2.3529411764705799E-2</v>
      </c>
      <c r="Q139">
        <v>85</v>
      </c>
      <c r="R139" t="str">
        <f t="shared" si="6"/>
        <v>Jubilacion Patronal</v>
      </c>
      <c r="S139">
        <f t="shared" si="7"/>
        <v>1</v>
      </c>
      <c r="T139">
        <f t="shared" si="8"/>
        <v>0</v>
      </c>
    </row>
    <row r="140" spans="1:20" x14ac:dyDescent="0.3">
      <c r="A140">
        <v>138</v>
      </c>
      <c r="B140" t="s">
        <v>206</v>
      </c>
      <c r="D140" t="s">
        <v>96</v>
      </c>
      <c r="G140" t="s">
        <v>206</v>
      </c>
      <c r="H140">
        <v>2E-3</v>
      </c>
      <c r="I140">
        <v>1E-4</v>
      </c>
      <c r="J140">
        <v>1E-4</v>
      </c>
      <c r="K140">
        <v>0.8</v>
      </c>
      <c r="L140">
        <v>1E-4</v>
      </c>
      <c r="M140">
        <v>1E-4</v>
      </c>
      <c r="N140">
        <v>1E-4</v>
      </c>
      <c r="O140">
        <v>0</v>
      </c>
      <c r="P140">
        <v>0</v>
      </c>
      <c r="Q140">
        <v>3</v>
      </c>
      <c r="R140" t="str">
        <f t="shared" si="6"/>
        <v>Contacto</v>
      </c>
      <c r="S140">
        <f t="shared" si="7"/>
        <v>4</v>
      </c>
      <c r="T140">
        <f t="shared" si="8"/>
        <v>0</v>
      </c>
    </row>
    <row r="141" spans="1:20" x14ac:dyDescent="0.3">
      <c r="A141">
        <v>139</v>
      </c>
      <c r="B141" t="s">
        <v>207</v>
      </c>
      <c r="D141" t="s">
        <v>52</v>
      </c>
      <c r="G141" t="s">
        <v>207</v>
      </c>
      <c r="H141">
        <v>1E-4</v>
      </c>
      <c r="I141">
        <v>5.0000000000000001E-3</v>
      </c>
      <c r="J141">
        <v>6.6666666666666602E-3</v>
      </c>
      <c r="K141">
        <v>1E-4</v>
      </c>
      <c r="L141">
        <v>1E-4</v>
      </c>
      <c r="M141">
        <v>0.16666666666666599</v>
      </c>
      <c r="N141">
        <v>1E-4</v>
      </c>
      <c r="O141">
        <v>0</v>
      </c>
      <c r="P141">
        <v>0</v>
      </c>
      <c r="Q141">
        <v>18</v>
      </c>
      <c r="R141" t="str">
        <f t="shared" si="6"/>
        <v>Consultoria</v>
      </c>
      <c r="S141">
        <f t="shared" si="7"/>
        <v>6</v>
      </c>
      <c r="T141">
        <f t="shared" si="8"/>
        <v>0</v>
      </c>
    </row>
    <row r="142" spans="1:20" x14ac:dyDescent="0.3">
      <c r="A142">
        <v>140</v>
      </c>
      <c r="B142" t="s">
        <v>208</v>
      </c>
      <c r="D142" t="s">
        <v>31</v>
      </c>
      <c r="E142" t="s">
        <v>32</v>
      </c>
      <c r="F142">
        <v>0</v>
      </c>
      <c r="G142" t="s">
        <v>208</v>
      </c>
      <c r="H142">
        <v>0.01</v>
      </c>
      <c r="I142">
        <v>0.01</v>
      </c>
      <c r="J142">
        <v>0.01</v>
      </c>
      <c r="K142">
        <v>0.01</v>
      </c>
      <c r="L142">
        <v>1</v>
      </c>
      <c r="M142">
        <v>0.01</v>
      </c>
      <c r="N142">
        <v>0.01</v>
      </c>
      <c r="O142">
        <v>0</v>
      </c>
      <c r="P142">
        <v>0.1</v>
      </c>
      <c r="Q142">
        <v>10</v>
      </c>
      <c r="R142" t="str">
        <f t="shared" si="6"/>
        <v>Otros servicios (Charlas/Capacitaciones/Financiera)</v>
      </c>
      <c r="S142">
        <f t="shared" si="7"/>
        <v>5</v>
      </c>
      <c r="T142">
        <f t="shared" si="8"/>
        <v>0</v>
      </c>
    </row>
    <row r="143" spans="1:20" x14ac:dyDescent="0.3">
      <c r="A143">
        <v>141</v>
      </c>
      <c r="B143" t="s">
        <v>209</v>
      </c>
      <c r="D143" t="s">
        <v>21</v>
      </c>
      <c r="E143" t="s">
        <v>32</v>
      </c>
      <c r="F143" t="s">
        <v>143</v>
      </c>
      <c r="G143" t="s">
        <v>209</v>
      </c>
      <c r="H143">
        <v>4.5905707196029703E-2</v>
      </c>
      <c r="I143" s="1">
        <v>5.1282051282051196E-10</v>
      </c>
      <c r="J143" s="1">
        <v>1E-10</v>
      </c>
      <c r="K143" s="1">
        <v>2.0000000000000002E-5</v>
      </c>
      <c r="L143" s="1">
        <v>1E-10</v>
      </c>
      <c r="M143" s="1">
        <v>1E-10</v>
      </c>
      <c r="N143" s="1">
        <v>1E-10</v>
      </c>
      <c r="O143">
        <v>0.25</v>
      </c>
      <c r="P143">
        <v>7.8947368421052599E-2</v>
      </c>
      <c r="Q143">
        <v>38</v>
      </c>
      <c r="R143" t="str">
        <f t="shared" si="6"/>
        <v>Jubilacion Patronal</v>
      </c>
      <c r="S143">
        <f t="shared" si="7"/>
        <v>1</v>
      </c>
      <c r="T143">
        <f t="shared" si="8"/>
        <v>0</v>
      </c>
    </row>
    <row r="144" spans="1:20" x14ac:dyDescent="0.3">
      <c r="A144">
        <v>142</v>
      </c>
      <c r="B144" t="s">
        <v>210</v>
      </c>
      <c r="C144" s="2"/>
      <c r="D144" t="s">
        <v>21</v>
      </c>
      <c r="E144" t="s">
        <v>32</v>
      </c>
      <c r="F144" t="s">
        <v>143</v>
      </c>
      <c r="G144" t="s">
        <v>211</v>
      </c>
      <c r="H144">
        <v>1.5616756357497E-2</v>
      </c>
      <c r="I144" s="1">
        <v>4.8840048840048801E-11</v>
      </c>
      <c r="J144" s="1">
        <v>2.97619047619047E-10</v>
      </c>
      <c r="K144" s="1">
        <v>3.7986704653371298E-7</v>
      </c>
      <c r="L144" s="1">
        <v>1.25E-11</v>
      </c>
      <c r="M144" s="1">
        <v>1.25E-11</v>
      </c>
      <c r="N144" s="1">
        <v>1.80889069777958E-8</v>
      </c>
      <c r="O144">
        <v>0</v>
      </c>
      <c r="P144">
        <v>0</v>
      </c>
      <c r="Q144">
        <v>47</v>
      </c>
      <c r="R144" t="str">
        <f t="shared" si="6"/>
        <v>Jubilacion Patronal</v>
      </c>
      <c r="S144">
        <f t="shared" si="7"/>
        <v>1</v>
      </c>
      <c r="T144">
        <f t="shared" si="8"/>
        <v>0</v>
      </c>
    </row>
    <row r="145" spans="1:20" x14ac:dyDescent="0.3">
      <c r="A145">
        <v>143</v>
      </c>
      <c r="B145" t="s">
        <v>212</v>
      </c>
      <c r="D145" t="s">
        <v>21</v>
      </c>
      <c r="E145" t="s">
        <v>32</v>
      </c>
      <c r="F145" t="s">
        <v>143</v>
      </c>
      <c r="G145" t="s">
        <v>212</v>
      </c>
      <c r="H145">
        <v>0.14640010270415299</v>
      </c>
      <c r="I145" s="1">
        <v>1.7751479289940799E-6</v>
      </c>
      <c r="J145" s="1">
        <v>1.57790927021696E-6</v>
      </c>
      <c r="K145" s="1">
        <v>2.3668639053254402E-6</v>
      </c>
      <c r="L145" s="1">
        <v>1E-8</v>
      </c>
      <c r="M145" s="1">
        <v>1E-8</v>
      </c>
      <c r="N145" s="1">
        <v>9.4674556213017693E-6</v>
      </c>
      <c r="O145">
        <v>0.233333333333333</v>
      </c>
      <c r="P145">
        <v>7.4074074074074001E-2</v>
      </c>
      <c r="Q145">
        <v>27</v>
      </c>
      <c r="R145" t="str">
        <f t="shared" si="6"/>
        <v>Jubilacion Patronal</v>
      </c>
      <c r="S145">
        <f t="shared" si="7"/>
        <v>1</v>
      </c>
      <c r="T145">
        <f t="shared" si="8"/>
        <v>0</v>
      </c>
    </row>
    <row r="146" spans="1:20" x14ac:dyDescent="0.3">
      <c r="A146">
        <v>144</v>
      </c>
      <c r="B146" t="s">
        <v>213</v>
      </c>
      <c r="D146" t="s">
        <v>17</v>
      </c>
      <c r="E146" t="s">
        <v>18</v>
      </c>
      <c r="F146">
        <v>0</v>
      </c>
      <c r="G146" t="s">
        <v>213</v>
      </c>
      <c r="H146">
        <v>5.1282051282051197E-2</v>
      </c>
      <c r="I146">
        <v>0.107692307692307</v>
      </c>
      <c r="J146" s="1">
        <v>1.5384615384615299E-5</v>
      </c>
      <c r="K146" s="1">
        <v>9.9999999999999995E-7</v>
      </c>
      <c r="L146" s="1">
        <v>9.9999999999999995E-7</v>
      </c>
      <c r="M146" s="1">
        <v>9.9999999999999995E-7</v>
      </c>
      <c r="N146" s="1">
        <v>9.9999999999999995E-7</v>
      </c>
      <c r="O146">
        <v>0.7</v>
      </c>
      <c r="P146">
        <v>0.14285714285714199</v>
      </c>
      <c r="Q146">
        <v>14</v>
      </c>
      <c r="R146" t="str">
        <f t="shared" si="6"/>
        <v>Renuncia/Despido/Desahucio</v>
      </c>
      <c r="S146">
        <f t="shared" si="7"/>
        <v>2</v>
      </c>
      <c r="T146">
        <f t="shared" si="8"/>
        <v>0</v>
      </c>
    </row>
    <row r="147" spans="1:20" x14ac:dyDescent="0.3">
      <c r="A147">
        <v>145</v>
      </c>
      <c r="B147" t="s">
        <v>214</v>
      </c>
      <c r="D147" t="s">
        <v>21</v>
      </c>
      <c r="E147" t="s">
        <v>32</v>
      </c>
      <c r="F147">
        <v>0</v>
      </c>
      <c r="G147" t="s">
        <v>214</v>
      </c>
      <c r="H147">
        <v>0.67860610637609198</v>
      </c>
      <c r="I147" s="1">
        <v>4.4593088071348898E-5</v>
      </c>
      <c r="J147" s="1">
        <v>4.3478260869565197E-6</v>
      </c>
      <c r="K147" s="1">
        <v>4.3478260869565197E-6</v>
      </c>
      <c r="L147" s="1">
        <v>9.9999999999999995E-7</v>
      </c>
      <c r="M147" s="1">
        <v>9.9999999999999995E-7</v>
      </c>
      <c r="N147" s="1">
        <v>9.9999999999999995E-7</v>
      </c>
      <c r="O147">
        <v>0.7</v>
      </c>
      <c r="P147">
        <v>8.3333333333333301E-2</v>
      </c>
      <c r="Q147">
        <v>12</v>
      </c>
      <c r="R147" t="str">
        <f t="shared" si="6"/>
        <v>Jubilacion Patronal</v>
      </c>
      <c r="S147">
        <f t="shared" si="7"/>
        <v>1</v>
      </c>
      <c r="T147">
        <f t="shared" si="8"/>
        <v>0</v>
      </c>
    </row>
    <row r="148" spans="1:20" x14ac:dyDescent="0.3">
      <c r="A148">
        <v>146</v>
      </c>
      <c r="B148" t="s">
        <v>215</v>
      </c>
      <c r="D148" t="s">
        <v>86</v>
      </c>
      <c r="G148" t="s">
        <v>215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0.7</v>
      </c>
      <c r="P148">
        <v>1</v>
      </c>
      <c r="Q148">
        <v>3</v>
      </c>
      <c r="R148" t="str">
        <f t="shared" si="6"/>
        <v>Greeting</v>
      </c>
      <c r="S148">
        <f t="shared" si="7"/>
        <v>-1</v>
      </c>
      <c r="T148">
        <f t="shared" si="8"/>
        <v>0</v>
      </c>
    </row>
    <row r="149" spans="1:20" x14ac:dyDescent="0.3">
      <c r="A149">
        <v>147</v>
      </c>
      <c r="B149" t="s">
        <v>216</v>
      </c>
      <c r="D149" t="s">
        <v>17</v>
      </c>
      <c r="E149" t="s">
        <v>18</v>
      </c>
      <c r="F149">
        <v>0</v>
      </c>
      <c r="G149" t="s">
        <v>216</v>
      </c>
      <c r="H149">
        <v>1.9230769230769201E-4</v>
      </c>
      <c r="I149">
        <v>4.3269230769230699E-2</v>
      </c>
      <c r="J149" s="1">
        <v>1.9230769230769201E-8</v>
      </c>
      <c r="K149" s="1">
        <v>1E-10</v>
      </c>
      <c r="L149" s="1">
        <v>1E-10</v>
      </c>
      <c r="M149" s="1">
        <v>1E-10</v>
      </c>
      <c r="N149" s="1">
        <v>1E-10</v>
      </c>
      <c r="O149">
        <v>0.7</v>
      </c>
      <c r="P149">
        <v>0.1</v>
      </c>
      <c r="Q149">
        <v>20</v>
      </c>
      <c r="R149" t="str">
        <f t="shared" si="6"/>
        <v>Renuncia/Despido/Desahucio</v>
      </c>
      <c r="S149">
        <f t="shared" si="7"/>
        <v>2</v>
      </c>
      <c r="T149">
        <f t="shared" si="8"/>
        <v>0</v>
      </c>
    </row>
    <row r="150" spans="1:20" x14ac:dyDescent="0.3">
      <c r="A150">
        <v>148</v>
      </c>
      <c r="B150" t="s">
        <v>217</v>
      </c>
      <c r="C150" s="2"/>
      <c r="D150" t="s">
        <v>21</v>
      </c>
      <c r="E150" t="s">
        <v>32</v>
      </c>
      <c r="F150" t="s">
        <v>143</v>
      </c>
      <c r="G150" t="s">
        <v>218</v>
      </c>
      <c r="H150">
        <v>0.91811414392059498</v>
      </c>
      <c r="I150">
        <v>5.1282051282051195E-4</v>
      </c>
      <c r="J150">
        <v>1E-4</v>
      </c>
      <c r="K150">
        <v>1E-4</v>
      </c>
      <c r="L150">
        <v>1E-4</v>
      </c>
      <c r="M150">
        <v>1E-4</v>
      </c>
      <c r="N150">
        <v>1E-4</v>
      </c>
      <c r="O150">
        <v>0.43333333333333302</v>
      </c>
      <c r="P150">
        <v>9.0909090909090898E-2</v>
      </c>
      <c r="Q150">
        <v>22</v>
      </c>
      <c r="R150" t="str">
        <f t="shared" si="6"/>
        <v>Jubilacion Patronal</v>
      </c>
      <c r="S150">
        <f t="shared" si="7"/>
        <v>1</v>
      </c>
      <c r="T150">
        <f t="shared" si="8"/>
        <v>0</v>
      </c>
    </row>
    <row r="151" spans="1:20" x14ac:dyDescent="0.3">
      <c r="A151">
        <v>149</v>
      </c>
      <c r="B151" t="s">
        <v>219</v>
      </c>
      <c r="D151" t="s">
        <v>21</v>
      </c>
      <c r="E151" t="s">
        <v>32</v>
      </c>
      <c r="F151" t="s">
        <v>143</v>
      </c>
      <c r="G151" t="s">
        <v>219</v>
      </c>
      <c r="H151">
        <v>0.58382642998027601</v>
      </c>
      <c r="I151">
        <v>1.18343195266272E-4</v>
      </c>
      <c r="J151" s="1">
        <v>1.5384615384615299E-5</v>
      </c>
      <c r="K151" s="1">
        <v>9.9999999999999995E-7</v>
      </c>
      <c r="L151" s="1">
        <v>9.9999999999999995E-7</v>
      </c>
      <c r="M151" s="1">
        <v>9.9999999999999995E-7</v>
      </c>
      <c r="N151" s="1">
        <v>9.9999999999999995E-7</v>
      </c>
      <c r="O151">
        <v>0.35</v>
      </c>
      <c r="P151">
        <v>0</v>
      </c>
      <c r="Q151">
        <v>15</v>
      </c>
      <c r="R151" t="str">
        <f t="shared" si="6"/>
        <v>Jubilacion Patronal</v>
      </c>
      <c r="S151">
        <f t="shared" si="7"/>
        <v>1</v>
      </c>
      <c r="T151">
        <f t="shared" si="8"/>
        <v>0</v>
      </c>
    </row>
    <row r="152" spans="1:20" x14ac:dyDescent="0.3">
      <c r="A152">
        <v>150</v>
      </c>
      <c r="B152" t="s">
        <v>220</v>
      </c>
      <c r="D152" t="s">
        <v>43</v>
      </c>
      <c r="G152" t="s">
        <v>220</v>
      </c>
      <c r="H152">
        <v>1.7948717948717901E-3</v>
      </c>
      <c r="I152" s="1">
        <v>9.9999999999999995E-7</v>
      </c>
      <c r="J152" s="1">
        <v>9.9999999999999995E-7</v>
      </c>
      <c r="K152" s="1">
        <v>1.5384615384615299E-5</v>
      </c>
      <c r="L152" s="1">
        <v>9.9999999999999995E-7</v>
      </c>
      <c r="M152" s="1">
        <v>9.9999999999999995E-7</v>
      </c>
      <c r="N152">
        <v>0.20512820512820501</v>
      </c>
      <c r="O152">
        <v>0</v>
      </c>
      <c r="P152">
        <v>0</v>
      </c>
      <c r="Q152">
        <v>16</v>
      </c>
      <c r="R152" t="str">
        <f t="shared" si="6"/>
        <v>job seeker</v>
      </c>
      <c r="S152">
        <f t="shared" si="7"/>
        <v>7</v>
      </c>
      <c r="T152">
        <f t="shared" si="8"/>
        <v>0</v>
      </c>
    </row>
    <row r="153" spans="1:20" x14ac:dyDescent="0.3">
      <c r="A153">
        <v>151</v>
      </c>
      <c r="B153" t="s">
        <v>221</v>
      </c>
      <c r="D153" t="s">
        <v>17</v>
      </c>
      <c r="E153" t="s">
        <v>18</v>
      </c>
      <c r="F153">
        <v>0</v>
      </c>
      <c r="G153" t="s">
        <v>221</v>
      </c>
      <c r="H153" s="1">
        <v>2.5000000000000001E-5</v>
      </c>
      <c r="I153">
        <v>0.625</v>
      </c>
      <c r="J153" s="1">
        <v>1.2500000000000001E-5</v>
      </c>
      <c r="K153" s="1">
        <v>9.9999999999999995E-7</v>
      </c>
      <c r="L153" s="1">
        <v>9.9999999999999995E-7</v>
      </c>
      <c r="M153" s="1">
        <v>9.9999999999999995E-7</v>
      </c>
      <c r="N153" s="1">
        <v>9.9999999999999995E-7</v>
      </c>
      <c r="O153">
        <v>0.2</v>
      </c>
      <c r="P153">
        <v>0</v>
      </c>
      <c r="Q153">
        <v>11</v>
      </c>
      <c r="R153" t="str">
        <f t="shared" si="6"/>
        <v>Renuncia/Despido/Desahucio</v>
      </c>
      <c r="S153">
        <f t="shared" si="7"/>
        <v>2</v>
      </c>
      <c r="T153">
        <f t="shared" si="8"/>
        <v>0</v>
      </c>
    </row>
    <row r="154" spans="1:20" x14ac:dyDescent="0.3">
      <c r="A154">
        <v>152</v>
      </c>
      <c r="B154" s="6" t="s">
        <v>222</v>
      </c>
      <c r="C154" s="6"/>
      <c r="D154" s="6" t="s">
        <v>109</v>
      </c>
      <c r="E154" s="6"/>
      <c r="F154" s="6"/>
      <c r="G154" s="6" t="s">
        <v>222</v>
      </c>
      <c r="H154" s="6">
        <v>-1</v>
      </c>
      <c r="I154" s="6">
        <v>-1</v>
      </c>
      <c r="J154" s="6">
        <v>-1</v>
      </c>
      <c r="K154" s="6">
        <v>-1</v>
      </c>
      <c r="L154" s="6">
        <v>-1</v>
      </c>
      <c r="M154" s="6">
        <v>-1</v>
      </c>
      <c r="N154" s="6">
        <v>-1</v>
      </c>
      <c r="O154" s="6">
        <v>0.35</v>
      </c>
      <c r="P154" s="6">
        <v>0.22222222222222199</v>
      </c>
      <c r="Q154" s="6">
        <v>9</v>
      </c>
      <c r="R154" s="6" t="str">
        <f t="shared" si="6"/>
        <v>na</v>
      </c>
      <c r="S154" s="6">
        <f t="shared" si="7"/>
        <v>-1</v>
      </c>
      <c r="T154" s="6">
        <f t="shared" si="8"/>
        <v>1</v>
      </c>
    </row>
    <row r="155" spans="1:20" x14ac:dyDescent="0.3">
      <c r="A155">
        <v>153</v>
      </c>
      <c r="B155" t="s">
        <v>223</v>
      </c>
      <c r="C155" s="2"/>
      <c r="D155" t="s">
        <v>21</v>
      </c>
      <c r="E155" t="s">
        <v>32</v>
      </c>
      <c r="F155">
        <v>0</v>
      </c>
      <c r="G155" t="s">
        <v>224</v>
      </c>
      <c r="H155">
        <v>0.75</v>
      </c>
      <c r="I155">
        <v>0.25</v>
      </c>
      <c r="J155">
        <v>0.01</v>
      </c>
      <c r="K155">
        <v>0.01</v>
      </c>
      <c r="L155">
        <v>0.01</v>
      </c>
      <c r="M155">
        <v>0.01</v>
      </c>
      <c r="N155">
        <v>0.01</v>
      </c>
      <c r="O155">
        <v>0.16666666666666599</v>
      </c>
      <c r="P155">
        <v>0</v>
      </c>
      <c r="Q155">
        <v>31</v>
      </c>
      <c r="R155" t="str">
        <f t="shared" si="6"/>
        <v>Jubilacion Patronal</v>
      </c>
      <c r="S155">
        <f t="shared" si="7"/>
        <v>1</v>
      </c>
      <c r="T155">
        <f t="shared" si="8"/>
        <v>0</v>
      </c>
    </row>
    <row r="156" spans="1:20" x14ac:dyDescent="0.3">
      <c r="A156">
        <v>154</v>
      </c>
      <c r="B156" t="s">
        <v>225</v>
      </c>
      <c r="C156" s="2"/>
      <c r="D156" t="s">
        <v>21</v>
      </c>
      <c r="E156" t="s">
        <v>32</v>
      </c>
      <c r="F156" t="s">
        <v>143</v>
      </c>
      <c r="G156" t="s">
        <v>226</v>
      </c>
      <c r="H156">
        <v>0.20391442876649901</v>
      </c>
      <c r="I156" s="1">
        <v>2.3076923076923001E-5</v>
      </c>
      <c r="J156">
        <v>5.9171597633136095E-4</v>
      </c>
      <c r="K156" s="1">
        <v>1.5384615384615299E-5</v>
      </c>
      <c r="L156" s="1">
        <v>9.9999999999999995E-7</v>
      </c>
      <c r="M156" s="1">
        <v>9.9999999999999995E-7</v>
      </c>
      <c r="N156" s="1">
        <v>3.07692307692307E-5</v>
      </c>
      <c r="O156">
        <v>0</v>
      </c>
      <c r="P156">
        <v>0</v>
      </c>
      <c r="Q156">
        <v>24</v>
      </c>
      <c r="R156" t="str">
        <f t="shared" si="6"/>
        <v>Jubilacion Patronal</v>
      </c>
      <c r="S156">
        <f t="shared" si="7"/>
        <v>1</v>
      </c>
      <c r="T156">
        <f t="shared" si="8"/>
        <v>0</v>
      </c>
    </row>
    <row r="157" spans="1:20" x14ac:dyDescent="0.3">
      <c r="A157">
        <v>155</v>
      </c>
      <c r="B157" t="s">
        <v>227</v>
      </c>
      <c r="D157" t="s">
        <v>96</v>
      </c>
      <c r="G157" t="s">
        <v>228</v>
      </c>
      <c r="H157">
        <v>0.1</v>
      </c>
      <c r="I157">
        <v>1E-4</v>
      </c>
      <c r="J157">
        <v>1E-4</v>
      </c>
      <c r="K157">
        <v>0.4</v>
      </c>
      <c r="L157">
        <v>1E-4</v>
      </c>
      <c r="M157">
        <v>1E-4</v>
      </c>
      <c r="N157">
        <v>1E-4</v>
      </c>
      <c r="O157">
        <v>0.7</v>
      </c>
      <c r="P157">
        <v>0.16666666666666599</v>
      </c>
      <c r="Q157">
        <v>12</v>
      </c>
      <c r="R157" t="str">
        <f t="shared" si="6"/>
        <v>Contacto</v>
      </c>
      <c r="S157">
        <f t="shared" si="7"/>
        <v>4</v>
      </c>
      <c r="T157">
        <f t="shared" si="8"/>
        <v>0</v>
      </c>
    </row>
    <row r="158" spans="1:20" x14ac:dyDescent="0.3">
      <c r="A158">
        <v>156</v>
      </c>
      <c r="B158" s="6" t="s">
        <v>229</v>
      </c>
      <c r="C158" s="6"/>
      <c r="D158" s="6" t="s">
        <v>157</v>
      </c>
      <c r="E158" s="6"/>
      <c r="F158" s="6"/>
      <c r="G158" s="6" t="s">
        <v>229</v>
      </c>
      <c r="H158" s="6">
        <v>-1</v>
      </c>
      <c r="I158" s="6">
        <v>-1</v>
      </c>
      <c r="J158" s="6">
        <v>-1</v>
      </c>
      <c r="K158" s="6">
        <v>-1</v>
      </c>
      <c r="L158" s="6">
        <v>-1</v>
      </c>
      <c r="M158" s="6">
        <v>-1</v>
      </c>
      <c r="N158" s="6">
        <v>-1</v>
      </c>
      <c r="O158" s="6">
        <v>0.11111111111111099</v>
      </c>
      <c r="P158" s="6">
        <v>0.105263157894736</v>
      </c>
      <c r="Q158" s="6">
        <v>19</v>
      </c>
      <c r="R158" s="6" t="str">
        <f t="shared" si="6"/>
        <v>na</v>
      </c>
      <c r="S158" s="6">
        <f t="shared" si="7"/>
        <v>-1</v>
      </c>
      <c r="T158" s="6">
        <f t="shared" si="8"/>
        <v>1</v>
      </c>
    </row>
    <row r="159" spans="1:20" x14ac:dyDescent="0.3">
      <c r="A159">
        <v>157</v>
      </c>
      <c r="B159" t="s">
        <v>230</v>
      </c>
      <c r="D159" t="s">
        <v>31</v>
      </c>
      <c r="E159" t="s">
        <v>32</v>
      </c>
      <c r="F159">
        <v>0</v>
      </c>
      <c r="G159" t="s">
        <v>230</v>
      </c>
      <c r="H159">
        <v>1E-4</v>
      </c>
      <c r="I159">
        <v>1E-4</v>
      </c>
      <c r="J159">
        <v>1E-4</v>
      </c>
      <c r="K159">
        <v>1E-4</v>
      </c>
      <c r="L159">
        <v>1</v>
      </c>
      <c r="M159">
        <v>1E-4</v>
      </c>
      <c r="N159">
        <v>1E-4</v>
      </c>
      <c r="O159">
        <v>0.25312499999999999</v>
      </c>
      <c r="P159">
        <v>0.15384615384615299</v>
      </c>
      <c r="Q159">
        <v>13</v>
      </c>
      <c r="R159" t="str">
        <f t="shared" si="6"/>
        <v>Otros servicios (Charlas/Capacitaciones/Financiera)</v>
      </c>
      <c r="S159">
        <f t="shared" si="7"/>
        <v>5</v>
      </c>
      <c r="T159">
        <f t="shared" si="8"/>
        <v>0</v>
      </c>
    </row>
    <row r="160" spans="1:20" x14ac:dyDescent="0.3">
      <c r="A160">
        <v>158</v>
      </c>
      <c r="B160" t="s">
        <v>231</v>
      </c>
      <c r="D160" t="s">
        <v>31</v>
      </c>
      <c r="E160" t="s">
        <v>18</v>
      </c>
      <c r="F160">
        <v>0</v>
      </c>
      <c r="G160" t="s">
        <v>232</v>
      </c>
      <c r="H160">
        <v>2.5000000000000001E-3</v>
      </c>
      <c r="I160">
        <v>1E-4</v>
      </c>
      <c r="J160">
        <v>1.25E-3</v>
      </c>
      <c r="K160">
        <v>1.25E-3</v>
      </c>
      <c r="L160">
        <v>0.125</v>
      </c>
      <c r="M160">
        <v>1.25E-3</v>
      </c>
      <c r="N160">
        <v>1E-4</v>
      </c>
      <c r="O160">
        <v>0.3</v>
      </c>
      <c r="P160">
        <v>0.08</v>
      </c>
      <c r="Q160">
        <v>25</v>
      </c>
      <c r="R160" t="str">
        <f t="shared" si="6"/>
        <v>Otros servicios (Charlas/Capacitaciones/Financiera)</v>
      </c>
      <c r="S160">
        <f t="shared" si="7"/>
        <v>5</v>
      </c>
      <c r="T160">
        <f t="shared" si="8"/>
        <v>0</v>
      </c>
    </row>
    <row r="161" spans="1:20" x14ac:dyDescent="0.3">
      <c r="A161">
        <v>159</v>
      </c>
      <c r="B161" s="3" t="s">
        <v>233</v>
      </c>
      <c r="C161" s="3"/>
      <c r="D161" s="3" t="s">
        <v>43</v>
      </c>
      <c r="E161" s="3"/>
      <c r="F161" s="3"/>
      <c r="G161" s="3" t="s">
        <v>233</v>
      </c>
      <c r="H161" s="3">
        <v>0.16666666666666599</v>
      </c>
      <c r="I161" s="3">
        <v>1E-4</v>
      </c>
      <c r="J161" s="3">
        <v>2.5000000000000001E-3</v>
      </c>
      <c r="K161" s="3">
        <v>2.5000000000000001E-3</v>
      </c>
      <c r="L161" s="3">
        <v>1E-4</v>
      </c>
      <c r="M161" s="3">
        <v>1E-4</v>
      </c>
      <c r="N161" s="3">
        <v>8.3333333333333301E-2</v>
      </c>
      <c r="O161" s="3">
        <v>0</v>
      </c>
      <c r="P161" s="3">
        <v>0</v>
      </c>
      <c r="Q161" s="3">
        <v>7</v>
      </c>
      <c r="R161" t="str">
        <f t="shared" si="6"/>
        <v>Jubilacion Patronal</v>
      </c>
      <c r="S161" s="3">
        <f t="shared" si="7"/>
        <v>1</v>
      </c>
      <c r="T161" s="3">
        <f t="shared" si="8"/>
        <v>1</v>
      </c>
    </row>
    <row r="162" spans="1:20" x14ac:dyDescent="0.3">
      <c r="A162">
        <v>160</v>
      </c>
      <c r="B162" t="s">
        <v>234</v>
      </c>
      <c r="D162" t="s">
        <v>185</v>
      </c>
      <c r="F162" t="s">
        <v>143</v>
      </c>
      <c r="G162" t="s">
        <v>234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-0.69999999999999896</v>
      </c>
      <c r="P162">
        <v>0</v>
      </c>
      <c r="Q162">
        <v>10</v>
      </c>
      <c r="R162" t="str">
        <f t="shared" si="6"/>
        <v>Queja</v>
      </c>
      <c r="S162">
        <f t="shared" si="7"/>
        <v>-1</v>
      </c>
      <c r="T162">
        <f t="shared" si="8"/>
        <v>0</v>
      </c>
    </row>
    <row r="163" spans="1:20" x14ac:dyDescent="0.3">
      <c r="A163">
        <v>161</v>
      </c>
      <c r="B163" t="s">
        <v>235</v>
      </c>
      <c r="D163" t="s">
        <v>52</v>
      </c>
      <c r="E163" t="s">
        <v>32</v>
      </c>
      <c r="G163" t="s">
        <v>235</v>
      </c>
      <c r="H163">
        <v>0.01</v>
      </c>
      <c r="I163">
        <v>0.01</v>
      </c>
      <c r="J163">
        <v>0.01</v>
      </c>
      <c r="K163">
        <v>0.01</v>
      </c>
      <c r="L163">
        <v>0.01</v>
      </c>
      <c r="M163">
        <v>1</v>
      </c>
      <c r="N163">
        <v>0.01</v>
      </c>
      <c r="O163">
        <v>0</v>
      </c>
      <c r="P163">
        <v>0</v>
      </c>
      <c r="Q163">
        <v>5</v>
      </c>
      <c r="R163" t="str">
        <f t="shared" si="6"/>
        <v>Consultoria</v>
      </c>
      <c r="S163">
        <f t="shared" si="7"/>
        <v>6</v>
      </c>
      <c r="T163">
        <f t="shared" si="8"/>
        <v>0</v>
      </c>
    </row>
    <row r="164" spans="1:20" x14ac:dyDescent="0.3">
      <c r="A164">
        <v>162</v>
      </c>
      <c r="B164" t="s">
        <v>236</v>
      </c>
      <c r="D164" t="s">
        <v>96</v>
      </c>
      <c r="G164" t="s">
        <v>236</v>
      </c>
      <c r="H164">
        <v>2.5000000000000001E-3</v>
      </c>
      <c r="I164">
        <v>1E-4</v>
      </c>
      <c r="J164">
        <v>1.25E-3</v>
      </c>
      <c r="K164">
        <v>0.125</v>
      </c>
      <c r="L164">
        <v>1.25E-3</v>
      </c>
      <c r="M164">
        <v>1.25E-3</v>
      </c>
      <c r="N164">
        <v>1E-4</v>
      </c>
      <c r="O164">
        <v>0</v>
      </c>
      <c r="P164">
        <v>0</v>
      </c>
      <c r="Q164">
        <v>6</v>
      </c>
      <c r="R164" t="str">
        <f t="shared" si="6"/>
        <v>Contacto</v>
      </c>
      <c r="S164">
        <f t="shared" si="7"/>
        <v>4</v>
      </c>
      <c r="T164">
        <f t="shared" si="8"/>
        <v>0</v>
      </c>
    </row>
    <row r="165" spans="1:20" x14ac:dyDescent="0.3">
      <c r="A165">
        <v>163</v>
      </c>
      <c r="B165" t="s">
        <v>237</v>
      </c>
      <c r="D165" t="s">
        <v>52</v>
      </c>
      <c r="E165" t="s">
        <v>32</v>
      </c>
      <c r="G165" t="s">
        <v>237</v>
      </c>
      <c r="H165">
        <v>1E-4</v>
      </c>
      <c r="I165">
        <v>1E-4</v>
      </c>
      <c r="J165">
        <v>1E-4</v>
      </c>
      <c r="K165">
        <v>1E-4</v>
      </c>
      <c r="L165">
        <v>1E-4</v>
      </c>
      <c r="M165">
        <v>1</v>
      </c>
      <c r="N165">
        <v>1E-4</v>
      </c>
      <c r="O165">
        <v>0.1</v>
      </c>
      <c r="P165">
        <v>0</v>
      </c>
      <c r="Q165">
        <v>5</v>
      </c>
      <c r="R165" t="str">
        <f t="shared" si="6"/>
        <v>Consultoria</v>
      </c>
      <c r="S165">
        <f t="shared" si="7"/>
        <v>6</v>
      </c>
      <c r="T165">
        <f t="shared" si="8"/>
        <v>0</v>
      </c>
    </row>
    <row r="166" spans="1:20" x14ac:dyDescent="0.3">
      <c r="A166">
        <v>164</v>
      </c>
      <c r="B166" t="s">
        <v>238</v>
      </c>
      <c r="D166" t="s">
        <v>174</v>
      </c>
      <c r="F166" t="s">
        <v>175</v>
      </c>
      <c r="G166" t="s">
        <v>238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0.90999999999999903</v>
      </c>
      <c r="P166">
        <v>0.33333333333333298</v>
      </c>
      <c r="Q166">
        <v>3</v>
      </c>
      <c r="R166" t="str">
        <f t="shared" si="6"/>
        <v>Hi Five</v>
      </c>
      <c r="S166">
        <f t="shared" si="7"/>
        <v>-1</v>
      </c>
      <c r="T166">
        <f t="shared" si="8"/>
        <v>0</v>
      </c>
    </row>
    <row r="167" spans="1:20" x14ac:dyDescent="0.3">
      <c r="A167">
        <v>165</v>
      </c>
      <c r="B167" s="6" t="s">
        <v>239</v>
      </c>
      <c r="C167" s="6"/>
      <c r="D167" s="6" t="s">
        <v>174</v>
      </c>
      <c r="E167" s="6"/>
      <c r="F167" s="6" t="s">
        <v>175</v>
      </c>
      <c r="G167" s="6" t="s">
        <v>239</v>
      </c>
      <c r="H167" s="6">
        <v>-1</v>
      </c>
      <c r="I167" s="6">
        <v>-1</v>
      </c>
      <c r="J167" s="6">
        <v>-1</v>
      </c>
      <c r="K167" s="6">
        <v>-1</v>
      </c>
      <c r="L167" s="6">
        <v>-1</v>
      </c>
      <c r="M167" s="6">
        <v>-1</v>
      </c>
      <c r="N167" s="6">
        <v>-1</v>
      </c>
      <c r="O167" s="6">
        <v>0.7</v>
      </c>
      <c r="P167" s="6">
        <v>0.14285714285714199</v>
      </c>
      <c r="Q167" s="6">
        <v>7</v>
      </c>
      <c r="R167" s="6" t="str">
        <f t="shared" si="6"/>
        <v>na</v>
      </c>
      <c r="S167" s="6">
        <f t="shared" si="7"/>
        <v>-1</v>
      </c>
      <c r="T167" s="6">
        <f t="shared" si="8"/>
        <v>1</v>
      </c>
    </row>
    <row r="168" spans="1:20" x14ac:dyDescent="0.3">
      <c r="A168">
        <v>166</v>
      </c>
      <c r="B168" t="s">
        <v>240</v>
      </c>
      <c r="D168" t="s">
        <v>43</v>
      </c>
      <c r="G168" t="s">
        <v>240</v>
      </c>
      <c r="H168" s="1">
        <v>1.3461538461538401E-5</v>
      </c>
      <c r="I168" s="1">
        <v>1E-8</v>
      </c>
      <c r="J168" s="1">
        <v>1E-8</v>
      </c>
      <c r="K168" s="1">
        <v>1.53846153846153E-7</v>
      </c>
      <c r="L168" s="1">
        <v>4.9999999999999998E-7</v>
      </c>
      <c r="M168" s="1">
        <v>1E-8</v>
      </c>
      <c r="N168">
        <v>7.69230769230769E-2</v>
      </c>
      <c r="O168">
        <v>0</v>
      </c>
      <c r="P168">
        <v>0</v>
      </c>
      <c r="Q168">
        <v>7</v>
      </c>
      <c r="R168" t="str">
        <f t="shared" si="6"/>
        <v>job seeker</v>
      </c>
      <c r="S168">
        <f t="shared" si="7"/>
        <v>7</v>
      </c>
      <c r="T168">
        <f t="shared" si="8"/>
        <v>0</v>
      </c>
    </row>
    <row r="169" spans="1:20" x14ac:dyDescent="0.3">
      <c r="A169">
        <v>167</v>
      </c>
      <c r="B169" t="s">
        <v>241</v>
      </c>
      <c r="D169" t="s">
        <v>52</v>
      </c>
      <c r="E169" t="s">
        <v>32</v>
      </c>
      <c r="G169" t="s">
        <v>241</v>
      </c>
      <c r="H169">
        <v>1E-4</v>
      </c>
      <c r="I169">
        <v>1E-4</v>
      </c>
      <c r="J169">
        <v>1E-4</v>
      </c>
      <c r="K169">
        <v>1E-4</v>
      </c>
      <c r="L169">
        <v>1E-4</v>
      </c>
      <c r="M169">
        <v>1</v>
      </c>
      <c r="N169">
        <v>1E-4</v>
      </c>
      <c r="O169">
        <v>0.1</v>
      </c>
      <c r="P169">
        <v>0</v>
      </c>
      <c r="Q169">
        <v>5</v>
      </c>
      <c r="R169" t="str">
        <f t="shared" si="6"/>
        <v>Consultoria</v>
      </c>
      <c r="S169">
        <f t="shared" si="7"/>
        <v>6</v>
      </c>
      <c r="T169">
        <f t="shared" si="8"/>
        <v>0</v>
      </c>
    </row>
    <row r="170" spans="1:20" x14ac:dyDescent="0.3">
      <c r="A170">
        <v>168</v>
      </c>
      <c r="B170" t="s">
        <v>242</v>
      </c>
      <c r="D170" t="s">
        <v>185</v>
      </c>
      <c r="F170" t="s">
        <v>143</v>
      </c>
      <c r="G170" t="s">
        <v>242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-0.35</v>
      </c>
      <c r="P170">
        <v>0</v>
      </c>
      <c r="Q170">
        <v>10</v>
      </c>
      <c r="R170" t="str">
        <f t="shared" si="6"/>
        <v>Queja</v>
      </c>
      <c r="S170">
        <f t="shared" si="7"/>
        <v>-1</v>
      </c>
      <c r="T170">
        <f t="shared" si="8"/>
        <v>0</v>
      </c>
    </row>
    <row r="171" spans="1:20" x14ac:dyDescent="0.3">
      <c r="A171">
        <v>169</v>
      </c>
      <c r="B171" s="3" t="s">
        <v>243</v>
      </c>
      <c r="C171" s="3"/>
      <c r="D171" s="3" t="s">
        <v>157</v>
      </c>
      <c r="E171" s="3"/>
      <c r="F171" s="3"/>
      <c r="G171" s="3" t="s">
        <v>243</v>
      </c>
      <c r="H171" s="3">
        <v>0.967741935483871</v>
      </c>
      <c r="I171" s="3">
        <v>0.01</v>
      </c>
      <c r="J171" s="3">
        <v>0.01</v>
      </c>
      <c r="K171" s="3">
        <v>0.01</v>
      </c>
      <c r="L171" s="3">
        <v>0.01</v>
      </c>
      <c r="M171" s="3">
        <v>0.01</v>
      </c>
      <c r="N171" s="3">
        <v>0.01</v>
      </c>
      <c r="O171" s="3">
        <v>0.2</v>
      </c>
      <c r="P171" s="3">
        <v>0</v>
      </c>
      <c r="Q171" s="3">
        <v>4</v>
      </c>
      <c r="R171" s="3" t="str">
        <f t="shared" si="6"/>
        <v>Jubilacion Patronal</v>
      </c>
      <c r="S171" s="3">
        <f t="shared" si="7"/>
        <v>1</v>
      </c>
      <c r="T171" s="3">
        <f t="shared" si="8"/>
        <v>1</v>
      </c>
    </row>
    <row r="172" spans="1:20" x14ac:dyDescent="0.3">
      <c r="A172">
        <v>170</v>
      </c>
      <c r="B172" t="s">
        <v>244</v>
      </c>
      <c r="D172" t="s">
        <v>43</v>
      </c>
      <c r="G172" t="s">
        <v>245</v>
      </c>
      <c r="H172">
        <v>5.3846153846153801E-3</v>
      </c>
      <c r="I172">
        <v>1E-4</v>
      </c>
      <c r="J172">
        <v>1E-4</v>
      </c>
      <c r="K172">
        <v>1.53846153846153E-3</v>
      </c>
      <c r="L172">
        <v>1E-4</v>
      </c>
      <c r="M172">
        <v>1E-4</v>
      </c>
      <c r="N172">
        <v>0.30769230769230699</v>
      </c>
      <c r="O172">
        <v>0</v>
      </c>
      <c r="P172">
        <v>0</v>
      </c>
      <c r="Q172">
        <v>8</v>
      </c>
      <c r="R172" t="str">
        <f t="shared" si="6"/>
        <v>job seeker</v>
      </c>
      <c r="S172">
        <f t="shared" si="7"/>
        <v>7</v>
      </c>
      <c r="T172">
        <f t="shared" si="8"/>
        <v>0</v>
      </c>
    </row>
    <row r="173" spans="1:20" x14ac:dyDescent="0.3">
      <c r="A173">
        <v>171</v>
      </c>
      <c r="B173" s="3" t="s">
        <v>246</v>
      </c>
      <c r="C173" s="3"/>
      <c r="D173" s="3" t="s">
        <v>174</v>
      </c>
      <c r="E173" s="3"/>
      <c r="F173" s="3"/>
      <c r="G173" s="3" t="s">
        <v>246</v>
      </c>
      <c r="H173" s="3">
        <v>0.25</v>
      </c>
      <c r="I173" s="3">
        <v>0.01</v>
      </c>
      <c r="J173" s="3">
        <v>0.125</v>
      </c>
      <c r="K173" s="3">
        <v>0.125</v>
      </c>
      <c r="L173" s="3">
        <v>0.125</v>
      </c>
      <c r="M173" s="3">
        <v>0.125</v>
      </c>
      <c r="N173" s="3">
        <v>0.01</v>
      </c>
      <c r="O173" s="3">
        <v>0.7</v>
      </c>
      <c r="P173" s="3">
        <v>0.14285714285714199</v>
      </c>
      <c r="Q173" s="3">
        <v>7</v>
      </c>
      <c r="R173" s="3" t="str">
        <f t="shared" si="6"/>
        <v>Jubilacion Patronal</v>
      </c>
      <c r="S173" s="3">
        <f t="shared" si="7"/>
        <v>1</v>
      </c>
      <c r="T173" s="3">
        <f t="shared" si="8"/>
        <v>1</v>
      </c>
    </row>
    <row r="174" spans="1:20" x14ac:dyDescent="0.3">
      <c r="A174">
        <v>172</v>
      </c>
      <c r="B174" s="6" t="s">
        <v>247</v>
      </c>
      <c r="C174" s="6"/>
      <c r="D174" s="6" t="s">
        <v>174</v>
      </c>
      <c r="E174" s="6"/>
      <c r="F174" s="6"/>
      <c r="G174" s="6" t="s">
        <v>247</v>
      </c>
      <c r="H174" s="6">
        <v>-1</v>
      </c>
      <c r="I174" s="6">
        <v>-1</v>
      </c>
      <c r="J174" s="6">
        <v>-1</v>
      </c>
      <c r="K174" s="6">
        <v>-1</v>
      </c>
      <c r="L174" s="6">
        <v>-1</v>
      </c>
      <c r="M174" s="6">
        <v>-1</v>
      </c>
      <c r="N174" s="6">
        <v>-1</v>
      </c>
      <c r="O174" s="6">
        <v>0.26</v>
      </c>
      <c r="P174" s="6">
        <v>0</v>
      </c>
      <c r="Q174" s="6">
        <v>4</v>
      </c>
      <c r="R174" s="6" t="str">
        <f t="shared" si="6"/>
        <v>na</v>
      </c>
      <c r="S174" s="6">
        <f t="shared" si="7"/>
        <v>-1</v>
      </c>
      <c r="T174" s="6">
        <f t="shared" si="8"/>
        <v>1</v>
      </c>
    </row>
    <row r="175" spans="1:20" x14ac:dyDescent="0.3">
      <c r="A175">
        <v>173</v>
      </c>
      <c r="B175" t="s">
        <v>248</v>
      </c>
      <c r="D175" t="s">
        <v>185</v>
      </c>
      <c r="F175" t="s">
        <v>143</v>
      </c>
      <c r="G175" t="s">
        <v>248</v>
      </c>
      <c r="H175">
        <v>0.184782608695652</v>
      </c>
      <c r="I175">
        <v>8.6956521739130395E-4</v>
      </c>
      <c r="J175">
        <v>5.4347826086956503E-3</v>
      </c>
      <c r="K175">
        <v>5.4347826086956503E-3</v>
      </c>
      <c r="L175">
        <v>1.25E-3</v>
      </c>
      <c r="M175">
        <v>1.25E-3</v>
      </c>
      <c r="N175">
        <v>1E-4</v>
      </c>
      <c r="O175">
        <v>-0.69999999999999896</v>
      </c>
      <c r="P175">
        <v>0</v>
      </c>
      <c r="Q175">
        <v>13</v>
      </c>
      <c r="R175" t="str">
        <f t="shared" si="6"/>
        <v>Queja</v>
      </c>
      <c r="S175">
        <f t="shared" si="7"/>
        <v>1</v>
      </c>
      <c r="T175">
        <f t="shared" si="8"/>
        <v>0</v>
      </c>
    </row>
    <row r="176" spans="1:20" x14ac:dyDescent="0.3">
      <c r="A176">
        <v>174</v>
      </c>
      <c r="B176" t="s">
        <v>249</v>
      </c>
      <c r="D176" t="s">
        <v>185</v>
      </c>
      <c r="F176" t="s">
        <v>143</v>
      </c>
      <c r="G176" t="s">
        <v>249</v>
      </c>
      <c r="H176">
        <v>1E-4</v>
      </c>
      <c r="I176">
        <v>1E-4</v>
      </c>
      <c r="J176">
        <v>1E-4</v>
      </c>
      <c r="K176">
        <v>0.16666666666666599</v>
      </c>
      <c r="L176">
        <v>3.3333333333333301E-3</v>
      </c>
      <c r="M176">
        <v>1E-4</v>
      </c>
      <c r="N176">
        <v>1E-4</v>
      </c>
      <c r="O176">
        <v>-0.65</v>
      </c>
      <c r="P176">
        <v>0</v>
      </c>
      <c r="Q176">
        <v>11</v>
      </c>
      <c r="R176" t="str">
        <f t="shared" si="6"/>
        <v>Queja</v>
      </c>
      <c r="S176">
        <f t="shared" si="7"/>
        <v>4</v>
      </c>
      <c r="T176">
        <f t="shared" si="8"/>
        <v>0</v>
      </c>
    </row>
  </sheetData>
  <autoFilter ref="B1:T17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7C20-C679-440D-8059-3AB375A4F294}">
  <dimension ref="A1:T176"/>
  <sheetViews>
    <sheetView tabSelected="1" workbookViewId="0">
      <selection activeCell="W106" sqref="W106"/>
    </sheetView>
  </sheetViews>
  <sheetFormatPr defaultRowHeight="14.4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250</v>
      </c>
    </row>
    <row r="2" spans="1:20" x14ac:dyDescent="0.3">
      <c r="A2">
        <v>0</v>
      </c>
      <c r="B2" t="s">
        <v>16</v>
      </c>
      <c r="D2" t="s">
        <v>17</v>
      </c>
      <c r="E2" t="s">
        <v>18</v>
      </c>
      <c r="F2">
        <v>0</v>
      </c>
      <c r="G2" t="s">
        <v>16</v>
      </c>
      <c r="H2" s="1">
        <v>-5.7142857142857099E-2</v>
      </c>
      <c r="I2">
        <v>2.8571428571428501</v>
      </c>
      <c r="J2" s="1">
        <v>-0.3</v>
      </c>
      <c r="K2" s="1">
        <v>-0.3</v>
      </c>
      <c r="L2" s="1">
        <v>-0.3</v>
      </c>
      <c r="M2" s="1">
        <v>-0.3</v>
      </c>
      <c r="N2" s="1">
        <v>-0.3</v>
      </c>
      <c r="O2">
        <v>0</v>
      </c>
      <c r="P2">
        <v>7.69230769230769E-2</v>
      </c>
      <c r="Q2">
        <v>13</v>
      </c>
      <c r="R2" t="str">
        <f>IF(AND(S2=-1,O2&lt;0),"Queja", IF(O2&lt;=-0.65,"Queja",IF(P2&gt;=0.5,"Greeting",IF(AND(MAX(H2:N2)&lt;=0,O2&gt;=0.9),"Hi Five",IF(S2=1,"Jubilacion Patronal",IF(S2=2,"Renuncia/Despido/Desahucio",IF(S2=3,"IESS",IF(S2=4,"Contacto",IF(S2=5,"Otros servicios (Charlas/Capacitaciones/Financiera)",IF(S2=6,"Consultoria",IF(S2=7,"job seeker","na")))))))))))</f>
        <v>Renuncia/Despido/Desahucio</v>
      </c>
      <c r="S2">
        <f>IF(MAX(H2:N2)=-1,-1,MATCH(MAX(H2:N2),H2:N2,0))</f>
        <v>2</v>
      </c>
      <c r="T2">
        <f>IF(R2=D2,0,1)</f>
        <v>0</v>
      </c>
    </row>
    <row r="3" spans="1:20" x14ac:dyDescent="0.3">
      <c r="A3">
        <v>1</v>
      </c>
      <c r="B3" t="s">
        <v>19</v>
      </c>
      <c r="D3" t="s">
        <v>17</v>
      </c>
      <c r="E3" t="s">
        <v>18</v>
      </c>
      <c r="F3">
        <v>0</v>
      </c>
      <c r="G3" t="s">
        <v>19</v>
      </c>
      <c r="H3">
        <v>1.2820512820512799</v>
      </c>
      <c r="I3">
        <v>1.4391025641025601</v>
      </c>
      <c r="J3">
        <v>0.17884615384615299</v>
      </c>
      <c r="K3" s="1">
        <v>-0.3</v>
      </c>
      <c r="L3" s="1">
        <v>-0.3</v>
      </c>
      <c r="M3" s="1">
        <v>-0.3</v>
      </c>
      <c r="N3" s="1">
        <v>-0.3</v>
      </c>
      <c r="O3">
        <v>0</v>
      </c>
      <c r="P3">
        <v>0</v>
      </c>
      <c r="Q3">
        <v>17</v>
      </c>
      <c r="R3" t="str">
        <f t="shared" ref="R3:R66" si="0">IF(AND(S3=-1,O3&lt;0),"Queja", IF(O3&lt;=-0.65,"Queja",IF(P3&gt;=0.5,"Greeting",IF(AND(MAX(H3:N3)&lt;=0,O3&gt;=0.9),"Hi Five",IF(S3=1,"Jubilacion Patronal",IF(S3=2,"Renuncia/Despido/Desahucio",IF(S3=3,"IESS",IF(S3=4,"Contacto",IF(S3=5,"Otros servicios (Charlas/Capacitaciones/Financiera)",IF(S3=6,"Consultoria",IF(S3=7,"job seeker","na")))))))))))</f>
        <v>Renuncia/Despido/Desahucio</v>
      </c>
      <c r="S3">
        <f t="shared" ref="S3:S66" si="1">IF(MAX(H3:N3)=-1,-1,MATCH(MAX(H3:N3),H3:N3,0))</f>
        <v>2</v>
      </c>
      <c r="T3">
        <f t="shared" ref="T3:T66" si="2">IF(R3=D3,0,1)</f>
        <v>0</v>
      </c>
    </row>
    <row r="4" spans="1:20" x14ac:dyDescent="0.3">
      <c r="A4">
        <v>2</v>
      </c>
      <c r="B4" t="s">
        <v>20</v>
      </c>
      <c r="D4" t="s">
        <v>21</v>
      </c>
      <c r="E4" t="s">
        <v>18</v>
      </c>
      <c r="F4">
        <v>0</v>
      </c>
      <c r="G4" t="s">
        <v>20</v>
      </c>
      <c r="H4">
        <v>4.0854700854700798</v>
      </c>
      <c r="I4" s="1">
        <v>-0.146153846153846</v>
      </c>
      <c r="J4" s="1">
        <v>-9.4871794871794896E-2</v>
      </c>
      <c r="K4" s="1">
        <v>4.4444444444444398E-2</v>
      </c>
      <c r="L4" s="1">
        <v>-0.5</v>
      </c>
      <c r="M4" s="1">
        <v>-0.5</v>
      </c>
      <c r="N4" s="1">
        <v>-0.28888888888888797</v>
      </c>
      <c r="O4">
        <v>0</v>
      </c>
      <c r="P4">
        <v>0</v>
      </c>
      <c r="Q4">
        <v>30</v>
      </c>
      <c r="R4" t="str">
        <f t="shared" si="0"/>
        <v>Jubilacion Patronal</v>
      </c>
      <c r="S4">
        <f t="shared" si="1"/>
        <v>1</v>
      </c>
      <c r="T4">
        <f t="shared" si="2"/>
        <v>0</v>
      </c>
    </row>
    <row r="5" spans="1:20" x14ac:dyDescent="0.3">
      <c r="A5">
        <v>3</v>
      </c>
      <c r="B5" t="s">
        <v>22</v>
      </c>
      <c r="D5" t="s">
        <v>21</v>
      </c>
      <c r="E5" t="s">
        <v>18</v>
      </c>
      <c r="F5">
        <v>0</v>
      </c>
      <c r="G5" t="s">
        <v>23</v>
      </c>
      <c r="H5">
        <v>1.86733556298773</v>
      </c>
      <c r="I5" s="1">
        <v>6.3879598662207299E-2</v>
      </c>
      <c r="J5">
        <v>0.83835005574136001</v>
      </c>
      <c r="K5" s="1">
        <v>-0.15652173913043399</v>
      </c>
      <c r="L5" s="1">
        <v>-0.3</v>
      </c>
      <c r="M5" s="1">
        <v>-0.3</v>
      </c>
      <c r="N5" s="1">
        <v>-0.3</v>
      </c>
      <c r="O5">
        <v>0</v>
      </c>
      <c r="P5">
        <v>0</v>
      </c>
      <c r="Q5">
        <v>24</v>
      </c>
      <c r="R5" t="str">
        <f t="shared" si="0"/>
        <v>Jubilacion Patronal</v>
      </c>
      <c r="S5">
        <f t="shared" si="1"/>
        <v>1</v>
      </c>
      <c r="T5">
        <f t="shared" si="2"/>
        <v>0</v>
      </c>
    </row>
    <row r="6" spans="1:20" x14ac:dyDescent="0.3">
      <c r="A6">
        <v>4</v>
      </c>
      <c r="B6" t="s">
        <v>24</v>
      </c>
      <c r="D6" t="s">
        <v>21</v>
      </c>
      <c r="E6" t="s">
        <v>18</v>
      </c>
      <c r="F6">
        <v>0</v>
      </c>
      <c r="G6" t="s">
        <v>24</v>
      </c>
      <c r="H6">
        <v>0.82051282051282004</v>
      </c>
      <c r="I6">
        <v>7.69230769230769E-2</v>
      </c>
      <c r="J6">
        <v>0.10256410256410201</v>
      </c>
      <c r="K6">
        <v>-0.1</v>
      </c>
      <c r="L6">
        <v>-0.1</v>
      </c>
      <c r="M6">
        <v>-0.1</v>
      </c>
      <c r="N6">
        <v>-0.1</v>
      </c>
      <c r="O6">
        <v>0.7</v>
      </c>
      <c r="P6">
        <v>9.5238095238095205E-2</v>
      </c>
      <c r="Q6">
        <v>21</v>
      </c>
      <c r="R6" t="str">
        <f t="shared" si="0"/>
        <v>Jubilacion Patronal</v>
      </c>
      <c r="S6">
        <f t="shared" si="1"/>
        <v>1</v>
      </c>
      <c r="T6">
        <f t="shared" si="2"/>
        <v>0</v>
      </c>
    </row>
    <row r="7" spans="1:20" x14ac:dyDescent="0.3">
      <c r="A7">
        <v>5</v>
      </c>
      <c r="B7" t="s">
        <v>25</v>
      </c>
      <c r="D7" t="s">
        <v>21</v>
      </c>
      <c r="E7" t="s">
        <v>18</v>
      </c>
      <c r="F7">
        <v>0</v>
      </c>
      <c r="G7" t="s">
        <v>26</v>
      </c>
      <c r="H7">
        <v>0.82051282051282004</v>
      </c>
      <c r="I7">
        <v>7.69230769230769E-2</v>
      </c>
      <c r="J7">
        <v>0.10256410256410201</v>
      </c>
      <c r="K7">
        <v>-0.1</v>
      </c>
      <c r="L7">
        <v>-0.1</v>
      </c>
      <c r="M7">
        <v>-0.1</v>
      </c>
      <c r="N7">
        <v>-0.1</v>
      </c>
      <c r="O7">
        <v>0.7</v>
      </c>
      <c r="P7">
        <v>0.11111111111111099</v>
      </c>
      <c r="Q7">
        <v>18</v>
      </c>
      <c r="R7" t="str">
        <f t="shared" si="0"/>
        <v>Jubilacion Patronal</v>
      </c>
      <c r="S7">
        <f t="shared" si="1"/>
        <v>1</v>
      </c>
      <c r="T7">
        <f t="shared" si="2"/>
        <v>0</v>
      </c>
    </row>
    <row r="8" spans="1:20" x14ac:dyDescent="0.3">
      <c r="A8">
        <v>6</v>
      </c>
      <c r="B8" t="s">
        <v>27</v>
      </c>
      <c r="D8" t="s">
        <v>28</v>
      </c>
      <c r="E8" t="s">
        <v>18</v>
      </c>
      <c r="F8">
        <v>0</v>
      </c>
      <c r="G8" t="s">
        <v>27</v>
      </c>
      <c r="H8" s="1">
        <v>2.16410256410256</v>
      </c>
      <c r="I8" s="1">
        <v>-0.54615384615384599</v>
      </c>
      <c r="J8">
        <v>5.94871794871794</v>
      </c>
      <c r="K8" s="1">
        <v>-0.89999999999999902</v>
      </c>
      <c r="L8" s="1">
        <v>-0.89999999999999902</v>
      </c>
      <c r="M8" s="1">
        <v>-0.46666666666666601</v>
      </c>
      <c r="N8" s="1">
        <v>-0.89999999999999902</v>
      </c>
      <c r="O8">
        <v>0.23749999999999999</v>
      </c>
      <c r="P8">
        <v>0</v>
      </c>
      <c r="Q8">
        <v>78</v>
      </c>
      <c r="R8" t="str">
        <f t="shared" si="0"/>
        <v>IESS</v>
      </c>
      <c r="S8">
        <f t="shared" si="1"/>
        <v>3</v>
      </c>
      <c r="T8">
        <f t="shared" si="2"/>
        <v>0</v>
      </c>
    </row>
    <row r="9" spans="1:20" x14ac:dyDescent="0.3">
      <c r="A9">
        <v>7</v>
      </c>
      <c r="B9" t="s">
        <v>29</v>
      </c>
      <c r="C9" t="s">
        <v>30</v>
      </c>
      <c r="D9" t="s">
        <v>31</v>
      </c>
      <c r="E9" t="s">
        <v>32</v>
      </c>
      <c r="F9">
        <v>0</v>
      </c>
      <c r="G9" t="s">
        <v>29</v>
      </c>
      <c r="H9" s="1">
        <v>-0.3</v>
      </c>
      <c r="I9" s="1">
        <v>-0.3</v>
      </c>
      <c r="J9" s="1">
        <v>-0.3</v>
      </c>
      <c r="K9" s="1">
        <v>0.133333333333333</v>
      </c>
      <c r="L9">
        <v>2.3333333333333299</v>
      </c>
      <c r="M9" s="1">
        <v>-0.3</v>
      </c>
      <c r="N9" s="1">
        <v>-0.3</v>
      </c>
      <c r="O9">
        <v>0.15</v>
      </c>
      <c r="P9">
        <v>3.7037037037037E-2</v>
      </c>
      <c r="Q9">
        <v>54</v>
      </c>
      <c r="R9" t="str">
        <f t="shared" si="0"/>
        <v>Otros servicios (Charlas/Capacitaciones/Financiera)</v>
      </c>
      <c r="S9">
        <f t="shared" si="1"/>
        <v>5</v>
      </c>
      <c r="T9">
        <f t="shared" si="2"/>
        <v>0</v>
      </c>
    </row>
    <row r="10" spans="1:20" x14ac:dyDescent="0.3">
      <c r="A10">
        <v>8</v>
      </c>
      <c r="B10" s="3" t="s">
        <v>33</v>
      </c>
      <c r="C10" s="3"/>
      <c r="D10" s="3" t="s">
        <v>17</v>
      </c>
      <c r="E10" s="3" t="s">
        <v>18</v>
      </c>
      <c r="F10" s="3">
        <v>0</v>
      </c>
      <c r="G10" s="3" t="s">
        <v>33</v>
      </c>
      <c r="H10" s="3">
        <v>0.2</v>
      </c>
      <c r="I10" s="3">
        <v>0.8</v>
      </c>
      <c r="J10" s="3">
        <v>-0.1</v>
      </c>
      <c r="K10" s="3">
        <v>-0.1</v>
      </c>
      <c r="L10" s="3">
        <v>-0.1</v>
      </c>
      <c r="M10" s="3">
        <v>-0.1</v>
      </c>
      <c r="N10" s="3">
        <v>-0.1</v>
      </c>
      <c r="O10" s="3">
        <v>-7.4999999999999997E-2</v>
      </c>
      <c r="P10" s="3">
        <v>4.7619047619047603E-2</v>
      </c>
      <c r="Q10" s="3">
        <v>21</v>
      </c>
      <c r="R10" s="3" t="str">
        <f t="shared" si="0"/>
        <v>Renuncia/Despido/Desahucio</v>
      </c>
      <c r="S10" s="3">
        <f t="shared" si="1"/>
        <v>2</v>
      </c>
      <c r="T10" s="3">
        <f t="shared" si="2"/>
        <v>0</v>
      </c>
    </row>
    <row r="11" spans="1:20" x14ac:dyDescent="0.3">
      <c r="A11">
        <v>9</v>
      </c>
      <c r="B11" t="s">
        <v>34</v>
      </c>
      <c r="C11" t="s">
        <v>35</v>
      </c>
      <c r="D11" t="s">
        <v>21</v>
      </c>
      <c r="E11" t="s">
        <v>32</v>
      </c>
      <c r="F11">
        <v>0</v>
      </c>
      <c r="G11" t="s">
        <v>34</v>
      </c>
      <c r="H11">
        <v>2.3205128205128198</v>
      </c>
      <c r="I11">
        <v>0.143589743589743</v>
      </c>
      <c r="J11" s="1">
        <v>-9.7435897435897395E-2</v>
      </c>
      <c r="K11" s="1">
        <v>-0.3</v>
      </c>
      <c r="L11" s="1">
        <v>-0.3</v>
      </c>
      <c r="M11" s="1">
        <v>-0.3</v>
      </c>
      <c r="N11" s="1">
        <v>0.133333333333333</v>
      </c>
      <c r="O11">
        <v>0.7</v>
      </c>
      <c r="P11">
        <v>0.2</v>
      </c>
      <c r="Q11">
        <v>10</v>
      </c>
      <c r="R11" t="str">
        <f t="shared" si="0"/>
        <v>Jubilacion Patronal</v>
      </c>
      <c r="S11">
        <f t="shared" si="1"/>
        <v>1</v>
      </c>
      <c r="T11">
        <f t="shared" si="2"/>
        <v>0</v>
      </c>
    </row>
    <row r="12" spans="1:20" x14ac:dyDescent="0.3">
      <c r="A12">
        <v>10</v>
      </c>
      <c r="B12" t="s">
        <v>36</v>
      </c>
      <c r="D12" t="s">
        <v>28</v>
      </c>
      <c r="E12" t="s">
        <v>18</v>
      </c>
      <c r="F12">
        <v>0</v>
      </c>
      <c r="G12" t="s">
        <v>37</v>
      </c>
      <c r="H12">
        <v>1.64358974358974</v>
      </c>
      <c r="I12" s="1">
        <v>0.107692307692307</v>
      </c>
      <c r="J12">
        <v>1.94871794871794</v>
      </c>
      <c r="K12" s="1">
        <v>-0.4</v>
      </c>
      <c r="L12" s="1">
        <v>-0.4</v>
      </c>
      <c r="M12" s="1">
        <v>-0.4</v>
      </c>
      <c r="N12" s="1">
        <v>-0.4</v>
      </c>
      <c r="O12">
        <v>0.223232323232323</v>
      </c>
      <c r="P12">
        <v>7.69230769230769E-2</v>
      </c>
      <c r="Q12">
        <v>26</v>
      </c>
      <c r="R12" t="str">
        <f t="shared" si="0"/>
        <v>IESS</v>
      </c>
      <c r="S12">
        <f t="shared" si="1"/>
        <v>3</v>
      </c>
      <c r="T12">
        <f t="shared" si="2"/>
        <v>0</v>
      </c>
    </row>
    <row r="13" spans="1:20" x14ac:dyDescent="0.3">
      <c r="A13">
        <v>11</v>
      </c>
      <c r="B13" t="s">
        <v>38</v>
      </c>
      <c r="C13" t="s">
        <v>39</v>
      </c>
      <c r="D13" t="s">
        <v>28</v>
      </c>
      <c r="E13" t="s">
        <v>18</v>
      </c>
      <c r="F13">
        <v>0</v>
      </c>
      <c r="G13" t="s">
        <v>38</v>
      </c>
      <c r="H13" s="1">
        <v>1.1653846153846099</v>
      </c>
      <c r="I13" s="1">
        <v>-6.9230769230769207E-2</v>
      </c>
      <c r="J13">
        <v>2.4038461538461502</v>
      </c>
      <c r="K13" s="1">
        <v>-0.4</v>
      </c>
      <c r="L13" s="1">
        <v>-0.4</v>
      </c>
      <c r="M13" s="1">
        <v>-0.4</v>
      </c>
      <c r="N13" s="1">
        <v>-0.4</v>
      </c>
      <c r="O13">
        <v>0</v>
      </c>
      <c r="P13">
        <v>0</v>
      </c>
      <c r="Q13">
        <v>10</v>
      </c>
      <c r="R13" t="str">
        <f t="shared" si="0"/>
        <v>IESS</v>
      </c>
      <c r="S13">
        <f t="shared" si="1"/>
        <v>3</v>
      </c>
      <c r="T13">
        <f t="shared" si="2"/>
        <v>0</v>
      </c>
    </row>
    <row r="14" spans="1:20" x14ac:dyDescent="0.3">
      <c r="A14">
        <v>12</v>
      </c>
      <c r="B14" t="s">
        <v>40</v>
      </c>
      <c r="D14" t="s">
        <v>21</v>
      </c>
      <c r="E14" t="s">
        <v>18</v>
      </c>
      <c r="F14">
        <v>0</v>
      </c>
      <c r="G14" t="s">
        <v>40</v>
      </c>
      <c r="H14">
        <v>2.6858974358974299</v>
      </c>
      <c r="I14">
        <v>0.83269230769230695</v>
      </c>
      <c r="J14" s="1">
        <v>0.28141025641025602</v>
      </c>
      <c r="K14" s="1">
        <v>-0.4</v>
      </c>
      <c r="L14" s="1">
        <v>-0.4</v>
      </c>
      <c r="M14" s="1">
        <v>-0.4</v>
      </c>
      <c r="N14" s="1">
        <v>-0.4</v>
      </c>
      <c r="O14">
        <v>0.7</v>
      </c>
      <c r="P14">
        <v>0.16666666666666599</v>
      </c>
      <c r="Q14">
        <v>12</v>
      </c>
      <c r="R14" t="str">
        <f t="shared" si="0"/>
        <v>Jubilacion Patronal</v>
      </c>
      <c r="S14">
        <f t="shared" si="1"/>
        <v>1</v>
      </c>
      <c r="T14">
        <f t="shared" si="2"/>
        <v>0</v>
      </c>
    </row>
    <row r="15" spans="1:20" x14ac:dyDescent="0.3">
      <c r="A15">
        <v>13</v>
      </c>
      <c r="B15" t="s">
        <v>41</v>
      </c>
      <c r="C15" t="s">
        <v>42</v>
      </c>
      <c r="D15" t="s">
        <v>43</v>
      </c>
      <c r="E15" t="s">
        <v>18</v>
      </c>
      <c r="F15">
        <v>0</v>
      </c>
      <c r="G15" t="s">
        <v>41</v>
      </c>
      <c r="H15">
        <v>0.51904761904761898</v>
      </c>
      <c r="I15">
        <v>-4.7619047619047701E-3</v>
      </c>
      <c r="J15">
        <v>0.13809523809523799</v>
      </c>
      <c r="K15">
        <v>-0.2</v>
      </c>
      <c r="L15">
        <v>-0.2</v>
      </c>
      <c r="M15">
        <v>-0.2</v>
      </c>
      <c r="N15">
        <v>1.0476190476190399</v>
      </c>
      <c r="O15">
        <v>0.75</v>
      </c>
      <c r="P15">
        <v>0.15384615384615299</v>
      </c>
      <c r="Q15">
        <v>13</v>
      </c>
      <c r="R15" t="str">
        <f t="shared" si="0"/>
        <v>job seeker</v>
      </c>
      <c r="S15">
        <f t="shared" si="1"/>
        <v>7</v>
      </c>
      <c r="T15">
        <f t="shared" si="2"/>
        <v>0</v>
      </c>
    </row>
    <row r="16" spans="1:20" x14ac:dyDescent="0.3">
      <c r="A16">
        <v>14</v>
      </c>
      <c r="B16" t="s">
        <v>44</v>
      </c>
      <c r="D16" t="s">
        <v>21</v>
      </c>
      <c r="E16" t="s">
        <v>18</v>
      </c>
      <c r="F16">
        <v>0</v>
      </c>
      <c r="G16" t="s">
        <v>45</v>
      </c>
      <c r="H16">
        <v>4.2705128205128204</v>
      </c>
      <c r="I16" s="1">
        <v>1.20192307692307</v>
      </c>
      <c r="J16" s="1">
        <v>-0.17243589743589699</v>
      </c>
      <c r="K16" s="1">
        <v>-0.6</v>
      </c>
      <c r="L16" s="1">
        <v>-0.6</v>
      </c>
      <c r="M16" s="1">
        <v>-0.6</v>
      </c>
      <c r="N16" s="1">
        <v>-0.6</v>
      </c>
      <c r="O16">
        <v>0.7</v>
      </c>
      <c r="P16">
        <v>5.8823529411764698E-2</v>
      </c>
      <c r="Q16">
        <v>34</v>
      </c>
      <c r="R16" t="str">
        <f t="shared" si="0"/>
        <v>Jubilacion Patronal</v>
      </c>
      <c r="S16">
        <f t="shared" si="1"/>
        <v>1</v>
      </c>
      <c r="T16">
        <f t="shared" si="2"/>
        <v>0</v>
      </c>
    </row>
    <row r="17" spans="1:20" x14ac:dyDescent="0.3">
      <c r="A17">
        <v>15</v>
      </c>
      <c r="B17" t="s">
        <v>46</v>
      </c>
      <c r="C17" t="s">
        <v>47</v>
      </c>
      <c r="D17" t="s">
        <v>21</v>
      </c>
      <c r="E17" t="s">
        <v>32</v>
      </c>
      <c r="F17">
        <v>0</v>
      </c>
      <c r="G17" t="s">
        <v>46</v>
      </c>
      <c r="H17">
        <v>3.2805903189844199</v>
      </c>
      <c r="I17" s="1">
        <v>0.413238573021181</v>
      </c>
      <c r="J17" s="1">
        <v>-0.25652173913043402</v>
      </c>
      <c r="K17" s="1">
        <v>-0.25652173913043402</v>
      </c>
      <c r="L17" s="1">
        <v>-0.4</v>
      </c>
      <c r="M17" s="1">
        <v>-0.4</v>
      </c>
      <c r="N17" s="1">
        <v>-0.4</v>
      </c>
      <c r="O17">
        <v>0.7</v>
      </c>
      <c r="P17">
        <v>0.11764705882352899</v>
      </c>
      <c r="Q17">
        <v>17</v>
      </c>
      <c r="R17" t="str">
        <f t="shared" si="0"/>
        <v>Jubilacion Patronal</v>
      </c>
      <c r="S17">
        <f t="shared" si="1"/>
        <v>1</v>
      </c>
      <c r="T17">
        <f t="shared" si="2"/>
        <v>0</v>
      </c>
    </row>
    <row r="18" spans="1:20" x14ac:dyDescent="0.3">
      <c r="A18">
        <v>16</v>
      </c>
      <c r="B18" t="s">
        <v>48</v>
      </c>
      <c r="D18" t="s">
        <v>21</v>
      </c>
      <c r="E18" t="s">
        <v>18</v>
      </c>
      <c r="F18">
        <v>0</v>
      </c>
      <c r="G18" t="s">
        <v>48</v>
      </c>
      <c r="H18">
        <v>1.82051282051282</v>
      </c>
      <c r="I18">
        <v>-2.3076923076922998E-2</v>
      </c>
      <c r="J18">
        <v>2.5641025641025498E-3</v>
      </c>
      <c r="K18">
        <v>-0.2</v>
      </c>
      <c r="L18">
        <v>-0.2</v>
      </c>
      <c r="M18">
        <v>-0.2</v>
      </c>
      <c r="N18">
        <v>-0.2</v>
      </c>
      <c r="O18">
        <v>0</v>
      </c>
      <c r="P18">
        <v>0</v>
      </c>
      <c r="Q18">
        <v>6</v>
      </c>
      <c r="R18" t="str">
        <f t="shared" si="0"/>
        <v>Jubilacion Patronal</v>
      </c>
      <c r="S18">
        <f t="shared" si="1"/>
        <v>1</v>
      </c>
      <c r="T18">
        <f t="shared" si="2"/>
        <v>0</v>
      </c>
    </row>
    <row r="19" spans="1:20" x14ac:dyDescent="0.3">
      <c r="A19">
        <v>17</v>
      </c>
      <c r="B19" t="s">
        <v>49</v>
      </c>
      <c r="D19" t="s">
        <v>17</v>
      </c>
      <c r="E19" t="s">
        <v>18</v>
      </c>
      <c r="F19">
        <v>0</v>
      </c>
      <c r="G19" t="s">
        <v>49</v>
      </c>
      <c r="H19">
        <v>0.85824175824175797</v>
      </c>
      <c r="I19">
        <v>2.8879120879120799</v>
      </c>
      <c r="J19" s="1">
        <v>-0.146153846153846</v>
      </c>
      <c r="K19" s="1">
        <v>-0.4</v>
      </c>
      <c r="L19" s="1">
        <v>-0.4</v>
      </c>
      <c r="M19" s="1">
        <v>-0.4</v>
      </c>
      <c r="N19" s="1">
        <v>-0.4</v>
      </c>
      <c r="O19">
        <v>0.7</v>
      </c>
      <c r="P19">
        <v>0.15384615384615299</v>
      </c>
      <c r="Q19">
        <v>13</v>
      </c>
      <c r="R19" t="str">
        <f t="shared" si="0"/>
        <v>Renuncia/Despido/Desahucio</v>
      </c>
      <c r="S19">
        <f t="shared" si="1"/>
        <v>2</v>
      </c>
      <c r="T19">
        <f t="shared" si="2"/>
        <v>0</v>
      </c>
    </row>
    <row r="20" spans="1:20" x14ac:dyDescent="0.3">
      <c r="A20">
        <v>18</v>
      </c>
      <c r="B20" t="s">
        <v>50</v>
      </c>
      <c r="D20" t="s">
        <v>28</v>
      </c>
      <c r="E20" t="s">
        <v>18</v>
      </c>
      <c r="F20">
        <v>0</v>
      </c>
      <c r="G20" t="s">
        <v>50</v>
      </c>
      <c r="H20">
        <v>0.515384615384615</v>
      </c>
      <c r="I20">
        <v>-0.2</v>
      </c>
      <c r="J20">
        <v>1.3846153846153799</v>
      </c>
      <c r="K20">
        <v>-0.2</v>
      </c>
      <c r="L20">
        <v>-0.2</v>
      </c>
      <c r="M20">
        <v>-0.2</v>
      </c>
      <c r="N20">
        <v>-0.2</v>
      </c>
      <c r="O20">
        <v>0.1</v>
      </c>
      <c r="P20">
        <v>0</v>
      </c>
      <c r="Q20">
        <v>19</v>
      </c>
      <c r="R20" t="str">
        <f t="shared" si="0"/>
        <v>IESS</v>
      </c>
      <c r="S20">
        <f t="shared" si="1"/>
        <v>3</v>
      </c>
      <c r="T20">
        <f t="shared" si="2"/>
        <v>0</v>
      </c>
    </row>
    <row r="21" spans="1:20" x14ac:dyDescent="0.3">
      <c r="A21">
        <v>19</v>
      </c>
      <c r="B21" s="3" t="s">
        <v>51</v>
      </c>
      <c r="C21" s="4"/>
      <c r="D21" s="3" t="s">
        <v>52</v>
      </c>
      <c r="E21" s="3" t="s">
        <v>18</v>
      </c>
      <c r="F21" s="3">
        <v>0</v>
      </c>
      <c r="G21" s="3" t="s">
        <v>53</v>
      </c>
      <c r="H21" s="3">
        <v>0.5</v>
      </c>
      <c r="I21" s="3">
        <v>0.15</v>
      </c>
      <c r="J21" s="3">
        <v>0.375</v>
      </c>
      <c r="K21" s="3">
        <v>2.4999999999999901E-2</v>
      </c>
      <c r="L21" s="3">
        <v>2.4999999999999901E-2</v>
      </c>
      <c r="M21" s="3">
        <v>0.375</v>
      </c>
      <c r="N21" s="3">
        <v>-0.2</v>
      </c>
      <c r="O21" s="3">
        <v>0.7</v>
      </c>
      <c r="P21" s="3">
        <v>8.3333333333333301E-2</v>
      </c>
      <c r="Q21" s="3">
        <v>36</v>
      </c>
      <c r="R21" s="3" t="str">
        <f t="shared" si="0"/>
        <v>Jubilacion Patronal</v>
      </c>
      <c r="S21" s="3">
        <f t="shared" si="1"/>
        <v>1</v>
      </c>
      <c r="T21" s="3">
        <f t="shared" si="2"/>
        <v>1</v>
      </c>
    </row>
    <row r="22" spans="1:20" x14ac:dyDescent="0.3">
      <c r="A22">
        <v>20</v>
      </c>
      <c r="B22" t="s">
        <v>54</v>
      </c>
      <c r="D22" t="s">
        <v>21</v>
      </c>
      <c r="E22" t="s">
        <v>18</v>
      </c>
      <c r="F22">
        <v>0</v>
      </c>
      <c r="G22" t="s">
        <v>54</v>
      </c>
      <c r="H22">
        <v>1.82051282051282</v>
      </c>
      <c r="I22">
        <v>-2.3076923076922998E-2</v>
      </c>
      <c r="J22">
        <v>2.5641025641025498E-3</v>
      </c>
      <c r="K22">
        <v>-0.2</v>
      </c>
      <c r="L22">
        <v>-0.2</v>
      </c>
      <c r="M22">
        <v>-0.2</v>
      </c>
      <c r="N22">
        <v>-0.2</v>
      </c>
      <c r="O22">
        <v>0.7</v>
      </c>
      <c r="P22">
        <v>0.14285714285714199</v>
      </c>
      <c r="Q22">
        <v>14</v>
      </c>
      <c r="R22" t="str">
        <f t="shared" si="0"/>
        <v>Jubilacion Patronal</v>
      </c>
      <c r="S22">
        <f t="shared" si="1"/>
        <v>1</v>
      </c>
      <c r="T22">
        <f t="shared" si="2"/>
        <v>0</v>
      </c>
    </row>
    <row r="23" spans="1:20" x14ac:dyDescent="0.3">
      <c r="A23">
        <v>21</v>
      </c>
      <c r="B23" t="s">
        <v>55</v>
      </c>
      <c r="D23" t="s">
        <v>21</v>
      </c>
      <c r="E23" t="s">
        <v>18</v>
      </c>
      <c r="F23">
        <v>0</v>
      </c>
      <c r="G23" t="s">
        <v>56</v>
      </c>
      <c r="H23">
        <v>1.3653846153846101</v>
      </c>
      <c r="I23">
        <v>0.15</v>
      </c>
      <c r="J23">
        <v>0.28461538461538399</v>
      </c>
      <c r="K23">
        <v>-0.2</v>
      </c>
      <c r="L23">
        <v>-0.2</v>
      </c>
      <c r="M23">
        <v>-0.2</v>
      </c>
      <c r="N23">
        <v>-0.2</v>
      </c>
      <c r="O23">
        <v>0.24523809523809501</v>
      </c>
      <c r="P23">
        <v>3.2786885245901599E-2</v>
      </c>
      <c r="Q23">
        <v>61</v>
      </c>
      <c r="R23" t="str">
        <f t="shared" si="0"/>
        <v>Jubilacion Patronal</v>
      </c>
      <c r="S23">
        <f t="shared" si="1"/>
        <v>1</v>
      </c>
      <c r="T23">
        <f t="shared" si="2"/>
        <v>0</v>
      </c>
    </row>
    <row r="24" spans="1:20" x14ac:dyDescent="0.3">
      <c r="A24">
        <v>22</v>
      </c>
      <c r="B24" t="s">
        <v>57</v>
      </c>
      <c r="C24" t="s">
        <v>58</v>
      </c>
      <c r="D24" t="s">
        <v>21</v>
      </c>
      <c r="E24" t="s">
        <v>32</v>
      </c>
      <c r="F24">
        <v>0</v>
      </c>
      <c r="G24" t="s">
        <v>57</v>
      </c>
      <c r="H24">
        <v>1.9164598842018099</v>
      </c>
      <c r="I24">
        <v>-4.8717948717948698E-2</v>
      </c>
      <c r="J24">
        <v>-0.2</v>
      </c>
      <c r="K24">
        <v>-0.2</v>
      </c>
      <c r="L24">
        <v>-0.2</v>
      </c>
      <c r="M24">
        <v>-0.2</v>
      </c>
      <c r="N24">
        <v>-0.2</v>
      </c>
      <c r="O24">
        <v>0.7</v>
      </c>
      <c r="P24">
        <v>8.6956521739130405E-2</v>
      </c>
      <c r="Q24">
        <v>23</v>
      </c>
      <c r="R24" t="str">
        <f t="shared" si="0"/>
        <v>Jubilacion Patronal</v>
      </c>
      <c r="S24">
        <f t="shared" si="1"/>
        <v>1</v>
      </c>
      <c r="T24">
        <f t="shared" si="2"/>
        <v>0</v>
      </c>
    </row>
    <row r="25" spans="1:20" x14ac:dyDescent="0.3">
      <c r="A25">
        <v>23</v>
      </c>
      <c r="B25" t="s">
        <v>59</v>
      </c>
      <c r="D25" t="s">
        <v>21</v>
      </c>
      <c r="E25" t="s">
        <v>18</v>
      </c>
      <c r="F25">
        <v>0</v>
      </c>
      <c r="G25" t="s">
        <v>59</v>
      </c>
      <c r="H25">
        <v>3.4286908743430402</v>
      </c>
      <c r="I25" s="1">
        <v>5.9117693900302498E-2</v>
      </c>
      <c r="J25" s="1">
        <v>0.18413760152890499</v>
      </c>
      <c r="K25" s="1">
        <v>-0.356521739130434</v>
      </c>
      <c r="L25" s="1">
        <v>9.9999999999999895E-2</v>
      </c>
      <c r="M25" s="1">
        <v>-0.5</v>
      </c>
      <c r="N25" s="1">
        <v>-2.3809523809523998E-3</v>
      </c>
      <c r="O25">
        <v>0.246428571428571</v>
      </c>
      <c r="P25">
        <v>5.7142857142857099E-2</v>
      </c>
      <c r="Q25">
        <v>35</v>
      </c>
      <c r="R25" t="str">
        <f t="shared" si="0"/>
        <v>Jubilacion Patronal</v>
      </c>
      <c r="S25">
        <f t="shared" si="1"/>
        <v>1</v>
      </c>
      <c r="T25">
        <f t="shared" si="2"/>
        <v>0</v>
      </c>
    </row>
    <row r="26" spans="1:20" x14ac:dyDescent="0.3">
      <c r="A26">
        <v>24</v>
      </c>
      <c r="B26" t="s">
        <v>60</v>
      </c>
      <c r="D26" t="s">
        <v>21</v>
      </c>
      <c r="E26" t="s">
        <v>18</v>
      </c>
      <c r="F26">
        <v>0</v>
      </c>
      <c r="G26" t="s">
        <v>60</v>
      </c>
      <c r="H26">
        <v>4.3786908743430404</v>
      </c>
      <c r="I26" s="1">
        <v>0.85911769390030202</v>
      </c>
      <c r="J26" s="1">
        <v>8.41376015289058E-2</v>
      </c>
      <c r="K26" s="1">
        <v>-0.45652173913043398</v>
      </c>
      <c r="L26" s="1">
        <v>-0.6</v>
      </c>
      <c r="M26" s="1">
        <v>-0.6</v>
      </c>
      <c r="N26" s="1">
        <v>-0.452380952380952</v>
      </c>
      <c r="O26">
        <v>0.35</v>
      </c>
      <c r="P26">
        <v>7.4074074074074001E-2</v>
      </c>
      <c r="Q26">
        <v>27</v>
      </c>
      <c r="R26" t="str">
        <f t="shared" si="0"/>
        <v>Jubilacion Patronal</v>
      </c>
      <c r="S26">
        <f t="shared" si="1"/>
        <v>1</v>
      </c>
      <c r="T26">
        <f t="shared" si="2"/>
        <v>0</v>
      </c>
    </row>
    <row r="27" spans="1:20" x14ac:dyDescent="0.3">
      <c r="A27">
        <v>25</v>
      </c>
      <c r="B27" t="s">
        <v>61</v>
      </c>
      <c r="D27" t="s">
        <v>21</v>
      </c>
      <c r="E27" t="s">
        <v>18</v>
      </c>
      <c r="F27">
        <v>0</v>
      </c>
      <c r="G27" t="s">
        <v>61</v>
      </c>
      <c r="H27">
        <v>1.75</v>
      </c>
      <c r="I27" s="1">
        <v>-0.2</v>
      </c>
      <c r="J27">
        <v>0.15</v>
      </c>
      <c r="K27" s="1">
        <v>-0.2</v>
      </c>
      <c r="L27" s="1">
        <v>-0.2</v>
      </c>
      <c r="M27" s="1">
        <v>-0.2</v>
      </c>
      <c r="N27" s="1">
        <v>-0.2</v>
      </c>
      <c r="O27">
        <v>0.28571428571428498</v>
      </c>
      <c r="P27">
        <v>0</v>
      </c>
      <c r="Q27">
        <v>31</v>
      </c>
      <c r="R27" t="str">
        <f t="shared" si="0"/>
        <v>Jubilacion Patronal</v>
      </c>
      <c r="S27">
        <f t="shared" si="1"/>
        <v>1</v>
      </c>
      <c r="T27">
        <f t="shared" si="2"/>
        <v>0</v>
      </c>
    </row>
    <row r="28" spans="1:20" x14ac:dyDescent="0.3">
      <c r="A28">
        <v>26</v>
      </c>
      <c r="B28" t="s">
        <v>62</v>
      </c>
      <c r="C28" t="s">
        <v>63</v>
      </c>
      <c r="D28" t="s">
        <v>21</v>
      </c>
      <c r="E28" t="s">
        <v>32</v>
      </c>
      <c r="F28">
        <v>0</v>
      </c>
      <c r="G28" t="s">
        <v>62</v>
      </c>
      <c r="H28">
        <v>2.3205128205128198</v>
      </c>
      <c r="I28">
        <v>0.143589743589743</v>
      </c>
      <c r="J28" s="1">
        <v>-9.7435897435897395E-2</v>
      </c>
      <c r="K28" s="1">
        <v>-0.3</v>
      </c>
      <c r="L28" s="1">
        <v>-0.3</v>
      </c>
      <c r="M28" s="1">
        <v>-0.3</v>
      </c>
      <c r="N28" s="1">
        <v>0.133333333333333</v>
      </c>
      <c r="O28">
        <v>0.7</v>
      </c>
      <c r="P28">
        <v>0.2</v>
      </c>
      <c r="Q28">
        <v>10</v>
      </c>
      <c r="R28" t="str">
        <f t="shared" si="0"/>
        <v>Jubilacion Patronal</v>
      </c>
      <c r="S28">
        <f t="shared" si="1"/>
        <v>1</v>
      </c>
      <c r="T28">
        <f t="shared" si="2"/>
        <v>0</v>
      </c>
    </row>
    <row r="29" spans="1:20" x14ac:dyDescent="0.3">
      <c r="A29">
        <v>27</v>
      </c>
      <c r="B29" t="s">
        <v>64</v>
      </c>
      <c r="D29" t="s">
        <v>21</v>
      </c>
      <c r="E29" t="s">
        <v>18</v>
      </c>
      <c r="F29">
        <v>0</v>
      </c>
      <c r="G29" t="s">
        <v>65</v>
      </c>
      <c r="H29">
        <v>2.5926102882624602</v>
      </c>
      <c r="I29" s="1">
        <v>0.17743271221532</v>
      </c>
      <c r="J29">
        <v>0.90428412167542604</v>
      </c>
      <c r="K29" s="1">
        <v>-0.25652173913043402</v>
      </c>
      <c r="L29" s="1">
        <v>-0.4</v>
      </c>
      <c r="M29" s="1">
        <v>-0.4</v>
      </c>
      <c r="N29" s="1">
        <v>-0.104761904761904</v>
      </c>
      <c r="O29">
        <v>0.266666666666666</v>
      </c>
      <c r="P29">
        <v>6.0606060606060601E-2</v>
      </c>
      <c r="Q29">
        <v>33</v>
      </c>
      <c r="R29" t="str">
        <f t="shared" si="0"/>
        <v>Jubilacion Patronal</v>
      </c>
      <c r="S29">
        <f t="shared" si="1"/>
        <v>1</v>
      </c>
      <c r="T29">
        <f t="shared" si="2"/>
        <v>0</v>
      </c>
    </row>
    <row r="30" spans="1:20" x14ac:dyDescent="0.3">
      <c r="A30">
        <v>28</v>
      </c>
      <c r="B30" t="s">
        <v>66</v>
      </c>
      <c r="C30" t="s">
        <v>63</v>
      </c>
      <c r="D30" t="s">
        <v>52</v>
      </c>
      <c r="E30" t="s">
        <v>32</v>
      </c>
      <c r="F30">
        <v>0</v>
      </c>
      <c r="G30" t="s">
        <v>67</v>
      </c>
      <c r="H30">
        <v>-0.1</v>
      </c>
      <c r="I30">
        <v>-0.1</v>
      </c>
      <c r="J30">
        <v>-0.1</v>
      </c>
      <c r="K30">
        <v>-0.1</v>
      </c>
      <c r="L30">
        <v>-0.1</v>
      </c>
      <c r="M30">
        <v>1</v>
      </c>
      <c r="N30">
        <v>-0.1</v>
      </c>
      <c r="O30">
        <v>0</v>
      </c>
      <c r="P30">
        <v>0</v>
      </c>
      <c r="Q30">
        <v>21</v>
      </c>
      <c r="R30" t="str">
        <f t="shared" si="0"/>
        <v>Consultoria</v>
      </c>
      <c r="S30">
        <f t="shared" si="1"/>
        <v>6</v>
      </c>
      <c r="T30">
        <f t="shared" si="2"/>
        <v>0</v>
      </c>
    </row>
    <row r="31" spans="1:20" x14ac:dyDescent="0.3">
      <c r="A31">
        <v>29</v>
      </c>
      <c r="B31" t="s">
        <v>68</v>
      </c>
      <c r="D31" t="s">
        <v>17</v>
      </c>
      <c r="E31" t="s">
        <v>18</v>
      </c>
      <c r="F31">
        <v>0</v>
      </c>
      <c r="G31" t="s">
        <v>68</v>
      </c>
      <c r="H31">
        <v>0.14285714285714199</v>
      </c>
      <c r="I31">
        <v>0.85714285714285698</v>
      </c>
      <c r="J31">
        <v>-0.1</v>
      </c>
      <c r="K31">
        <v>-0.1</v>
      </c>
      <c r="L31">
        <v>-0.1</v>
      </c>
      <c r="M31">
        <v>-0.1</v>
      </c>
      <c r="N31">
        <v>-0.1</v>
      </c>
      <c r="O31">
        <v>0</v>
      </c>
      <c r="P31">
        <v>0</v>
      </c>
      <c r="Q31">
        <v>9</v>
      </c>
      <c r="R31" t="str">
        <f t="shared" si="0"/>
        <v>Renuncia/Despido/Desahucio</v>
      </c>
      <c r="S31">
        <f t="shared" si="1"/>
        <v>2</v>
      </c>
      <c r="T31">
        <f t="shared" si="2"/>
        <v>0</v>
      </c>
    </row>
    <row r="32" spans="1:20" x14ac:dyDescent="0.3">
      <c r="A32">
        <v>30</v>
      </c>
      <c r="B32" t="s">
        <v>69</v>
      </c>
      <c r="C32" t="s">
        <v>63</v>
      </c>
      <c r="D32" t="s">
        <v>21</v>
      </c>
      <c r="E32" t="s">
        <v>32</v>
      </c>
      <c r="F32">
        <v>0</v>
      </c>
      <c r="G32" t="s">
        <v>70</v>
      </c>
      <c r="H32">
        <v>1.7068723702664701</v>
      </c>
      <c r="I32">
        <v>-1.30434782608695E-2</v>
      </c>
      <c r="J32">
        <v>-5.6521739130434699E-2</v>
      </c>
      <c r="K32">
        <v>-5.6521739130434699E-2</v>
      </c>
      <c r="L32">
        <v>-0.2</v>
      </c>
      <c r="M32">
        <v>-0.2</v>
      </c>
      <c r="N32">
        <v>-0.2</v>
      </c>
      <c r="O32">
        <v>0.7</v>
      </c>
      <c r="P32">
        <v>0.125</v>
      </c>
      <c r="Q32">
        <v>16</v>
      </c>
      <c r="R32" t="str">
        <f t="shared" si="0"/>
        <v>Jubilacion Patronal</v>
      </c>
      <c r="S32">
        <f t="shared" si="1"/>
        <v>1</v>
      </c>
      <c r="T32">
        <f t="shared" si="2"/>
        <v>0</v>
      </c>
    </row>
    <row r="33" spans="1:20" x14ac:dyDescent="0.3">
      <c r="A33">
        <v>31</v>
      </c>
      <c r="B33" t="s">
        <v>71</v>
      </c>
      <c r="D33" t="s">
        <v>17</v>
      </c>
      <c r="E33" t="s">
        <v>18</v>
      </c>
      <c r="F33">
        <v>0</v>
      </c>
      <c r="G33" t="s">
        <v>71</v>
      </c>
      <c r="H33" s="1">
        <v>1.2891304347826</v>
      </c>
      <c r="I33">
        <v>3.31195652173913</v>
      </c>
      <c r="J33" s="1">
        <v>-0.131521739130434</v>
      </c>
      <c r="K33" s="1">
        <v>-0.356521739130434</v>
      </c>
      <c r="L33" s="1">
        <v>-0.5</v>
      </c>
      <c r="M33" s="1">
        <v>-0.5</v>
      </c>
      <c r="N33" s="1">
        <v>-0.5</v>
      </c>
      <c r="O33">
        <v>0.7</v>
      </c>
      <c r="P33">
        <v>7.1428571428571397E-2</v>
      </c>
      <c r="Q33">
        <v>28</v>
      </c>
      <c r="R33" t="str">
        <f t="shared" si="0"/>
        <v>Renuncia/Despido/Desahucio</v>
      </c>
      <c r="S33">
        <f t="shared" si="1"/>
        <v>2</v>
      </c>
      <c r="T33">
        <f t="shared" si="2"/>
        <v>0</v>
      </c>
    </row>
    <row r="34" spans="1:20" x14ac:dyDescent="0.3">
      <c r="A34">
        <v>32</v>
      </c>
      <c r="B34" t="s">
        <v>72</v>
      </c>
      <c r="C34" t="s">
        <v>63</v>
      </c>
      <c r="D34" t="s">
        <v>21</v>
      </c>
      <c r="E34" t="s">
        <v>32</v>
      </c>
      <c r="F34">
        <v>0</v>
      </c>
      <c r="G34" t="s">
        <v>73</v>
      </c>
      <c r="H34">
        <v>1.9164598842018099</v>
      </c>
      <c r="I34">
        <v>-4.8717948717948698E-2</v>
      </c>
      <c r="J34">
        <v>-0.2</v>
      </c>
      <c r="K34">
        <v>-0.2</v>
      </c>
      <c r="L34">
        <v>-0.2</v>
      </c>
      <c r="M34">
        <v>-0.2</v>
      </c>
      <c r="N34">
        <v>-0.2</v>
      </c>
      <c r="O34">
        <v>-0.2</v>
      </c>
      <c r="P34">
        <v>0</v>
      </c>
      <c r="Q34">
        <v>14</v>
      </c>
      <c r="R34" t="str">
        <f t="shared" si="0"/>
        <v>Jubilacion Patronal</v>
      </c>
      <c r="S34">
        <f t="shared" si="1"/>
        <v>1</v>
      </c>
      <c r="T34">
        <f t="shared" si="2"/>
        <v>0</v>
      </c>
    </row>
    <row r="35" spans="1:20" x14ac:dyDescent="0.3">
      <c r="A35">
        <v>33</v>
      </c>
      <c r="B35" t="s">
        <v>74</v>
      </c>
      <c r="D35" t="s">
        <v>28</v>
      </c>
      <c r="E35" t="s">
        <v>18</v>
      </c>
      <c r="F35">
        <v>0</v>
      </c>
      <c r="G35" t="s">
        <v>74</v>
      </c>
      <c r="H35">
        <v>1.84615384615384</v>
      </c>
      <c r="I35">
        <v>-6.9230769230769207E-2</v>
      </c>
      <c r="J35">
        <v>1.92307692307692</v>
      </c>
      <c r="K35">
        <v>-0.4</v>
      </c>
      <c r="L35">
        <v>-0.4</v>
      </c>
      <c r="M35">
        <v>-0.4</v>
      </c>
      <c r="N35">
        <v>-0.4</v>
      </c>
      <c r="O35">
        <v>0</v>
      </c>
      <c r="P35">
        <v>1.8181818181818101E-2</v>
      </c>
      <c r="Q35">
        <v>55</v>
      </c>
      <c r="R35" t="str">
        <f t="shared" si="0"/>
        <v>IESS</v>
      </c>
      <c r="S35">
        <f t="shared" si="1"/>
        <v>3</v>
      </c>
      <c r="T35">
        <f t="shared" si="2"/>
        <v>0</v>
      </c>
    </row>
    <row r="36" spans="1:20" x14ac:dyDescent="0.3">
      <c r="A36">
        <v>34</v>
      </c>
      <c r="B36" t="s">
        <v>75</v>
      </c>
      <c r="D36" t="s">
        <v>17</v>
      </c>
      <c r="E36" t="s">
        <v>18</v>
      </c>
      <c r="F36">
        <v>0</v>
      </c>
      <c r="G36" t="s">
        <v>75</v>
      </c>
      <c r="H36">
        <v>0.66666666666666596</v>
      </c>
      <c r="I36">
        <v>0.83333333333333304</v>
      </c>
      <c r="J36">
        <v>0.15</v>
      </c>
      <c r="K36">
        <v>-0.2</v>
      </c>
      <c r="L36">
        <v>-0.2</v>
      </c>
      <c r="M36">
        <v>0.15</v>
      </c>
      <c r="N36">
        <v>-0.2</v>
      </c>
      <c r="O36">
        <v>0.7</v>
      </c>
      <c r="P36">
        <v>0.28571428571428498</v>
      </c>
      <c r="Q36">
        <v>7</v>
      </c>
      <c r="R36" t="str">
        <f t="shared" si="0"/>
        <v>Renuncia/Despido/Desahucio</v>
      </c>
      <c r="S36">
        <f t="shared" si="1"/>
        <v>2</v>
      </c>
      <c r="T36">
        <f t="shared" si="2"/>
        <v>0</v>
      </c>
    </row>
    <row r="37" spans="1:20" x14ac:dyDescent="0.3">
      <c r="A37">
        <v>35</v>
      </c>
      <c r="B37" t="s">
        <v>76</v>
      </c>
      <c r="D37" t="s">
        <v>21</v>
      </c>
      <c r="E37" t="s">
        <v>18</v>
      </c>
      <c r="F37">
        <v>0</v>
      </c>
      <c r="G37" t="s">
        <v>77</v>
      </c>
      <c r="H37">
        <v>2.06456043956043</v>
      </c>
      <c r="I37">
        <v>0.54716117216117199</v>
      </c>
      <c r="J37">
        <v>0.24065934065934</v>
      </c>
      <c r="K37" s="1">
        <v>-0.3</v>
      </c>
      <c r="L37" s="1">
        <v>-0.3</v>
      </c>
      <c r="M37" s="1">
        <v>-0.3</v>
      </c>
      <c r="N37" s="1">
        <v>-0.15238095238095201</v>
      </c>
      <c r="O37">
        <v>0.15</v>
      </c>
      <c r="P37">
        <v>3.03030303030303E-2</v>
      </c>
      <c r="Q37">
        <v>66</v>
      </c>
      <c r="R37" t="str">
        <f t="shared" si="0"/>
        <v>Jubilacion Patronal</v>
      </c>
      <c r="S37">
        <f t="shared" si="1"/>
        <v>1</v>
      </c>
      <c r="T37">
        <f t="shared" si="2"/>
        <v>0</v>
      </c>
    </row>
    <row r="38" spans="1:20" x14ac:dyDescent="0.3">
      <c r="A38">
        <v>36</v>
      </c>
      <c r="B38" t="s">
        <v>78</v>
      </c>
      <c r="C38" t="s">
        <v>63</v>
      </c>
      <c r="D38" t="s">
        <v>21</v>
      </c>
      <c r="E38" t="s">
        <v>32</v>
      </c>
      <c r="F38">
        <v>0</v>
      </c>
      <c r="G38" t="s">
        <v>78</v>
      </c>
      <c r="H38">
        <v>3.94725698565109</v>
      </c>
      <c r="I38" s="1">
        <v>0.74657190635451498</v>
      </c>
      <c r="J38" s="1">
        <v>-0.356521739130434</v>
      </c>
      <c r="K38" s="1">
        <v>-0.356521739130434</v>
      </c>
      <c r="L38" s="1">
        <v>-0.5</v>
      </c>
      <c r="M38" s="1">
        <v>-0.5</v>
      </c>
      <c r="N38" s="1">
        <v>-0.5</v>
      </c>
      <c r="O38">
        <v>0.7</v>
      </c>
      <c r="P38">
        <v>5.5555555555555497E-2</v>
      </c>
      <c r="Q38">
        <v>36</v>
      </c>
      <c r="R38" t="str">
        <f t="shared" si="0"/>
        <v>Jubilacion Patronal</v>
      </c>
      <c r="S38">
        <f t="shared" si="1"/>
        <v>1</v>
      </c>
      <c r="T38">
        <f t="shared" si="2"/>
        <v>0</v>
      </c>
    </row>
    <row r="39" spans="1:20" x14ac:dyDescent="0.3">
      <c r="A39">
        <v>37</v>
      </c>
      <c r="B39" t="s">
        <v>79</v>
      </c>
      <c r="D39" t="s">
        <v>21</v>
      </c>
      <c r="E39" t="s">
        <v>18</v>
      </c>
      <c r="F39">
        <v>0</v>
      </c>
      <c r="G39" t="s">
        <v>80</v>
      </c>
      <c r="H39">
        <v>1.82051282051282</v>
      </c>
      <c r="I39">
        <v>-2.3076923076922998E-2</v>
      </c>
      <c r="J39">
        <v>2.5641025641025498E-3</v>
      </c>
      <c r="K39">
        <v>-0.2</v>
      </c>
      <c r="L39">
        <v>-0.2</v>
      </c>
      <c r="M39">
        <v>-0.2</v>
      </c>
      <c r="N39">
        <v>-0.2</v>
      </c>
      <c r="O39">
        <v>0</v>
      </c>
      <c r="P39">
        <v>0.05</v>
      </c>
      <c r="Q39">
        <v>20</v>
      </c>
      <c r="R39" t="str">
        <f t="shared" si="0"/>
        <v>Jubilacion Patronal</v>
      </c>
      <c r="S39">
        <f t="shared" si="1"/>
        <v>1</v>
      </c>
      <c r="T39">
        <f t="shared" si="2"/>
        <v>0</v>
      </c>
    </row>
    <row r="40" spans="1:20" x14ac:dyDescent="0.3">
      <c r="A40">
        <v>38</v>
      </c>
      <c r="B40" t="s">
        <v>81</v>
      </c>
      <c r="D40" t="s">
        <v>28</v>
      </c>
      <c r="E40" t="s">
        <v>18</v>
      </c>
      <c r="F40">
        <v>0</v>
      </c>
      <c r="G40" t="s">
        <v>82</v>
      </c>
      <c r="H40">
        <v>2.0034798534798499</v>
      </c>
      <c r="I40" s="1">
        <v>-0.109523809523809</v>
      </c>
      <c r="J40">
        <v>2.11080586080586</v>
      </c>
      <c r="K40" s="1">
        <v>-0.15</v>
      </c>
      <c r="L40" s="1">
        <v>-0.5</v>
      </c>
      <c r="M40" s="1">
        <v>-0.5</v>
      </c>
      <c r="N40" s="1">
        <v>0.145238095238095</v>
      </c>
      <c r="O40">
        <v>0.32499999999999901</v>
      </c>
      <c r="P40">
        <v>5.7692307692307598E-2</v>
      </c>
      <c r="Q40">
        <v>52</v>
      </c>
      <c r="R40" t="str">
        <f t="shared" si="0"/>
        <v>IESS</v>
      </c>
      <c r="S40">
        <f t="shared" si="1"/>
        <v>3</v>
      </c>
      <c r="T40">
        <f t="shared" si="2"/>
        <v>0</v>
      </c>
    </row>
    <row r="41" spans="1:20" x14ac:dyDescent="0.3">
      <c r="A41">
        <v>39</v>
      </c>
      <c r="B41" t="s">
        <v>83</v>
      </c>
      <c r="D41" t="s">
        <v>21</v>
      </c>
      <c r="E41" t="s">
        <v>32</v>
      </c>
      <c r="F41">
        <v>0</v>
      </c>
      <c r="G41" t="s">
        <v>83</v>
      </c>
      <c r="H41">
        <v>0.94871794871794801</v>
      </c>
      <c r="I41">
        <v>5.1282051282051197E-2</v>
      </c>
      <c r="J41">
        <v>-0.1</v>
      </c>
      <c r="K41">
        <v>-0.1</v>
      </c>
      <c r="L41">
        <v>-0.1</v>
      </c>
      <c r="M41">
        <v>-0.1</v>
      </c>
      <c r="N41">
        <v>-0.1</v>
      </c>
      <c r="O41">
        <v>0.5</v>
      </c>
      <c r="P41">
        <v>0</v>
      </c>
      <c r="Q41">
        <v>13</v>
      </c>
      <c r="R41" t="str">
        <f t="shared" si="0"/>
        <v>Jubilacion Patronal</v>
      </c>
      <c r="S41">
        <f t="shared" si="1"/>
        <v>1</v>
      </c>
      <c r="T41">
        <f t="shared" si="2"/>
        <v>0</v>
      </c>
    </row>
    <row r="42" spans="1:20" x14ac:dyDescent="0.3">
      <c r="A42">
        <v>40</v>
      </c>
      <c r="B42" t="s">
        <v>84</v>
      </c>
      <c r="D42" t="s">
        <v>21</v>
      </c>
      <c r="E42" t="s">
        <v>32</v>
      </c>
      <c r="F42">
        <v>0</v>
      </c>
      <c r="G42" t="s">
        <v>84</v>
      </c>
      <c r="H42">
        <v>1.9164598842018099</v>
      </c>
      <c r="I42">
        <v>-4.8717948717948698E-2</v>
      </c>
      <c r="J42">
        <v>-0.2</v>
      </c>
      <c r="K42">
        <v>-0.2</v>
      </c>
      <c r="L42">
        <v>-0.2</v>
      </c>
      <c r="M42">
        <v>-0.2</v>
      </c>
      <c r="N42">
        <v>-0.2</v>
      </c>
      <c r="O42">
        <v>0</v>
      </c>
      <c r="P42">
        <v>0</v>
      </c>
      <c r="Q42">
        <v>7</v>
      </c>
      <c r="R42" t="str">
        <f t="shared" si="0"/>
        <v>Jubilacion Patronal</v>
      </c>
      <c r="S42">
        <f t="shared" si="1"/>
        <v>1</v>
      </c>
      <c r="T42">
        <f t="shared" si="2"/>
        <v>0</v>
      </c>
    </row>
    <row r="43" spans="1:20" x14ac:dyDescent="0.3">
      <c r="A43">
        <v>41</v>
      </c>
      <c r="B43" t="s">
        <v>85</v>
      </c>
      <c r="D43" t="s">
        <v>86</v>
      </c>
      <c r="F43">
        <v>0</v>
      </c>
      <c r="G43" t="s">
        <v>85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0.7</v>
      </c>
      <c r="P43">
        <v>1</v>
      </c>
      <c r="Q43">
        <v>2</v>
      </c>
      <c r="R43" t="str">
        <f t="shared" si="0"/>
        <v>Greeting</v>
      </c>
      <c r="S43">
        <f t="shared" si="1"/>
        <v>-1</v>
      </c>
      <c r="T43">
        <f t="shared" si="2"/>
        <v>0</v>
      </c>
    </row>
    <row r="44" spans="1:20" x14ac:dyDescent="0.3">
      <c r="A44">
        <v>42</v>
      </c>
      <c r="B44" t="s">
        <v>87</v>
      </c>
      <c r="D44" t="s">
        <v>86</v>
      </c>
      <c r="F44">
        <v>0</v>
      </c>
      <c r="G44" t="s">
        <v>87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0.7</v>
      </c>
      <c r="P44">
        <v>0.5</v>
      </c>
      <c r="Q44">
        <v>2</v>
      </c>
      <c r="R44" t="str">
        <f t="shared" si="0"/>
        <v>Greeting</v>
      </c>
      <c r="S44">
        <f t="shared" si="1"/>
        <v>-1</v>
      </c>
      <c r="T44">
        <f t="shared" si="2"/>
        <v>0</v>
      </c>
    </row>
    <row r="45" spans="1:20" x14ac:dyDescent="0.3">
      <c r="A45">
        <v>43</v>
      </c>
      <c r="B45" t="s">
        <v>88</v>
      </c>
      <c r="D45" t="s">
        <v>28</v>
      </c>
      <c r="E45" t="s">
        <v>18</v>
      </c>
      <c r="F45">
        <v>0</v>
      </c>
      <c r="G45" t="s">
        <v>89</v>
      </c>
      <c r="H45">
        <v>0.82307692307692304</v>
      </c>
      <c r="I45" s="1">
        <v>-0.3</v>
      </c>
      <c r="J45">
        <v>2.07692307692307</v>
      </c>
      <c r="K45" s="1">
        <v>-0.3</v>
      </c>
      <c r="L45" s="1">
        <v>-0.3</v>
      </c>
      <c r="M45" s="1">
        <v>-0.3</v>
      </c>
      <c r="N45" s="1">
        <v>-0.3</v>
      </c>
      <c r="O45">
        <v>0.266666666666666</v>
      </c>
      <c r="P45">
        <v>0</v>
      </c>
      <c r="Q45">
        <v>19</v>
      </c>
      <c r="R45" t="str">
        <f t="shared" si="0"/>
        <v>IESS</v>
      </c>
      <c r="S45">
        <f t="shared" si="1"/>
        <v>3</v>
      </c>
      <c r="T45">
        <f t="shared" si="2"/>
        <v>0</v>
      </c>
    </row>
    <row r="46" spans="1:20" x14ac:dyDescent="0.3">
      <c r="A46">
        <v>44</v>
      </c>
      <c r="B46" t="s">
        <v>90</v>
      </c>
      <c r="D46" t="s">
        <v>21</v>
      </c>
      <c r="E46" t="s">
        <v>18</v>
      </c>
      <c r="F46">
        <v>0</v>
      </c>
      <c r="G46" t="s">
        <v>90</v>
      </c>
      <c r="H46">
        <v>1.82051282051282</v>
      </c>
      <c r="I46">
        <v>-2.3076923076922998E-2</v>
      </c>
      <c r="J46">
        <v>2.5641025641025498E-3</v>
      </c>
      <c r="K46" s="1">
        <v>-0.2</v>
      </c>
      <c r="L46" s="1">
        <v>-0.2</v>
      </c>
      <c r="M46" s="1">
        <v>-0.2</v>
      </c>
      <c r="N46" s="1">
        <v>-0.2</v>
      </c>
      <c r="O46">
        <v>0.34380952380952301</v>
      </c>
      <c r="P46">
        <v>4.3478260869565202E-2</v>
      </c>
      <c r="Q46">
        <v>23</v>
      </c>
      <c r="R46" t="str">
        <f t="shared" si="0"/>
        <v>Jubilacion Patronal</v>
      </c>
      <c r="S46">
        <f t="shared" si="1"/>
        <v>1</v>
      </c>
      <c r="T46">
        <f t="shared" si="2"/>
        <v>0</v>
      </c>
    </row>
    <row r="47" spans="1:20" x14ac:dyDescent="0.3">
      <c r="A47">
        <v>45</v>
      </c>
      <c r="B47" t="s">
        <v>91</v>
      </c>
      <c r="D47" t="s">
        <v>28</v>
      </c>
      <c r="E47" t="s">
        <v>18</v>
      </c>
      <c r="F47">
        <v>0</v>
      </c>
      <c r="G47" t="s">
        <v>91</v>
      </c>
      <c r="H47">
        <v>-0.2</v>
      </c>
      <c r="I47">
        <v>-0.2</v>
      </c>
      <c r="J47">
        <v>1.6666666666666601</v>
      </c>
      <c r="K47">
        <v>-0.2</v>
      </c>
      <c r="L47">
        <v>-0.2</v>
      </c>
      <c r="M47">
        <v>0.233333333333333</v>
      </c>
      <c r="N47">
        <v>-0.2</v>
      </c>
      <c r="O47">
        <v>-0.15</v>
      </c>
      <c r="P47">
        <v>0</v>
      </c>
      <c r="Q47">
        <v>19</v>
      </c>
      <c r="R47" t="str">
        <f t="shared" si="0"/>
        <v>IESS</v>
      </c>
      <c r="S47">
        <f t="shared" si="1"/>
        <v>3</v>
      </c>
      <c r="T47">
        <f t="shared" si="2"/>
        <v>0</v>
      </c>
    </row>
    <row r="48" spans="1:20" x14ac:dyDescent="0.3">
      <c r="A48">
        <v>46</v>
      </c>
      <c r="B48" t="s">
        <v>92</v>
      </c>
      <c r="D48" t="s">
        <v>21</v>
      </c>
      <c r="E48" t="s">
        <v>18</v>
      </c>
      <c r="F48">
        <v>0</v>
      </c>
      <c r="G48" t="s">
        <v>92</v>
      </c>
      <c r="H48">
        <v>2.5414598842018199</v>
      </c>
      <c r="I48">
        <v>0.32628205128205101</v>
      </c>
      <c r="J48" s="1">
        <v>-0.3</v>
      </c>
      <c r="K48" s="1">
        <v>-0.3</v>
      </c>
      <c r="L48" s="1">
        <v>-0.3</v>
      </c>
      <c r="M48" s="1">
        <v>-0.3</v>
      </c>
      <c r="N48" s="1">
        <v>-0.3</v>
      </c>
      <c r="O48">
        <v>0.6</v>
      </c>
      <c r="P48">
        <v>0.14285714285714199</v>
      </c>
      <c r="Q48">
        <v>14</v>
      </c>
      <c r="R48" t="str">
        <f t="shared" si="0"/>
        <v>Jubilacion Patronal</v>
      </c>
      <c r="S48">
        <f t="shared" si="1"/>
        <v>1</v>
      </c>
      <c r="T48">
        <f t="shared" si="2"/>
        <v>0</v>
      </c>
    </row>
    <row r="49" spans="1:20" x14ac:dyDescent="0.3">
      <c r="A49">
        <v>47</v>
      </c>
      <c r="B49" t="s">
        <v>93</v>
      </c>
      <c r="D49" t="s">
        <v>86</v>
      </c>
      <c r="F49">
        <v>0</v>
      </c>
      <c r="G49" t="s">
        <v>94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0.7</v>
      </c>
      <c r="P49">
        <v>1</v>
      </c>
      <c r="Q49">
        <v>2</v>
      </c>
      <c r="R49" t="str">
        <f t="shared" si="0"/>
        <v>Greeting</v>
      </c>
      <c r="S49">
        <f t="shared" si="1"/>
        <v>-1</v>
      </c>
      <c r="T49">
        <f t="shared" si="2"/>
        <v>0</v>
      </c>
    </row>
    <row r="50" spans="1:20" x14ac:dyDescent="0.3">
      <c r="A50">
        <v>48</v>
      </c>
      <c r="B50" t="s">
        <v>95</v>
      </c>
      <c r="D50" t="s">
        <v>96</v>
      </c>
      <c r="F50">
        <v>0</v>
      </c>
      <c r="G50" t="s">
        <v>97</v>
      </c>
      <c r="H50" s="1">
        <v>0.53913043478260803</v>
      </c>
      <c r="I50" s="1">
        <v>-0.113043478260869</v>
      </c>
      <c r="J50" s="1">
        <v>-0.15652173913043399</v>
      </c>
      <c r="K50">
        <v>1.5434782608695601</v>
      </c>
      <c r="L50" s="1">
        <v>-0.3</v>
      </c>
      <c r="M50" s="1">
        <v>-0.3</v>
      </c>
      <c r="N50" s="1">
        <v>-0.3</v>
      </c>
      <c r="O50">
        <v>0.35</v>
      </c>
      <c r="P50">
        <v>6.4516129032257993E-2</v>
      </c>
      <c r="Q50">
        <v>31</v>
      </c>
      <c r="R50" t="str">
        <f t="shared" si="0"/>
        <v>Contacto</v>
      </c>
      <c r="S50">
        <f t="shared" si="1"/>
        <v>4</v>
      </c>
      <c r="T50">
        <f t="shared" si="2"/>
        <v>0</v>
      </c>
    </row>
    <row r="51" spans="1:20" x14ac:dyDescent="0.3">
      <c r="A51">
        <v>49</v>
      </c>
      <c r="B51" t="s">
        <v>98</v>
      </c>
      <c r="D51" t="s">
        <v>21</v>
      </c>
      <c r="E51" t="s">
        <v>32</v>
      </c>
      <c r="F51">
        <v>0</v>
      </c>
      <c r="G51" t="s">
        <v>98</v>
      </c>
      <c r="H51">
        <v>6.1891468746307403</v>
      </c>
      <c r="I51" s="1">
        <v>7.3443223443223404E-2</v>
      </c>
      <c r="J51" s="1">
        <v>0.57527472527472501</v>
      </c>
      <c r="K51" s="1">
        <v>-0.79999999999999905</v>
      </c>
      <c r="L51" s="1">
        <v>-0.79999999999999905</v>
      </c>
      <c r="M51" s="1">
        <v>-0.44999999999999901</v>
      </c>
      <c r="N51" s="1">
        <v>-0.65238095238095195</v>
      </c>
      <c r="O51">
        <v>0</v>
      </c>
      <c r="P51">
        <v>0</v>
      </c>
      <c r="Q51">
        <v>29</v>
      </c>
      <c r="R51" t="str">
        <f t="shared" si="0"/>
        <v>Jubilacion Patronal</v>
      </c>
      <c r="S51">
        <f t="shared" si="1"/>
        <v>1</v>
      </c>
      <c r="T51">
        <f t="shared" si="2"/>
        <v>0</v>
      </c>
    </row>
    <row r="52" spans="1:20" x14ac:dyDescent="0.3">
      <c r="A52">
        <v>50</v>
      </c>
      <c r="B52" t="s">
        <v>99</v>
      </c>
      <c r="D52" t="s">
        <v>21</v>
      </c>
      <c r="E52" t="s">
        <v>32</v>
      </c>
      <c r="F52">
        <v>0</v>
      </c>
      <c r="G52" t="s">
        <v>99</v>
      </c>
      <c r="H52">
        <v>1.5641025641025601</v>
      </c>
      <c r="I52">
        <v>0.28205128205128199</v>
      </c>
      <c r="J52">
        <v>5.3846153846153801E-2</v>
      </c>
      <c r="K52">
        <v>-0.2</v>
      </c>
      <c r="L52">
        <v>-0.2</v>
      </c>
      <c r="M52">
        <v>-0.2</v>
      </c>
      <c r="N52">
        <v>-0.2</v>
      </c>
      <c r="O52">
        <v>0.7</v>
      </c>
      <c r="P52">
        <v>8.3333333333333301E-2</v>
      </c>
      <c r="Q52">
        <v>12</v>
      </c>
      <c r="R52" t="str">
        <f t="shared" si="0"/>
        <v>Jubilacion Patronal</v>
      </c>
      <c r="S52">
        <f t="shared" si="1"/>
        <v>1</v>
      </c>
      <c r="T52">
        <f t="shared" si="2"/>
        <v>0</v>
      </c>
    </row>
    <row r="53" spans="1:20" x14ac:dyDescent="0.3">
      <c r="A53">
        <v>51</v>
      </c>
      <c r="B53" t="s">
        <v>100</v>
      </c>
      <c r="D53" t="s">
        <v>21</v>
      </c>
      <c r="E53" t="s">
        <v>32</v>
      </c>
      <c r="F53">
        <v>0</v>
      </c>
      <c r="G53" t="s">
        <v>101</v>
      </c>
      <c r="H53">
        <v>2.6555903189844199</v>
      </c>
      <c r="I53" s="1">
        <v>3.82385730211817E-2</v>
      </c>
      <c r="J53" s="1">
        <v>-0.15652173913043399</v>
      </c>
      <c r="K53" s="1">
        <v>-0.15652173913043399</v>
      </c>
      <c r="L53" s="1">
        <v>-0.3</v>
      </c>
      <c r="M53" s="1">
        <v>-0.3</v>
      </c>
      <c r="N53" s="1">
        <v>-0.3</v>
      </c>
      <c r="O53">
        <v>0.44999999999999901</v>
      </c>
      <c r="P53">
        <v>9.5238095238095205E-2</v>
      </c>
      <c r="Q53">
        <v>21</v>
      </c>
      <c r="R53" t="str">
        <f t="shared" si="0"/>
        <v>Jubilacion Patronal</v>
      </c>
      <c r="S53">
        <f t="shared" si="1"/>
        <v>1</v>
      </c>
      <c r="T53">
        <f t="shared" si="2"/>
        <v>0</v>
      </c>
    </row>
    <row r="54" spans="1:20" x14ac:dyDescent="0.3">
      <c r="A54">
        <v>52</v>
      </c>
      <c r="B54" t="s">
        <v>102</v>
      </c>
      <c r="D54" t="s">
        <v>21</v>
      </c>
      <c r="E54" t="s">
        <v>32</v>
      </c>
      <c r="F54">
        <v>0</v>
      </c>
      <c r="G54" t="s">
        <v>102</v>
      </c>
      <c r="H54">
        <v>1.9164598842018099</v>
      </c>
      <c r="I54">
        <v>-4.8717948717948698E-2</v>
      </c>
      <c r="J54">
        <v>-0.2</v>
      </c>
      <c r="K54">
        <v>-0.2</v>
      </c>
      <c r="L54">
        <v>-0.2</v>
      </c>
      <c r="M54">
        <v>-0.2</v>
      </c>
      <c r="N54">
        <v>-0.2</v>
      </c>
      <c r="O54">
        <v>0</v>
      </c>
      <c r="P54">
        <v>0</v>
      </c>
      <c r="Q54">
        <v>13</v>
      </c>
      <c r="R54" t="str">
        <f t="shared" si="0"/>
        <v>Jubilacion Patronal</v>
      </c>
      <c r="S54">
        <f t="shared" si="1"/>
        <v>1</v>
      </c>
      <c r="T54">
        <f t="shared" si="2"/>
        <v>0</v>
      </c>
    </row>
    <row r="55" spans="1:20" x14ac:dyDescent="0.3">
      <c r="A55">
        <v>53</v>
      </c>
      <c r="B55" t="s">
        <v>103</v>
      </c>
      <c r="D55" t="s">
        <v>21</v>
      </c>
      <c r="E55" t="s">
        <v>32</v>
      </c>
      <c r="F55">
        <v>0</v>
      </c>
      <c r="G55" t="s">
        <v>103</v>
      </c>
      <c r="H55">
        <v>0.94871794871794801</v>
      </c>
      <c r="I55">
        <v>5.1282051282051197E-2</v>
      </c>
      <c r="J55">
        <v>-0.1</v>
      </c>
      <c r="K55">
        <v>-0.1</v>
      </c>
      <c r="L55">
        <v>-0.1</v>
      </c>
      <c r="M55">
        <v>-0.1</v>
      </c>
      <c r="N55">
        <v>-0.1</v>
      </c>
      <c r="O55">
        <v>0.5</v>
      </c>
      <c r="P55">
        <v>0</v>
      </c>
      <c r="Q55">
        <v>10</v>
      </c>
      <c r="R55" t="str">
        <f t="shared" si="0"/>
        <v>Jubilacion Patronal</v>
      </c>
      <c r="S55">
        <f t="shared" si="1"/>
        <v>1</v>
      </c>
      <c r="T55">
        <f t="shared" si="2"/>
        <v>0</v>
      </c>
    </row>
    <row r="56" spans="1:20" x14ac:dyDescent="0.3">
      <c r="A56">
        <v>54</v>
      </c>
      <c r="B56" t="s">
        <v>104</v>
      </c>
      <c r="D56" t="s">
        <v>21</v>
      </c>
      <c r="E56" t="s">
        <v>32</v>
      </c>
      <c r="F56">
        <v>0</v>
      </c>
      <c r="G56" t="s">
        <v>105</v>
      </c>
      <c r="H56">
        <v>2.4549214226633498</v>
      </c>
      <c r="I56" s="1">
        <v>-0.148717948717948</v>
      </c>
      <c r="J56" s="1">
        <v>-0.3</v>
      </c>
      <c r="K56" s="1">
        <v>-4.6153846153846101E-2</v>
      </c>
      <c r="L56" s="1">
        <v>-0.3</v>
      </c>
      <c r="M56" s="1">
        <v>-0.3</v>
      </c>
      <c r="N56" s="1">
        <v>0.107692307692307</v>
      </c>
      <c r="O56">
        <v>0</v>
      </c>
      <c r="P56">
        <v>0</v>
      </c>
      <c r="Q56">
        <v>13</v>
      </c>
      <c r="R56" t="str">
        <f t="shared" si="0"/>
        <v>Jubilacion Patronal</v>
      </c>
      <c r="S56">
        <f t="shared" si="1"/>
        <v>1</v>
      </c>
      <c r="T56">
        <f t="shared" si="2"/>
        <v>0</v>
      </c>
    </row>
    <row r="57" spans="1:20" x14ac:dyDescent="0.3">
      <c r="A57">
        <v>55</v>
      </c>
      <c r="B57" t="s">
        <v>106</v>
      </c>
      <c r="D57" t="s">
        <v>28</v>
      </c>
      <c r="E57" t="s">
        <v>18</v>
      </c>
      <c r="F57">
        <v>0</v>
      </c>
      <c r="G57" t="s">
        <v>106</v>
      </c>
      <c r="H57">
        <v>1.0282051282051199</v>
      </c>
      <c r="I57" s="1">
        <v>-0.123076923076923</v>
      </c>
      <c r="J57">
        <v>1.79487179487179</v>
      </c>
      <c r="K57" s="1">
        <v>-0.3</v>
      </c>
      <c r="L57" s="1">
        <v>-0.3</v>
      </c>
      <c r="M57" s="1">
        <v>-0.3</v>
      </c>
      <c r="N57" s="1">
        <v>-0.3</v>
      </c>
      <c r="O57">
        <v>0.25833333333333303</v>
      </c>
      <c r="P57">
        <v>0.105263157894736</v>
      </c>
      <c r="Q57">
        <v>19</v>
      </c>
      <c r="R57" t="str">
        <f t="shared" si="0"/>
        <v>IESS</v>
      </c>
      <c r="S57">
        <f t="shared" si="1"/>
        <v>3</v>
      </c>
      <c r="T57">
        <f t="shared" si="2"/>
        <v>0</v>
      </c>
    </row>
    <row r="58" spans="1:20" x14ac:dyDescent="0.3">
      <c r="A58">
        <v>56</v>
      </c>
      <c r="B58" t="s">
        <v>107</v>
      </c>
      <c r="D58" t="s">
        <v>28</v>
      </c>
      <c r="E58" t="s">
        <v>18</v>
      </c>
      <c r="F58">
        <v>0</v>
      </c>
      <c r="G58" t="s">
        <v>107</v>
      </c>
      <c r="H58">
        <v>-0.1</v>
      </c>
      <c r="I58">
        <v>-0.1</v>
      </c>
      <c r="J58">
        <v>1</v>
      </c>
      <c r="K58">
        <v>-0.1</v>
      </c>
      <c r="L58">
        <v>-0.1</v>
      </c>
      <c r="M58">
        <v>-0.1</v>
      </c>
      <c r="N58">
        <v>-0.1</v>
      </c>
      <c r="O58">
        <v>0.7</v>
      </c>
      <c r="P58">
        <v>0.125</v>
      </c>
      <c r="Q58">
        <v>16</v>
      </c>
      <c r="R58" t="str">
        <f t="shared" si="0"/>
        <v>IESS</v>
      </c>
      <c r="S58">
        <f t="shared" si="1"/>
        <v>3</v>
      </c>
      <c r="T58">
        <f t="shared" si="2"/>
        <v>0</v>
      </c>
    </row>
    <row r="59" spans="1:20" x14ac:dyDescent="0.3">
      <c r="A59">
        <v>57</v>
      </c>
      <c r="B59" s="6" t="s">
        <v>108</v>
      </c>
      <c r="C59" s="6"/>
      <c r="D59" s="6" t="s">
        <v>109</v>
      </c>
      <c r="E59" s="6"/>
      <c r="F59" s="6">
        <v>0</v>
      </c>
      <c r="G59" s="6" t="s">
        <v>108</v>
      </c>
      <c r="H59" s="6">
        <v>-1</v>
      </c>
      <c r="I59" s="6">
        <v>-1</v>
      </c>
      <c r="J59" s="6">
        <v>-1</v>
      </c>
      <c r="K59" s="6">
        <v>-1</v>
      </c>
      <c r="L59" s="6">
        <v>-1</v>
      </c>
      <c r="M59" s="6">
        <v>-1</v>
      </c>
      <c r="N59" s="6">
        <v>-1</v>
      </c>
      <c r="O59" s="6">
        <v>0.7</v>
      </c>
      <c r="P59" s="6">
        <v>0.2</v>
      </c>
      <c r="Q59" s="6">
        <v>5</v>
      </c>
      <c r="R59" s="6" t="str">
        <f t="shared" si="0"/>
        <v>na</v>
      </c>
      <c r="S59" s="6">
        <f t="shared" si="1"/>
        <v>-1</v>
      </c>
      <c r="T59" s="6">
        <f t="shared" si="2"/>
        <v>1</v>
      </c>
    </row>
    <row r="60" spans="1:20" x14ac:dyDescent="0.3">
      <c r="A60">
        <v>58</v>
      </c>
      <c r="B60" t="s">
        <v>110</v>
      </c>
      <c r="D60" t="s">
        <v>21</v>
      </c>
      <c r="E60" t="s">
        <v>32</v>
      </c>
      <c r="F60">
        <v>0</v>
      </c>
      <c r="G60" t="s">
        <v>110</v>
      </c>
      <c r="H60">
        <v>2.1025641025641</v>
      </c>
      <c r="I60">
        <v>0.18205128205128199</v>
      </c>
      <c r="J60" s="1">
        <v>-4.6153846153846101E-2</v>
      </c>
      <c r="K60" s="1">
        <v>-4.6153846153846101E-2</v>
      </c>
      <c r="L60" s="1">
        <v>-0.3</v>
      </c>
      <c r="M60" s="1">
        <v>-0.3</v>
      </c>
      <c r="N60" s="1">
        <v>0.107692307692307</v>
      </c>
      <c r="O60">
        <v>0.39999999999999902</v>
      </c>
      <c r="P60">
        <v>6.25E-2</v>
      </c>
      <c r="Q60">
        <v>32</v>
      </c>
      <c r="R60" t="str">
        <f t="shared" si="0"/>
        <v>Jubilacion Patronal</v>
      </c>
      <c r="S60">
        <f t="shared" si="1"/>
        <v>1</v>
      </c>
      <c r="T60">
        <f t="shared" si="2"/>
        <v>0</v>
      </c>
    </row>
    <row r="61" spans="1:20" x14ac:dyDescent="0.3">
      <c r="A61">
        <v>59</v>
      </c>
      <c r="B61" t="s">
        <v>111</v>
      </c>
      <c r="D61" t="s">
        <v>21</v>
      </c>
      <c r="E61" t="s">
        <v>32</v>
      </c>
      <c r="F61">
        <v>0</v>
      </c>
      <c r="G61" t="s">
        <v>111</v>
      </c>
      <c r="H61">
        <v>3.4164598842018199</v>
      </c>
      <c r="I61" s="1">
        <v>-0.34871794871794798</v>
      </c>
      <c r="J61" s="1">
        <v>7.4999999999999997E-2</v>
      </c>
      <c r="K61" s="1">
        <v>7.4999999999999997E-2</v>
      </c>
      <c r="L61" s="1">
        <v>-0.27500000000000002</v>
      </c>
      <c r="M61" s="1">
        <v>-0.27500000000000002</v>
      </c>
      <c r="N61" s="1">
        <v>-0.15</v>
      </c>
      <c r="O61">
        <v>0.52499999999999902</v>
      </c>
      <c r="P61">
        <v>4.3478260869565202E-2</v>
      </c>
      <c r="Q61">
        <v>46</v>
      </c>
      <c r="R61" t="str">
        <f t="shared" si="0"/>
        <v>Jubilacion Patronal</v>
      </c>
      <c r="S61">
        <f t="shared" si="1"/>
        <v>1</v>
      </c>
      <c r="T61">
        <f t="shared" si="2"/>
        <v>0</v>
      </c>
    </row>
    <row r="62" spans="1:20" x14ac:dyDescent="0.3">
      <c r="A62">
        <v>60</v>
      </c>
      <c r="B62" t="s">
        <v>112</v>
      </c>
      <c r="D62" t="s">
        <v>86</v>
      </c>
      <c r="F62">
        <v>0</v>
      </c>
      <c r="G62" t="s">
        <v>112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0.7</v>
      </c>
      <c r="P62">
        <v>0.5</v>
      </c>
      <c r="Q62">
        <v>2</v>
      </c>
      <c r="R62" t="str">
        <f t="shared" si="0"/>
        <v>Greeting</v>
      </c>
      <c r="S62">
        <f t="shared" si="1"/>
        <v>-1</v>
      </c>
      <c r="T62">
        <f t="shared" si="2"/>
        <v>0</v>
      </c>
    </row>
    <row r="63" spans="1:20" x14ac:dyDescent="0.3">
      <c r="A63">
        <v>61</v>
      </c>
      <c r="B63" t="s">
        <v>113</v>
      </c>
      <c r="D63" t="s">
        <v>28</v>
      </c>
      <c r="E63" t="s">
        <v>18</v>
      </c>
      <c r="F63">
        <v>0</v>
      </c>
      <c r="G63" t="s">
        <v>113</v>
      </c>
      <c r="H63">
        <v>-0.1</v>
      </c>
      <c r="I63">
        <v>-0.1</v>
      </c>
      <c r="J63">
        <v>1</v>
      </c>
      <c r="K63">
        <v>-0.1</v>
      </c>
      <c r="L63">
        <v>-0.1</v>
      </c>
      <c r="M63">
        <v>-0.1</v>
      </c>
      <c r="N63">
        <v>-0.1</v>
      </c>
      <c r="O63">
        <v>-0.125</v>
      </c>
      <c r="P63">
        <v>0</v>
      </c>
      <c r="Q63">
        <v>14</v>
      </c>
      <c r="R63" t="str">
        <f t="shared" si="0"/>
        <v>IESS</v>
      </c>
      <c r="S63">
        <f t="shared" si="1"/>
        <v>3</v>
      </c>
      <c r="T63">
        <f t="shared" si="2"/>
        <v>0</v>
      </c>
    </row>
    <row r="64" spans="1:20" x14ac:dyDescent="0.3">
      <c r="A64">
        <v>62</v>
      </c>
      <c r="B64" t="s">
        <v>114</v>
      </c>
      <c r="D64" t="s">
        <v>96</v>
      </c>
      <c r="F64">
        <v>0</v>
      </c>
      <c r="G64" t="s">
        <v>114</v>
      </c>
      <c r="H64">
        <v>1.32735042735042</v>
      </c>
      <c r="I64" s="1">
        <v>-0.4</v>
      </c>
      <c r="J64" s="1">
        <v>-0.4</v>
      </c>
      <c r="K64">
        <v>1.3760683760683701</v>
      </c>
      <c r="L64" s="1">
        <v>3.3333333333333201E-2</v>
      </c>
      <c r="M64" s="1">
        <v>-0.4</v>
      </c>
      <c r="N64" s="1">
        <v>0.429914529914529</v>
      </c>
      <c r="O64">
        <v>0.2</v>
      </c>
      <c r="P64">
        <v>0</v>
      </c>
      <c r="Q64">
        <v>23</v>
      </c>
      <c r="R64" t="str">
        <f t="shared" si="0"/>
        <v>Contacto</v>
      </c>
      <c r="S64">
        <f t="shared" si="1"/>
        <v>4</v>
      </c>
      <c r="T64">
        <f t="shared" si="2"/>
        <v>0</v>
      </c>
    </row>
    <row r="65" spans="1:20" x14ac:dyDescent="0.3">
      <c r="A65">
        <v>63</v>
      </c>
      <c r="B65" t="s">
        <v>115</v>
      </c>
      <c r="D65" t="s">
        <v>86</v>
      </c>
      <c r="F65">
        <v>0</v>
      </c>
      <c r="G65" t="s">
        <v>115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0</v>
      </c>
      <c r="P65">
        <v>1</v>
      </c>
      <c r="Q65">
        <v>1</v>
      </c>
      <c r="R65" t="str">
        <f t="shared" si="0"/>
        <v>Greeting</v>
      </c>
      <c r="S65">
        <f t="shared" si="1"/>
        <v>-1</v>
      </c>
      <c r="T65">
        <f t="shared" si="2"/>
        <v>0</v>
      </c>
    </row>
    <row r="66" spans="1:20" x14ac:dyDescent="0.3">
      <c r="A66">
        <v>64</v>
      </c>
      <c r="B66" t="s">
        <v>116</v>
      </c>
      <c r="D66" t="s">
        <v>21</v>
      </c>
      <c r="E66" t="s">
        <v>18</v>
      </c>
      <c r="F66">
        <v>0</v>
      </c>
      <c r="G66" t="s">
        <v>116</v>
      </c>
      <c r="H66">
        <v>2.4358974358974299</v>
      </c>
      <c r="I66">
        <v>0.20769230769230701</v>
      </c>
      <c r="J66">
        <v>0.15641025641025599</v>
      </c>
      <c r="K66" s="1">
        <v>-0.3</v>
      </c>
      <c r="L66" s="1">
        <v>-0.3</v>
      </c>
      <c r="M66" s="1">
        <v>-0.3</v>
      </c>
      <c r="N66" s="1">
        <v>-0.3</v>
      </c>
      <c r="O66">
        <v>0.21666666666666601</v>
      </c>
      <c r="P66">
        <v>0.1</v>
      </c>
      <c r="Q66">
        <v>20</v>
      </c>
      <c r="R66" t="str">
        <f t="shared" si="0"/>
        <v>Jubilacion Patronal</v>
      </c>
      <c r="S66">
        <f t="shared" si="1"/>
        <v>1</v>
      </c>
      <c r="T66">
        <f t="shared" si="2"/>
        <v>0</v>
      </c>
    </row>
    <row r="67" spans="1:20" x14ac:dyDescent="0.3">
      <c r="A67">
        <v>65</v>
      </c>
      <c r="B67" s="3" t="s">
        <v>117</v>
      </c>
      <c r="C67" s="3"/>
      <c r="D67" s="3" t="s">
        <v>17</v>
      </c>
      <c r="E67" s="3" t="s">
        <v>18</v>
      </c>
      <c r="F67" s="3">
        <v>0</v>
      </c>
      <c r="G67" s="3" t="s">
        <v>117</v>
      </c>
      <c r="H67" s="3">
        <v>1.53571428571428</v>
      </c>
      <c r="I67" s="3">
        <v>1.0535714285714199</v>
      </c>
      <c r="J67" s="3">
        <v>0.26309523809523799</v>
      </c>
      <c r="K67" s="3">
        <v>-0.3</v>
      </c>
      <c r="L67" s="3">
        <v>-0.3</v>
      </c>
      <c r="M67" s="3">
        <v>-0.3</v>
      </c>
      <c r="N67" s="3">
        <v>-0.15238095238095201</v>
      </c>
      <c r="O67" s="3">
        <v>0</v>
      </c>
      <c r="P67" s="3">
        <v>4.7619047619047603E-2</v>
      </c>
      <c r="Q67" s="3">
        <v>21</v>
      </c>
      <c r="R67" s="3" t="str">
        <f t="shared" ref="R67:R130" si="3">IF(AND(S67=-1,O67&lt;0),"Queja", IF(O67&lt;=-0.65,"Queja",IF(P67&gt;=0.5,"Greeting",IF(AND(MAX(H67:N67)&lt;=0,O67&gt;=0.9),"Hi Five",IF(S67=1,"Jubilacion Patronal",IF(S67=2,"Renuncia/Despido/Desahucio",IF(S67=3,"IESS",IF(S67=4,"Contacto",IF(S67=5,"Otros servicios (Charlas/Capacitaciones/Financiera)",IF(S67=6,"Consultoria",IF(S67=7,"job seeker","na")))))))))))</f>
        <v>Jubilacion Patronal</v>
      </c>
      <c r="S67" s="3">
        <f t="shared" ref="S67:S130" si="4">IF(MAX(H67:N67)=-1,-1,MATCH(MAX(H67:N67),H67:N67,0))</f>
        <v>1</v>
      </c>
      <c r="T67" s="3">
        <f t="shared" ref="T67:T130" si="5">IF(R67=D67,0,1)</f>
        <v>1</v>
      </c>
    </row>
    <row r="68" spans="1:20" x14ac:dyDescent="0.3">
      <c r="A68">
        <v>66</v>
      </c>
      <c r="B68" t="s">
        <v>118</v>
      </c>
      <c r="D68" t="s">
        <v>21</v>
      </c>
      <c r="E68" t="s">
        <v>32</v>
      </c>
      <c r="F68">
        <v>0</v>
      </c>
      <c r="G68" t="s">
        <v>119</v>
      </c>
      <c r="H68">
        <v>2.7476774433296098</v>
      </c>
      <c r="I68" s="1">
        <v>0.269007803790412</v>
      </c>
      <c r="J68" s="1">
        <v>-2.6755852842809398E-3</v>
      </c>
      <c r="K68" s="1">
        <v>0.28792270531400899</v>
      </c>
      <c r="L68" s="1">
        <v>-0.4</v>
      </c>
      <c r="M68" s="1">
        <v>-0.4</v>
      </c>
      <c r="N68" s="1">
        <v>-0.188888888888888</v>
      </c>
      <c r="O68">
        <v>0.48</v>
      </c>
      <c r="P68">
        <v>0.05</v>
      </c>
      <c r="Q68">
        <v>40</v>
      </c>
      <c r="R68" t="str">
        <f t="shared" si="3"/>
        <v>Jubilacion Patronal</v>
      </c>
      <c r="S68">
        <f t="shared" si="4"/>
        <v>1</v>
      </c>
      <c r="T68">
        <f t="shared" si="5"/>
        <v>0</v>
      </c>
    </row>
    <row r="69" spans="1:20" x14ac:dyDescent="0.3">
      <c r="A69">
        <v>67</v>
      </c>
      <c r="B69" t="s">
        <v>120</v>
      </c>
      <c r="D69" t="s">
        <v>21</v>
      </c>
      <c r="E69" t="s">
        <v>18</v>
      </c>
      <c r="F69">
        <v>0</v>
      </c>
      <c r="G69" t="s">
        <v>121</v>
      </c>
      <c r="H69">
        <v>4.6410256410256396</v>
      </c>
      <c r="I69" s="1">
        <v>-0.146153846153846</v>
      </c>
      <c r="J69" s="1">
        <v>-9.4871794871794896E-2</v>
      </c>
      <c r="K69" s="1">
        <v>-0.5</v>
      </c>
      <c r="L69" s="1">
        <v>-0.5</v>
      </c>
      <c r="M69" s="1">
        <v>-0.5</v>
      </c>
      <c r="N69" s="1">
        <v>-0.5</v>
      </c>
      <c r="O69">
        <v>0.33076923076922998</v>
      </c>
      <c r="P69">
        <v>6.6666666666666596E-2</v>
      </c>
      <c r="Q69">
        <v>30</v>
      </c>
      <c r="R69" t="str">
        <f t="shared" si="3"/>
        <v>Jubilacion Patronal</v>
      </c>
      <c r="S69">
        <f t="shared" si="4"/>
        <v>1</v>
      </c>
      <c r="T69">
        <f t="shared" si="5"/>
        <v>0</v>
      </c>
    </row>
    <row r="70" spans="1:20" x14ac:dyDescent="0.3">
      <c r="A70">
        <v>68</v>
      </c>
      <c r="B70" t="s">
        <v>122</v>
      </c>
      <c r="D70" t="s">
        <v>21</v>
      </c>
      <c r="E70" t="s">
        <v>32</v>
      </c>
      <c r="F70">
        <v>0</v>
      </c>
      <c r="G70" t="s">
        <v>122</v>
      </c>
      <c r="H70">
        <v>3.6858974358974299</v>
      </c>
      <c r="I70" s="1">
        <v>0.95769230769230695</v>
      </c>
      <c r="J70" s="1">
        <v>-4.3589743589743601E-2</v>
      </c>
      <c r="K70" s="1">
        <v>-0.5</v>
      </c>
      <c r="L70" s="1">
        <v>-0.5</v>
      </c>
      <c r="M70" s="1">
        <v>-0.5</v>
      </c>
      <c r="N70" s="1">
        <v>-0.5</v>
      </c>
      <c r="O70">
        <v>0.7</v>
      </c>
      <c r="P70">
        <v>9.5238095238095205E-2</v>
      </c>
      <c r="Q70">
        <v>21</v>
      </c>
      <c r="R70" t="str">
        <f t="shared" si="3"/>
        <v>Jubilacion Patronal</v>
      </c>
      <c r="S70">
        <f t="shared" si="4"/>
        <v>1</v>
      </c>
      <c r="T70">
        <f t="shared" si="5"/>
        <v>0</v>
      </c>
    </row>
    <row r="71" spans="1:20" x14ac:dyDescent="0.3">
      <c r="A71">
        <v>69</v>
      </c>
      <c r="B71" t="s">
        <v>123</v>
      </c>
      <c r="D71" t="s">
        <v>96</v>
      </c>
      <c r="E71" t="s">
        <v>32</v>
      </c>
      <c r="F71">
        <v>0</v>
      </c>
      <c r="G71" t="s">
        <v>123</v>
      </c>
      <c r="H71" s="1">
        <v>0.78290598290598201</v>
      </c>
      <c r="I71" s="1">
        <v>-0.4</v>
      </c>
      <c r="J71" s="1">
        <v>-0.4</v>
      </c>
      <c r="K71">
        <v>2.26495726495726</v>
      </c>
      <c r="L71" s="1">
        <v>-0.4</v>
      </c>
      <c r="M71" s="1">
        <v>-0.4</v>
      </c>
      <c r="N71">
        <v>0.65213675213675204</v>
      </c>
      <c r="O71">
        <v>0.7</v>
      </c>
      <c r="P71">
        <v>0.133333333333333</v>
      </c>
      <c r="Q71">
        <v>15</v>
      </c>
      <c r="R71" t="str">
        <f t="shared" si="3"/>
        <v>Contacto</v>
      </c>
      <c r="S71">
        <f t="shared" si="4"/>
        <v>4</v>
      </c>
      <c r="T71">
        <f t="shared" si="5"/>
        <v>0</v>
      </c>
    </row>
    <row r="72" spans="1:20" x14ac:dyDescent="0.3">
      <c r="A72">
        <v>70</v>
      </c>
      <c r="B72" t="s">
        <v>124</v>
      </c>
      <c r="D72" t="s">
        <v>21</v>
      </c>
      <c r="E72" t="s">
        <v>32</v>
      </c>
      <c r="F72">
        <v>0</v>
      </c>
      <c r="G72" t="s">
        <v>125</v>
      </c>
      <c r="H72">
        <v>1.97356266921484</v>
      </c>
      <c r="I72">
        <v>0.412963847746456</v>
      </c>
      <c r="J72">
        <v>0.43541965281095701</v>
      </c>
      <c r="K72" s="1">
        <v>-0.15652173913043399</v>
      </c>
      <c r="L72" s="1">
        <v>-0.3</v>
      </c>
      <c r="M72" s="1">
        <v>-0.3</v>
      </c>
      <c r="N72" s="1">
        <v>-0.15238095238095201</v>
      </c>
      <c r="O72">
        <v>3.3333333333333298E-2</v>
      </c>
      <c r="P72">
        <v>0</v>
      </c>
      <c r="Q72">
        <v>33</v>
      </c>
      <c r="R72" t="str">
        <f t="shared" si="3"/>
        <v>Jubilacion Patronal</v>
      </c>
      <c r="S72">
        <f t="shared" si="4"/>
        <v>1</v>
      </c>
      <c r="T72">
        <f t="shared" si="5"/>
        <v>0</v>
      </c>
    </row>
    <row r="73" spans="1:20" x14ac:dyDescent="0.3">
      <c r="A73">
        <v>71</v>
      </c>
      <c r="B73" t="s">
        <v>126</v>
      </c>
      <c r="D73" t="s">
        <v>21</v>
      </c>
      <c r="E73" t="s">
        <v>18</v>
      </c>
      <c r="F73">
        <v>0</v>
      </c>
      <c r="G73" t="s">
        <v>126</v>
      </c>
      <c r="H73">
        <v>2.02051282051282</v>
      </c>
      <c r="I73">
        <v>0.77692307692307605</v>
      </c>
      <c r="J73" s="1">
        <v>-9.7435897435897395E-2</v>
      </c>
      <c r="K73" s="1">
        <v>-0.3</v>
      </c>
      <c r="L73" s="1">
        <v>-0.3</v>
      </c>
      <c r="M73" s="1">
        <v>-0.3</v>
      </c>
      <c r="N73" s="1">
        <v>-0.3</v>
      </c>
      <c r="O73">
        <v>0.39999999999999902</v>
      </c>
      <c r="P73">
        <v>7.1428571428571397E-2</v>
      </c>
      <c r="Q73">
        <v>14</v>
      </c>
      <c r="R73" t="str">
        <f t="shared" si="3"/>
        <v>Jubilacion Patronal</v>
      </c>
      <c r="S73">
        <f t="shared" si="4"/>
        <v>1</v>
      </c>
      <c r="T73">
        <f t="shared" si="5"/>
        <v>0</v>
      </c>
    </row>
    <row r="74" spans="1:20" x14ac:dyDescent="0.3">
      <c r="A74">
        <v>72</v>
      </c>
      <c r="B74" t="s">
        <v>127</v>
      </c>
      <c r="D74" t="s">
        <v>21</v>
      </c>
      <c r="E74" t="s">
        <v>32</v>
      </c>
      <c r="F74">
        <v>0</v>
      </c>
      <c r="G74" t="s">
        <v>127</v>
      </c>
      <c r="H74">
        <v>1.9164598842018099</v>
      </c>
      <c r="I74">
        <v>-4.8717948717948698E-2</v>
      </c>
      <c r="J74">
        <v>-0.2</v>
      </c>
      <c r="K74">
        <v>-0.2</v>
      </c>
      <c r="L74">
        <v>-0.2</v>
      </c>
      <c r="M74">
        <v>-0.2</v>
      </c>
      <c r="N74">
        <v>-0.2</v>
      </c>
      <c r="O74">
        <v>0.6</v>
      </c>
      <c r="P74">
        <v>0</v>
      </c>
      <c r="Q74">
        <v>26</v>
      </c>
      <c r="R74" t="str">
        <f t="shared" si="3"/>
        <v>Jubilacion Patronal</v>
      </c>
      <c r="S74">
        <f t="shared" si="4"/>
        <v>1</v>
      </c>
      <c r="T74">
        <f t="shared" si="5"/>
        <v>0</v>
      </c>
    </row>
    <row r="75" spans="1:20" x14ac:dyDescent="0.3">
      <c r="A75">
        <v>73</v>
      </c>
      <c r="B75" t="s">
        <v>128</v>
      </c>
      <c r="D75" t="s">
        <v>21</v>
      </c>
      <c r="E75" t="s">
        <v>32</v>
      </c>
      <c r="F75">
        <v>0</v>
      </c>
      <c r="G75" t="s">
        <v>128</v>
      </c>
      <c r="H75">
        <v>1.82051282051282</v>
      </c>
      <c r="I75">
        <v>-2.3076923076922998E-2</v>
      </c>
      <c r="J75">
        <v>2.5641025641025498E-3</v>
      </c>
      <c r="K75">
        <v>-0.2</v>
      </c>
      <c r="L75">
        <v>-0.2</v>
      </c>
      <c r="M75">
        <v>-0.2</v>
      </c>
      <c r="N75">
        <v>-0.2</v>
      </c>
      <c r="O75">
        <v>0.35</v>
      </c>
      <c r="P75">
        <v>6.6666666666666596E-2</v>
      </c>
      <c r="Q75">
        <v>30</v>
      </c>
      <c r="R75" t="str">
        <f t="shared" si="3"/>
        <v>Jubilacion Patronal</v>
      </c>
      <c r="S75">
        <f t="shared" si="4"/>
        <v>1</v>
      </c>
      <c r="T75">
        <f t="shared" si="5"/>
        <v>0</v>
      </c>
    </row>
    <row r="76" spans="1:20" x14ac:dyDescent="0.3">
      <c r="A76">
        <v>74</v>
      </c>
      <c r="B76" t="s">
        <v>129</v>
      </c>
      <c r="D76" t="s">
        <v>31</v>
      </c>
      <c r="E76" t="s">
        <v>32</v>
      </c>
      <c r="F76">
        <v>0</v>
      </c>
      <c r="G76" t="s">
        <v>129</v>
      </c>
      <c r="H76">
        <v>-0.1</v>
      </c>
      <c r="I76">
        <v>-0.1</v>
      </c>
      <c r="J76">
        <v>-0.1</v>
      </c>
      <c r="K76">
        <v>-0.1</v>
      </c>
      <c r="L76">
        <v>1</v>
      </c>
      <c r="M76">
        <v>-0.1</v>
      </c>
      <c r="N76">
        <v>-0.1</v>
      </c>
      <c r="O76">
        <v>0</v>
      </c>
      <c r="P76">
        <v>0.125</v>
      </c>
      <c r="Q76">
        <v>8</v>
      </c>
      <c r="R76" t="str">
        <f t="shared" si="3"/>
        <v>Otros servicios (Charlas/Capacitaciones/Financiera)</v>
      </c>
      <c r="S76">
        <f t="shared" si="4"/>
        <v>5</v>
      </c>
      <c r="T76">
        <f t="shared" si="5"/>
        <v>0</v>
      </c>
    </row>
    <row r="77" spans="1:20" x14ac:dyDescent="0.3">
      <c r="A77">
        <v>75</v>
      </c>
      <c r="B77" t="s">
        <v>130</v>
      </c>
      <c r="D77" t="s">
        <v>21</v>
      </c>
      <c r="E77" t="s">
        <v>32</v>
      </c>
      <c r="F77">
        <v>0</v>
      </c>
      <c r="G77" t="s">
        <v>130</v>
      </c>
      <c r="H77">
        <v>4.1536393713813</v>
      </c>
      <c r="I77" s="1">
        <v>0.51153846153846105</v>
      </c>
      <c r="J77" s="1">
        <v>-0.29743589743589699</v>
      </c>
      <c r="K77" s="1">
        <v>-0.5</v>
      </c>
      <c r="L77" s="1">
        <v>-0.5</v>
      </c>
      <c r="M77" s="1">
        <v>-0.5</v>
      </c>
      <c r="N77" s="1">
        <v>-0.5</v>
      </c>
      <c r="O77">
        <v>0</v>
      </c>
      <c r="P77">
        <v>0</v>
      </c>
      <c r="Q77">
        <v>38</v>
      </c>
      <c r="R77" t="str">
        <f t="shared" si="3"/>
        <v>Jubilacion Patronal</v>
      </c>
      <c r="S77">
        <f t="shared" si="4"/>
        <v>1</v>
      </c>
      <c r="T77">
        <f t="shared" si="5"/>
        <v>0</v>
      </c>
    </row>
    <row r="78" spans="1:20" x14ac:dyDescent="0.3">
      <c r="A78">
        <v>76</v>
      </c>
      <c r="B78" s="3" t="s">
        <v>131</v>
      </c>
      <c r="C78" s="3"/>
      <c r="D78" s="3" t="s">
        <v>28</v>
      </c>
      <c r="E78" s="3" t="s">
        <v>18</v>
      </c>
      <c r="F78" s="3">
        <v>0</v>
      </c>
      <c r="G78" s="3" t="s">
        <v>131</v>
      </c>
      <c r="H78" s="3">
        <v>1.6307692307692301</v>
      </c>
      <c r="I78" s="5">
        <v>0.88653846153846105</v>
      </c>
      <c r="J78" s="3">
        <v>1.5576923076922999</v>
      </c>
      <c r="K78" s="5">
        <v>-0.27500000000000002</v>
      </c>
      <c r="L78" s="5">
        <v>-0.27500000000000002</v>
      </c>
      <c r="M78" s="5">
        <v>-0.27500000000000002</v>
      </c>
      <c r="N78" s="5">
        <v>-0.5</v>
      </c>
      <c r="O78" s="3">
        <v>0.111837121212121</v>
      </c>
      <c r="P78" s="3">
        <v>2.7027027027027001E-2</v>
      </c>
      <c r="Q78" s="3">
        <v>74</v>
      </c>
      <c r="R78" s="3" t="str">
        <f t="shared" si="3"/>
        <v>Jubilacion Patronal</v>
      </c>
      <c r="S78" s="3">
        <f t="shared" si="4"/>
        <v>1</v>
      </c>
      <c r="T78" s="3">
        <f t="shared" si="5"/>
        <v>1</v>
      </c>
    </row>
    <row r="79" spans="1:20" x14ac:dyDescent="0.3">
      <c r="A79">
        <v>77</v>
      </c>
      <c r="B79" t="s">
        <v>132</v>
      </c>
      <c r="D79" t="s">
        <v>52</v>
      </c>
      <c r="E79" t="s">
        <v>18</v>
      </c>
      <c r="F79">
        <v>0</v>
      </c>
      <c r="G79" t="s">
        <v>132</v>
      </c>
      <c r="H79">
        <v>-0.2</v>
      </c>
      <c r="I79">
        <v>-0.2</v>
      </c>
      <c r="J79">
        <v>-0.2</v>
      </c>
      <c r="K79">
        <v>-0.2</v>
      </c>
      <c r="L79">
        <v>-0.2</v>
      </c>
      <c r="M79">
        <v>2</v>
      </c>
      <c r="N79">
        <v>-0.2</v>
      </c>
      <c r="O79">
        <v>0.5</v>
      </c>
      <c r="P79">
        <v>0.1</v>
      </c>
      <c r="Q79">
        <v>10</v>
      </c>
      <c r="R79" t="str">
        <f t="shared" si="3"/>
        <v>Consultoria</v>
      </c>
      <c r="S79">
        <f t="shared" si="4"/>
        <v>6</v>
      </c>
      <c r="T79">
        <f t="shared" si="5"/>
        <v>0</v>
      </c>
    </row>
    <row r="80" spans="1:20" x14ac:dyDescent="0.3">
      <c r="A80">
        <v>78</v>
      </c>
      <c r="B80" t="s">
        <v>133</v>
      </c>
      <c r="D80" t="s">
        <v>21</v>
      </c>
      <c r="E80" t="s">
        <v>18</v>
      </c>
      <c r="F80">
        <v>0</v>
      </c>
      <c r="G80" t="s">
        <v>133</v>
      </c>
      <c r="H80">
        <v>1.89743589743589</v>
      </c>
      <c r="I80">
        <v>0.18205128205128199</v>
      </c>
      <c r="J80" s="1">
        <v>-4.6153846153846101E-2</v>
      </c>
      <c r="K80" s="1">
        <v>-0.3</v>
      </c>
      <c r="L80" s="1">
        <v>-0.3</v>
      </c>
      <c r="M80" s="1">
        <v>-0.3</v>
      </c>
      <c r="N80" s="1">
        <v>0.46666666666666601</v>
      </c>
      <c r="O80">
        <v>0.27499999999999902</v>
      </c>
      <c r="P80">
        <v>0.133333333333333</v>
      </c>
      <c r="Q80">
        <v>15</v>
      </c>
      <c r="R80" t="str">
        <f t="shared" si="3"/>
        <v>Jubilacion Patronal</v>
      </c>
      <c r="S80">
        <f t="shared" si="4"/>
        <v>1</v>
      </c>
      <c r="T80">
        <f t="shared" si="5"/>
        <v>0</v>
      </c>
    </row>
    <row r="81" spans="1:20" x14ac:dyDescent="0.3">
      <c r="A81">
        <v>79</v>
      </c>
      <c r="B81" t="s">
        <v>134</v>
      </c>
      <c r="D81" t="s">
        <v>21</v>
      </c>
      <c r="E81" t="s">
        <v>32</v>
      </c>
      <c r="F81">
        <v>0</v>
      </c>
      <c r="G81" t="s">
        <v>135</v>
      </c>
      <c r="H81">
        <v>1.8498168498168499</v>
      </c>
      <c r="I81">
        <v>0.22600732600732601</v>
      </c>
      <c r="J81">
        <v>0.77655677655677602</v>
      </c>
      <c r="K81" s="1">
        <v>-0.3</v>
      </c>
      <c r="L81" s="1">
        <v>-0.3</v>
      </c>
      <c r="M81" s="1">
        <v>-0.3</v>
      </c>
      <c r="N81" s="1">
        <v>-0.15238095238095201</v>
      </c>
      <c r="O81">
        <v>0</v>
      </c>
      <c r="P81">
        <v>0</v>
      </c>
      <c r="Q81">
        <v>33</v>
      </c>
      <c r="R81" t="str">
        <f t="shared" si="3"/>
        <v>Jubilacion Patronal</v>
      </c>
      <c r="S81">
        <f t="shared" si="4"/>
        <v>1</v>
      </c>
      <c r="T81">
        <f t="shared" si="5"/>
        <v>0</v>
      </c>
    </row>
    <row r="82" spans="1:20" x14ac:dyDescent="0.3">
      <c r="A82">
        <v>80</v>
      </c>
      <c r="B82" t="s">
        <v>136</v>
      </c>
      <c r="D82" t="s">
        <v>96</v>
      </c>
      <c r="F82">
        <v>0</v>
      </c>
      <c r="G82" t="s">
        <v>136</v>
      </c>
      <c r="H82">
        <v>0.2</v>
      </c>
      <c r="I82">
        <v>-0.1</v>
      </c>
      <c r="J82">
        <v>-0.1</v>
      </c>
      <c r="K82">
        <v>0.8</v>
      </c>
      <c r="L82">
        <v>-0.1</v>
      </c>
      <c r="M82">
        <v>-0.1</v>
      </c>
      <c r="N82">
        <v>-0.1</v>
      </c>
      <c r="O82">
        <v>0.7</v>
      </c>
      <c r="P82">
        <v>0.16666666666666599</v>
      </c>
      <c r="Q82">
        <v>12</v>
      </c>
      <c r="R82" t="str">
        <f t="shared" si="3"/>
        <v>Contacto</v>
      </c>
      <c r="S82">
        <f t="shared" si="4"/>
        <v>4</v>
      </c>
      <c r="T82">
        <f t="shared" si="5"/>
        <v>0</v>
      </c>
    </row>
    <row r="83" spans="1:20" x14ac:dyDescent="0.3">
      <c r="A83">
        <v>81</v>
      </c>
      <c r="B83" t="s">
        <v>137</v>
      </c>
      <c r="C83" t="s">
        <v>138</v>
      </c>
      <c r="D83" t="s">
        <v>43</v>
      </c>
      <c r="F83">
        <v>0</v>
      </c>
      <c r="G83" t="s">
        <v>137</v>
      </c>
      <c r="H83" s="1">
        <v>1.1162393162393101</v>
      </c>
      <c r="I83" s="1">
        <v>-0.5</v>
      </c>
      <c r="J83" s="1">
        <v>-0.5</v>
      </c>
      <c r="K83" s="1">
        <v>1.0649572649572601</v>
      </c>
      <c r="L83" s="1">
        <v>-0.5</v>
      </c>
      <c r="M83" s="1">
        <v>-0.5</v>
      </c>
      <c r="N83">
        <v>2.4188034188034102</v>
      </c>
      <c r="O83">
        <v>0.7</v>
      </c>
      <c r="P83">
        <v>0.133333333333333</v>
      </c>
      <c r="Q83">
        <v>15</v>
      </c>
      <c r="R83" t="str">
        <f t="shared" si="3"/>
        <v>job seeker</v>
      </c>
      <c r="S83">
        <f t="shared" si="4"/>
        <v>7</v>
      </c>
      <c r="T83">
        <f t="shared" si="5"/>
        <v>0</v>
      </c>
    </row>
    <row r="84" spans="1:20" x14ac:dyDescent="0.3">
      <c r="A84">
        <v>82</v>
      </c>
      <c r="B84" t="s">
        <v>139</v>
      </c>
      <c r="D84" t="s">
        <v>21</v>
      </c>
      <c r="E84" t="s">
        <v>32</v>
      </c>
      <c r="F84">
        <v>0</v>
      </c>
      <c r="G84" t="s">
        <v>139</v>
      </c>
      <c r="H84">
        <v>3.8936855570796598</v>
      </c>
      <c r="I84" s="1">
        <v>0.22871476349737199</v>
      </c>
      <c r="J84" s="1">
        <v>0.31966873706004101</v>
      </c>
      <c r="K84" s="1">
        <v>-0.356521739130434</v>
      </c>
      <c r="L84" s="1">
        <v>-0.5</v>
      </c>
      <c r="M84" s="1">
        <v>-0.5</v>
      </c>
      <c r="N84" s="1">
        <v>-0.20476190476190401</v>
      </c>
      <c r="O84">
        <v>0</v>
      </c>
      <c r="P84">
        <v>0</v>
      </c>
      <c r="Q84">
        <v>23</v>
      </c>
      <c r="R84" t="str">
        <f t="shared" si="3"/>
        <v>Jubilacion Patronal</v>
      </c>
      <c r="S84">
        <f t="shared" si="4"/>
        <v>1</v>
      </c>
      <c r="T84">
        <f t="shared" si="5"/>
        <v>0</v>
      </c>
    </row>
    <row r="85" spans="1:20" x14ac:dyDescent="0.3">
      <c r="A85">
        <v>83</v>
      </c>
      <c r="B85" t="s">
        <v>140</v>
      </c>
      <c r="D85" t="s">
        <v>31</v>
      </c>
      <c r="E85" t="s">
        <v>32</v>
      </c>
      <c r="F85">
        <v>0</v>
      </c>
      <c r="G85" t="s">
        <v>140</v>
      </c>
      <c r="H85" s="1">
        <v>4.9999999999999899E-2</v>
      </c>
      <c r="I85" s="1">
        <v>-0.3</v>
      </c>
      <c r="J85" s="1">
        <v>-0.3</v>
      </c>
      <c r="K85" s="1">
        <v>-0.3</v>
      </c>
      <c r="L85">
        <v>2.5</v>
      </c>
      <c r="M85" s="1">
        <v>-0.3</v>
      </c>
      <c r="N85" s="1">
        <v>4.9999999999999899E-2</v>
      </c>
      <c r="O85">
        <v>0</v>
      </c>
      <c r="P85">
        <v>6.6666666666666596E-2</v>
      </c>
      <c r="Q85">
        <v>15</v>
      </c>
      <c r="R85" t="str">
        <f t="shared" si="3"/>
        <v>Otros servicios (Charlas/Capacitaciones/Financiera)</v>
      </c>
      <c r="S85">
        <f t="shared" si="4"/>
        <v>5</v>
      </c>
      <c r="T85">
        <f t="shared" si="5"/>
        <v>0</v>
      </c>
    </row>
    <row r="86" spans="1:20" x14ac:dyDescent="0.3">
      <c r="A86">
        <v>84</v>
      </c>
      <c r="B86" t="s">
        <v>141</v>
      </c>
      <c r="D86" t="s">
        <v>21</v>
      </c>
      <c r="E86" t="s">
        <v>32</v>
      </c>
      <c r="F86">
        <v>0</v>
      </c>
      <c r="G86" t="s">
        <v>141</v>
      </c>
      <c r="H86">
        <v>3.4358974358974299</v>
      </c>
      <c r="I86" s="1">
        <v>0.107692307692307</v>
      </c>
      <c r="J86" s="1">
        <v>5.6410256410256397E-2</v>
      </c>
      <c r="K86" s="1">
        <v>-0.4</v>
      </c>
      <c r="L86" s="1">
        <v>-0.4</v>
      </c>
      <c r="M86" s="1">
        <v>-0.4</v>
      </c>
      <c r="N86" s="1">
        <v>-0.4</v>
      </c>
      <c r="O86">
        <v>0.44999999999999901</v>
      </c>
      <c r="P86">
        <v>0.11111111111111099</v>
      </c>
      <c r="Q86">
        <v>18</v>
      </c>
      <c r="R86" t="str">
        <f t="shared" si="3"/>
        <v>Jubilacion Patronal</v>
      </c>
      <c r="S86">
        <f t="shared" si="4"/>
        <v>1</v>
      </c>
      <c r="T86">
        <f t="shared" si="5"/>
        <v>0</v>
      </c>
    </row>
    <row r="87" spans="1:20" x14ac:dyDescent="0.3">
      <c r="A87">
        <v>85</v>
      </c>
      <c r="B87" t="s">
        <v>142</v>
      </c>
      <c r="D87" t="s">
        <v>21</v>
      </c>
      <c r="E87" t="s">
        <v>32</v>
      </c>
      <c r="F87" t="s">
        <v>143</v>
      </c>
      <c r="G87" t="s">
        <v>142</v>
      </c>
      <c r="H87">
        <v>1.68784838350055</v>
      </c>
      <c r="I87">
        <v>0.138238573021181</v>
      </c>
      <c r="J87">
        <v>-5.6521739130434699E-2</v>
      </c>
      <c r="K87">
        <v>-5.6521739130434699E-2</v>
      </c>
      <c r="L87">
        <v>-0.2</v>
      </c>
      <c r="M87">
        <v>-0.2</v>
      </c>
      <c r="N87">
        <v>-0.2</v>
      </c>
      <c r="O87">
        <v>0.7</v>
      </c>
      <c r="P87">
        <v>7.1428571428571397E-2</v>
      </c>
      <c r="Q87">
        <v>28</v>
      </c>
      <c r="R87" t="str">
        <f t="shared" si="3"/>
        <v>Jubilacion Patronal</v>
      </c>
      <c r="S87">
        <f t="shared" si="4"/>
        <v>1</v>
      </c>
      <c r="T87">
        <f t="shared" si="5"/>
        <v>0</v>
      </c>
    </row>
    <row r="88" spans="1:20" x14ac:dyDescent="0.3">
      <c r="A88">
        <v>86</v>
      </c>
      <c r="B88" t="s">
        <v>144</v>
      </c>
      <c r="D88" t="s">
        <v>21</v>
      </c>
      <c r="E88" t="s">
        <v>32</v>
      </c>
      <c r="F88">
        <v>0</v>
      </c>
      <c r="G88" t="s">
        <v>144</v>
      </c>
      <c r="H88">
        <v>3.5500278706800401</v>
      </c>
      <c r="I88" s="1">
        <v>1.1734949832775901</v>
      </c>
      <c r="J88" s="1">
        <v>-0.15395763656633199</v>
      </c>
      <c r="K88" s="1">
        <v>-0.356521739130434</v>
      </c>
      <c r="L88" s="1">
        <v>-0.5</v>
      </c>
      <c r="M88" s="1">
        <v>-0.5</v>
      </c>
      <c r="N88" s="1">
        <v>-0.5</v>
      </c>
      <c r="O88">
        <v>0</v>
      </c>
      <c r="P88">
        <v>0</v>
      </c>
      <c r="Q88">
        <v>28</v>
      </c>
      <c r="R88" t="str">
        <f t="shared" si="3"/>
        <v>Jubilacion Patronal</v>
      </c>
      <c r="S88">
        <f t="shared" si="4"/>
        <v>1</v>
      </c>
      <c r="T88">
        <f t="shared" si="5"/>
        <v>0</v>
      </c>
    </row>
    <row r="89" spans="1:20" x14ac:dyDescent="0.3">
      <c r="A89">
        <v>87</v>
      </c>
      <c r="B89" s="6" t="s">
        <v>144</v>
      </c>
      <c r="C89" s="6"/>
      <c r="D89" s="6" t="s">
        <v>17</v>
      </c>
      <c r="E89" s="6" t="s">
        <v>18</v>
      </c>
      <c r="F89" s="6">
        <v>0</v>
      </c>
      <c r="G89" s="6" t="s">
        <v>144</v>
      </c>
      <c r="H89" s="6">
        <v>3.5500278706800401</v>
      </c>
      <c r="I89" s="7">
        <v>1.1734949832775901</v>
      </c>
      <c r="J89" s="7">
        <v>-0.15395763656633199</v>
      </c>
      <c r="K89" s="7">
        <v>-0.356521739130434</v>
      </c>
      <c r="L89" s="7">
        <v>-0.5</v>
      </c>
      <c r="M89" s="7">
        <v>-0.5</v>
      </c>
      <c r="N89" s="7">
        <v>-0.5</v>
      </c>
      <c r="O89" s="6">
        <v>0</v>
      </c>
      <c r="P89" s="6">
        <v>0</v>
      </c>
      <c r="Q89" s="6">
        <v>28</v>
      </c>
      <c r="R89" s="6" t="str">
        <f t="shared" si="3"/>
        <v>Jubilacion Patronal</v>
      </c>
      <c r="S89" s="6">
        <f t="shared" si="4"/>
        <v>1</v>
      </c>
      <c r="T89" s="6">
        <f t="shared" si="5"/>
        <v>1</v>
      </c>
    </row>
    <row r="90" spans="1:20" x14ac:dyDescent="0.3">
      <c r="A90">
        <v>88</v>
      </c>
      <c r="B90" t="s">
        <v>145</v>
      </c>
      <c r="D90" t="s">
        <v>17</v>
      </c>
      <c r="E90" t="s">
        <v>18</v>
      </c>
      <c r="F90">
        <v>0</v>
      </c>
      <c r="G90" t="s">
        <v>145</v>
      </c>
      <c r="H90">
        <v>0.89285714285714202</v>
      </c>
      <c r="I90">
        <v>1.1071428571428501</v>
      </c>
      <c r="J90">
        <v>-0.2</v>
      </c>
      <c r="K90">
        <v>-0.2</v>
      </c>
      <c r="L90">
        <v>-0.2</v>
      </c>
      <c r="M90">
        <v>-0.2</v>
      </c>
      <c r="N90">
        <v>-0.2</v>
      </c>
      <c r="O90">
        <v>0.266666666666666</v>
      </c>
      <c r="P90">
        <v>0.23076923076923</v>
      </c>
      <c r="Q90">
        <v>13</v>
      </c>
      <c r="R90" t="str">
        <f t="shared" si="3"/>
        <v>Renuncia/Despido/Desahucio</v>
      </c>
      <c r="S90">
        <f t="shared" si="4"/>
        <v>2</v>
      </c>
      <c r="T90">
        <f t="shared" si="5"/>
        <v>0</v>
      </c>
    </row>
    <row r="91" spans="1:20" x14ac:dyDescent="0.3">
      <c r="A91">
        <v>89</v>
      </c>
      <c r="B91" t="s">
        <v>146</v>
      </c>
      <c r="D91" t="s">
        <v>17</v>
      </c>
      <c r="E91" t="s">
        <v>18</v>
      </c>
      <c r="F91">
        <v>0</v>
      </c>
      <c r="G91" t="s">
        <v>146</v>
      </c>
      <c r="H91">
        <v>0.34285714285714203</v>
      </c>
      <c r="I91">
        <v>1.6571428571428499</v>
      </c>
      <c r="J91">
        <v>-0.2</v>
      </c>
      <c r="K91">
        <v>-0.2</v>
      </c>
      <c r="L91">
        <v>-0.2</v>
      </c>
      <c r="M91">
        <v>-0.2</v>
      </c>
      <c r="N91">
        <v>-0.2</v>
      </c>
      <c r="O91">
        <v>0.2</v>
      </c>
      <c r="P91">
        <v>0</v>
      </c>
      <c r="Q91">
        <v>15</v>
      </c>
      <c r="R91" t="str">
        <f t="shared" si="3"/>
        <v>Renuncia/Despido/Desahucio</v>
      </c>
      <c r="S91">
        <f t="shared" si="4"/>
        <v>2</v>
      </c>
      <c r="T91">
        <f t="shared" si="5"/>
        <v>0</v>
      </c>
    </row>
    <row r="92" spans="1:20" x14ac:dyDescent="0.3">
      <c r="A92">
        <v>90</v>
      </c>
      <c r="B92" t="s">
        <v>147</v>
      </c>
      <c r="D92" t="s">
        <v>31</v>
      </c>
      <c r="E92" t="s">
        <v>32</v>
      </c>
      <c r="F92">
        <v>0</v>
      </c>
      <c r="G92" t="s">
        <v>147</v>
      </c>
      <c r="H92">
        <v>0.25</v>
      </c>
      <c r="I92">
        <v>-0.1</v>
      </c>
      <c r="J92">
        <v>-0.1</v>
      </c>
      <c r="K92">
        <v>-0.1</v>
      </c>
      <c r="L92">
        <v>0.5</v>
      </c>
      <c r="M92">
        <v>-0.1</v>
      </c>
      <c r="N92">
        <v>0.25</v>
      </c>
      <c r="O92">
        <v>0</v>
      </c>
      <c r="P92">
        <v>5.8823529411764698E-2</v>
      </c>
      <c r="Q92">
        <v>17</v>
      </c>
      <c r="R92" t="str">
        <f t="shared" si="3"/>
        <v>Otros servicios (Charlas/Capacitaciones/Financiera)</v>
      </c>
      <c r="S92">
        <f t="shared" si="4"/>
        <v>5</v>
      </c>
      <c r="T92">
        <f t="shared" si="5"/>
        <v>0</v>
      </c>
    </row>
    <row r="93" spans="1:20" x14ac:dyDescent="0.3">
      <c r="A93">
        <v>91</v>
      </c>
      <c r="B93" t="s">
        <v>148</v>
      </c>
      <c r="D93" t="s">
        <v>21</v>
      </c>
      <c r="E93" t="s">
        <v>32</v>
      </c>
      <c r="F93">
        <v>0</v>
      </c>
      <c r="G93" t="s">
        <v>148</v>
      </c>
      <c r="H93">
        <v>1.9164598842018099</v>
      </c>
      <c r="I93">
        <v>-4.8717948717948698E-2</v>
      </c>
      <c r="J93">
        <v>-0.2</v>
      </c>
      <c r="K93">
        <v>-0.2</v>
      </c>
      <c r="L93">
        <v>-0.2</v>
      </c>
      <c r="M93">
        <v>-0.2</v>
      </c>
      <c r="N93">
        <v>-0.2</v>
      </c>
      <c r="O93">
        <v>0</v>
      </c>
      <c r="P93">
        <v>0</v>
      </c>
      <c r="Q93">
        <v>12</v>
      </c>
      <c r="R93" t="str">
        <f t="shared" si="3"/>
        <v>Jubilacion Patronal</v>
      </c>
      <c r="S93">
        <f t="shared" si="4"/>
        <v>1</v>
      </c>
      <c r="T93">
        <f t="shared" si="5"/>
        <v>0</v>
      </c>
    </row>
    <row r="94" spans="1:20" x14ac:dyDescent="0.3">
      <c r="A94">
        <v>92</v>
      </c>
      <c r="B94" t="s">
        <v>149</v>
      </c>
      <c r="D94" t="s">
        <v>96</v>
      </c>
      <c r="G94" t="s">
        <v>149</v>
      </c>
      <c r="H94" s="1">
        <v>0.24444444444444399</v>
      </c>
      <c r="I94" s="1">
        <v>-0.3</v>
      </c>
      <c r="J94" s="1">
        <v>-0.3</v>
      </c>
      <c r="K94">
        <v>2.1111111111111098</v>
      </c>
      <c r="L94" s="1">
        <v>-0.3</v>
      </c>
      <c r="M94" s="1">
        <v>-0.3</v>
      </c>
      <c r="N94">
        <v>0.344444444444444</v>
      </c>
      <c r="O94">
        <v>0.7</v>
      </c>
      <c r="P94">
        <v>0.15384615384615299</v>
      </c>
      <c r="Q94">
        <v>13</v>
      </c>
      <c r="R94" t="str">
        <f t="shared" si="3"/>
        <v>Contacto</v>
      </c>
      <c r="S94">
        <f t="shared" si="4"/>
        <v>4</v>
      </c>
      <c r="T94">
        <f t="shared" si="5"/>
        <v>0</v>
      </c>
    </row>
    <row r="95" spans="1:20" x14ac:dyDescent="0.3">
      <c r="A95">
        <v>93</v>
      </c>
      <c r="B95" t="s">
        <v>150</v>
      </c>
      <c r="D95" t="s">
        <v>21</v>
      </c>
      <c r="E95" t="s">
        <v>32</v>
      </c>
      <c r="F95">
        <v>0</v>
      </c>
      <c r="G95" t="s">
        <v>150</v>
      </c>
      <c r="H95">
        <v>2.5384615384615299</v>
      </c>
      <c r="I95" s="1">
        <v>-0.3</v>
      </c>
      <c r="J95" s="1">
        <v>-0.3</v>
      </c>
      <c r="K95" s="1">
        <v>-4.6153846153846101E-2</v>
      </c>
      <c r="L95" s="1">
        <v>-0.3</v>
      </c>
      <c r="M95" s="1">
        <v>-0.3</v>
      </c>
      <c r="N95" s="1">
        <v>0.107692307692307</v>
      </c>
      <c r="O95">
        <v>0</v>
      </c>
      <c r="P95">
        <v>0</v>
      </c>
      <c r="Q95">
        <v>24</v>
      </c>
      <c r="R95" t="str">
        <f t="shared" si="3"/>
        <v>Jubilacion Patronal</v>
      </c>
      <c r="S95">
        <f t="shared" si="4"/>
        <v>1</v>
      </c>
      <c r="T95">
        <f t="shared" si="5"/>
        <v>0</v>
      </c>
    </row>
    <row r="96" spans="1:20" x14ac:dyDescent="0.3">
      <c r="A96">
        <v>94</v>
      </c>
      <c r="B96" t="s">
        <v>151</v>
      </c>
      <c r="D96" t="s">
        <v>21</v>
      </c>
      <c r="E96" t="s">
        <v>32</v>
      </c>
      <c r="F96">
        <v>0</v>
      </c>
      <c r="G96" t="s">
        <v>152</v>
      </c>
      <c r="H96">
        <v>1.9164598842018099</v>
      </c>
      <c r="I96">
        <v>-4.8717948717948698E-2</v>
      </c>
      <c r="J96">
        <v>-0.2</v>
      </c>
      <c r="K96">
        <v>-0.2</v>
      </c>
      <c r="L96">
        <v>-0.2</v>
      </c>
      <c r="M96">
        <v>-0.2</v>
      </c>
      <c r="N96">
        <v>-0.2</v>
      </c>
      <c r="O96">
        <v>0.47499999999999998</v>
      </c>
      <c r="P96">
        <v>0.14285714285714199</v>
      </c>
      <c r="Q96">
        <v>14</v>
      </c>
      <c r="R96" t="str">
        <f t="shared" si="3"/>
        <v>Jubilacion Patronal</v>
      </c>
      <c r="S96">
        <f t="shared" si="4"/>
        <v>1</v>
      </c>
      <c r="T96">
        <f t="shared" si="5"/>
        <v>0</v>
      </c>
    </row>
    <row r="97" spans="1:20" x14ac:dyDescent="0.3">
      <c r="A97">
        <v>95</v>
      </c>
      <c r="B97" t="s">
        <v>153</v>
      </c>
      <c r="D97" t="s">
        <v>21</v>
      </c>
      <c r="E97" t="s">
        <v>32</v>
      </c>
      <c r="F97">
        <v>0</v>
      </c>
      <c r="G97" t="s">
        <v>154</v>
      </c>
      <c r="H97">
        <v>2.6555903189844199</v>
      </c>
      <c r="I97" s="1">
        <v>3.82385730211817E-2</v>
      </c>
      <c r="J97" s="1">
        <v>-0.15652173913043399</v>
      </c>
      <c r="K97" s="1">
        <v>-0.15652173913043399</v>
      </c>
      <c r="L97" s="1">
        <v>-0.3</v>
      </c>
      <c r="M97" s="1">
        <v>-0.3</v>
      </c>
      <c r="N97" s="1">
        <v>-0.3</v>
      </c>
      <c r="O97">
        <v>0.7</v>
      </c>
      <c r="P97">
        <v>0.133333333333333</v>
      </c>
      <c r="Q97">
        <v>15</v>
      </c>
      <c r="R97" t="str">
        <f t="shared" si="3"/>
        <v>Jubilacion Patronal</v>
      </c>
      <c r="S97">
        <f t="shared" si="4"/>
        <v>1</v>
      </c>
      <c r="T97">
        <f t="shared" si="5"/>
        <v>0</v>
      </c>
    </row>
    <row r="98" spans="1:20" x14ac:dyDescent="0.3">
      <c r="A98">
        <v>96</v>
      </c>
      <c r="B98" t="s">
        <v>155</v>
      </c>
      <c r="D98" t="s">
        <v>96</v>
      </c>
      <c r="G98" t="s">
        <v>155</v>
      </c>
      <c r="H98" s="1">
        <v>0.75</v>
      </c>
      <c r="I98" s="1">
        <v>-0.5</v>
      </c>
      <c r="J98" s="1">
        <v>-0.15</v>
      </c>
      <c r="K98">
        <v>3.55</v>
      </c>
      <c r="L98" s="1">
        <v>-0.5</v>
      </c>
      <c r="M98" s="1">
        <v>-0.5</v>
      </c>
      <c r="N98" s="1">
        <v>-0.15</v>
      </c>
      <c r="O98">
        <v>0</v>
      </c>
      <c r="P98">
        <v>0</v>
      </c>
      <c r="Q98">
        <v>12</v>
      </c>
      <c r="R98" t="str">
        <f t="shared" si="3"/>
        <v>Contacto</v>
      </c>
      <c r="S98">
        <f t="shared" si="4"/>
        <v>4</v>
      </c>
      <c r="T98">
        <f t="shared" si="5"/>
        <v>0</v>
      </c>
    </row>
    <row r="99" spans="1:20" x14ac:dyDescent="0.3">
      <c r="A99">
        <v>97</v>
      </c>
      <c r="B99" s="6" t="s">
        <v>156</v>
      </c>
      <c r="C99" s="6"/>
      <c r="D99" s="6" t="s">
        <v>157</v>
      </c>
      <c r="E99" s="6"/>
      <c r="F99" s="6"/>
      <c r="G99" s="6" t="s">
        <v>156</v>
      </c>
      <c r="H99" s="6">
        <v>-1</v>
      </c>
      <c r="I99" s="6">
        <v>-1</v>
      </c>
      <c r="J99" s="6">
        <v>-1</v>
      </c>
      <c r="K99" s="6">
        <v>-1</v>
      </c>
      <c r="L99" s="6">
        <v>-1</v>
      </c>
      <c r="M99" s="6">
        <v>-1</v>
      </c>
      <c r="N99" s="6">
        <v>-1</v>
      </c>
      <c r="O99" s="6">
        <v>0.875</v>
      </c>
      <c r="P99" s="6">
        <v>0.42857142857142799</v>
      </c>
      <c r="Q99" s="6">
        <v>7</v>
      </c>
      <c r="R99" s="6" t="str">
        <f t="shared" si="3"/>
        <v>na</v>
      </c>
      <c r="S99" s="6">
        <f t="shared" si="4"/>
        <v>-1</v>
      </c>
      <c r="T99" s="6">
        <f t="shared" si="5"/>
        <v>1</v>
      </c>
    </row>
    <row r="100" spans="1:20" x14ac:dyDescent="0.3">
      <c r="A100">
        <v>98</v>
      </c>
      <c r="B100" t="s">
        <v>158</v>
      </c>
      <c r="D100" t="s">
        <v>21</v>
      </c>
      <c r="E100" t="s">
        <v>18</v>
      </c>
      <c r="F100">
        <v>0</v>
      </c>
      <c r="G100" t="s">
        <v>158</v>
      </c>
      <c r="H100">
        <v>1.1428571428571399</v>
      </c>
      <c r="I100">
        <v>0.75714285714285701</v>
      </c>
      <c r="J100">
        <v>-0.2</v>
      </c>
      <c r="K100">
        <v>-0.2</v>
      </c>
      <c r="L100">
        <v>-0.2</v>
      </c>
      <c r="M100">
        <v>-0.2</v>
      </c>
      <c r="N100">
        <v>-0.2</v>
      </c>
      <c r="O100">
        <v>0.7</v>
      </c>
      <c r="P100">
        <v>8.3333333333333301E-2</v>
      </c>
      <c r="Q100">
        <v>12</v>
      </c>
      <c r="R100" t="str">
        <f t="shared" si="3"/>
        <v>Jubilacion Patronal</v>
      </c>
      <c r="S100">
        <f t="shared" si="4"/>
        <v>1</v>
      </c>
      <c r="T100">
        <f t="shared" si="5"/>
        <v>0</v>
      </c>
    </row>
    <row r="101" spans="1:20" x14ac:dyDescent="0.3">
      <c r="A101">
        <v>99</v>
      </c>
      <c r="B101" t="s">
        <v>159</v>
      </c>
      <c r="D101" t="s">
        <v>28</v>
      </c>
      <c r="E101" t="s">
        <v>18</v>
      </c>
      <c r="F101">
        <v>0</v>
      </c>
      <c r="G101" t="s">
        <v>159</v>
      </c>
      <c r="H101">
        <v>1.66220735785953</v>
      </c>
      <c r="I101">
        <v>-0.213043478260869</v>
      </c>
      <c r="J101">
        <v>2.1204013377926398</v>
      </c>
      <c r="K101">
        <v>-0.25652173913043402</v>
      </c>
      <c r="L101">
        <v>-0.4</v>
      </c>
      <c r="M101">
        <v>-0.4</v>
      </c>
      <c r="N101">
        <v>-0.4</v>
      </c>
      <c r="O101">
        <v>6.1111111111111102E-2</v>
      </c>
      <c r="P101">
        <v>0</v>
      </c>
      <c r="Q101">
        <v>53</v>
      </c>
      <c r="R101" t="str">
        <f t="shared" si="3"/>
        <v>IESS</v>
      </c>
      <c r="S101">
        <f t="shared" si="4"/>
        <v>3</v>
      </c>
      <c r="T101">
        <f t="shared" si="5"/>
        <v>0</v>
      </c>
    </row>
    <row r="102" spans="1:20" x14ac:dyDescent="0.3">
      <c r="A102">
        <v>100</v>
      </c>
      <c r="B102" t="s">
        <v>160</v>
      </c>
      <c r="D102" t="s">
        <v>17</v>
      </c>
      <c r="E102" t="s">
        <v>18</v>
      </c>
      <c r="F102">
        <v>0</v>
      </c>
      <c r="G102" t="s">
        <v>160</v>
      </c>
      <c r="H102">
        <v>-0.2</v>
      </c>
      <c r="I102">
        <v>2</v>
      </c>
      <c r="J102">
        <v>-0.2</v>
      </c>
      <c r="K102">
        <v>-0.2</v>
      </c>
      <c r="L102">
        <v>-0.2</v>
      </c>
      <c r="M102">
        <v>-0.2</v>
      </c>
      <c r="N102">
        <v>-0.2</v>
      </c>
      <c r="O102">
        <v>0</v>
      </c>
      <c r="P102">
        <v>0</v>
      </c>
      <c r="Q102">
        <v>16</v>
      </c>
      <c r="R102" t="str">
        <f t="shared" si="3"/>
        <v>Renuncia/Despido/Desahucio</v>
      </c>
      <c r="S102">
        <f t="shared" si="4"/>
        <v>2</v>
      </c>
      <c r="T102">
        <f t="shared" si="5"/>
        <v>0</v>
      </c>
    </row>
    <row r="103" spans="1:20" x14ac:dyDescent="0.3">
      <c r="A103">
        <v>101</v>
      </c>
      <c r="B103" t="s">
        <v>161</v>
      </c>
      <c r="D103" t="s">
        <v>21</v>
      </c>
      <c r="E103" t="s">
        <v>18</v>
      </c>
      <c r="F103">
        <v>0</v>
      </c>
      <c r="G103" t="s">
        <v>162</v>
      </c>
      <c r="H103">
        <v>1.57051282051282</v>
      </c>
      <c r="I103">
        <v>-2.3076923076922998E-2</v>
      </c>
      <c r="J103">
        <v>0.35256410256410198</v>
      </c>
      <c r="K103">
        <v>-0.2</v>
      </c>
      <c r="L103">
        <v>-0.2</v>
      </c>
      <c r="M103">
        <v>-0.2</v>
      </c>
      <c r="N103">
        <v>-0.2</v>
      </c>
      <c r="O103">
        <v>0.149999999999999</v>
      </c>
      <c r="P103">
        <v>7.69230769230769E-2</v>
      </c>
      <c r="Q103">
        <v>26</v>
      </c>
      <c r="R103" t="str">
        <f t="shared" si="3"/>
        <v>Jubilacion Patronal</v>
      </c>
      <c r="S103">
        <f t="shared" si="4"/>
        <v>1</v>
      </c>
      <c r="T103">
        <f t="shared" si="5"/>
        <v>0</v>
      </c>
    </row>
    <row r="104" spans="1:20" x14ac:dyDescent="0.3">
      <c r="A104">
        <v>102</v>
      </c>
      <c r="B104" t="s">
        <v>163</v>
      </c>
      <c r="D104" t="s">
        <v>17</v>
      </c>
      <c r="E104" t="s">
        <v>18</v>
      </c>
      <c r="F104">
        <v>0</v>
      </c>
      <c r="G104" t="s">
        <v>163</v>
      </c>
      <c r="H104">
        <v>0.86190476190476195</v>
      </c>
      <c r="I104">
        <v>2.7523809523809502</v>
      </c>
      <c r="J104" s="1">
        <v>-6.19047619047619E-2</v>
      </c>
      <c r="K104" s="1">
        <v>-0.4</v>
      </c>
      <c r="L104" s="1">
        <v>-0.4</v>
      </c>
      <c r="M104" s="1">
        <v>-0.4</v>
      </c>
      <c r="N104" s="1">
        <v>-0.25238095238095198</v>
      </c>
      <c r="O104">
        <v>0.3</v>
      </c>
      <c r="P104">
        <v>0.13636363636363599</v>
      </c>
      <c r="Q104">
        <v>22</v>
      </c>
      <c r="R104" t="str">
        <f t="shared" si="3"/>
        <v>Renuncia/Despido/Desahucio</v>
      </c>
      <c r="S104">
        <f t="shared" si="4"/>
        <v>2</v>
      </c>
      <c r="T104">
        <f t="shared" si="5"/>
        <v>0</v>
      </c>
    </row>
    <row r="105" spans="1:20" x14ac:dyDescent="0.3">
      <c r="A105">
        <v>103</v>
      </c>
      <c r="B105" s="6" t="s">
        <v>164</v>
      </c>
      <c r="C105" s="6"/>
      <c r="D105" s="6" t="s">
        <v>157</v>
      </c>
      <c r="E105" s="6"/>
      <c r="F105" s="6"/>
      <c r="G105" s="6" t="s">
        <v>164</v>
      </c>
      <c r="H105" s="6">
        <v>-1</v>
      </c>
      <c r="I105" s="6">
        <v>-1</v>
      </c>
      <c r="J105" s="6">
        <v>-1</v>
      </c>
      <c r="K105" s="6">
        <v>-1</v>
      </c>
      <c r="L105" s="6">
        <v>-1</v>
      </c>
      <c r="M105" s="6">
        <v>-1</v>
      </c>
      <c r="N105" s="6">
        <v>-1</v>
      </c>
      <c r="O105" s="6">
        <v>0.7</v>
      </c>
      <c r="P105" s="6">
        <v>0.16666666666666599</v>
      </c>
      <c r="Q105" s="6">
        <v>6</v>
      </c>
      <c r="R105" s="6" t="str">
        <f t="shared" si="3"/>
        <v>na</v>
      </c>
      <c r="S105" s="6">
        <f t="shared" si="4"/>
        <v>-1</v>
      </c>
      <c r="T105" s="6">
        <f t="shared" si="5"/>
        <v>1</v>
      </c>
    </row>
    <row r="106" spans="1:20" x14ac:dyDescent="0.3">
      <c r="A106">
        <v>104</v>
      </c>
      <c r="B106" s="6" t="s">
        <v>165</v>
      </c>
      <c r="C106" s="6"/>
      <c r="D106" s="6" t="s">
        <v>157</v>
      </c>
      <c r="E106" s="6"/>
      <c r="F106" s="6"/>
      <c r="G106" s="6" t="s">
        <v>165</v>
      </c>
      <c r="H106" s="6">
        <v>-1</v>
      </c>
      <c r="I106" s="6">
        <v>-1</v>
      </c>
      <c r="J106" s="6">
        <v>-1</v>
      </c>
      <c r="K106" s="6">
        <v>-1</v>
      </c>
      <c r="L106" s="6">
        <v>-1</v>
      </c>
      <c r="M106" s="6">
        <v>-1</v>
      </c>
      <c r="N106" s="6">
        <v>-1</v>
      </c>
      <c r="O106" s="6">
        <v>0.7</v>
      </c>
      <c r="P106" s="6">
        <v>0.28571428571428498</v>
      </c>
      <c r="Q106" s="6">
        <v>7</v>
      </c>
      <c r="R106" s="6" t="str">
        <f t="shared" si="3"/>
        <v>na</v>
      </c>
      <c r="S106" s="6">
        <f t="shared" si="4"/>
        <v>-1</v>
      </c>
      <c r="T106" s="6">
        <f t="shared" si="5"/>
        <v>1</v>
      </c>
    </row>
    <row r="107" spans="1:20" x14ac:dyDescent="0.3">
      <c r="A107">
        <v>105</v>
      </c>
      <c r="B107" t="s">
        <v>166</v>
      </c>
      <c r="D107" t="s">
        <v>28</v>
      </c>
      <c r="E107" t="s">
        <v>18</v>
      </c>
      <c r="F107">
        <v>0</v>
      </c>
      <c r="G107" t="s">
        <v>166</v>
      </c>
      <c r="H107">
        <v>0.15</v>
      </c>
      <c r="I107">
        <v>0.15</v>
      </c>
      <c r="J107">
        <v>1.25</v>
      </c>
      <c r="K107">
        <v>-0.2</v>
      </c>
      <c r="L107">
        <v>-0.2</v>
      </c>
      <c r="M107">
        <v>0.15</v>
      </c>
      <c r="N107">
        <v>-0.2</v>
      </c>
      <c r="O107">
        <v>0</v>
      </c>
      <c r="P107">
        <v>0</v>
      </c>
      <c r="Q107">
        <v>7</v>
      </c>
      <c r="R107" t="str">
        <f t="shared" si="3"/>
        <v>IESS</v>
      </c>
      <c r="S107">
        <f t="shared" si="4"/>
        <v>3</v>
      </c>
      <c r="T107">
        <f t="shared" si="5"/>
        <v>0</v>
      </c>
    </row>
    <row r="108" spans="1:20" x14ac:dyDescent="0.3">
      <c r="A108">
        <v>106</v>
      </c>
      <c r="B108" t="s">
        <v>167</v>
      </c>
      <c r="D108" t="s">
        <v>96</v>
      </c>
      <c r="G108" t="s">
        <v>167</v>
      </c>
      <c r="H108">
        <v>-0.2</v>
      </c>
      <c r="I108">
        <v>-0.2</v>
      </c>
      <c r="J108">
        <v>-0.2</v>
      </c>
      <c r="K108">
        <v>2</v>
      </c>
      <c r="L108">
        <v>-0.2</v>
      </c>
      <c r="M108">
        <v>-0.2</v>
      </c>
      <c r="N108">
        <v>-0.2</v>
      </c>
      <c r="O108">
        <v>0.7</v>
      </c>
      <c r="P108">
        <v>0.125</v>
      </c>
      <c r="Q108">
        <v>16</v>
      </c>
      <c r="R108" t="str">
        <f t="shared" si="3"/>
        <v>Contacto</v>
      </c>
      <c r="S108">
        <f t="shared" si="4"/>
        <v>4</v>
      </c>
      <c r="T108">
        <f t="shared" si="5"/>
        <v>0</v>
      </c>
    </row>
    <row r="109" spans="1:20" x14ac:dyDescent="0.3">
      <c r="A109">
        <v>107</v>
      </c>
      <c r="B109" t="s">
        <v>168</v>
      </c>
      <c r="D109" t="s">
        <v>86</v>
      </c>
      <c r="G109" t="s">
        <v>168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0.7</v>
      </c>
      <c r="P109">
        <v>1</v>
      </c>
      <c r="Q109">
        <v>2</v>
      </c>
      <c r="R109" t="str">
        <f t="shared" si="3"/>
        <v>Greeting</v>
      </c>
      <c r="S109">
        <f t="shared" si="4"/>
        <v>-1</v>
      </c>
      <c r="T109">
        <f t="shared" si="5"/>
        <v>0</v>
      </c>
    </row>
    <row r="110" spans="1:20" x14ac:dyDescent="0.3">
      <c r="A110">
        <v>108</v>
      </c>
      <c r="B110" t="s">
        <v>169</v>
      </c>
      <c r="D110" t="s">
        <v>21</v>
      </c>
      <c r="E110" t="s">
        <v>32</v>
      </c>
      <c r="F110">
        <v>0</v>
      </c>
      <c r="G110" t="s">
        <v>169</v>
      </c>
      <c r="H110">
        <v>3.32225698565109</v>
      </c>
      <c r="I110" s="1">
        <v>0.37157190635451498</v>
      </c>
      <c r="J110" s="1">
        <v>-0.25652173913043402</v>
      </c>
      <c r="K110" s="1">
        <v>-0.25652173913043402</v>
      </c>
      <c r="L110" s="1">
        <v>-0.4</v>
      </c>
      <c r="M110" s="1">
        <v>-0.4</v>
      </c>
      <c r="N110" s="1">
        <v>-0.4</v>
      </c>
      <c r="O110">
        <v>0</v>
      </c>
      <c r="P110">
        <v>0</v>
      </c>
      <c r="Q110">
        <v>32</v>
      </c>
      <c r="R110" t="str">
        <f t="shared" si="3"/>
        <v>Jubilacion Patronal</v>
      </c>
      <c r="S110">
        <f t="shared" si="4"/>
        <v>1</v>
      </c>
      <c r="T110">
        <f t="shared" si="5"/>
        <v>0</v>
      </c>
    </row>
    <row r="111" spans="1:20" x14ac:dyDescent="0.3">
      <c r="A111">
        <v>109</v>
      </c>
      <c r="B111" t="s">
        <v>170</v>
      </c>
      <c r="D111" t="s">
        <v>86</v>
      </c>
      <c r="G111" t="s">
        <v>170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0.7</v>
      </c>
      <c r="P111">
        <v>0.5</v>
      </c>
      <c r="Q111">
        <v>4</v>
      </c>
      <c r="R111" t="str">
        <f t="shared" si="3"/>
        <v>Greeting</v>
      </c>
      <c r="S111">
        <f t="shared" si="4"/>
        <v>-1</v>
      </c>
      <c r="T111">
        <f t="shared" si="5"/>
        <v>0</v>
      </c>
    </row>
    <row r="112" spans="1:20" x14ac:dyDescent="0.3">
      <c r="A112">
        <v>110</v>
      </c>
      <c r="B112" t="s">
        <v>171</v>
      </c>
      <c r="D112" t="s">
        <v>21</v>
      </c>
      <c r="E112" t="s">
        <v>18</v>
      </c>
      <c r="F112">
        <v>0</v>
      </c>
      <c r="G112" t="s">
        <v>171</v>
      </c>
      <c r="H112">
        <v>2.4358974358974299</v>
      </c>
      <c r="I112">
        <v>0.20769230769230701</v>
      </c>
      <c r="J112">
        <v>0.15641025641025599</v>
      </c>
      <c r="K112" s="1">
        <v>-0.3</v>
      </c>
      <c r="L112" s="1">
        <v>-0.3</v>
      </c>
      <c r="M112" s="1">
        <v>-0.3</v>
      </c>
      <c r="N112" s="1">
        <v>-0.3</v>
      </c>
      <c r="O112">
        <v>0</v>
      </c>
      <c r="P112">
        <v>0</v>
      </c>
      <c r="Q112">
        <v>12</v>
      </c>
      <c r="R112" t="str">
        <f t="shared" si="3"/>
        <v>Jubilacion Patronal</v>
      </c>
      <c r="S112">
        <f t="shared" si="4"/>
        <v>1</v>
      </c>
      <c r="T112">
        <f t="shared" si="5"/>
        <v>0</v>
      </c>
    </row>
    <row r="113" spans="1:20" x14ac:dyDescent="0.3">
      <c r="A113">
        <v>111</v>
      </c>
      <c r="B113" t="s">
        <v>172</v>
      </c>
      <c r="D113" t="s">
        <v>21</v>
      </c>
      <c r="E113" t="s">
        <v>32</v>
      </c>
      <c r="F113">
        <v>0</v>
      </c>
      <c r="G113" t="s">
        <v>172</v>
      </c>
      <c r="H113">
        <v>2.7497932175351498</v>
      </c>
      <c r="I113" s="1">
        <v>0.117948717948717</v>
      </c>
      <c r="J113" s="1">
        <v>-0.3</v>
      </c>
      <c r="K113" s="1">
        <v>-0.3</v>
      </c>
      <c r="L113" s="1">
        <v>-0.3</v>
      </c>
      <c r="M113" s="1">
        <v>-0.3</v>
      </c>
      <c r="N113" s="1">
        <v>-0.3</v>
      </c>
      <c r="O113">
        <v>0.35</v>
      </c>
      <c r="P113">
        <v>9.5238095238095205E-2</v>
      </c>
      <c r="Q113">
        <v>21</v>
      </c>
      <c r="R113" t="str">
        <f t="shared" si="3"/>
        <v>Jubilacion Patronal</v>
      </c>
      <c r="S113">
        <f t="shared" si="4"/>
        <v>1</v>
      </c>
      <c r="T113">
        <f t="shared" si="5"/>
        <v>0</v>
      </c>
    </row>
    <row r="114" spans="1:20" x14ac:dyDescent="0.3">
      <c r="A114">
        <v>112</v>
      </c>
      <c r="B114" t="s">
        <v>173</v>
      </c>
      <c r="D114" t="s">
        <v>174</v>
      </c>
      <c r="F114" t="s">
        <v>175</v>
      </c>
      <c r="G114" t="s">
        <v>173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1</v>
      </c>
      <c r="P114">
        <v>0</v>
      </c>
      <c r="Q114">
        <v>2</v>
      </c>
      <c r="R114" t="str">
        <f t="shared" si="3"/>
        <v>Hi Five</v>
      </c>
      <c r="S114">
        <f t="shared" si="4"/>
        <v>-1</v>
      </c>
      <c r="T114">
        <f t="shared" si="5"/>
        <v>0</v>
      </c>
    </row>
    <row r="115" spans="1:20" x14ac:dyDescent="0.3">
      <c r="A115">
        <v>113</v>
      </c>
      <c r="B115" t="s">
        <v>176</v>
      </c>
      <c r="D115" t="s">
        <v>21</v>
      </c>
      <c r="E115" t="s">
        <v>32</v>
      </c>
      <c r="F115">
        <v>0</v>
      </c>
      <c r="G115" t="s">
        <v>176</v>
      </c>
      <c r="H115">
        <v>1.9164598842018099</v>
      </c>
      <c r="I115">
        <v>-4.8717948717948698E-2</v>
      </c>
      <c r="J115">
        <v>-0.2</v>
      </c>
      <c r="K115">
        <v>-0.2</v>
      </c>
      <c r="L115">
        <v>-0.2</v>
      </c>
      <c r="M115">
        <v>-0.2</v>
      </c>
      <c r="N115">
        <v>-0.2</v>
      </c>
      <c r="O115">
        <v>0</v>
      </c>
      <c r="P115">
        <v>0</v>
      </c>
      <c r="Q115">
        <v>18</v>
      </c>
      <c r="R115" t="str">
        <f t="shared" si="3"/>
        <v>Jubilacion Patronal</v>
      </c>
      <c r="S115">
        <f t="shared" si="4"/>
        <v>1</v>
      </c>
      <c r="T115">
        <f t="shared" si="5"/>
        <v>0</v>
      </c>
    </row>
    <row r="116" spans="1:20" x14ac:dyDescent="0.3">
      <c r="A116">
        <v>114</v>
      </c>
      <c r="B116" t="s">
        <v>177</v>
      </c>
      <c r="D116" t="s">
        <v>28</v>
      </c>
      <c r="E116" t="s">
        <v>18</v>
      </c>
      <c r="F116">
        <v>0</v>
      </c>
      <c r="G116" t="s">
        <v>177</v>
      </c>
      <c r="H116" s="1">
        <v>1.0344322344322301</v>
      </c>
      <c r="I116" s="1">
        <v>-0.20476190476190401</v>
      </c>
      <c r="J116">
        <v>2.6227106227106201</v>
      </c>
      <c r="K116" s="1">
        <v>-0.4</v>
      </c>
      <c r="L116" s="1">
        <v>-0.4</v>
      </c>
      <c r="M116" s="1">
        <v>-0.4</v>
      </c>
      <c r="N116" s="1">
        <v>-0.25238095238095198</v>
      </c>
      <c r="O116">
        <v>0.44999999999999901</v>
      </c>
      <c r="P116">
        <v>9.0909090909090898E-2</v>
      </c>
      <c r="Q116">
        <v>22</v>
      </c>
      <c r="R116" t="str">
        <f t="shared" si="3"/>
        <v>IESS</v>
      </c>
      <c r="S116">
        <f t="shared" si="4"/>
        <v>3</v>
      </c>
      <c r="T116">
        <f t="shared" si="5"/>
        <v>0</v>
      </c>
    </row>
    <row r="117" spans="1:20" x14ac:dyDescent="0.3">
      <c r="A117">
        <v>115</v>
      </c>
      <c r="B117" t="s">
        <v>178</v>
      </c>
      <c r="D117" t="s">
        <v>86</v>
      </c>
      <c r="G117" t="s">
        <v>178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0.7</v>
      </c>
      <c r="P117">
        <v>1</v>
      </c>
      <c r="Q117">
        <v>3</v>
      </c>
      <c r="R117" t="str">
        <f t="shared" si="3"/>
        <v>Greeting</v>
      </c>
      <c r="S117">
        <f t="shared" si="4"/>
        <v>-1</v>
      </c>
      <c r="T117">
        <f t="shared" si="5"/>
        <v>0</v>
      </c>
    </row>
    <row r="118" spans="1:20" x14ac:dyDescent="0.3">
      <c r="A118">
        <v>116</v>
      </c>
      <c r="B118" s="6" t="s">
        <v>179</v>
      </c>
      <c r="C118" s="6"/>
      <c r="D118" s="6" t="s">
        <v>21</v>
      </c>
      <c r="E118" s="6" t="s">
        <v>18</v>
      </c>
      <c r="F118" s="6">
        <v>0</v>
      </c>
      <c r="G118" s="6" t="s">
        <v>179</v>
      </c>
      <c r="H118" s="6">
        <v>-1</v>
      </c>
      <c r="I118" s="6">
        <v>-1</v>
      </c>
      <c r="J118" s="6">
        <v>-1</v>
      </c>
      <c r="K118" s="6">
        <v>-1</v>
      </c>
      <c r="L118" s="6">
        <v>-1</v>
      </c>
      <c r="M118" s="6">
        <v>-1</v>
      </c>
      <c r="N118" s="6">
        <v>-1</v>
      </c>
      <c r="O118" s="6">
        <v>0</v>
      </c>
      <c r="P118" s="6">
        <v>0</v>
      </c>
      <c r="Q118" s="6">
        <v>7</v>
      </c>
      <c r="R118" s="6" t="str">
        <f t="shared" si="3"/>
        <v>na</v>
      </c>
      <c r="S118" s="6">
        <f t="shared" si="4"/>
        <v>-1</v>
      </c>
      <c r="T118" s="6">
        <f t="shared" si="5"/>
        <v>1</v>
      </c>
    </row>
    <row r="119" spans="1:20" x14ac:dyDescent="0.3">
      <c r="A119">
        <v>117</v>
      </c>
      <c r="B119" t="s">
        <v>180</v>
      </c>
      <c r="D119" t="s">
        <v>21</v>
      </c>
      <c r="E119" t="s">
        <v>18</v>
      </c>
      <c r="F119">
        <v>0</v>
      </c>
      <c r="G119" t="s">
        <v>181</v>
      </c>
      <c r="H119">
        <v>2.4358974358974299</v>
      </c>
      <c r="I119">
        <v>0.20769230769230701</v>
      </c>
      <c r="J119">
        <v>0.15641025641025599</v>
      </c>
      <c r="K119" s="1">
        <v>-0.3</v>
      </c>
      <c r="L119" s="1">
        <v>-0.3</v>
      </c>
      <c r="M119" s="1">
        <v>-0.3</v>
      </c>
      <c r="N119" s="1">
        <v>-0.3</v>
      </c>
      <c r="O119">
        <v>0.7</v>
      </c>
      <c r="P119">
        <v>8.3333333333333301E-2</v>
      </c>
      <c r="Q119">
        <v>12</v>
      </c>
      <c r="R119" t="str">
        <f t="shared" si="3"/>
        <v>Jubilacion Patronal</v>
      </c>
      <c r="S119">
        <f t="shared" si="4"/>
        <v>1</v>
      </c>
      <c r="T119">
        <f t="shared" si="5"/>
        <v>0</v>
      </c>
    </row>
    <row r="120" spans="1:20" x14ac:dyDescent="0.3">
      <c r="A120">
        <v>118</v>
      </c>
      <c r="B120" t="s">
        <v>182</v>
      </c>
      <c r="D120" t="s">
        <v>21</v>
      </c>
      <c r="E120" t="s">
        <v>18</v>
      </c>
      <c r="F120">
        <v>0</v>
      </c>
      <c r="G120" t="s">
        <v>183</v>
      </c>
      <c r="H120">
        <v>1.85347985347985</v>
      </c>
      <c r="I120">
        <v>9.0476190476190405E-2</v>
      </c>
      <c r="J120">
        <v>0.86080586080585997</v>
      </c>
      <c r="K120">
        <v>-0.3</v>
      </c>
      <c r="L120">
        <v>-0.3</v>
      </c>
      <c r="M120">
        <v>-0.3</v>
      </c>
      <c r="N120">
        <v>-4.7619047619047701E-3</v>
      </c>
      <c r="O120">
        <v>0</v>
      </c>
      <c r="P120">
        <v>0</v>
      </c>
      <c r="Q120">
        <v>15</v>
      </c>
      <c r="R120" t="str">
        <f t="shared" si="3"/>
        <v>Jubilacion Patronal</v>
      </c>
      <c r="S120">
        <f t="shared" si="4"/>
        <v>1</v>
      </c>
      <c r="T120">
        <f t="shared" si="5"/>
        <v>0</v>
      </c>
    </row>
    <row r="121" spans="1:20" x14ac:dyDescent="0.3">
      <c r="A121">
        <v>119</v>
      </c>
      <c r="B121" s="3" t="s">
        <v>184</v>
      </c>
      <c r="C121" s="3"/>
      <c r="D121" s="3" t="s">
        <v>185</v>
      </c>
      <c r="E121" s="3"/>
      <c r="F121" s="3" t="s">
        <v>143</v>
      </c>
      <c r="G121" s="3" t="s">
        <v>184</v>
      </c>
      <c r="H121" s="3">
        <v>0.639130434782608</v>
      </c>
      <c r="I121" s="3">
        <v>-1.30434782608695E-2</v>
      </c>
      <c r="J121" s="3">
        <v>-5.6521739130434699E-2</v>
      </c>
      <c r="K121" s="3">
        <v>-5.6521739130434699E-2</v>
      </c>
      <c r="L121" s="3">
        <v>-0.2</v>
      </c>
      <c r="M121" s="3">
        <v>-0.2</v>
      </c>
      <c r="N121" s="3">
        <v>-0.2</v>
      </c>
      <c r="O121" s="3">
        <v>0.36666666666666597</v>
      </c>
      <c r="P121" s="3">
        <v>0</v>
      </c>
      <c r="Q121" s="3">
        <v>37</v>
      </c>
      <c r="R121" s="3" t="str">
        <f t="shared" si="3"/>
        <v>Jubilacion Patronal</v>
      </c>
      <c r="S121" s="3">
        <f t="shared" si="4"/>
        <v>1</v>
      </c>
      <c r="T121" s="3">
        <f t="shared" si="5"/>
        <v>1</v>
      </c>
    </row>
    <row r="122" spans="1:20" x14ac:dyDescent="0.3">
      <c r="A122">
        <v>120</v>
      </c>
      <c r="B122" t="s">
        <v>186</v>
      </c>
      <c r="D122" t="s">
        <v>17</v>
      </c>
      <c r="E122" t="s">
        <v>18</v>
      </c>
      <c r="F122">
        <v>0</v>
      </c>
      <c r="G122" t="s">
        <v>187</v>
      </c>
      <c r="H122">
        <v>0.2</v>
      </c>
      <c r="I122">
        <v>0.8</v>
      </c>
      <c r="J122">
        <v>-0.1</v>
      </c>
      <c r="K122">
        <v>-0.1</v>
      </c>
      <c r="L122">
        <v>-0.1</v>
      </c>
      <c r="M122">
        <v>-0.1</v>
      </c>
      <c r="N122">
        <v>-0.1</v>
      </c>
      <c r="O122">
        <v>0</v>
      </c>
      <c r="P122">
        <v>0.1</v>
      </c>
      <c r="Q122">
        <v>10</v>
      </c>
      <c r="R122" t="str">
        <f t="shared" si="3"/>
        <v>Renuncia/Despido/Desahucio</v>
      </c>
      <c r="S122">
        <f t="shared" si="4"/>
        <v>2</v>
      </c>
      <c r="T122">
        <f t="shared" si="5"/>
        <v>0</v>
      </c>
    </row>
    <row r="123" spans="1:20" x14ac:dyDescent="0.3">
      <c r="A123">
        <v>121</v>
      </c>
      <c r="B123" t="s">
        <v>188</v>
      </c>
      <c r="D123" t="s">
        <v>21</v>
      </c>
      <c r="E123" t="s">
        <v>18</v>
      </c>
      <c r="F123">
        <v>0</v>
      </c>
      <c r="G123" t="s">
        <v>188</v>
      </c>
      <c r="H123">
        <v>2.2371794871794801</v>
      </c>
      <c r="I123">
        <v>0.56025641025641004</v>
      </c>
      <c r="J123" s="1">
        <v>-9.7435897435897395E-2</v>
      </c>
      <c r="K123" s="1">
        <v>-0.3</v>
      </c>
      <c r="L123" s="1">
        <v>-0.3</v>
      </c>
      <c r="M123" s="1">
        <v>-0.3</v>
      </c>
      <c r="N123" s="1">
        <v>-0.3</v>
      </c>
      <c r="O123">
        <v>0.35</v>
      </c>
      <c r="P123">
        <v>5.2631578947368397E-2</v>
      </c>
      <c r="Q123">
        <v>38</v>
      </c>
      <c r="R123" t="str">
        <f t="shared" si="3"/>
        <v>Jubilacion Patronal</v>
      </c>
      <c r="S123">
        <f t="shared" si="4"/>
        <v>1</v>
      </c>
      <c r="T123">
        <f t="shared" si="5"/>
        <v>0</v>
      </c>
    </row>
    <row r="124" spans="1:20" x14ac:dyDescent="0.3">
      <c r="A124">
        <v>122</v>
      </c>
      <c r="B124" t="s">
        <v>85</v>
      </c>
      <c r="D124" t="s">
        <v>86</v>
      </c>
      <c r="G124" t="s">
        <v>85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0.7</v>
      </c>
      <c r="P124">
        <v>1</v>
      </c>
      <c r="Q124">
        <v>2</v>
      </c>
      <c r="R124" t="str">
        <f t="shared" si="3"/>
        <v>Greeting</v>
      </c>
      <c r="S124">
        <f t="shared" si="4"/>
        <v>-1</v>
      </c>
      <c r="T124">
        <f t="shared" si="5"/>
        <v>0</v>
      </c>
    </row>
    <row r="125" spans="1:20" x14ac:dyDescent="0.3">
      <c r="A125">
        <v>123</v>
      </c>
      <c r="B125" t="s">
        <v>189</v>
      </c>
      <c r="D125" t="s">
        <v>21</v>
      </c>
      <c r="E125" t="s">
        <v>18</v>
      </c>
      <c r="F125">
        <v>0</v>
      </c>
      <c r="G125" t="s">
        <v>189</v>
      </c>
      <c r="H125">
        <v>1.67307692307692</v>
      </c>
      <c r="I125" s="1">
        <v>-0.3</v>
      </c>
      <c r="J125">
        <v>1.32692307692307</v>
      </c>
      <c r="K125" s="1">
        <v>-0.3</v>
      </c>
      <c r="L125" s="1">
        <v>-0.3</v>
      </c>
      <c r="M125" s="1">
        <v>-0.3</v>
      </c>
      <c r="N125" s="1">
        <v>-0.3</v>
      </c>
      <c r="O125">
        <v>0.39999999999999902</v>
      </c>
      <c r="P125">
        <v>2.94117647058823E-2</v>
      </c>
      <c r="Q125">
        <v>34</v>
      </c>
      <c r="R125" t="str">
        <f t="shared" si="3"/>
        <v>Jubilacion Patronal</v>
      </c>
      <c r="S125">
        <f t="shared" si="4"/>
        <v>1</v>
      </c>
      <c r="T125">
        <f t="shared" si="5"/>
        <v>0</v>
      </c>
    </row>
    <row r="126" spans="1:20" x14ac:dyDescent="0.3">
      <c r="A126">
        <v>124</v>
      </c>
      <c r="B126" t="s">
        <v>190</v>
      </c>
      <c r="D126" t="s">
        <v>28</v>
      </c>
      <c r="E126" t="s">
        <v>18</v>
      </c>
      <c r="F126">
        <v>0</v>
      </c>
      <c r="G126" t="s">
        <v>190</v>
      </c>
      <c r="H126">
        <v>-0.2</v>
      </c>
      <c r="I126">
        <v>-0.2</v>
      </c>
      <c r="J126">
        <v>2</v>
      </c>
      <c r="K126">
        <v>-0.2</v>
      </c>
      <c r="L126">
        <v>-0.2</v>
      </c>
      <c r="M126">
        <v>-0.2</v>
      </c>
      <c r="N126">
        <v>-0.2</v>
      </c>
      <c r="O126">
        <v>0</v>
      </c>
      <c r="P126">
        <v>0</v>
      </c>
      <c r="Q126">
        <v>5</v>
      </c>
      <c r="R126" t="str">
        <f t="shared" si="3"/>
        <v>IESS</v>
      </c>
      <c r="S126">
        <f t="shared" si="4"/>
        <v>3</v>
      </c>
      <c r="T126">
        <f t="shared" si="5"/>
        <v>0</v>
      </c>
    </row>
    <row r="127" spans="1:20" x14ac:dyDescent="0.3">
      <c r="A127">
        <v>125</v>
      </c>
      <c r="B127" t="s">
        <v>191</v>
      </c>
      <c r="D127" t="s">
        <v>21</v>
      </c>
      <c r="E127" t="s">
        <v>32</v>
      </c>
      <c r="F127">
        <v>0</v>
      </c>
      <c r="G127" t="s">
        <v>192</v>
      </c>
      <c r="H127">
        <v>3.2709749343690402</v>
      </c>
      <c r="I127" s="1">
        <v>-6.1761426978818298E-2</v>
      </c>
      <c r="J127" s="1">
        <v>0.22809364548494901</v>
      </c>
      <c r="K127" s="1">
        <v>-0.25652173913043402</v>
      </c>
      <c r="L127" s="1">
        <v>-0.4</v>
      </c>
      <c r="M127" s="1">
        <v>-0.4</v>
      </c>
      <c r="N127" s="1">
        <v>-0.4</v>
      </c>
      <c r="O127">
        <v>0.25</v>
      </c>
      <c r="P127">
        <v>0</v>
      </c>
      <c r="Q127">
        <v>15</v>
      </c>
      <c r="R127" t="str">
        <f t="shared" si="3"/>
        <v>Jubilacion Patronal</v>
      </c>
      <c r="S127">
        <f t="shared" si="4"/>
        <v>1</v>
      </c>
      <c r="T127">
        <f t="shared" si="5"/>
        <v>0</v>
      </c>
    </row>
    <row r="128" spans="1:20" x14ac:dyDescent="0.3">
      <c r="A128">
        <v>126</v>
      </c>
      <c r="B128" s="3" t="s">
        <v>193</v>
      </c>
      <c r="C128" s="4"/>
      <c r="D128" s="3" t="s">
        <v>17</v>
      </c>
      <c r="E128" s="3" t="s">
        <v>18</v>
      </c>
      <c r="F128" s="3">
        <v>0</v>
      </c>
      <c r="G128" s="3" t="s">
        <v>194</v>
      </c>
      <c r="H128" s="3">
        <v>3.30961538461538</v>
      </c>
      <c r="I128" s="3">
        <v>2.8339743589743498</v>
      </c>
      <c r="J128" s="5">
        <v>-0.243589743589743</v>
      </c>
      <c r="K128" s="5">
        <v>-0.7</v>
      </c>
      <c r="L128" s="5">
        <v>-0.7</v>
      </c>
      <c r="M128" s="5">
        <v>-0.1</v>
      </c>
      <c r="N128" s="5">
        <v>-0.7</v>
      </c>
      <c r="O128" s="3">
        <v>9.5833333333333298E-2</v>
      </c>
      <c r="P128" s="3">
        <v>0</v>
      </c>
      <c r="Q128" s="3">
        <v>49</v>
      </c>
      <c r="R128" s="3" t="str">
        <f t="shared" si="3"/>
        <v>Jubilacion Patronal</v>
      </c>
      <c r="S128" s="3">
        <f t="shared" si="4"/>
        <v>1</v>
      </c>
      <c r="T128" s="3">
        <f t="shared" si="5"/>
        <v>1</v>
      </c>
    </row>
    <row r="129" spans="1:20" x14ac:dyDescent="0.3">
      <c r="A129">
        <v>127</v>
      </c>
      <c r="B129" s="6" t="s">
        <v>195</v>
      </c>
      <c r="C129" s="6"/>
      <c r="D129" s="6" t="s">
        <v>157</v>
      </c>
      <c r="E129" s="6"/>
      <c r="F129" s="6"/>
      <c r="G129" s="6" t="s">
        <v>195</v>
      </c>
      <c r="H129" s="6">
        <v>-1</v>
      </c>
      <c r="I129" s="6">
        <v>-1</v>
      </c>
      <c r="J129" s="6">
        <v>-1</v>
      </c>
      <c r="K129" s="6">
        <v>-1</v>
      </c>
      <c r="L129" s="6">
        <v>-1</v>
      </c>
      <c r="M129" s="6">
        <v>-1</v>
      </c>
      <c r="N129" s="6">
        <v>-1</v>
      </c>
      <c r="O129" s="6">
        <v>0.7</v>
      </c>
      <c r="P129" s="6">
        <v>0.33333333333333298</v>
      </c>
      <c r="Q129" s="6">
        <v>6</v>
      </c>
      <c r="R129" s="6" t="str">
        <f t="shared" si="3"/>
        <v>na</v>
      </c>
      <c r="S129" s="6">
        <f t="shared" si="4"/>
        <v>-1</v>
      </c>
      <c r="T129" s="6">
        <f t="shared" si="5"/>
        <v>1</v>
      </c>
    </row>
    <row r="130" spans="1:20" x14ac:dyDescent="0.3">
      <c r="A130">
        <v>128</v>
      </c>
      <c r="B130" t="s">
        <v>196</v>
      </c>
      <c r="D130" t="s">
        <v>21</v>
      </c>
      <c r="E130" t="s">
        <v>32</v>
      </c>
      <c r="F130">
        <v>0</v>
      </c>
      <c r="G130" t="s">
        <v>196</v>
      </c>
      <c r="H130">
        <v>2.88420181968569</v>
      </c>
      <c r="I130" s="1">
        <v>-0.148717948717948</v>
      </c>
      <c r="J130" s="1">
        <v>-0.3</v>
      </c>
      <c r="K130" s="1">
        <v>-0.3</v>
      </c>
      <c r="L130" s="1">
        <v>-0.3</v>
      </c>
      <c r="M130" s="1">
        <v>-0.3</v>
      </c>
      <c r="N130" s="1">
        <v>-0.3</v>
      </c>
      <c r="O130">
        <v>0.2</v>
      </c>
      <c r="P130">
        <v>0</v>
      </c>
      <c r="Q130">
        <v>22</v>
      </c>
      <c r="R130" t="str">
        <f t="shared" si="3"/>
        <v>Jubilacion Patronal</v>
      </c>
      <c r="S130">
        <f t="shared" si="4"/>
        <v>1</v>
      </c>
      <c r="T130">
        <f t="shared" si="5"/>
        <v>0</v>
      </c>
    </row>
    <row r="131" spans="1:20" x14ac:dyDescent="0.3">
      <c r="A131">
        <v>129</v>
      </c>
      <c r="B131" t="s">
        <v>197</v>
      </c>
      <c r="D131" t="s">
        <v>31</v>
      </c>
      <c r="E131" t="s">
        <v>32</v>
      </c>
      <c r="F131">
        <v>0</v>
      </c>
      <c r="G131" t="s">
        <v>197</v>
      </c>
      <c r="H131">
        <v>-0.1</v>
      </c>
      <c r="I131">
        <v>-0.1</v>
      </c>
      <c r="J131">
        <v>-0.1</v>
      </c>
      <c r="K131">
        <v>-0.1</v>
      </c>
      <c r="L131">
        <v>1</v>
      </c>
      <c r="M131">
        <v>-0.1</v>
      </c>
      <c r="N131">
        <v>-0.1</v>
      </c>
      <c r="O131">
        <v>0</v>
      </c>
      <c r="P131">
        <v>0</v>
      </c>
      <c r="Q131">
        <v>9</v>
      </c>
      <c r="R131" t="str">
        <f t="shared" ref="R131:R176" si="6">IF(AND(S131=-1,O131&lt;0),"Queja", IF(O131&lt;=-0.65,"Queja",IF(P131&gt;=0.5,"Greeting",IF(AND(MAX(H131:N131)&lt;=0,O131&gt;=0.9),"Hi Five",IF(S131=1,"Jubilacion Patronal",IF(S131=2,"Renuncia/Despido/Desahucio",IF(S131=3,"IESS",IF(S131=4,"Contacto",IF(S131=5,"Otros servicios (Charlas/Capacitaciones/Financiera)",IF(S131=6,"Consultoria",IF(S131=7,"job seeker","na")))))))))))</f>
        <v>Otros servicios (Charlas/Capacitaciones/Financiera)</v>
      </c>
      <c r="S131">
        <f t="shared" ref="S131:S176" si="7">IF(MAX(H131:N131)=-1,-1,MATCH(MAX(H131:N131),H131:N131,0))</f>
        <v>5</v>
      </c>
      <c r="T131">
        <f t="shared" ref="T131:T176" si="8">IF(R131=D131,0,1)</f>
        <v>0</v>
      </c>
    </row>
    <row r="132" spans="1:20" x14ac:dyDescent="0.3">
      <c r="A132">
        <v>130</v>
      </c>
      <c r="B132" t="s">
        <v>198</v>
      </c>
      <c r="D132" t="s">
        <v>21</v>
      </c>
      <c r="E132" t="s">
        <v>18</v>
      </c>
      <c r="F132">
        <v>0</v>
      </c>
      <c r="G132" t="s">
        <v>198</v>
      </c>
      <c r="H132">
        <v>1.9164598842018099</v>
      </c>
      <c r="I132">
        <v>-4.8717948717948698E-2</v>
      </c>
      <c r="J132">
        <v>-0.2</v>
      </c>
      <c r="K132">
        <v>-0.2</v>
      </c>
      <c r="L132">
        <v>-0.2</v>
      </c>
      <c r="M132">
        <v>-0.2</v>
      </c>
      <c r="N132">
        <v>-0.2</v>
      </c>
      <c r="O132">
        <v>0.1</v>
      </c>
      <c r="P132">
        <v>0</v>
      </c>
      <c r="Q132">
        <v>21</v>
      </c>
      <c r="R132" t="str">
        <f t="shared" si="6"/>
        <v>Jubilacion Patronal</v>
      </c>
      <c r="S132">
        <f t="shared" si="7"/>
        <v>1</v>
      </c>
      <c r="T132">
        <f t="shared" si="8"/>
        <v>0</v>
      </c>
    </row>
    <row r="133" spans="1:20" x14ac:dyDescent="0.3">
      <c r="A133">
        <v>131</v>
      </c>
      <c r="B133" t="s">
        <v>199</v>
      </c>
      <c r="D133" t="s">
        <v>17</v>
      </c>
      <c r="E133" t="s">
        <v>18</v>
      </c>
      <c r="F133">
        <v>0</v>
      </c>
      <c r="G133" t="s">
        <v>199</v>
      </c>
      <c r="H133">
        <v>0.31666666666666599</v>
      </c>
      <c r="I133">
        <v>1.5833333333333299</v>
      </c>
      <c r="J133">
        <v>-0.2</v>
      </c>
      <c r="K133">
        <v>-0.2</v>
      </c>
      <c r="L133">
        <v>-0.2</v>
      </c>
      <c r="M133">
        <v>-0.2</v>
      </c>
      <c r="N133">
        <v>-0.2</v>
      </c>
      <c r="O133">
        <v>0</v>
      </c>
      <c r="P133">
        <v>0</v>
      </c>
      <c r="Q133">
        <v>9</v>
      </c>
      <c r="R133" t="str">
        <f t="shared" si="6"/>
        <v>Renuncia/Despido/Desahucio</v>
      </c>
      <c r="S133">
        <f t="shared" si="7"/>
        <v>2</v>
      </c>
      <c r="T133">
        <f t="shared" si="8"/>
        <v>0</v>
      </c>
    </row>
    <row r="134" spans="1:20" x14ac:dyDescent="0.3">
      <c r="A134">
        <v>132</v>
      </c>
      <c r="B134" t="s">
        <v>200</v>
      </c>
      <c r="D134" t="s">
        <v>17</v>
      </c>
      <c r="E134" t="s">
        <v>18</v>
      </c>
      <c r="F134">
        <v>0</v>
      </c>
      <c r="G134" t="s">
        <v>201</v>
      </c>
      <c r="H134">
        <v>0.81538461538461504</v>
      </c>
      <c r="I134">
        <v>1.03076923076923</v>
      </c>
      <c r="J134">
        <v>5.3846153846153801E-2</v>
      </c>
      <c r="K134">
        <v>-0.2</v>
      </c>
      <c r="L134">
        <v>-0.2</v>
      </c>
      <c r="M134">
        <v>-0.2</v>
      </c>
      <c r="N134">
        <v>-0.2</v>
      </c>
      <c r="O134">
        <v>0.33333333333333298</v>
      </c>
      <c r="P134">
        <v>5.8823529411764698E-2</v>
      </c>
      <c r="Q134">
        <v>17</v>
      </c>
      <c r="R134" t="str">
        <f t="shared" si="6"/>
        <v>Renuncia/Despido/Desahucio</v>
      </c>
      <c r="S134">
        <f t="shared" si="7"/>
        <v>2</v>
      </c>
      <c r="T134">
        <f t="shared" si="8"/>
        <v>0</v>
      </c>
    </row>
    <row r="135" spans="1:20" x14ac:dyDescent="0.3">
      <c r="A135">
        <v>133</v>
      </c>
      <c r="B135" t="s">
        <v>202</v>
      </c>
      <c r="D135" t="s">
        <v>21</v>
      </c>
      <c r="E135" t="s">
        <v>18</v>
      </c>
      <c r="F135">
        <v>0</v>
      </c>
      <c r="G135" t="s">
        <v>202</v>
      </c>
      <c r="H135">
        <v>1.9164598842018099</v>
      </c>
      <c r="I135">
        <v>-4.8717948717948698E-2</v>
      </c>
      <c r="J135">
        <v>-0.2</v>
      </c>
      <c r="K135">
        <v>-0.2</v>
      </c>
      <c r="L135">
        <v>-0.2</v>
      </c>
      <c r="M135">
        <v>-0.2</v>
      </c>
      <c r="N135">
        <v>-0.2</v>
      </c>
      <c r="O135">
        <v>0.7</v>
      </c>
      <c r="P135">
        <v>0.15384615384615299</v>
      </c>
      <c r="Q135">
        <v>13</v>
      </c>
      <c r="R135" t="str">
        <f t="shared" si="6"/>
        <v>Jubilacion Patronal</v>
      </c>
      <c r="S135">
        <f t="shared" si="7"/>
        <v>1</v>
      </c>
      <c r="T135">
        <f t="shared" si="8"/>
        <v>0</v>
      </c>
    </row>
    <row r="136" spans="1:20" x14ac:dyDescent="0.3">
      <c r="A136">
        <v>134</v>
      </c>
      <c r="B136" t="s">
        <v>203</v>
      </c>
      <c r="D136" t="s">
        <v>17</v>
      </c>
      <c r="E136" t="s">
        <v>18</v>
      </c>
      <c r="F136">
        <v>0</v>
      </c>
      <c r="G136" t="s">
        <v>203</v>
      </c>
      <c r="H136">
        <v>0.31666666666666599</v>
      </c>
      <c r="I136">
        <v>1.5833333333333299</v>
      </c>
      <c r="J136">
        <v>-0.2</v>
      </c>
      <c r="K136">
        <v>-0.2</v>
      </c>
      <c r="L136">
        <v>-0.2</v>
      </c>
      <c r="M136">
        <v>-0.2</v>
      </c>
      <c r="N136">
        <v>-0.2</v>
      </c>
      <c r="O136">
        <v>0</v>
      </c>
      <c r="P136">
        <v>0</v>
      </c>
      <c r="Q136">
        <v>8</v>
      </c>
      <c r="R136" t="str">
        <f t="shared" si="6"/>
        <v>Renuncia/Despido/Desahucio</v>
      </c>
      <c r="S136">
        <f t="shared" si="7"/>
        <v>2</v>
      </c>
      <c r="T136">
        <f t="shared" si="8"/>
        <v>0</v>
      </c>
    </row>
    <row r="137" spans="1:20" x14ac:dyDescent="0.3">
      <c r="A137">
        <v>135</v>
      </c>
      <c r="B137" t="s">
        <v>204</v>
      </c>
      <c r="D137" t="s">
        <v>21</v>
      </c>
      <c r="E137" t="s">
        <v>18</v>
      </c>
      <c r="F137">
        <v>0</v>
      </c>
      <c r="G137" t="s">
        <v>204</v>
      </c>
      <c r="H137">
        <v>2.0705128205128198</v>
      </c>
      <c r="I137">
        <v>0.82692307692307698</v>
      </c>
      <c r="J137" s="1">
        <v>-9.7435897435897395E-2</v>
      </c>
      <c r="K137" s="1">
        <v>-0.3</v>
      </c>
      <c r="L137" s="1">
        <v>-0.3</v>
      </c>
      <c r="M137" s="1">
        <v>-0.3</v>
      </c>
      <c r="N137" s="1">
        <v>-0.3</v>
      </c>
      <c r="O137">
        <v>0.7</v>
      </c>
      <c r="P137">
        <v>8.6956521739130405E-2</v>
      </c>
      <c r="Q137">
        <v>23</v>
      </c>
      <c r="R137" t="str">
        <f t="shared" si="6"/>
        <v>Jubilacion Patronal</v>
      </c>
      <c r="S137">
        <f t="shared" si="7"/>
        <v>1</v>
      </c>
      <c r="T137">
        <f t="shared" si="8"/>
        <v>0</v>
      </c>
    </row>
    <row r="138" spans="1:20" x14ac:dyDescent="0.3">
      <c r="A138">
        <v>136</v>
      </c>
      <c r="B138" s="6" t="s">
        <v>204</v>
      </c>
      <c r="C138" s="6"/>
      <c r="D138" s="6" t="s">
        <v>17</v>
      </c>
      <c r="E138" s="6" t="s">
        <v>18</v>
      </c>
      <c r="F138" s="6">
        <v>0</v>
      </c>
      <c r="G138" s="6" t="s">
        <v>204</v>
      </c>
      <c r="H138" s="6">
        <v>2.0705128205128198</v>
      </c>
      <c r="I138" s="6">
        <v>0.82692307692307698</v>
      </c>
      <c r="J138" s="7">
        <v>-9.7435897435897395E-2</v>
      </c>
      <c r="K138" s="7">
        <v>-0.3</v>
      </c>
      <c r="L138" s="7">
        <v>-0.3</v>
      </c>
      <c r="M138" s="7">
        <v>-0.3</v>
      </c>
      <c r="N138" s="7">
        <v>-0.3</v>
      </c>
      <c r="O138" s="6">
        <v>0.7</v>
      </c>
      <c r="P138" s="6">
        <v>8.6956521739130405E-2</v>
      </c>
      <c r="Q138" s="6">
        <v>23</v>
      </c>
      <c r="R138" s="6" t="str">
        <f t="shared" si="6"/>
        <v>Jubilacion Patronal</v>
      </c>
      <c r="S138" s="6">
        <f t="shared" si="7"/>
        <v>1</v>
      </c>
      <c r="T138" s="6">
        <f t="shared" si="8"/>
        <v>1</v>
      </c>
    </row>
    <row r="139" spans="1:20" x14ac:dyDescent="0.3">
      <c r="A139">
        <v>137</v>
      </c>
      <c r="B139" t="s">
        <v>205</v>
      </c>
      <c r="D139" t="s">
        <v>21</v>
      </c>
      <c r="E139" t="s">
        <v>32</v>
      </c>
      <c r="F139">
        <v>0</v>
      </c>
      <c r="G139" t="s">
        <v>205</v>
      </c>
      <c r="H139">
        <v>1.9880952380952299</v>
      </c>
      <c r="I139">
        <v>0.44047619047619002</v>
      </c>
      <c r="J139">
        <v>0.37619047619047602</v>
      </c>
      <c r="K139" s="1">
        <v>-0.3</v>
      </c>
      <c r="L139" s="1">
        <v>-0.3</v>
      </c>
      <c r="M139" s="1">
        <v>-0.3</v>
      </c>
      <c r="N139" s="1">
        <v>-4.7619047619047701E-3</v>
      </c>
      <c r="O139">
        <v>0.10222222222222201</v>
      </c>
      <c r="P139">
        <v>2.3529411764705799E-2</v>
      </c>
      <c r="Q139">
        <v>85</v>
      </c>
      <c r="R139" t="str">
        <f t="shared" si="6"/>
        <v>Jubilacion Patronal</v>
      </c>
      <c r="S139">
        <f t="shared" si="7"/>
        <v>1</v>
      </c>
      <c r="T139">
        <f t="shared" si="8"/>
        <v>0</v>
      </c>
    </row>
    <row r="140" spans="1:20" x14ac:dyDescent="0.3">
      <c r="A140">
        <v>138</v>
      </c>
      <c r="B140" t="s">
        <v>206</v>
      </c>
      <c r="D140" t="s">
        <v>96</v>
      </c>
      <c r="G140" t="s">
        <v>206</v>
      </c>
      <c r="H140">
        <v>0.1</v>
      </c>
      <c r="I140">
        <v>-0.2</v>
      </c>
      <c r="J140">
        <v>-0.2</v>
      </c>
      <c r="K140">
        <v>1.8</v>
      </c>
      <c r="L140">
        <v>-0.2</v>
      </c>
      <c r="M140">
        <v>-0.2</v>
      </c>
      <c r="N140">
        <v>-0.2</v>
      </c>
      <c r="O140">
        <v>0</v>
      </c>
      <c r="P140">
        <v>0</v>
      </c>
      <c r="Q140">
        <v>3</v>
      </c>
      <c r="R140" t="str">
        <f t="shared" si="6"/>
        <v>Contacto</v>
      </c>
      <c r="S140">
        <f t="shared" si="7"/>
        <v>4</v>
      </c>
      <c r="T140">
        <f t="shared" si="8"/>
        <v>0</v>
      </c>
    </row>
    <row r="141" spans="1:20" x14ac:dyDescent="0.3">
      <c r="A141">
        <v>139</v>
      </c>
      <c r="B141" t="s">
        <v>207</v>
      </c>
      <c r="D141" t="s">
        <v>52</v>
      </c>
      <c r="G141" t="s">
        <v>207</v>
      </c>
      <c r="H141">
        <v>-0.2</v>
      </c>
      <c r="I141">
        <v>0.4</v>
      </c>
      <c r="J141">
        <v>0.56666666666666599</v>
      </c>
      <c r="K141">
        <v>-0.2</v>
      </c>
      <c r="L141">
        <v>-0.2</v>
      </c>
      <c r="M141">
        <v>0.83333333333333304</v>
      </c>
      <c r="N141">
        <v>-0.2</v>
      </c>
      <c r="O141">
        <v>0</v>
      </c>
      <c r="P141">
        <v>0</v>
      </c>
      <c r="Q141">
        <v>18</v>
      </c>
      <c r="R141" t="str">
        <f t="shared" si="6"/>
        <v>Consultoria</v>
      </c>
      <c r="S141">
        <f t="shared" si="7"/>
        <v>6</v>
      </c>
      <c r="T141">
        <f t="shared" si="8"/>
        <v>0</v>
      </c>
    </row>
    <row r="142" spans="1:20" x14ac:dyDescent="0.3">
      <c r="A142">
        <v>140</v>
      </c>
      <c r="B142" t="s">
        <v>208</v>
      </c>
      <c r="D142" t="s">
        <v>31</v>
      </c>
      <c r="E142" t="s">
        <v>32</v>
      </c>
      <c r="F142">
        <v>0</v>
      </c>
      <c r="G142" t="s">
        <v>208</v>
      </c>
      <c r="H142">
        <v>-0.1</v>
      </c>
      <c r="I142">
        <v>-0.1</v>
      </c>
      <c r="J142">
        <v>-0.1</v>
      </c>
      <c r="K142">
        <v>-0.1</v>
      </c>
      <c r="L142">
        <v>1</v>
      </c>
      <c r="M142">
        <v>-0.1</v>
      </c>
      <c r="N142">
        <v>-0.1</v>
      </c>
      <c r="O142">
        <v>0</v>
      </c>
      <c r="P142">
        <v>0.1</v>
      </c>
      <c r="Q142">
        <v>10</v>
      </c>
      <c r="R142" t="str">
        <f t="shared" si="6"/>
        <v>Otros servicios (Charlas/Capacitaciones/Financiera)</v>
      </c>
      <c r="S142">
        <f t="shared" si="7"/>
        <v>5</v>
      </c>
      <c r="T142">
        <f t="shared" si="8"/>
        <v>0</v>
      </c>
    </row>
    <row r="143" spans="1:20" x14ac:dyDescent="0.3">
      <c r="A143">
        <v>141</v>
      </c>
      <c r="B143" t="s">
        <v>209</v>
      </c>
      <c r="D143" t="s">
        <v>21</v>
      </c>
      <c r="E143" t="s">
        <v>32</v>
      </c>
      <c r="F143" t="s">
        <v>143</v>
      </c>
      <c r="G143" t="s">
        <v>209</v>
      </c>
      <c r="H143">
        <v>3.1164598842018201</v>
      </c>
      <c r="I143" s="1">
        <v>-0.34871794871794798</v>
      </c>
      <c r="J143" s="1">
        <v>-0.5</v>
      </c>
      <c r="K143" s="1">
        <v>1.6</v>
      </c>
      <c r="L143" s="1">
        <v>-0.5</v>
      </c>
      <c r="M143" s="1">
        <v>-0.5</v>
      </c>
      <c r="N143" s="1">
        <v>-0.5</v>
      </c>
      <c r="O143">
        <v>0.25</v>
      </c>
      <c r="P143">
        <v>7.8947368421052599E-2</v>
      </c>
      <c r="Q143">
        <v>38</v>
      </c>
      <c r="R143" t="str">
        <f t="shared" si="6"/>
        <v>Jubilacion Patronal</v>
      </c>
      <c r="S143">
        <f t="shared" si="7"/>
        <v>1</v>
      </c>
      <c r="T143">
        <f t="shared" si="8"/>
        <v>0</v>
      </c>
    </row>
    <row r="144" spans="1:20" x14ac:dyDescent="0.3">
      <c r="A144">
        <v>142</v>
      </c>
      <c r="B144" t="s">
        <v>210</v>
      </c>
      <c r="C144" s="2"/>
      <c r="D144" t="s">
        <v>21</v>
      </c>
      <c r="E144" t="s">
        <v>32</v>
      </c>
      <c r="F144" t="s">
        <v>143</v>
      </c>
      <c r="G144" t="s">
        <v>211</v>
      </c>
      <c r="H144">
        <v>3.2451159951159898</v>
      </c>
      <c r="I144" s="1">
        <v>-0.25347985347985302</v>
      </c>
      <c r="J144" s="1">
        <v>-3.6904761904761899E-2</v>
      </c>
      <c r="K144" s="1">
        <v>0.96773504273504196</v>
      </c>
      <c r="L144" s="1">
        <v>-0.375</v>
      </c>
      <c r="M144" s="1">
        <v>-0.375</v>
      </c>
      <c r="N144" s="1">
        <v>0.37753357753357702</v>
      </c>
      <c r="O144">
        <v>0</v>
      </c>
      <c r="P144">
        <v>0</v>
      </c>
      <c r="Q144">
        <v>47</v>
      </c>
      <c r="R144" t="str">
        <f t="shared" si="6"/>
        <v>Jubilacion Patronal</v>
      </c>
      <c r="S144">
        <f t="shared" si="7"/>
        <v>1</v>
      </c>
      <c r="T144">
        <f t="shared" si="8"/>
        <v>0</v>
      </c>
    </row>
    <row r="145" spans="1:20" x14ac:dyDescent="0.3">
      <c r="A145">
        <v>143</v>
      </c>
      <c r="B145" t="s">
        <v>212</v>
      </c>
      <c r="D145" t="s">
        <v>21</v>
      </c>
      <c r="E145" t="s">
        <v>32</v>
      </c>
      <c r="F145" t="s">
        <v>143</v>
      </c>
      <c r="G145" t="s">
        <v>212</v>
      </c>
      <c r="H145">
        <v>2.5128205128205101</v>
      </c>
      <c r="I145" s="1">
        <v>0.107692307692307</v>
      </c>
      <c r="J145" s="1">
        <v>5.6410256410256397E-2</v>
      </c>
      <c r="K145" s="1">
        <v>0.107692307692307</v>
      </c>
      <c r="L145" s="1">
        <v>-0.4</v>
      </c>
      <c r="M145" s="1">
        <v>-0.4</v>
      </c>
      <c r="N145" s="1">
        <v>0.41538461538461502</v>
      </c>
      <c r="O145">
        <v>0.233333333333333</v>
      </c>
      <c r="P145">
        <v>7.4074074074074001E-2</v>
      </c>
      <c r="Q145">
        <v>27</v>
      </c>
      <c r="R145" t="str">
        <f t="shared" si="6"/>
        <v>Jubilacion Patronal</v>
      </c>
      <c r="S145">
        <f t="shared" si="7"/>
        <v>1</v>
      </c>
      <c r="T145">
        <f t="shared" si="8"/>
        <v>0</v>
      </c>
    </row>
    <row r="146" spans="1:20" x14ac:dyDescent="0.3">
      <c r="A146">
        <v>144</v>
      </c>
      <c r="B146" t="s">
        <v>213</v>
      </c>
      <c r="D146" t="s">
        <v>17</v>
      </c>
      <c r="E146" t="s">
        <v>18</v>
      </c>
      <c r="F146">
        <v>0</v>
      </c>
      <c r="G146" t="s">
        <v>213</v>
      </c>
      <c r="H146">
        <v>1.2320512820512799</v>
      </c>
      <c r="I146">
        <v>1.6141025641025599</v>
      </c>
      <c r="J146" s="1">
        <v>-4.6153846153846101E-2</v>
      </c>
      <c r="K146" s="1">
        <v>-0.3</v>
      </c>
      <c r="L146" s="1">
        <v>-0.3</v>
      </c>
      <c r="M146" s="1">
        <v>-0.3</v>
      </c>
      <c r="N146" s="1">
        <v>-0.3</v>
      </c>
      <c r="O146">
        <v>0.7</v>
      </c>
      <c r="P146">
        <v>0.14285714285714199</v>
      </c>
      <c r="Q146">
        <v>14</v>
      </c>
      <c r="R146" t="str">
        <f t="shared" si="6"/>
        <v>Renuncia/Despido/Desahucio</v>
      </c>
      <c r="S146">
        <f t="shared" si="7"/>
        <v>2</v>
      </c>
      <c r="T146">
        <f t="shared" si="8"/>
        <v>0</v>
      </c>
    </row>
    <row r="147" spans="1:20" x14ac:dyDescent="0.3">
      <c r="A147">
        <v>145</v>
      </c>
      <c r="B147" t="s">
        <v>214</v>
      </c>
      <c r="D147" t="s">
        <v>21</v>
      </c>
      <c r="E147" t="s">
        <v>32</v>
      </c>
      <c r="F147">
        <v>0</v>
      </c>
      <c r="G147" t="s">
        <v>214</v>
      </c>
      <c r="H147">
        <v>2.6555903189844199</v>
      </c>
      <c r="I147" s="1">
        <v>3.82385730211817E-2</v>
      </c>
      <c r="J147" s="1">
        <v>-0.15652173913043399</v>
      </c>
      <c r="K147" s="1">
        <v>-0.15652173913043399</v>
      </c>
      <c r="L147" s="1">
        <v>-0.3</v>
      </c>
      <c r="M147" s="1">
        <v>-0.3</v>
      </c>
      <c r="N147" s="1">
        <v>-0.3</v>
      </c>
      <c r="O147">
        <v>0.7</v>
      </c>
      <c r="P147">
        <v>8.3333333333333301E-2</v>
      </c>
      <c r="Q147">
        <v>12</v>
      </c>
      <c r="R147" t="str">
        <f t="shared" si="6"/>
        <v>Jubilacion Patronal</v>
      </c>
      <c r="S147">
        <f t="shared" si="7"/>
        <v>1</v>
      </c>
      <c r="T147">
        <f t="shared" si="8"/>
        <v>0</v>
      </c>
    </row>
    <row r="148" spans="1:20" x14ac:dyDescent="0.3">
      <c r="A148">
        <v>146</v>
      </c>
      <c r="B148" t="s">
        <v>215</v>
      </c>
      <c r="D148" t="s">
        <v>86</v>
      </c>
      <c r="G148" t="s">
        <v>215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0.7</v>
      </c>
      <c r="P148">
        <v>1</v>
      </c>
      <c r="Q148">
        <v>3</v>
      </c>
      <c r="R148" t="str">
        <f t="shared" si="6"/>
        <v>Greeting</v>
      </c>
      <c r="S148">
        <f t="shared" si="7"/>
        <v>-1</v>
      </c>
      <c r="T148">
        <f t="shared" si="8"/>
        <v>0</v>
      </c>
    </row>
    <row r="149" spans="1:20" x14ac:dyDescent="0.3">
      <c r="A149">
        <v>147</v>
      </c>
      <c r="B149" t="s">
        <v>216</v>
      </c>
      <c r="D149" t="s">
        <v>17</v>
      </c>
      <c r="E149" t="s">
        <v>18</v>
      </c>
      <c r="F149">
        <v>0</v>
      </c>
      <c r="G149" t="s">
        <v>216</v>
      </c>
      <c r="H149">
        <v>1.59038461538461</v>
      </c>
      <c r="I149">
        <v>3.0307692307692302</v>
      </c>
      <c r="J149" s="1">
        <v>-2.11538461538461E-2</v>
      </c>
      <c r="K149" s="1">
        <v>-0.5</v>
      </c>
      <c r="L149" s="1">
        <v>-0.5</v>
      </c>
      <c r="M149" s="1">
        <v>-0.5</v>
      </c>
      <c r="N149" s="1">
        <v>-0.5</v>
      </c>
      <c r="O149">
        <v>0.7</v>
      </c>
      <c r="P149">
        <v>0.1</v>
      </c>
      <c r="Q149">
        <v>20</v>
      </c>
      <c r="R149" t="str">
        <f t="shared" si="6"/>
        <v>Renuncia/Despido/Desahucio</v>
      </c>
      <c r="S149">
        <f t="shared" si="7"/>
        <v>2</v>
      </c>
      <c r="T149">
        <f t="shared" si="8"/>
        <v>0</v>
      </c>
    </row>
    <row r="150" spans="1:20" x14ac:dyDescent="0.3">
      <c r="A150">
        <v>148</v>
      </c>
      <c r="B150" t="s">
        <v>217</v>
      </c>
      <c r="C150" s="2"/>
      <c r="D150" t="s">
        <v>21</v>
      </c>
      <c r="E150" t="s">
        <v>32</v>
      </c>
      <c r="F150" t="s">
        <v>143</v>
      </c>
      <c r="G150" t="s">
        <v>218</v>
      </c>
      <c r="H150">
        <v>1.9164598842018099</v>
      </c>
      <c r="I150">
        <v>-4.8717948717948698E-2</v>
      </c>
      <c r="J150">
        <v>-0.2</v>
      </c>
      <c r="K150">
        <v>-0.2</v>
      </c>
      <c r="L150">
        <v>-0.2</v>
      </c>
      <c r="M150">
        <v>-0.2</v>
      </c>
      <c r="N150">
        <v>-0.2</v>
      </c>
      <c r="O150">
        <v>0.43333333333333302</v>
      </c>
      <c r="P150">
        <v>9.0909090909090898E-2</v>
      </c>
      <c r="Q150">
        <v>22</v>
      </c>
      <c r="R150" t="str">
        <f t="shared" si="6"/>
        <v>Jubilacion Patronal</v>
      </c>
      <c r="S150">
        <f t="shared" si="7"/>
        <v>1</v>
      </c>
      <c r="T150">
        <f t="shared" si="8"/>
        <v>0</v>
      </c>
    </row>
    <row r="151" spans="1:20" x14ac:dyDescent="0.3">
      <c r="A151">
        <v>149</v>
      </c>
      <c r="B151" t="s">
        <v>219</v>
      </c>
      <c r="D151" t="s">
        <v>21</v>
      </c>
      <c r="E151" t="s">
        <v>32</v>
      </c>
      <c r="F151" t="s">
        <v>143</v>
      </c>
      <c r="G151" t="s">
        <v>219</v>
      </c>
      <c r="H151">
        <v>2.5641025641025599</v>
      </c>
      <c r="I151">
        <v>0.18205128205128199</v>
      </c>
      <c r="J151" s="1">
        <v>-4.6153846153846101E-2</v>
      </c>
      <c r="K151" s="1">
        <v>-0.3</v>
      </c>
      <c r="L151" s="1">
        <v>-0.3</v>
      </c>
      <c r="M151" s="1">
        <v>-0.3</v>
      </c>
      <c r="N151" s="1">
        <v>-0.3</v>
      </c>
      <c r="O151">
        <v>0.35</v>
      </c>
      <c r="P151">
        <v>0</v>
      </c>
      <c r="Q151">
        <v>15</v>
      </c>
      <c r="R151" t="str">
        <f t="shared" si="6"/>
        <v>Jubilacion Patronal</v>
      </c>
      <c r="S151">
        <f t="shared" si="7"/>
        <v>1</v>
      </c>
      <c r="T151">
        <f t="shared" si="8"/>
        <v>0</v>
      </c>
    </row>
    <row r="152" spans="1:20" x14ac:dyDescent="0.3">
      <c r="A152">
        <v>150</v>
      </c>
      <c r="B152" t="s">
        <v>220</v>
      </c>
      <c r="D152" t="s">
        <v>43</v>
      </c>
      <c r="G152" t="s">
        <v>220</v>
      </c>
      <c r="H152">
        <v>0.77179487179487105</v>
      </c>
      <c r="I152" s="1">
        <v>-0.3</v>
      </c>
      <c r="J152" s="1">
        <v>-0.3</v>
      </c>
      <c r="K152" s="1">
        <v>-4.6153846153846101E-2</v>
      </c>
      <c r="L152" s="1">
        <v>-0.3</v>
      </c>
      <c r="M152" s="1">
        <v>-0.3</v>
      </c>
      <c r="N152">
        <v>1.97435897435897</v>
      </c>
      <c r="O152">
        <v>0</v>
      </c>
      <c r="P152">
        <v>0</v>
      </c>
      <c r="Q152">
        <v>16</v>
      </c>
      <c r="R152" t="str">
        <f t="shared" si="6"/>
        <v>job seeker</v>
      </c>
      <c r="S152">
        <f t="shared" si="7"/>
        <v>7</v>
      </c>
      <c r="T152">
        <f t="shared" si="8"/>
        <v>0</v>
      </c>
    </row>
    <row r="153" spans="1:20" x14ac:dyDescent="0.3">
      <c r="A153">
        <v>151</v>
      </c>
      <c r="B153" t="s">
        <v>221</v>
      </c>
      <c r="D153" t="s">
        <v>17</v>
      </c>
      <c r="E153" t="s">
        <v>18</v>
      </c>
      <c r="F153">
        <v>0</v>
      </c>
      <c r="G153" t="s">
        <v>221</v>
      </c>
      <c r="H153" s="1">
        <v>4.9999999999999899E-2</v>
      </c>
      <c r="I153">
        <v>2.625</v>
      </c>
      <c r="J153" s="1">
        <v>-7.4999999999999997E-2</v>
      </c>
      <c r="K153" s="1">
        <v>-0.3</v>
      </c>
      <c r="L153" s="1">
        <v>-0.3</v>
      </c>
      <c r="M153" s="1">
        <v>-0.3</v>
      </c>
      <c r="N153" s="1">
        <v>-0.3</v>
      </c>
      <c r="O153">
        <v>0.2</v>
      </c>
      <c r="P153">
        <v>0</v>
      </c>
      <c r="Q153">
        <v>11</v>
      </c>
      <c r="R153" t="str">
        <f t="shared" si="6"/>
        <v>Renuncia/Despido/Desahucio</v>
      </c>
      <c r="S153">
        <f t="shared" si="7"/>
        <v>2</v>
      </c>
      <c r="T153">
        <f t="shared" si="8"/>
        <v>0</v>
      </c>
    </row>
    <row r="154" spans="1:20" x14ac:dyDescent="0.3">
      <c r="A154">
        <v>152</v>
      </c>
      <c r="B154" s="6" t="s">
        <v>222</v>
      </c>
      <c r="C154" s="6"/>
      <c r="D154" s="6" t="s">
        <v>109</v>
      </c>
      <c r="E154" s="6"/>
      <c r="F154" s="6"/>
      <c r="G154" s="6" t="s">
        <v>222</v>
      </c>
      <c r="H154" s="6">
        <v>-1</v>
      </c>
      <c r="I154" s="6">
        <v>-1</v>
      </c>
      <c r="J154" s="6">
        <v>-1</v>
      </c>
      <c r="K154" s="6">
        <v>-1</v>
      </c>
      <c r="L154" s="6">
        <v>-1</v>
      </c>
      <c r="M154" s="6">
        <v>-1</v>
      </c>
      <c r="N154" s="6">
        <v>-1</v>
      </c>
      <c r="O154" s="6">
        <v>0.35</v>
      </c>
      <c r="P154" s="6">
        <v>0.22222222222222199</v>
      </c>
      <c r="Q154" s="6">
        <v>9</v>
      </c>
      <c r="R154" s="6" t="str">
        <f t="shared" si="6"/>
        <v>na</v>
      </c>
      <c r="S154" s="6">
        <f t="shared" si="7"/>
        <v>-1</v>
      </c>
      <c r="T154" s="6">
        <f t="shared" si="8"/>
        <v>1</v>
      </c>
    </row>
    <row r="155" spans="1:20" x14ac:dyDescent="0.3">
      <c r="A155">
        <v>153</v>
      </c>
      <c r="B155" t="s">
        <v>223</v>
      </c>
      <c r="C155" s="2"/>
      <c r="D155" t="s">
        <v>21</v>
      </c>
      <c r="E155" t="s">
        <v>32</v>
      </c>
      <c r="F155">
        <v>0</v>
      </c>
      <c r="G155" t="s">
        <v>224</v>
      </c>
      <c r="H155">
        <v>0.75</v>
      </c>
      <c r="I155">
        <v>0.25</v>
      </c>
      <c r="J155">
        <v>-0.1</v>
      </c>
      <c r="K155">
        <v>-0.1</v>
      </c>
      <c r="L155">
        <v>-0.1</v>
      </c>
      <c r="M155">
        <v>-0.1</v>
      </c>
      <c r="N155">
        <v>-0.1</v>
      </c>
      <c r="O155">
        <v>0.16666666666666599</v>
      </c>
      <c r="P155">
        <v>0</v>
      </c>
      <c r="Q155">
        <v>31</v>
      </c>
      <c r="R155" t="str">
        <f t="shared" si="6"/>
        <v>Jubilacion Patronal</v>
      </c>
      <c r="S155">
        <f t="shared" si="7"/>
        <v>1</v>
      </c>
      <c r="T155">
        <f t="shared" si="8"/>
        <v>0</v>
      </c>
    </row>
    <row r="156" spans="1:20" x14ac:dyDescent="0.3">
      <c r="A156">
        <v>154</v>
      </c>
      <c r="B156" t="s">
        <v>225</v>
      </c>
      <c r="C156" s="2"/>
      <c r="D156" t="s">
        <v>21</v>
      </c>
      <c r="E156" t="s">
        <v>32</v>
      </c>
      <c r="F156" t="s">
        <v>143</v>
      </c>
      <c r="G156" t="s">
        <v>226</v>
      </c>
      <c r="H156">
        <v>1.7692307692307601</v>
      </c>
      <c r="I156" s="1">
        <v>3.0769230769230702E-2</v>
      </c>
      <c r="J156">
        <v>0.43846153846153801</v>
      </c>
      <c r="K156" s="1">
        <v>-4.6153846153846101E-2</v>
      </c>
      <c r="L156" s="1">
        <v>-0.3</v>
      </c>
      <c r="M156" s="1">
        <v>-0.3</v>
      </c>
      <c r="N156" s="1">
        <v>0.107692307692307</v>
      </c>
      <c r="O156">
        <v>0</v>
      </c>
      <c r="P156">
        <v>0</v>
      </c>
      <c r="Q156">
        <v>24</v>
      </c>
      <c r="R156" t="str">
        <f t="shared" si="6"/>
        <v>Jubilacion Patronal</v>
      </c>
      <c r="S156">
        <f t="shared" si="7"/>
        <v>1</v>
      </c>
      <c r="T156">
        <f t="shared" si="8"/>
        <v>0</v>
      </c>
    </row>
    <row r="157" spans="1:20" x14ac:dyDescent="0.3">
      <c r="A157">
        <v>155</v>
      </c>
      <c r="B157" t="s">
        <v>227</v>
      </c>
      <c r="D157" t="s">
        <v>96</v>
      </c>
      <c r="G157" t="s">
        <v>228</v>
      </c>
      <c r="H157">
        <v>0.7</v>
      </c>
      <c r="I157">
        <v>-0.2</v>
      </c>
      <c r="J157">
        <v>-0.2</v>
      </c>
      <c r="K157">
        <v>1.3</v>
      </c>
      <c r="L157">
        <v>-0.2</v>
      </c>
      <c r="M157">
        <v>-0.2</v>
      </c>
      <c r="N157">
        <v>-0.2</v>
      </c>
      <c r="O157">
        <v>0.7</v>
      </c>
      <c r="P157">
        <v>0.16666666666666599</v>
      </c>
      <c r="Q157">
        <v>12</v>
      </c>
      <c r="R157" t="str">
        <f t="shared" si="6"/>
        <v>Contacto</v>
      </c>
      <c r="S157">
        <f t="shared" si="7"/>
        <v>4</v>
      </c>
      <c r="T157">
        <f t="shared" si="8"/>
        <v>0</v>
      </c>
    </row>
    <row r="158" spans="1:20" x14ac:dyDescent="0.3">
      <c r="A158">
        <v>156</v>
      </c>
      <c r="B158" s="6" t="s">
        <v>229</v>
      </c>
      <c r="C158" s="6"/>
      <c r="D158" s="6" t="s">
        <v>157</v>
      </c>
      <c r="E158" s="6"/>
      <c r="F158" s="6"/>
      <c r="G158" s="6" t="s">
        <v>229</v>
      </c>
      <c r="H158" s="6">
        <v>-1</v>
      </c>
      <c r="I158" s="6">
        <v>-1</v>
      </c>
      <c r="J158" s="6">
        <v>-1</v>
      </c>
      <c r="K158" s="6">
        <v>-1</v>
      </c>
      <c r="L158" s="6">
        <v>-1</v>
      </c>
      <c r="M158" s="6">
        <v>-1</v>
      </c>
      <c r="N158" s="6">
        <v>-1</v>
      </c>
      <c r="O158" s="6">
        <v>0.11111111111111099</v>
      </c>
      <c r="P158" s="6">
        <v>0.105263157894736</v>
      </c>
      <c r="Q158" s="6">
        <v>19</v>
      </c>
      <c r="R158" s="6" t="str">
        <f t="shared" si="6"/>
        <v>na</v>
      </c>
      <c r="S158" s="6">
        <f t="shared" si="7"/>
        <v>-1</v>
      </c>
      <c r="T158" s="6">
        <f t="shared" si="8"/>
        <v>1</v>
      </c>
    </row>
    <row r="159" spans="1:20" x14ac:dyDescent="0.3">
      <c r="A159">
        <v>157</v>
      </c>
      <c r="B159" t="s">
        <v>230</v>
      </c>
      <c r="D159" t="s">
        <v>31</v>
      </c>
      <c r="E159" t="s">
        <v>32</v>
      </c>
      <c r="F159">
        <v>0</v>
      </c>
      <c r="G159" t="s">
        <v>230</v>
      </c>
      <c r="H159">
        <v>-0.2</v>
      </c>
      <c r="I159">
        <v>-0.2</v>
      </c>
      <c r="J159">
        <v>-0.2</v>
      </c>
      <c r="K159">
        <v>-0.2</v>
      </c>
      <c r="L159">
        <v>2</v>
      </c>
      <c r="M159">
        <v>-0.2</v>
      </c>
      <c r="N159">
        <v>-0.2</v>
      </c>
      <c r="O159">
        <v>0.25312499999999999</v>
      </c>
      <c r="P159">
        <v>0.15384615384615299</v>
      </c>
      <c r="Q159">
        <v>13</v>
      </c>
      <c r="R159" t="str">
        <f t="shared" si="6"/>
        <v>Otros servicios (Charlas/Capacitaciones/Financiera)</v>
      </c>
      <c r="S159">
        <f t="shared" si="7"/>
        <v>5</v>
      </c>
      <c r="T159">
        <f t="shared" si="8"/>
        <v>0</v>
      </c>
    </row>
    <row r="160" spans="1:20" x14ac:dyDescent="0.3">
      <c r="A160">
        <v>158</v>
      </c>
      <c r="B160" t="s">
        <v>231</v>
      </c>
      <c r="D160" t="s">
        <v>31</v>
      </c>
      <c r="E160" t="s">
        <v>18</v>
      </c>
      <c r="F160">
        <v>0</v>
      </c>
      <c r="G160" t="s">
        <v>232</v>
      </c>
      <c r="H160">
        <v>0.15</v>
      </c>
      <c r="I160">
        <v>-0.2</v>
      </c>
      <c r="J160">
        <v>2.4999999999999901E-2</v>
      </c>
      <c r="K160">
        <v>2.4999999999999901E-2</v>
      </c>
      <c r="L160">
        <v>1.125</v>
      </c>
      <c r="M160">
        <v>2.4999999999999901E-2</v>
      </c>
      <c r="N160">
        <v>-0.2</v>
      </c>
      <c r="O160">
        <v>0.3</v>
      </c>
      <c r="P160">
        <v>0.08</v>
      </c>
      <c r="Q160">
        <v>25</v>
      </c>
      <c r="R160" t="str">
        <f t="shared" si="6"/>
        <v>Otros servicios (Charlas/Capacitaciones/Financiera)</v>
      </c>
      <c r="S160">
        <f t="shared" si="7"/>
        <v>5</v>
      </c>
      <c r="T160">
        <f t="shared" si="8"/>
        <v>0</v>
      </c>
    </row>
    <row r="161" spans="1:20" x14ac:dyDescent="0.3">
      <c r="A161">
        <v>159</v>
      </c>
      <c r="B161" s="3" t="s">
        <v>233</v>
      </c>
      <c r="C161" s="3"/>
      <c r="D161" s="3" t="s">
        <v>43</v>
      </c>
      <c r="E161" s="3"/>
      <c r="F161" s="3"/>
      <c r="G161" s="3" t="s">
        <v>233</v>
      </c>
      <c r="H161" s="3">
        <v>0.91666666666666596</v>
      </c>
      <c r="I161" s="3">
        <v>-0.2</v>
      </c>
      <c r="J161" s="3">
        <v>0.15</v>
      </c>
      <c r="K161" s="3">
        <v>0.15</v>
      </c>
      <c r="L161" s="3">
        <v>-0.2</v>
      </c>
      <c r="M161" s="3">
        <v>-0.2</v>
      </c>
      <c r="N161" s="3">
        <v>0.58333333333333304</v>
      </c>
      <c r="O161" s="3">
        <v>0</v>
      </c>
      <c r="P161" s="3">
        <v>0</v>
      </c>
      <c r="Q161" s="3">
        <v>7</v>
      </c>
      <c r="R161" s="3" t="str">
        <f t="shared" si="6"/>
        <v>Jubilacion Patronal</v>
      </c>
      <c r="S161" s="3">
        <f t="shared" si="7"/>
        <v>1</v>
      </c>
      <c r="T161" s="3">
        <f t="shared" si="8"/>
        <v>1</v>
      </c>
    </row>
    <row r="162" spans="1:20" x14ac:dyDescent="0.3">
      <c r="A162">
        <v>160</v>
      </c>
      <c r="B162" t="s">
        <v>234</v>
      </c>
      <c r="D162" t="s">
        <v>185</v>
      </c>
      <c r="F162" t="s">
        <v>143</v>
      </c>
      <c r="G162" t="s">
        <v>234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-0.69999999999999896</v>
      </c>
      <c r="P162">
        <v>0</v>
      </c>
      <c r="Q162">
        <v>10</v>
      </c>
      <c r="R162" t="str">
        <f t="shared" si="6"/>
        <v>Queja</v>
      </c>
      <c r="S162">
        <f t="shared" si="7"/>
        <v>-1</v>
      </c>
      <c r="T162">
        <f t="shared" si="8"/>
        <v>0</v>
      </c>
    </row>
    <row r="163" spans="1:20" x14ac:dyDescent="0.3">
      <c r="A163">
        <v>161</v>
      </c>
      <c r="B163" t="s">
        <v>235</v>
      </c>
      <c r="D163" t="s">
        <v>52</v>
      </c>
      <c r="E163" t="s">
        <v>32</v>
      </c>
      <c r="G163" t="s">
        <v>235</v>
      </c>
      <c r="H163">
        <v>-0.1</v>
      </c>
      <c r="I163">
        <v>-0.1</v>
      </c>
      <c r="J163">
        <v>-0.1</v>
      </c>
      <c r="K163">
        <v>-0.1</v>
      </c>
      <c r="L163">
        <v>-0.1</v>
      </c>
      <c r="M163">
        <v>1</v>
      </c>
      <c r="N163">
        <v>-0.1</v>
      </c>
      <c r="O163">
        <v>0</v>
      </c>
      <c r="P163">
        <v>0</v>
      </c>
      <c r="Q163">
        <v>5</v>
      </c>
      <c r="R163" t="str">
        <f t="shared" si="6"/>
        <v>Consultoria</v>
      </c>
      <c r="S163">
        <f t="shared" si="7"/>
        <v>6</v>
      </c>
      <c r="T163">
        <f t="shared" si="8"/>
        <v>0</v>
      </c>
    </row>
    <row r="164" spans="1:20" x14ac:dyDescent="0.3">
      <c r="A164">
        <v>162</v>
      </c>
      <c r="B164" t="s">
        <v>236</v>
      </c>
      <c r="D164" t="s">
        <v>96</v>
      </c>
      <c r="G164" t="s">
        <v>236</v>
      </c>
      <c r="H164">
        <v>0.15</v>
      </c>
      <c r="I164">
        <v>-0.2</v>
      </c>
      <c r="J164">
        <v>2.4999999999999901E-2</v>
      </c>
      <c r="K164">
        <v>1.125</v>
      </c>
      <c r="L164">
        <v>2.4999999999999901E-2</v>
      </c>
      <c r="M164">
        <v>2.4999999999999901E-2</v>
      </c>
      <c r="N164">
        <v>-0.2</v>
      </c>
      <c r="O164">
        <v>0</v>
      </c>
      <c r="P164">
        <v>0</v>
      </c>
      <c r="Q164">
        <v>6</v>
      </c>
      <c r="R164" t="str">
        <f t="shared" si="6"/>
        <v>Contacto</v>
      </c>
      <c r="S164">
        <f t="shared" si="7"/>
        <v>4</v>
      </c>
      <c r="T164">
        <f t="shared" si="8"/>
        <v>0</v>
      </c>
    </row>
    <row r="165" spans="1:20" x14ac:dyDescent="0.3">
      <c r="A165">
        <v>163</v>
      </c>
      <c r="B165" t="s">
        <v>237</v>
      </c>
      <c r="D165" t="s">
        <v>52</v>
      </c>
      <c r="E165" t="s">
        <v>32</v>
      </c>
      <c r="G165" t="s">
        <v>237</v>
      </c>
      <c r="H165">
        <v>-0.2</v>
      </c>
      <c r="I165">
        <v>-0.2</v>
      </c>
      <c r="J165">
        <v>-0.2</v>
      </c>
      <c r="K165">
        <v>-0.2</v>
      </c>
      <c r="L165">
        <v>-0.2</v>
      </c>
      <c r="M165">
        <v>2</v>
      </c>
      <c r="N165">
        <v>-0.2</v>
      </c>
      <c r="O165">
        <v>0.1</v>
      </c>
      <c r="P165">
        <v>0</v>
      </c>
      <c r="Q165">
        <v>5</v>
      </c>
      <c r="R165" t="str">
        <f t="shared" si="6"/>
        <v>Consultoria</v>
      </c>
      <c r="S165">
        <f t="shared" si="7"/>
        <v>6</v>
      </c>
      <c r="T165">
        <f t="shared" si="8"/>
        <v>0</v>
      </c>
    </row>
    <row r="166" spans="1:20" x14ac:dyDescent="0.3">
      <c r="A166">
        <v>164</v>
      </c>
      <c r="B166" t="s">
        <v>238</v>
      </c>
      <c r="D166" t="s">
        <v>174</v>
      </c>
      <c r="F166" t="s">
        <v>175</v>
      </c>
      <c r="G166" t="s">
        <v>238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0.90999999999999903</v>
      </c>
      <c r="P166">
        <v>0.33333333333333298</v>
      </c>
      <c r="Q166">
        <v>3</v>
      </c>
      <c r="R166" t="str">
        <f t="shared" si="6"/>
        <v>Hi Five</v>
      </c>
      <c r="S166">
        <f t="shared" si="7"/>
        <v>-1</v>
      </c>
      <c r="T166">
        <f t="shared" si="8"/>
        <v>0</v>
      </c>
    </row>
    <row r="167" spans="1:20" x14ac:dyDescent="0.3">
      <c r="A167">
        <v>165</v>
      </c>
      <c r="B167" s="6" t="s">
        <v>239</v>
      </c>
      <c r="C167" s="6"/>
      <c r="D167" s="6" t="s">
        <v>174</v>
      </c>
      <c r="E167" s="6"/>
      <c r="F167" s="6" t="s">
        <v>175</v>
      </c>
      <c r="G167" s="6" t="s">
        <v>239</v>
      </c>
      <c r="H167" s="6">
        <v>-1</v>
      </c>
      <c r="I167" s="6">
        <v>-1</v>
      </c>
      <c r="J167" s="6">
        <v>-1</v>
      </c>
      <c r="K167" s="6">
        <v>-1</v>
      </c>
      <c r="L167" s="6">
        <v>-1</v>
      </c>
      <c r="M167" s="6">
        <v>-1</v>
      </c>
      <c r="N167" s="6">
        <v>-1</v>
      </c>
      <c r="O167" s="6">
        <v>0.7</v>
      </c>
      <c r="P167" s="6">
        <v>0.14285714285714199</v>
      </c>
      <c r="Q167" s="6">
        <v>7</v>
      </c>
      <c r="R167" s="6" t="str">
        <f t="shared" si="6"/>
        <v>na</v>
      </c>
      <c r="S167" s="6">
        <f t="shared" si="7"/>
        <v>-1</v>
      </c>
      <c r="T167" s="6">
        <f t="shared" si="8"/>
        <v>1</v>
      </c>
    </row>
    <row r="168" spans="1:20" x14ac:dyDescent="0.3">
      <c r="A168">
        <v>166</v>
      </c>
      <c r="B168" t="s">
        <v>240</v>
      </c>
      <c r="D168" t="s">
        <v>43</v>
      </c>
      <c r="G168" t="s">
        <v>240</v>
      </c>
      <c r="H168" s="1">
        <v>0.58846153846153804</v>
      </c>
      <c r="I168" s="1">
        <v>-0.4</v>
      </c>
      <c r="J168" s="1">
        <v>-0.4</v>
      </c>
      <c r="K168" s="1">
        <v>-0.146153846153846</v>
      </c>
      <c r="L168" s="1">
        <v>0.19999999999999901</v>
      </c>
      <c r="M168" s="1">
        <v>-0.4</v>
      </c>
      <c r="N168">
        <v>2.5576923076922999</v>
      </c>
      <c r="O168">
        <v>0</v>
      </c>
      <c r="P168">
        <v>0</v>
      </c>
      <c r="Q168">
        <v>7</v>
      </c>
      <c r="R168" t="str">
        <f t="shared" si="6"/>
        <v>job seeker</v>
      </c>
      <c r="S168">
        <f t="shared" si="7"/>
        <v>7</v>
      </c>
      <c r="T168">
        <f t="shared" si="8"/>
        <v>0</v>
      </c>
    </row>
    <row r="169" spans="1:20" x14ac:dyDescent="0.3">
      <c r="A169">
        <v>167</v>
      </c>
      <c r="B169" t="s">
        <v>241</v>
      </c>
      <c r="D169" t="s">
        <v>52</v>
      </c>
      <c r="E169" t="s">
        <v>32</v>
      </c>
      <c r="G169" t="s">
        <v>241</v>
      </c>
      <c r="H169">
        <v>-0.2</v>
      </c>
      <c r="I169">
        <v>-0.2</v>
      </c>
      <c r="J169">
        <v>-0.2</v>
      </c>
      <c r="K169">
        <v>-0.2</v>
      </c>
      <c r="L169">
        <v>-0.2</v>
      </c>
      <c r="M169">
        <v>2</v>
      </c>
      <c r="N169">
        <v>-0.2</v>
      </c>
      <c r="O169">
        <v>0.1</v>
      </c>
      <c r="P169">
        <v>0</v>
      </c>
      <c r="Q169">
        <v>5</v>
      </c>
      <c r="R169" t="str">
        <f t="shared" si="6"/>
        <v>Consultoria</v>
      </c>
      <c r="S169">
        <f t="shared" si="7"/>
        <v>6</v>
      </c>
      <c r="T169">
        <f t="shared" si="8"/>
        <v>0</v>
      </c>
    </row>
    <row r="170" spans="1:20" x14ac:dyDescent="0.3">
      <c r="A170">
        <v>168</v>
      </c>
      <c r="B170" t="s">
        <v>242</v>
      </c>
      <c r="D170" t="s">
        <v>185</v>
      </c>
      <c r="F170" t="s">
        <v>143</v>
      </c>
      <c r="G170" t="s">
        <v>242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-0.35</v>
      </c>
      <c r="P170">
        <v>0</v>
      </c>
      <c r="Q170">
        <v>10</v>
      </c>
      <c r="R170" t="str">
        <f t="shared" si="6"/>
        <v>Queja</v>
      </c>
      <c r="S170">
        <f t="shared" si="7"/>
        <v>-1</v>
      </c>
      <c r="T170">
        <f t="shared" si="8"/>
        <v>0</v>
      </c>
    </row>
    <row r="171" spans="1:20" x14ac:dyDescent="0.3">
      <c r="A171">
        <v>169</v>
      </c>
      <c r="B171" s="3" t="s">
        <v>243</v>
      </c>
      <c r="C171" s="3"/>
      <c r="D171" s="3" t="s">
        <v>157</v>
      </c>
      <c r="E171" s="3"/>
      <c r="F171" s="3"/>
      <c r="G171" s="3" t="s">
        <v>243</v>
      </c>
      <c r="H171" s="3">
        <v>0.967741935483871</v>
      </c>
      <c r="I171" s="3">
        <v>-0.1</v>
      </c>
      <c r="J171" s="3">
        <v>-0.1</v>
      </c>
      <c r="K171" s="3">
        <v>-0.1</v>
      </c>
      <c r="L171" s="3">
        <v>-0.1</v>
      </c>
      <c r="M171" s="3">
        <v>-0.1</v>
      </c>
      <c r="N171" s="3">
        <v>-0.1</v>
      </c>
      <c r="O171" s="3">
        <v>0.2</v>
      </c>
      <c r="P171" s="3">
        <v>0</v>
      </c>
      <c r="Q171" s="3">
        <v>4</v>
      </c>
      <c r="R171" s="3" t="str">
        <f t="shared" si="6"/>
        <v>Jubilacion Patronal</v>
      </c>
      <c r="S171" s="3">
        <f t="shared" si="7"/>
        <v>1</v>
      </c>
      <c r="T171" s="3">
        <f t="shared" si="8"/>
        <v>1</v>
      </c>
    </row>
    <row r="172" spans="1:20" x14ac:dyDescent="0.3">
      <c r="A172">
        <v>170</v>
      </c>
      <c r="B172" t="s">
        <v>244</v>
      </c>
      <c r="D172" t="s">
        <v>43</v>
      </c>
      <c r="G172" t="s">
        <v>245</v>
      </c>
      <c r="H172">
        <v>0.43846153846153801</v>
      </c>
      <c r="I172">
        <v>-0.2</v>
      </c>
      <c r="J172">
        <v>-0.2</v>
      </c>
      <c r="K172">
        <v>5.3846153846153801E-2</v>
      </c>
      <c r="L172">
        <v>-0.2</v>
      </c>
      <c r="M172">
        <v>-0.2</v>
      </c>
      <c r="N172">
        <v>1.3076923076922999</v>
      </c>
      <c r="O172">
        <v>0</v>
      </c>
      <c r="P172">
        <v>0</v>
      </c>
      <c r="Q172">
        <v>8</v>
      </c>
      <c r="R172" t="str">
        <f t="shared" si="6"/>
        <v>job seeker</v>
      </c>
      <c r="S172">
        <f t="shared" si="7"/>
        <v>7</v>
      </c>
      <c r="T172">
        <f t="shared" si="8"/>
        <v>0</v>
      </c>
    </row>
    <row r="173" spans="1:20" x14ac:dyDescent="0.3">
      <c r="A173">
        <v>171</v>
      </c>
      <c r="B173" s="3" t="s">
        <v>246</v>
      </c>
      <c r="C173" s="3"/>
      <c r="D173" s="3" t="s">
        <v>174</v>
      </c>
      <c r="E173" s="3"/>
      <c r="F173" s="3"/>
      <c r="G173" s="3" t="s">
        <v>246</v>
      </c>
      <c r="H173" s="3">
        <v>0.25</v>
      </c>
      <c r="I173" s="3">
        <v>-0.1</v>
      </c>
      <c r="J173" s="3">
        <v>0.125</v>
      </c>
      <c r="K173" s="3">
        <v>0.125</v>
      </c>
      <c r="L173" s="3">
        <v>0.125</v>
      </c>
      <c r="M173" s="3">
        <v>0.125</v>
      </c>
      <c r="N173" s="3">
        <v>-0.1</v>
      </c>
      <c r="O173" s="3">
        <v>0.7</v>
      </c>
      <c r="P173" s="3">
        <v>0.14285714285714199</v>
      </c>
      <c r="Q173" s="3">
        <v>7</v>
      </c>
      <c r="R173" s="3" t="str">
        <f t="shared" si="6"/>
        <v>Jubilacion Patronal</v>
      </c>
      <c r="S173" s="3">
        <f t="shared" si="7"/>
        <v>1</v>
      </c>
      <c r="T173" s="3">
        <f t="shared" si="8"/>
        <v>1</v>
      </c>
    </row>
    <row r="174" spans="1:20" x14ac:dyDescent="0.3">
      <c r="A174">
        <v>172</v>
      </c>
      <c r="B174" s="6" t="s">
        <v>247</v>
      </c>
      <c r="C174" s="6"/>
      <c r="D174" s="6" t="s">
        <v>174</v>
      </c>
      <c r="E174" s="6"/>
      <c r="F174" s="6"/>
      <c r="G174" s="6" t="s">
        <v>247</v>
      </c>
      <c r="H174" s="6">
        <v>-1</v>
      </c>
      <c r="I174" s="6">
        <v>-1</v>
      </c>
      <c r="J174" s="6">
        <v>-1</v>
      </c>
      <c r="K174" s="6">
        <v>-1</v>
      </c>
      <c r="L174" s="6">
        <v>-1</v>
      </c>
      <c r="M174" s="6">
        <v>-1</v>
      </c>
      <c r="N174" s="6">
        <v>-1</v>
      </c>
      <c r="O174" s="6">
        <v>0.26</v>
      </c>
      <c r="P174" s="6">
        <v>0</v>
      </c>
      <c r="Q174" s="6">
        <v>4</v>
      </c>
      <c r="R174" s="6" t="str">
        <f t="shared" si="6"/>
        <v>na</v>
      </c>
      <c r="S174" s="6">
        <f t="shared" si="7"/>
        <v>-1</v>
      </c>
      <c r="T174" s="6">
        <f t="shared" si="8"/>
        <v>1</v>
      </c>
    </row>
    <row r="175" spans="1:20" x14ac:dyDescent="0.3">
      <c r="A175">
        <v>173</v>
      </c>
      <c r="B175" t="s">
        <v>248</v>
      </c>
      <c r="D175" t="s">
        <v>185</v>
      </c>
      <c r="F175" t="s">
        <v>143</v>
      </c>
      <c r="G175" t="s">
        <v>248</v>
      </c>
      <c r="H175">
        <v>0.98913043478260798</v>
      </c>
      <c r="I175">
        <v>-1.30434782608695E-2</v>
      </c>
      <c r="J175">
        <v>0.16847826086956499</v>
      </c>
      <c r="K175">
        <v>0.16847826086956499</v>
      </c>
      <c r="L175">
        <v>2.4999999999999901E-2</v>
      </c>
      <c r="M175">
        <v>2.4999999999999901E-2</v>
      </c>
      <c r="N175">
        <v>-0.2</v>
      </c>
      <c r="O175">
        <v>-0.69999999999999896</v>
      </c>
      <c r="P175">
        <v>0</v>
      </c>
      <c r="Q175">
        <v>13</v>
      </c>
      <c r="R175" t="str">
        <f t="shared" si="6"/>
        <v>Queja</v>
      </c>
      <c r="S175">
        <f t="shared" si="7"/>
        <v>1</v>
      </c>
      <c r="T175">
        <f t="shared" si="8"/>
        <v>0</v>
      </c>
    </row>
    <row r="176" spans="1:20" x14ac:dyDescent="0.3">
      <c r="A176">
        <v>174</v>
      </c>
      <c r="B176" t="s">
        <v>249</v>
      </c>
      <c r="D176" t="s">
        <v>185</v>
      </c>
      <c r="F176" t="s">
        <v>143</v>
      </c>
      <c r="G176" t="s">
        <v>249</v>
      </c>
      <c r="H176">
        <v>-0.2</v>
      </c>
      <c r="I176">
        <v>-0.2</v>
      </c>
      <c r="J176">
        <v>-0.2</v>
      </c>
      <c r="K176">
        <v>0.83333333333333304</v>
      </c>
      <c r="L176">
        <v>0.233333333333333</v>
      </c>
      <c r="M176">
        <v>-0.2</v>
      </c>
      <c r="N176">
        <v>-0.2</v>
      </c>
      <c r="O176">
        <v>-0.65</v>
      </c>
      <c r="P176">
        <v>0</v>
      </c>
      <c r="Q176">
        <v>11</v>
      </c>
      <c r="R176" t="str">
        <f t="shared" si="6"/>
        <v>Queja</v>
      </c>
      <c r="S176">
        <f t="shared" si="7"/>
        <v>4</v>
      </c>
      <c r="T176">
        <f t="shared" si="8"/>
        <v>0</v>
      </c>
    </row>
  </sheetData>
  <autoFilter ref="B1:T17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Result1</vt:lpstr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Valdez</cp:lastModifiedBy>
  <dcterms:created xsi:type="dcterms:W3CDTF">2019-06-26T16:27:21Z</dcterms:created>
  <dcterms:modified xsi:type="dcterms:W3CDTF">2019-06-26T18:09:12Z</dcterms:modified>
</cp:coreProperties>
</file>