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ai_chatbot\Data\"/>
    </mc:Choice>
  </mc:AlternateContent>
  <xr:revisionPtr revIDLastSave="0" documentId="13_ncr:40009_{6DEAB5CE-8C14-43BF-A700-94840563798C}" xr6:coauthVersionLast="43" xr6:coauthVersionMax="43" xr10:uidLastSave="{00000000-0000-0000-0000-000000000000}"/>
  <bookViews>
    <workbookView xWindow="-108" yWindow="-108" windowWidth="23256" windowHeight="12576"/>
  </bookViews>
  <sheets>
    <sheet name="preguntas2" sheetId="1" r:id="rId1"/>
  </sheets>
  <definedNames>
    <definedName name="_xlnm._FilterDatabase" localSheetId="0" hidden="1">preguntas2!$A$1:$S$176</definedName>
  </definedNames>
  <calcPr calcId="0"/>
</workbook>
</file>

<file path=xl/calcChain.xml><?xml version="1.0" encoding="utf-8"?>
<calcChain xmlns="http://schemas.openxmlformats.org/spreadsheetml/2006/main">
  <c r="Q6" i="1" l="1"/>
  <c r="Q35" i="1"/>
  <c r="S35" i="1" s="1"/>
  <c r="Q54" i="1"/>
  <c r="Q83" i="1"/>
  <c r="Q102" i="1"/>
  <c r="Q131" i="1"/>
  <c r="S131" i="1" s="1"/>
  <c r="R3" i="1"/>
  <c r="Q3" i="1" s="1"/>
  <c r="S3" i="1" s="1"/>
  <c r="R4" i="1"/>
  <c r="Q4" i="1" s="1"/>
  <c r="S4" i="1" s="1"/>
  <c r="R5" i="1"/>
  <c r="Q5" i="1" s="1"/>
  <c r="S5" i="1" s="1"/>
  <c r="R6" i="1"/>
  <c r="R7" i="1"/>
  <c r="Q7" i="1" s="1"/>
  <c r="S7" i="1" s="1"/>
  <c r="R8" i="1"/>
  <c r="Q8" i="1" s="1"/>
  <c r="S8" i="1" s="1"/>
  <c r="R9" i="1"/>
  <c r="R10" i="1"/>
  <c r="R11" i="1"/>
  <c r="Q11" i="1" s="1"/>
  <c r="S11" i="1" s="1"/>
  <c r="R12" i="1"/>
  <c r="R13" i="1"/>
  <c r="R14" i="1"/>
  <c r="R15" i="1"/>
  <c r="Q15" i="1" s="1"/>
  <c r="S15" i="1" s="1"/>
  <c r="R16" i="1"/>
  <c r="Q16" i="1" s="1"/>
  <c r="S16" i="1" s="1"/>
  <c r="R17" i="1"/>
  <c r="Q17" i="1" s="1"/>
  <c r="S17" i="1" s="1"/>
  <c r="R18" i="1"/>
  <c r="R19" i="1"/>
  <c r="R20" i="1"/>
  <c r="Q20" i="1" s="1"/>
  <c r="S20" i="1" s="1"/>
  <c r="R21" i="1"/>
  <c r="R22" i="1"/>
  <c r="R23" i="1"/>
  <c r="Q23" i="1" s="1"/>
  <c r="S23" i="1" s="1"/>
  <c r="R24" i="1"/>
  <c r="Q24" i="1" s="1"/>
  <c r="R25" i="1"/>
  <c r="R26" i="1"/>
  <c r="R27" i="1"/>
  <c r="Q27" i="1" s="1"/>
  <c r="S27" i="1" s="1"/>
  <c r="R28" i="1"/>
  <c r="Q28" i="1" s="1"/>
  <c r="S28" i="1" s="1"/>
  <c r="R29" i="1"/>
  <c r="Q29" i="1" s="1"/>
  <c r="S29" i="1" s="1"/>
  <c r="R30" i="1"/>
  <c r="R31" i="1"/>
  <c r="Q31" i="1" s="1"/>
  <c r="S31" i="1" s="1"/>
  <c r="R32" i="1"/>
  <c r="Q32" i="1" s="1"/>
  <c r="S32" i="1" s="1"/>
  <c r="R33" i="1"/>
  <c r="R34" i="1"/>
  <c r="R35" i="1"/>
  <c r="R36" i="1"/>
  <c r="R37" i="1"/>
  <c r="R38" i="1"/>
  <c r="R39" i="1"/>
  <c r="Q39" i="1" s="1"/>
  <c r="S39" i="1" s="1"/>
  <c r="R40" i="1"/>
  <c r="Q40" i="1" s="1"/>
  <c r="R41" i="1"/>
  <c r="Q41" i="1" s="1"/>
  <c r="S41" i="1" s="1"/>
  <c r="R42" i="1"/>
  <c r="R43" i="1"/>
  <c r="Q43" i="1" s="1"/>
  <c r="S43" i="1" s="1"/>
  <c r="R44" i="1"/>
  <c r="Q44" i="1" s="1"/>
  <c r="S44" i="1" s="1"/>
  <c r="R45" i="1"/>
  <c r="Q45" i="1" s="1"/>
  <c r="R46" i="1"/>
  <c r="R47" i="1"/>
  <c r="R48" i="1"/>
  <c r="Q48" i="1" s="1"/>
  <c r="R49" i="1"/>
  <c r="R50" i="1"/>
  <c r="R51" i="1"/>
  <c r="Q51" i="1" s="1"/>
  <c r="S51" i="1" s="1"/>
  <c r="R52" i="1"/>
  <c r="Q52" i="1" s="1"/>
  <c r="S52" i="1" s="1"/>
  <c r="R53" i="1"/>
  <c r="Q53" i="1" s="1"/>
  <c r="R54" i="1"/>
  <c r="R55" i="1"/>
  <c r="Q55" i="1" s="1"/>
  <c r="S55" i="1" s="1"/>
  <c r="R56" i="1"/>
  <c r="Q56" i="1" s="1"/>
  <c r="S56" i="1" s="1"/>
  <c r="R57" i="1"/>
  <c r="R58" i="1"/>
  <c r="R59" i="1"/>
  <c r="Q59" i="1" s="1"/>
  <c r="R60" i="1"/>
  <c r="R61" i="1"/>
  <c r="R62" i="1"/>
  <c r="R63" i="1"/>
  <c r="Q63" i="1" s="1"/>
  <c r="S63" i="1" s="1"/>
  <c r="R64" i="1"/>
  <c r="Q64" i="1" s="1"/>
  <c r="R65" i="1"/>
  <c r="Q65" i="1" s="1"/>
  <c r="S65" i="1" s="1"/>
  <c r="R66" i="1"/>
  <c r="R67" i="1"/>
  <c r="Q67" i="1" s="1"/>
  <c r="S67" i="1" s="1"/>
  <c r="R68" i="1"/>
  <c r="Q68" i="1" s="1"/>
  <c r="S68" i="1" s="1"/>
  <c r="R69" i="1"/>
  <c r="R70" i="1"/>
  <c r="R71" i="1"/>
  <c r="Q71" i="1" s="1"/>
  <c r="S71" i="1" s="1"/>
  <c r="R72" i="1"/>
  <c r="R73" i="1"/>
  <c r="R74" i="1"/>
  <c r="R75" i="1"/>
  <c r="Q75" i="1" s="1"/>
  <c r="S75" i="1" s="1"/>
  <c r="R76" i="1"/>
  <c r="Q76" i="1" s="1"/>
  <c r="S76" i="1" s="1"/>
  <c r="R77" i="1"/>
  <c r="Q77" i="1" s="1"/>
  <c r="R78" i="1"/>
  <c r="R79" i="1"/>
  <c r="R80" i="1"/>
  <c r="Q80" i="1" s="1"/>
  <c r="S80" i="1" s="1"/>
  <c r="R81" i="1"/>
  <c r="R82" i="1"/>
  <c r="R83" i="1"/>
  <c r="R84" i="1"/>
  <c r="R85" i="1"/>
  <c r="R86" i="1"/>
  <c r="R87" i="1"/>
  <c r="Q87" i="1" s="1"/>
  <c r="S87" i="1" s="1"/>
  <c r="R88" i="1"/>
  <c r="Q88" i="1" s="1"/>
  <c r="R89" i="1"/>
  <c r="Q89" i="1" s="1"/>
  <c r="S89" i="1" s="1"/>
  <c r="R90" i="1"/>
  <c r="R91" i="1"/>
  <c r="Q91" i="1" s="1"/>
  <c r="S91" i="1" s="1"/>
  <c r="R92" i="1"/>
  <c r="Q92" i="1" s="1"/>
  <c r="S92" i="1" s="1"/>
  <c r="R93" i="1"/>
  <c r="R94" i="1"/>
  <c r="R95" i="1"/>
  <c r="R96" i="1"/>
  <c r="R97" i="1"/>
  <c r="R98" i="1"/>
  <c r="R99" i="1"/>
  <c r="Q99" i="1" s="1"/>
  <c r="S99" i="1" s="1"/>
  <c r="R100" i="1"/>
  <c r="Q100" i="1" s="1"/>
  <c r="R101" i="1"/>
  <c r="Q101" i="1" s="1"/>
  <c r="R102" i="1"/>
  <c r="R103" i="1"/>
  <c r="R104" i="1"/>
  <c r="Q104" i="1" s="1"/>
  <c r="S104" i="1" s="1"/>
  <c r="R105" i="1"/>
  <c r="Q105" i="1" s="1"/>
  <c r="R106" i="1"/>
  <c r="R107" i="1"/>
  <c r="Q107" i="1" s="1"/>
  <c r="S107" i="1" s="1"/>
  <c r="R108" i="1"/>
  <c r="R109" i="1"/>
  <c r="R110" i="1"/>
  <c r="R111" i="1"/>
  <c r="Q111" i="1" s="1"/>
  <c r="S111" i="1" s="1"/>
  <c r="R112" i="1"/>
  <c r="Q112" i="1" s="1"/>
  <c r="S112" i="1" s="1"/>
  <c r="R113" i="1"/>
  <c r="Q113" i="1" s="1"/>
  <c r="R114" i="1"/>
  <c r="R115" i="1"/>
  <c r="Q115" i="1" s="1"/>
  <c r="S115" i="1" s="1"/>
  <c r="R116" i="1"/>
  <c r="Q116" i="1" s="1"/>
  <c r="S116" i="1" s="1"/>
  <c r="R117" i="1"/>
  <c r="R118" i="1"/>
  <c r="R119" i="1"/>
  <c r="Q119" i="1" s="1"/>
  <c r="S119" i="1" s="1"/>
  <c r="R120" i="1"/>
  <c r="R121" i="1"/>
  <c r="R122" i="1"/>
  <c r="R123" i="1"/>
  <c r="Q123" i="1" s="1"/>
  <c r="S123" i="1" s="1"/>
  <c r="R124" i="1"/>
  <c r="Q124" i="1" s="1"/>
  <c r="S124" i="1" s="1"/>
  <c r="R125" i="1"/>
  <c r="Q125" i="1" s="1"/>
  <c r="S125" i="1" s="1"/>
  <c r="R126" i="1"/>
  <c r="R127" i="1"/>
  <c r="R128" i="1"/>
  <c r="Q128" i="1" s="1"/>
  <c r="S128" i="1" s="1"/>
  <c r="R129" i="1"/>
  <c r="R130" i="1"/>
  <c r="R131" i="1"/>
  <c r="R132" i="1"/>
  <c r="R133" i="1"/>
  <c r="R134" i="1"/>
  <c r="R135" i="1"/>
  <c r="Q135" i="1" s="1"/>
  <c r="S135" i="1" s="1"/>
  <c r="R136" i="1"/>
  <c r="Q136" i="1" s="1"/>
  <c r="S136" i="1" s="1"/>
  <c r="R137" i="1"/>
  <c r="Q137" i="1" s="1"/>
  <c r="R138" i="1"/>
  <c r="R139" i="1"/>
  <c r="R140" i="1"/>
  <c r="Q140" i="1" s="1"/>
  <c r="S140" i="1" s="1"/>
  <c r="R141" i="1"/>
  <c r="R142" i="1"/>
  <c r="R143" i="1"/>
  <c r="R144" i="1"/>
  <c r="Q144" i="1" s="1"/>
  <c r="R145" i="1"/>
  <c r="R146" i="1"/>
  <c r="R147" i="1"/>
  <c r="Q147" i="1" s="1"/>
  <c r="S147" i="1" s="1"/>
  <c r="R148" i="1"/>
  <c r="Q148" i="1" s="1"/>
  <c r="S148" i="1" s="1"/>
  <c r="R149" i="1"/>
  <c r="Q149" i="1" s="1"/>
  <c r="S149" i="1" s="1"/>
  <c r="R150" i="1"/>
  <c r="R151" i="1"/>
  <c r="Q151" i="1" s="1"/>
  <c r="S151" i="1" s="1"/>
  <c r="R152" i="1"/>
  <c r="Q152" i="1" s="1"/>
  <c r="S152" i="1" s="1"/>
  <c r="R153" i="1"/>
  <c r="R154" i="1"/>
  <c r="R155" i="1"/>
  <c r="Q155" i="1" s="1"/>
  <c r="S155" i="1" s="1"/>
  <c r="R156" i="1"/>
  <c r="R157" i="1"/>
  <c r="R158" i="1"/>
  <c r="R159" i="1"/>
  <c r="Q159" i="1" s="1"/>
  <c r="S159" i="1" s="1"/>
  <c r="R160" i="1"/>
  <c r="Q160" i="1" s="1"/>
  <c r="S160" i="1" s="1"/>
  <c r="R161" i="1"/>
  <c r="Q161" i="1" s="1"/>
  <c r="S161" i="1" s="1"/>
  <c r="R162" i="1"/>
  <c r="R163" i="1"/>
  <c r="R164" i="1"/>
  <c r="Q164" i="1" s="1"/>
  <c r="S164" i="1" s="1"/>
  <c r="R165" i="1"/>
  <c r="R166" i="1"/>
  <c r="R167" i="1"/>
  <c r="Q167" i="1" s="1"/>
  <c r="S167" i="1" s="1"/>
  <c r="R168" i="1"/>
  <c r="R169" i="1"/>
  <c r="R170" i="1"/>
  <c r="R171" i="1"/>
  <c r="Q171" i="1" s="1"/>
  <c r="S171" i="1" s="1"/>
  <c r="R172" i="1"/>
  <c r="Q172" i="1" s="1"/>
  <c r="S172" i="1" s="1"/>
  <c r="R173" i="1"/>
  <c r="Q173" i="1" s="1"/>
  <c r="S173" i="1" s="1"/>
  <c r="R174" i="1"/>
  <c r="R175" i="1"/>
  <c r="Q175" i="1" s="1"/>
  <c r="S175" i="1" s="1"/>
  <c r="R176" i="1"/>
  <c r="Q176" i="1" s="1"/>
  <c r="S176" i="1" s="1"/>
  <c r="R2" i="1"/>
  <c r="S54" i="1"/>
  <c r="S83" i="1"/>
  <c r="S102" i="1"/>
  <c r="Q150" i="1" l="1"/>
  <c r="Q146" i="1"/>
  <c r="Q98" i="1"/>
  <c r="Q50" i="1"/>
  <c r="Q143" i="1"/>
  <c r="S143" i="1" s="1"/>
  <c r="Q95" i="1"/>
  <c r="S95" i="1" s="1"/>
  <c r="Q47" i="1"/>
  <c r="S47" i="1" s="1"/>
  <c r="Q138" i="1"/>
  <c r="S138" i="1" s="1"/>
  <c r="Q90" i="1"/>
  <c r="Q42" i="1"/>
  <c r="S42" i="1" s="1"/>
  <c r="Q134" i="1"/>
  <c r="Q86" i="1"/>
  <c r="Q38" i="1"/>
  <c r="Q174" i="1"/>
  <c r="S174" i="1" s="1"/>
  <c r="Q126" i="1"/>
  <c r="Q78" i="1"/>
  <c r="S78" i="1" s="1"/>
  <c r="Q30" i="1"/>
  <c r="S30" i="1" s="1"/>
  <c r="Q170" i="1"/>
  <c r="Q122" i="1"/>
  <c r="Q74" i="1"/>
  <c r="Q26" i="1"/>
  <c r="Q162" i="1"/>
  <c r="S162" i="1" s="1"/>
  <c r="Q114" i="1"/>
  <c r="S114" i="1" s="1"/>
  <c r="Q66" i="1"/>
  <c r="Q18" i="1"/>
  <c r="S18" i="1" s="1"/>
  <c r="Q158" i="1"/>
  <c r="Q110" i="1"/>
  <c r="Q62" i="1"/>
  <c r="S62" i="1" s="1"/>
  <c r="Q14" i="1"/>
  <c r="S84" i="1"/>
  <c r="S59" i="1"/>
  <c r="Q169" i="1"/>
  <c r="S169" i="1" s="1"/>
  <c r="Q157" i="1"/>
  <c r="S157" i="1" s="1"/>
  <c r="Q145" i="1"/>
  <c r="S145" i="1" s="1"/>
  <c r="Q133" i="1"/>
  <c r="S133" i="1" s="1"/>
  <c r="Q121" i="1"/>
  <c r="S121" i="1" s="1"/>
  <c r="Q109" i="1"/>
  <c r="S109" i="1" s="1"/>
  <c r="Q97" i="1"/>
  <c r="S97" i="1" s="1"/>
  <c r="Q85" i="1"/>
  <c r="S85" i="1" s="1"/>
  <c r="Q73" i="1"/>
  <c r="S73" i="1" s="1"/>
  <c r="Q61" i="1"/>
  <c r="S61" i="1" s="1"/>
  <c r="Q49" i="1"/>
  <c r="S49" i="1" s="1"/>
  <c r="Q37" i="1"/>
  <c r="S37" i="1" s="1"/>
  <c r="Q25" i="1"/>
  <c r="S25" i="1" s="1"/>
  <c r="Q13" i="1"/>
  <c r="S13" i="1" s="1"/>
  <c r="Q168" i="1"/>
  <c r="S168" i="1" s="1"/>
  <c r="Q156" i="1"/>
  <c r="S156" i="1" s="1"/>
  <c r="Q132" i="1"/>
  <c r="S132" i="1" s="1"/>
  <c r="Q120" i="1"/>
  <c r="S120" i="1" s="1"/>
  <c r="Q108" i="1"/>
  <c r="S108" i="1" s="1"/>
  <c r="Q96" i="1"/>
  <c r="S96" i="1" s="1"/>
  <c r="Q84" i="1"/>
  <c r="Q72" i="1"/>
  <c r="S72" i="1" s="1"/>
  <c r="Q60" i="1"/>
  <c r="S60" i="1" s="1"/>
  <c r="Q36" i="1"/>
  <c r="S36" i="1" s="1"/>
  <c r="Q12" i="1"/>
  <c r="S12" i="1" s="1"/>
  <c r="S129" i="1"/>
  <c r="Q166" i="1"/>
  <c r="S166" i="1" s="1"/>
  <c r="Q154" i="1"/>
  <c r="S154" i="1" s="1"/>
  <c r="Q142" i="1"/>
  <c r="S142" i="1" s="1"/>
  <c r="Q130" i="1"/>
  <c r="S130" i="1" s="1"/>
  <c r="Q118" i="1"/>
  <c r="S118" i="1" s="1"/>
  <c r="Q106" i="1"/>
  <c r="S106" i="1" s="1"/>
  <c r="Q94" i="1"/>
  <c r="S94" i="1" s="1"/>
  <c r="Q82" i="1"/>
  <c r="S82" i="1" s="1"/>
  <c r="Q70" i="1"/>
  <c r="S70" i="1" s="1"/>
  <c r="Q58" i="1"/>
  <c r="S58" i="1" s="1"/>
  <c r="Q46" i="1"/>
  <c r="S46" i="1" s="1"/>
  <c r="Q34" i="1"/>
  <c r="S34" i="1" s="1"/>
  <c r="Q22" i="1"/>
  <c r="S22" i="1" s="1"/>
  <c r="Q10" i="1"/>
  <c r="S10" i="1" s="1"/>
  <c r="S24" i="1"/>
  <c r="Q2" i="1"/>
  <c r="S2" i="1" s="1"/>
  <c r="Q165" i="1"/>
  <c r="S165" i="1" s="1"/>
  <c r="Q153" i="1"/>
  <c r="S153" i="1" s="1"/>
  <c r="Q141" i="1"/>
  <c r="S141" i="1" s="1"/>
  <c r="Q129" i="1"/>
  <c r="Q117" i="1"/>
  <c r="S117" i="1" s="1"/>
  <c r="Q93" i="1"/>
  <c r="S93" i="1" s="1"/>
  <c r="Q81" i="1"/>
  <c r="S81" i="1" s="1"/>
  <c r="Q69" i="1"/>
  <c r="S69" i="1" s="1"/>
  <c r="Q57" i="1"/>
  <c r="S57" i="1" s="1"/>
  <c r="Q33" i="1"/>
  <c r="S33" i="1" s="1"/>
  <c r="Q21" i="1"/>
  <c r="S21" i="1" s="1"/>
  <c r="Q9" i="1"/>
  <c r="S9" i="1" s="1"/>
  <c r="S144" i="1"/>
  <c r="S48" i="1"/>
  <c r="S105" i="1"/>
  <c r="S45" i="1"/>
  <c r="S150" i="1"/>
  <c r="S126" i="1"/>
  <c r="S90" i="1"/>
  <c r="S66" i="1"/>
  <c r="S6" i="1"/>
  <c r="Q163" i="1"/>
  <c r="S163" i="1" s="1"/>
  <c r="Q139" i="1"/>
  <c r="S139" i="1" s="1"/>
  <c r="Q127" i="1"/>
  <c r="S127" i="1" s="1"/>
  <c r="Q103" i="1"/>
  <c r="S103" i="1" s="1"/>
  <c r="Q79" i="1"/>
  <c r="S79" i="1" s="1"/>
  <c r="Q19" i="1"/>
  <c r="S19" i="1" s="1"/>
  <c r="S137" i="1"/>
  <c r="S113" i="1"/>
  <c r="S101" i="1"/>
  <c r="S77" i="1"/>
  <c r="S53" i="1"/>
  <c r="S100" i="1"/>
  <c r="S88" i="1"/>
  <c r="S64" i="1"/>
  <c r="S40" i="1"/>
  <c r="S158" i="1"/>
  <c r="S122" i="1"/>
  <c r="S38" i="1"/>
  <c r="S170" i="1"/>
  <c r="S146" i="1"/>
  <c r="S134" i="1"/>
  <c r="S110" i="1"/>
  <c r="S98" i="1"/>
  <c r="S86" i="1"/>
  <c r="S74" i="1"/>
  <c r="S50" i="1"/>
  <c r="S26" i="1"/>
  <c r="S14" i="1"/>
</calcChain>
</file>

<file path=xl/sharedStrings.xml><?xml version="1.0" encoding="utf-8"?>
<sst xmlns="http://schemas.openxmlformats.org/spreadsheetml/2006/main" count="702" uniqueCount="252">
  <si>
    <t>Pregunta</t>
  </si>
  <si>
    <t>respuesta</t>
  </si>
  <si>
    <t>Tema</t>
  </si>
  <si>
    <t>Pers/empresa</t>
  </si>
  <si>
    <t>Polarity</t>
  </si>
  <si>
    <t>Pregunta2</t>
  </si>
  <si>
    <t>jplik</t>
  </si>
  <si>
    <t>renlik</t>
  </si>
  <si>
    <t>IESSlik</t>
  </si>
  <si>
    <t>CONTlik</t>
  </si>
  <si>
    <t>OSlik</t>
  </si>
  <si>
    <t>CONSlik</t>
  </si>
  <si>
    <t>JSlik</t>
  </si>
  <si>
    <t>polarity</t>
  </si>
  <si>
    <t>p_greet</t>
  </si>
  <si>
    <t>n_token</t>
  </si>
  <si>
    <t>Hola una pregunta en que perjudica el acta de finiquito por una liquidaciÃ³n</t>
  </si>
  <si>
    <t>Renuncia/Despido/Desahucio</t>
  </si>
  <si>
    <t>persona</t>
  </si>
  <si>
    <t>PARA CALCULAR EL DESAHUCIO SE DEBE TOMAR EN CUENTA EL VALOR POR HORAS EXTRAS Y LA ALIMENTACIÃ“N?</t>
  </si>
  <si>
    <t>supuestamente Correa emitiÃ³ el decreto 225 dodne aquellos que tenian 12aÃ±os a la fecha del mensionado decreto, perdian la jubilacion patronal 12 aÃ±os 5meses de servicio perdÃ­a la jubilacion patronal</t>
  </si>
  <si>
    <t>Jubilacion Patronal</t>
  </si>
  <si>
    <t>TENGO 20 AÃ‘OS DE APORTESÂ  (15 EN LA MISMA EMPRESA) Y 56 AÃ‘OS DE EDAD , QUE POSIBILIDAD TENGO DE ACOGERME A UNA JUBILACION. GRACIAS</t>
  </si>
  <si>
    <t>TENGO 20 AÃ‘OS DE APORTES (15 EN LA MISMA EMPRESA) Y 56 AÃ‘OS DE EDAD , QUE POSIBILIDAD TENGO DE ACOGERME A UNA JUBILACION. GRACIAS</t>
  </si>
  <si>
    <t>Buenos dias una consulta ingrese la jubilacion de mi papa pero en estado de la solicitud sigue en suspenso que significa</t>
  </si>
  <si>
    <t>buenos dias, por favor me podria explicar que significaÂ  etado suspenso una vez que solicite mi jubilaciÃ³n. gracias</t>
  </si>
  <si>
    <t>buenos dias, por favor me podria explicar que significa etado suspenso una vez que solicite mi jubilaciÃ³n. gracias</t>
  </si>
  <si>
    <t>Una consulta soy una afiliada voluntaria viviendo en USA, cuando vivi en Ecuador aporte por mas de 20 anos, actualmente tengo 59 anos y 342 aportaciones, en diciembre del 2020 cumplirÃ© las 360 imposiciones y en junio del 20 cumplirÃ© 60 anos, estoy tratando de ver cuanto me tocara de jubilaciÃ³n y si puedo aportar mas para obtener una mejor jubilaciÃ³n, es algo que tu me podrÃ­as ayudar o indicarme como saco la raÃ­z sesentava? por favor ayudame</t>
  </si>
  <si>
    <t>IESS</t>
  </si>
  <si>
    <t>Buenas tardes, mi nombre es Luz LÃ³pez de GRUPOK S. A. y estoy interesada en asistir a la charla el dÃ­a 18/06/2019, pero veo que ya no hay cupos? lastimosamente me demorÃ© porque solicitÃ© la autorizaciÃ³n de la Gerente que no me contestÃ³ pronto, no e si hay como me ayuden. Gracias.</t>
  </si>
  <si>
    <t>Buenos dÃ­as estimada Luz, enviarÃ© su solicitud a su ejecutivo comercial:Â ventas1@actuaria.com.ecÂ para ubicarla en lista de espera, gracias por escribirnos</t>
  </si>
  <si>
    <t>Otros servicios (Charlas/Capacitaciones/Financiera)</t>
  </si>
  <si>
    <t>empresa</t>
  </si>
  <si>
    <t>una consulta, quiero renunciar directo en el,misniterio, a que no mas tengo derechos tengo como 60 dias de vacaciones acumuladas</t>
  </si>
  <si>
    <t>Buenos dÃ¬as, necesito servicios de provisiÃ²n de jubilaciÃ²n del personal</t>
  </si>
  <si>
    <t>Buenos dÃ­as, me ayuda con los siguientes datos por favor: ruc, nombre empresa, contacto, cargo, correo y telÃ©fonos</t>
  </si>
  <si>
    <t>Buenos dias, Necesito que me ayudenÂ  como realizar mla proyeccion de jubilaciÃ³n del iess con el nuevo calculo una persona que tiene menos de 40 aportaciones</t>
  </si>
  <si>
    <t>Buenos dias, Necesito que me ayuden como realizar mla proyeccion de jubilaciÃ³n del iess con el nuevo calculo una persona que tiene menos de 40 aportaciones</t>
  </si>
  <si>
    <t>Como calculo la pensiÃ³n la raiz sesentava de 7600..ayudeme</t>
  </si>
  <si>
    <t>Buenas tardes https://actuaria.com.ec/modificacion-en-el-calculo-de-pensiones-del-iees/ en esa url encontrarÃ¡ un articulo, donde explica el cÃ¡lculo</t>
  </si>
  <si>
    <t>Buenas tardes, como calculo el valor que debo pagar de jubilacion patronal</t>
  </si>
  <si>
    <t>Buenos dias como esta, Q debo hacer para ganar una entrevista de trabajo</t>
  </si>
  <si>
    <t>Buenos dÃ­as 
por favor enviar su CV al siguiente correo: seleccion@actuaria.com.ec 
gracias por escribirnos</t>
  </si>
  <si>
    <t>job seeker</t>
  </si>
  <si>
    <t>buenos dias un favor deseo saber en caso de despido el valor de  la  jubilacion patronal yo tengo 22 aÃ±os en la  institucion y mencionan tengo parte proporcional de la patronal me puede ayudar</t>
  </si>
  <si>
    <t>buenos dias un favor deseo saber en caso de despido el valor de la jubilacion patronal yo tengo 22 aÃ±os en la institucion y mencionan tengo parte proporcional de la patronal me puede ayudar</t>
  </si>
  <si>
    <t>Buenos Dias, favor necesito un estudio actuarial para nuestra empresa que se compone de 40 empleados aporx.</t>
  </si>
  <si>
    <t>Buenas tardes 
con mucho gusto, me ayuda con los siguientes datos por favor: Ruc, nombre empresa, contacto, cargo, correo y telÃ©fonos, gracias</t>
  </si>
  <si>
    <t>Tengo una consulta sobre jubilaciÃ³n patronal</t>
  </si>
  <si>
    <t>Buenos dÃ­as deseso saber como calcular la. LiquidaciÃ³n por. Motivo de despido intempestivo</t>
  </si>
  <si>
    <t>Mi esposo se jubilo por invalidez total absoluta Que tipo de indemnizaciÃ³n debe tener? O que fondos deberÃ­a retirar</t>
  </si>
  <si>
    <t xml:space="preserve">Hola Daniela, buenos dÃ­as. Te escribo desde MÃ©xico, mira, estoy llevando a cabo una investigaciÃ³n sobre que requisitos necesita un actuario para registrar un producto de seguros. No sÃ© si podrÃ­as ayudarme a guiarme un poco 
</t>
  </si>
  <si>
    <t>Consultoria</t>
  </si>
  <si>
    <t>Hola Daniela, buenos dÃ­as. Te escribo desde MÃ©xico, mira, estoy llevando a cabo una investigaciÃ³n sobre que requisitos necesita un actuario para registrar un producto de seguros. No sÃ© si podrÃ­as ayudarme a guiarme un poco</t>
  </si>
  <si>
    <t>Buenas tardes Si es de un fallecido, pueden cobrar los hijos la jubilacion patronal?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</si>
  <si>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dependencia.Â edisonmorenoperez24@hotmail.com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</si>
  <si>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 edisonmorenoperez24@hotmail.com</t>
  </si>
  <si>
    <t>Buenos dÃ­as... Estimada Daniela le saludos de la FundaciÃ³n Cuesta Holguin, hace un mes nos ayudaron con el estudio Actuarial de nuestra FundaciÃ³n..</t>
  </si>
  <si>
    <t>el nombre de su consultor es Paola Toaquiza, su extensiÃ³n 520 y correo:Â paola.toaquiza@actuaria.com.ec</t>
  </si>
  <si>
    <t>buenas tardes. una consulta por favor, si una persona ha trabajado en empresa privada 13 aÃ±os y despuÃ©s 20 aÃ±os en una dependencia publica con la modalidad rÃ©gimen laboral, tiene derecho a la jubilaciÃ³n patronal</t>
  </si>
  <si>
    <t>Buenas tardes Tengo una pregunta Si renunciÃ³ a mi trabajo donde estuve 22 aÃ±os 4 meses, en la misma empresa Pierdo la proporcional de la jubilaciÃ³n patronal</t>
  </si>
  <si>
    <t>Me encuentro cesante desde hace dos meses como educador preguntÃ³ si tengo el derecho a la pensiÃ³n patronal vitalicia como docente que fui X 31 aÃ±os consecutivos el Ministerio de educaciÃ³n</t>
  </si>
  <si>
    <t>Buenos dÃ¬as necesito servicios de provisiÃ²n de jubilaciÃ²n del personal</t>
  </si>
  <si>
    <t xml:space="preserve">Buenos dÃ­as 
me ayuda con los siguientes datos por favor: ruc, nombre empresa, contacto, cargo, correo y telÃ©fonos </t>
  </si>
  <si>
    <t>Buenas tardes soy Miriam, trabajo ya 30 aÃ±os en una misma empresa, quiero saberÂ  yo puedo jubilarme cuando ya cumpla 60 aÃ±os a pesar que yo ya deje de trabajar en el 2019</t>
  </si>
  <si>
    <t>Buenas tardes soy Miriam, trabajo ya 30 aÃ±os en una misma empresa, quiero saber yo puedo jubilarme cuando ya cumpla 60 aÃ±os a pesar que yo ya deje de trabajar en el 2019</t>
  </si>
  <si>
    <t>necesito realizar una consulta sobre los porcentajes rrc  a aplicar en este periodo, los q rigen a partir del abril 2019</t>
  </si>
  <si>
    <t>necesito realizar una consulta sobre los porcentajes rrc a aplicar en este periodo, los q rigen a partir del abril 2019</t>
  </si>
  <si>
    <t>usted me uede ayudar con una pregunta de liquidacion</t>
  </si>
  <si>
    <t>buenos dias cual seria el costo del estudio para una empresa y personaÂ  obligada llevar contablidad</t>
  </si>
  <si>
    <t>buenos dias cual seria el costo del estudio para una empresa y persona obligada llevar contablidad</t>
  </si>
  <si>
    <t>Buenos dÃ­as nuestros patrones quieren cerrar la empresa pero nos dicen q pongamos la renuncia conde el valor del despido intempestiva enque nos perjudica o xq hacen eso</t>
  </si>
  <si>
    <t xml:space="preserve">Le saludo de la firma de auditoria Mackliff Audit Corporation, Queria un estudio actuarial </t>
  </si>
  <si>
    <t>Le saludo de la firma de auditoria Mackliff Audit Corporation, Queria un estudio actuarial</t>
  </si>
  <si>
    <t>hola, tengo una duda me jubile en el mes de diciembre de 2018, con 57 aÃ±os de edad y 400 aportaciones, y tengo el 45% de discapacidad, pero el coeficiente de calculo me lo aplican por 300 aportaciones no por las 400 que tengo, ayudeme que procedimiento deberÃ­a seguir para que me paguen lo justo</t>
  </si>
  <si>
    <t>Buenas dÃ­as q significa seguro de desahucio</t>
  </si>
  <si>
    <t>buenas tardesÂ  soy empleado de la espochÂ  ayudante de audiovisuales, conÂ  49 aÃ±os de servicio ininterrumpido tengo 58 aÃ±os de edadÂ  consto actualmente en el rÃ©gimen de la LOSEPÂ  no me pasaron al cÃ³digo de trabajo es beneficios para mi jubilaciÃ³n estarÂ  en la LOSEP, con cuanto me liquidarianÂ  tanto en el IES como en la ESPOCH? perdÃ³n 40 aÃ±os de servicio, 59 aÃ±os de edad.</t>
  </si>
  <si>
    <t>buenas tardes soy empleado de la espoch ayudante de audiovisuales, con 49 aÃ±os de servicio ininterrumpido tengo 58 aÃ±os de edad consto actualmente en el rÃ©gimen de la LOSEP no me pasaron al cÃ³digo de trabajo es beneficios para mi jubilaciÃ³n estar en la LOSEP, con cuanto me liquidarian tanto en el IES como en la ESPOCH? perdÃ³n 40 aÃ±os de servicio, 59 aÃ±os de edad.</t>
  </si>
  <si>
    <t>BUENAS TARDES, NECESITO QUE ME AYUDEN CON UN ESTUDIO ACTUARIAL PARA UNA EMPRESA QUE AL MOMENTO CUENTA CON 8 EMPLEADOS , ME PUEDEN INDICAR QUE SE NECESITA, UNA COTIZACIÃ“N, Y UN TIEMPO ESTIMADO DE ENTREGA. MUCHAS GRACIAS</t>
  </si>
  <si>
    <t>Hola, una persona que laboro como servicio domestico como 30 aÃ±os esta obligado a recibir la jubilacion patronal.Â  Muchas gracias</t>
  </si>
  <si>
    <t>Hola, una persona que laboro como servicio domestico como 30 aÃ±os esta obligado a recibir la jubilacion patronal. Muchas gracias</t>
  </si>
  <si>
    <t>Hola Buenas tardes somos un grupo de jubilados que trabajamos en el iess. No nos estÃ¡n pagando lo que se deberÃ­aÂ  estamos peleando 4 aÃ±os y nadie responde. Siempre hay algÃºn pretexto para no pagarnos. Ã‰ramos del cÃ³digo de trabajo hay leyes y documentos q respaldan aquello pero no nos hacen caso</t>
  </si>
  <si>
    <t>Hola Buenas tardes somos un grupo de jubilados que trabajamos en el iess. No nos estÃ¡n pagando lo que se deberÃ­a estamos peleando 4 aÃ±os y nadie responde. Siempre hay algÃºn pretexto para no pagarnos. Ã‰ramos del cÃ³digo de trabajo hay leyes y documentos q respaldan aquello pero no nos hacen caso</t>
  </si>
  <si>
    <t>Estimados, Quiero saber mas sobre el servicio de valoracion actuarial, y sus costos</t>
  </si>
  <si>
    <t>Quisiera una cotizaciÃ³n de un estudio actuarial</t>
  </si>
  <si>
    <t>Buenos dÃ­as</t>
  </si>
  <si>
    <t>Greeting</t>
  </si>
  <si>
    <t>buenos dia</t>
  </si>
  <si>
    <t>X favor tengo 62 aÃ±os de edad y 8 aÃ±os de aportaciÃ³n cuantas aportaciones me faltarÃ­a para jubilarmeÂ  gracias</t>
  </si>
  <si>
    <t>X favor tengo 62 aÃ±os de edad y 8 aÃ±os de aportaciÃ³n cuantas aportaciones me faltarÃ­a para jubilarme gracias</t>
  </si>
  <si>
    <t>Buen dia......como y cuando deberÃ­a ponerle asunto al tema de la jubilaciÃ²n patronal....desde cuantos aÃ±os uno puede gozar de ese derecho?</t>
  </si>
  <si>
    <t>Tengo 62 aÃ±o y 352 imposiciones me podria cojer a la juvilacion en octubre q cunplo lad 360 imposicipnes</t>
  </si>
  <si>
    <t>Buenas tardes, a partir de cuantos empleados se debe de realizar el estudio actuarial?</t>
  </si>
  <si>
    <t>BUENOS DIASÂ </t>
  </si>
  <si>
    <t>BUENOS DIAS</t>
  </si>
  <si>
    <t xml:space="preserve"> Buenos dÃ­as. Mi nombre es Oscar Castro. Ayer llamÃ© a su empresa solictando hablar con el Sr. Rodrigo Ibarra. Me seÃ±alaron que intentara hoy en la maÃ±ana. Es posible contactarle telefÃ³nicamete?</t>
  </si>
  <si>
    <t>Contacto</t>
  </si>
  <si>
    <t>Buenos dÃ­as. Mi nombre es Oscar Castro. Ayer llamÃ© a su empresa solictando hablar con el Sr. Rodrigo Ibarra. Me seÃ±alaron que intentara hoy en la maÃ±ana. Es posible contactarle telefÃ³nicamete?</t>
  </si>
  <si>
    <t>Le saluda Claudia Camino de ZHM Seguros, nosotros ya trabajamos un estudio actuarial con uds actualmente requiero cotizar un estudio de jubilaciÃ³n patronal de una colaboradora que requiere jubilarse</t>
  </si>
  <si>
    <t>Buen dia, disculpe quisiera saber cual es el costo del calculo actuarial</t>
  </si>
  <si>
    <t>Buenas tardes,somos de Servicios Petroleros Galeth, solicitamos la base legalÂ  que respalde que las empresas deben presentar estudios actuariales, gracias.</t>
  </si>
  <si>
    <t>Buenas tardes,somos de Servicios Petroleros Galeth, solicitamos la base legal que respalde que las empresas deben presentar estudios actuariales, gracias.</t>
  </si>
  <si>
    <t>Por favor, a quÃ© telefono le llamo para solicitar cotizacion del estudio actuarial?</t>
  </si>
  <si>
    <t>ESTIMADOS UN INFORME ACTUARIAL CADA CUANTOS AÃ‘OS SE LO REALIZA</t>
  </si>
  <si>
    <t>necesito cotizaciÃ³n para un estudio actuarial.Â Â  Que informaciÃ³n necesita para enviarme una proforma.</t>
  </si>
  <si>
    <t>necesito cotizaciÃ³n para un estudio actuarial. Que informaciÃ³n necesita para enviarme una proforma.</t>
  </si>
  <si>
    <t>buenas tardes. por favor me podria informar cuanto se recibe de jubilacion por invalidez cumpliendo las 60 aportaciones. gracias</t>
  </si>
  <si>
    <t>buenas tardes tal vez me podrÃ­a indicar quiene tienen derecho a solicitar la reliquidaciÃ³n del montepÃ­o?</t>
  </si>
  <si>
    <t>Buena dÃ­a, Ustedes son broker?</t>
  </si>
  <si>
    <t>Otras Consultas</t>
  </si>
  <si>
    <t>Buenos dias por favor el dÃ­a de ayer solicite me ayuden con una cotizacion del servicio del calculo actuarial envie los datos que me solicitaron y hasta el momento no tengo respuesta</t>
  </si>
  <si>
    <t>Estimados buenos dias somos clientes de Actuaria(Magnolia RUC 0992876905001 y nos estÃ¡n consultando uds quÃ© tasa aplicar para el estudio actuarial ya que somo NIIF Full Por favor ayÃºdeme indicando el numero de resolucion de la SUPERCIAS que aclarÃ³ este tema para proceder a responderle</t>
  </si>
  <si>
    <t>hola buenastardes</t>
  </si>
  <si>
    <t>Como hago para querer cotizar ante el iess? Mi cÃ©dula es.de.condiciÃ³n extranjera</t>
  </si>
  <si>
    <t>le saluda Miguel Zamora le acabe de enviar con correo a la Ventas3 favor para que lea mi correo y me conteste gracias</t>
  </si>
  <si>
    <t>hola</t>
  </si>
  <si>
    <t>Disculpa buenas tardes cuanto me cuentas el calculo de una jubilacion patronal por servicio domestico por 24 aÃ±os de servicio</t>
  </si>
  <si>
    <t>HOLA CUAL SERIA EL VALOR A CANCELARME POR EL TIEMPO DE SERVICIO TRABAJE CINCO AÃ‘OS EL ULTIMO SALARIO ERA DE 375</t>
  </si>
  <si>
    <t>Buenas noches necesito que por favor me ayuden con una cotizacion para el calculo actuarial del 2018 para la empresa Exoticgardens S.A. el ruc es 1792481082001, el correo es evggallardo@gmail.com Mi nombre es Lucy Araque  Muchas gracias</t>
  </si>
  <si>
    <t>Buenas noches necesito que por favor me ayuden con una cotizacion para el calculo actuarial del 2018 para la empresa Exoticgardens S.A. el ruc es 1792481082001, el correo es evggallardo@gmail.com Mi nombre es Lucy Araque Muchas gracias</t>
  </si>
  <si>
    <t>BUENOS DIAS una pregunta sobre la jubilaciÃ³n patronal no estoy muy clara ejemploÂ  despues de haber cumplido 20 y un mes tiene derecho a un proporcional de la jubilacion patronal??</t>
  </si>
  <si>
    <t>BUENOS DIAS una pregunta sobre la jubilaciÃ³n patronal no estoy muy clara ejemplo despues de haber cumplido 20 y un mes tiene derecho a un proporcional de la jubilacion patronal??</t>
  </si>
  <si>
    <t>Buenas tardes mi estimada Daniela, quisiera saber si una pyme esta obligada a calcular la provision de jubilacion patronal y desahucio</t>
  </si>
  <si>
    <t>BUENOS DIAS POR FAVOR ME PUEDEN AYUDAR CON UN CORREO ELECTRÃ“NICO PARA ENVIARLES UNA RETENCION</t>
  </si>
  <si>
    <t>mi pregunta  a 27 aÃ±os de trabajo cuanto en una empresa agricola  y que  se cambio de razon social  por tres acaciones a cuanto  es el porcentaje  que se  debe hacer el calculo</t>
  </si>
  <si>
    <t>mi pregunta a 27 aÃ±os de trabajo cuanto en una empresa agricola y que se cambio de razon social por tres acaciones a cuanto es el porcentaje que se debe hacer el calculo</t>
  </si>
  <si>
    <t>Buen dia como se liquida la jubilacion patronal por despido intenpestivo tengo 21 aÃ±os</t>
  </si>
  <si>
    <t>Por favor es tan amable, necesito saber si me pueden ayuda con una cotizacion para la realizacion de un estudio actuarial del 2017 y del 2018</t>
  </si>
  <si>
    <t>Buenas tardes Me gustarÃ­a saber si ustedes podrÃ­an ofrecer un servicio de capacitaciÃ³n respecto a la jubilaciÃ³n patronal para los miembros del staff de la DelegaciÃ³n de la UniÃ³n Europea</t>
  </si>
  <si>
    <t>Hola una consulta para que fecha tienen capacitaciones</t>
  </si>
  <si>
    <t>Somos de la compaÃ±Ã­a TRANSLIBERTADOR S.A., ustedes nos hicieron el favor de realizar el estudio actuarial de jubilaciÃ³n patronal y de desahucio. Existe alguna posibilidad de que nos ayuden guiando con el registro contable de los mismos.</t>
  </si>
  <si>
    <t>SeÃ±ores Actuaria buenas tardes, me permito molestar su atenciÃ³n con una consulta referente al ejemplo que esta en internet sobre el cÃ¡lculo de pesiÃ³n del IESS cuando existen variaciones significativas en las remuneraciones con la fÃ³rmula anterior y la actual, en el establecen que de acuerdo al promedio simple serÃ­a 1.520 y con el nuevo cÃ¡lculo serÃ­a 965.73, de ser posible por favor ayÃºdenme indicando como llego al valor de 965.73</t>
  </si>
  <si>
    <t>hola me podria explicar mas del tema de machine learning</t>
  </si>
  <si>
    <t>Buenas tardes? CuÃ¡l es el promedio de vida de una persona, para los cÃ¡lculos actuariales??</t>
  </si>
  <si>
    <t>necesito me ayude con informacion tengo una nomina de 18 trabajadores pero dentro de ellos un persona de 80aÃ±os que  necesito jubilarlo cual seria el costo  si usted me ayudaraia con el calculo</t>
  </si>
  <si>
    <t>necesito me ayude con informacion tengo una nomina de 18 trabajadores pero dentro de ellos un persona de 80aÃ±os que necesito jubilarlo cual seria el costo si usted me ayudaraia con el calculo</t>
  </si>
  <si>
    <t>Buenos dias me pueden ayudar con el numero de telefono de guayaquil</t>
  </si>
  <si>
    <t>Buenas tardes Me podria ayudar con un correo electronico para enviar mi hoja de vida</t>
  </si>
  <si>
    <t>claro con gusto: seleccion@actuaria.com.ec</t>
  </si>
  <si>
    <t>mi empresa Tiene 10 trabajadores y empezamos a contratar trabajadores desde el 2017 necesito saber si estoy obligado a realizar el estudio actuarial</t>
  </si>
  <si>
    <t>Hola quisiera saber si cuales son las fechas de capacitaciones de talento humano y laboral</t>
  </si>
  <si>
    <t>Buenas tardes cuanto me costarÃ­a realizar un cÃ¡lculo del proporcional de jubilaciÃ³n patronal por 21 aÃ±os de servicios.</t>
  </si>
  <si>
    <t>buenas tardes por favor yo pedi que me ayuden con una cotizacion para la empresa Sergorey pero no he tenido respuesta necesito mandar a elaboara el informe actuarial</t>
  </si>
  <si>
    <t>NP</t>
  </si>
  <si>
    <t>ggarofalo@cargoline.ec gardenia garofalo de la empresa Cargoline del Ecuador S.A. ..Por favor indicarme el costo por la estimaciÃ³n actuarial JUBILACION Y DESAHUCIO de 4 empleados.</t>
  </si>
  <si>
    <t>Hola buenos dÃ­as pueden hacer algÃºn tipo de descuentos ilegales en la liquidaciÃ³n</t>
  </si>
  <si>
    <t>Quisiera saber cuÃ¡nto me dieran de liquidaciÃ³n por renuncia voluntaria por 1 amo 1/2</t>
  </si>
  <si>
    <t>Hola me gustarÃ­a saber si tienen alguna capacitacion vigente con respecto a legislacion laboral, obligaciones societarias afines</t>
  </si>
  <si>
    <t>Requiero actualizar el estudio actuarial realizado por ustedes para el ejercicio 2017</t>
  </si>
  <si>
    <t>HOLA BUEN DÃA ME AYUDARÃA CON UN CORREO ELECTRÃ“NICO PARA GENERA LA RETENCIÃ“N</t>
  </si>
  <si>
    <t>SolicitÃ© una cotizaciÃ³n y me enviaron dos precios una como NIIF y otra cÃ³mo NEC, cuÃ¡l es la diferencia por favor me podrÃ­an aclarar.</t>
  </si>
  <si>
    <t>Buenas tardes Me interesa que me elaboren el estudio actuarial?  Cual es el costo?</t>
  </si>
  <si>
    <t>Buenas tardes Me interesa que me elaboren el estudio actuarial? Cual es el costo?</t>
  </si>
  <si>
    <t xml:space="preserve">Buenas tardes favor me podria ayudar con una cotizacion para estudio actuarial de una empresa </t>
  </si>
  <si>
    <t>Buenas tardes favor me podria ayudar con una cotizacion para estudio actuarial de una empresa</t>
  </si>
  <si>
    <t>Dan AsesorÃ­a en Guayaquil y Quito? En dÃ³nde estÃ¡n ubicados en GYE?</t>
  </si>
  <si>
    <t>Hola buenas tarde! Ustedes ofrecen training outdoor?</t>
  </si>
  <si>
    <t>Ambiguous</t>
  </si>
  <si>
    <t>Bnas tardes querÃ­a saber si me pueden ayudar con una liquidaciÃ³n patronal</t>
  </si>
  <si>
    <t>un favor tengo 385 aportaciones y sali de la empresa mi sueldo de los 7 aÃ±os anteriores es de 1816 mi edad es 56 aÃ±os me dicen que debo seguir aportando pero que lo haga con lo minimo es decir sobre los 384 SMV es cierto o digame por favor como debo aportar</t>
  </si>
  <si>
    <t>Quiero saber cuando me depositan el dinero de acta finiquito ya hize de la cuentas bancarias</t>
  </si>
  <si>
    <t xml:space="preserve">Buenos dÃ­as por favor si me puede ayudar ya reuno los requisitos para mi jubilaciÃ³n me podrÃ­a indicar cual es la pension aproximada que me saldrÃ­a ? </t>
  </si>
  <si>
    <t>Buenos dÃ­as por favor si me puede ayudar ya reuno los requisitos para mi jubilaciÃ³n me podrÃ­a indicar cual es la pension aproximada que me saldrÃ­a ?</t>
  </si>
  <si>
    <t>Hola buenos dÃ­as una pregunta por despido intempestivo por 8 aÃ±os de trabajo con el sueldo bÃ¡sico. Cuanto deberÃ­a resivir de liquidaciÃ³n....</t>
  </si>
  <si>
    <t>buen dia puedo hacer una pregunta</t>
  </si>
  <si>
    <t>buenas tardes, por favor requiero una cotizaciÃ³n.</t>
  </si>
  <si>
    <t>Tengo una pregunta del Seguro de Montepio</t>
  </si>
  <si>
    <t>BUENAS TARDES NECESITO REALIZAR UNA TRANSFERENCIA PARA PAGAR UNA FACTURA , AYUDEME CON LOS DATOS POR FAVOR</t>
  </si>
  <si>
    <t>Buenas tardes</t>
  </si>
  <si>
    <t>Le escribo de la empresa Baltic Reefers. Nos han sido referenciados por uno de nuestros clientes para la elaboracion de un estudio actuarial nos gustaria conocer costos y el tiempo de entrega</t>
  </si>
  <si>
    <t>ESTIMADOS BUENAS TADER TARDES</t>
  </si>
  <si>
    <t>ME PODRIA INDICAR COMO HAGO PARA EL CALCULO DE DE JUBILACION PATRONAL</t>
  </si>
  <si>
    <t>Estimada buenas tardes pregunta a que se refiere con provisiones futuras dentro de un estudio actuarial y eso debe ser contabilizado</t>
  </si>
  <si>
    <t>Excelente apoyo</t>
  </si>
  <si>
    <t>Hi Five</t>
  </si>
  <si>
    <t>PP</t>
  </si>
  <si>
    <t>por favor quiero consultarles es necesario realizar el estudio actuarial si manejo solo una empelada para una compaÃ±ia ?</t>
  </si>
  <si>
    <t>Buenas tardes, tengo una consulta, si una persona jubilada quiere volver a trabajar cual serÃ­a el porcentaje de aportaciÃ³n al iess ahora?</t>
  </si>
  <si>
    <t>Hola buenas tarde</t>
  </si>
  <si>
    <t>Pueden ajudarme para tramitar mi juvilacion? Gracias.</t>
  </si>
  <si>
    <t xml:space="preserve">buenas trades una consulta quien calcula y quien paga la jubilacion patronal </t>
  </si>
  <si>
    <t>buenas trades una consulta quien calcula y quien paga la jubilacion patronal</t>
  </si>
  <si>
    <t>Yo, trabaje en dos instituciones publicas, suman las dos los aÃ±os de  trabajo para jubilarme</t>
  </si>
  <si>
    <t>Yo, trabaje en dos instituciones publicas, suman las dos los aÃ±os de trabajo para jubilarme</t>
  </si>
  <si>
    <t>hace mas de 2 semanas solicite una cotizacion para otra empresa que manejo me indicaron que alguien se contactaria conmigo via pero hasta la fecha lo hacen serÃ­a tan amable de indicarme si mi requerimiento serÃ¡ atendido??</t>
  </si>
  <si>
    <t>Queja</t>
  </si>
  <si>
    <t xml:space="preserve">Hola Una consulta en que consiste el despido por desausio </t>
  </si>
  <si>
    <t>Hola Una consulta en que consiste el despido por desausio</t>
  </si>
  <si>
    <t>Buenos dÃ­as, estoy leyendo que a partir del aÃ±o 2018 se elimino la posibilidad de que las reservas de jubilaciÃ³n patronal y desahucia sean deducibles, y solamente desde el aÃ±o 2018 lo vamos a tomar en cuenta, porque?</t>
  </si>
  <si>
    <t>Me parece bueno el servicio que dan, mi pregunta es: quÃ© puedo hacer para mejorar mi pensiÃ³n jubilar, puesto que en febrero del 2020 cumplo los 60 aÃ±os de edad y tengo 451 aportaciones</t>
  </si>
  <si>
    <t>COMO SACO LA RAIZ SESENTAVA</t>
  </si>
  <si>
    <t xml:space="preserve">Necesito un estudio actuarial para provicion por jubilaciones, es para una empresa de servicios educativos </t>
  </si>
  <si>
    <t>Necesito un estudio actuarial para provicion por jubilaciones, es para una empresa de servicios educativos</t>
  </si>
  <si>
    <t>tenemos solo empleado al conserje con salario bÃ¡sico desde el 2000 cuÃ¡nto nos cobran por solo el cÃ¡lculo actuarial de esta persona para evaluar requiero si lo despido este aÃ±o 19 o lo despido el otro que tiene 20 
o si mejor espero a su jubilaciÃ³n en 6 aÃ±os</t>
  </si>
  <si>
    <t>tenemos solo empleado al conserje con salario bÃ¡sico desde el 2000 cuÃ¡nto nos cobran por solo el cÃ¡lculo actuarial de esta persona para evaluar requiero si lo despido este aÃ±o 19 o lo despido el otro que tiene 20 o si mejor espero a su jubilaciÃ³n en 6 aÃ±os</t>
  </si>
  <si>
    <t>buenos dias quisiera realizar una consulta</t>
  </si>
  <si>
    <t>necesito su ayuda quisiera saber cual es el asiento para la contabilizacion del estudio actuarial gracias nosotros hicimos el estudio con uds.</t>
  </si>
  <si>
    <t>quisiera saber su ustedes dan asesoria financiera a pymes?</t>
  </si>
  <si>
    <t>para el registro del estudi actuarial, los gastos son considerados como no deducible pero directamente va a afectar a mi resultado?</t>
  </si>
  <si>
    <t>Me gustarÃ¬a saber respecto a la bonificaciÃ³n por desahucio</t>
  </si>
  <si>
    <t>Hola ayudenme como calculo el despido ineficaz de un persona embarazada y una persona con discapacidaÂ Â Â  porfavor</t>
  </si>
  <si>
    <t>Hola ayudenme como calculo el despido ineficaz de un persona embarazada y una persona con discapacida porfavor</t>
  </si>
  <si>
    <t>buenas tardes necesito me ayuden con una cotizaciÃ²n de un estudio actuarial 2018</t>
  </si>
  <si>
    <t>Cual es la formula de bonificaciÃ³n para desahucio?</t>
  </si>
  <si>
    <t>buenas tardes, me podrÃ­an ayudar con una inquietud por favor. En que momento una compaÃ±Ã­a debe realizar las provisiones por jubilaciÃ³n y desahucio</t>
  </si>
  <si>
    <t>podria explicarme un poquito para poder indicarles bajo que modalidad trabajaremos Buenos dÃ­as, necesito me confirme la tasa de descuento con la que se desea trabajar: Bonos corporativos de alta calidad de los Estados Unidos (tasa aproximada del 4.25%) Bonos corporativos de alta calidad del Ecuador (tasa aproximada del 7.72%) este es para te del mail que Danile le pasa a mi compaÃ±era Lorena podria por favor indicarme a que hace referencia este tema o donde puedo encontrar la base legal sobre esto...??</t>
  </si>
  <si>
    <t>DirecciÃ³n en guayaquil</t>
  </si>
  <si>
    <t>David Subia R de plan auto CONECA le saluda, por favor quisiera saber si ustedes realizan evaluaciones 360</t>
  </si>
  <si>
    <t>hola me puedes ayudar con informacion sobre capacitaciones en Sguros</t>
  </si>
  <si>
    <t>Buenas tardes hace unos dias solicite la cotizacion de un estudio actuarial para mi compaÃ±ia pero hasta ahora no he recibido nada y me interesa poder tenerlo dentro de este mes estoy ubicada en la ciudad de Guayaquil</t>
  </si>
  <si>
    <t>he enviado un correo a info@actuaria.com.ec y por este medio, para que me ayuden con una cotizacion para un informe actuarial del 2018 no he recibido respuesta me puede ayudar por este medio? 
mi correo es alvaro.aldas@imetel.com.ec somos 63 trabajadores</t>
  </si>
  <si>
    <t>he enviado un correo a info@actuaria.com.ec y por este medio, para que me ayuden con una cotizacion para un informe actuarial del 2018 no he recibido respuesta me puede ayudar por este medio? mi correo es alvaro.aldas@imetel.com.ec somos 63 trabajadores</t>
  </si>
  <si>
    <t>buenos dias la semana pasada enviÃ© solicitud de cotizacion para unos servicios de calculo por jubilaciÃ²n aÃºn no me ha llegado nada serÃ¡ posible que me envÃ­en ??</t>
  </si>
  <si>
    <t>buenas tardes como se calcula el desahucio cuando renuncio me podria dar la formula</t>
  </si>
  <si>
    <t>Buen dia necesito una cotizacion sobre un estudio actuarial para una empresa</t>
  </si>
  <si>
    <t>Hola buenos dias</t>
  </si>
  <si>
    <t>buenos dias me pueden ayudar calculando el valor a pagar de un empleado que se le realice un despido intempestivo</t>
  </si>
  <si>
    <t xml:space="preserve">Buenas tardes 
Me puede ayudar por favor con la cotizaciÃ³n para un estudio actuarial del aÃ±o en curso 
agradezco su gentil colaboraciÃ³n </t>
  </si>
  <si>
    <t>Buenas tardes Me puede ayudar por favor con la cotizaciÃ³n para un estudio actuarial del aÃ±o en curso agradezco su gentil colaboraciÃ³n</t>
  </si>
  <si>
    <t>Una consulta, cual es la diferencia entre cÃ¡lculo actuarial para Pymes y para NIIF completas</t>
  </si>
  <si>
    <t>acabo de enviar mi hoja de vida para ver si puedo formar parte de su equipo</t>
  </si>
  <si>
    <t>Gracias requiero el valor de una acta de finiquito por favor</t>
  </si>
  <si>
    <t>buen tardes, tal vez realizan revalorizacion de bienes muebles</t>
  </si>
  <si>
    <t>queria hacer una pregunta: existe alguna disposicion de la super de la aplicacion de una tasa de descuento especifica? 
3% o 7% o cualquiera de las tasas son aceptadas en ecuador?</t>
  </si>
  <si>
    <t>queria hacer una pregunta: existe alguna disposicion de la super de la aplicacion de una tasa de descuento especifica? 3% o 7% o cualquiera de las tasas son aceptadas en ecuador?</t>
  </si>
  <si>
    <t>Daniela, por favor ayudeme, estoy pidiendo asistencia para calculo de jubilaciones de OG DISTRIBUCIONES 
Pero al mail que envie no me ha llegado nada</t>
  </si>
  <si>
    <t>Daniela, por favor ayudeme, estoy pidiendo asistencia para calculo de jubilaciones de OG DISTRIBUCIONES Pero al mail que envie no me ha llegado nada</t>
  </si>
  <si>
    <t>buenas tardes...Â  quiero saber si prestan servicios en la ciudad de Guayaquil</t>
  </si>
  <si>
    <t>buenas tardes... quiero saber si prestan servicios en la ciudad de Guayaquil</t>
  </si>
  <si>
    <t>Buenas tardes, hace unos meses solicite una cotizaciÃ³n, por favor comunÃ­quese conmigo para hablar del tema por favor 0997099659</t>
  </si>
  <si>
    <t>buenas tardes quisiera saber un poco mas sobre las capacitaciones de gestion humana</t>
  </si>
  <si>
    <t xml:space="preserve">Buenos dias podrÃ­a informarme si hay alguna especialidad q ustedes otorguen para tener conocimientos de actuarÃ­a. Y poder desempeÃ±arme en un cargo. Son ingeniera financiera. </t>
  </si>
  <si>
    <t>Buenos dias podrÃ­a informarme si hay alguna especialidad q ustedes otorguen para tener conocimientos de actuarÃ­a. Y poder desempeÃ±arme en un cargo. Son ingeniera financiera.</t>
  </si>
  <si>
    <t>me gustaria saber si estan necesitando personal</t>
  </si>
  <si>
    <t>Quiero poner una queja por el mal servicio que dan</t>
  </si>
  <si>
    <t>Que productos venden en consultorÃ­a?</t>
  </si>
  <si>
    <t>CuÃ¡l es la direcciÃ³n de Actuaria?</t>
  </si>
  <si>
    <t>CuÃ¡nto cuesta una nota tÃ©cnica?</t>
  </si>
  <si>
    <t>Muy buen servicio</t>
  </si>
  <si>
    <t>Me parece bueno el servicio que dan</t>
  </si>
  <si>
    <t>EnvÃ­o mi cv para una oportunidad laboral</t>
  </si>
  <si>
    <t>CuÃ¡nto cuesta una Nota TÃ©cnica?</t>
  </si>
  <si>
    <t>No estoy contenta con los plazos, quisiera presentar una queja</t>
  </si>
  <si>
    <t>Cuanto cuesta un estudio?</t>
  </si>
  <si>
    <t xml:space="preserve">Quisiera enviar mi cv para que sea considerado </t>
  </si>
  <si>
    <t>Quisiera enviar mi cv para que sea considerado</t>
  </si>
  <si>
    <t>Felicitaciones srs actuaria por su buen servicio</t>
  </si>
  <si>
    <t>Sigan asi. Muchas grascias</t>
  </si>
  <si>
    <t>Actuaria es una mala empresa que no nos ha dado la atencion requerida</t>
  </si>
  <si>
    <t>Porque no contestan el telefono? Es muy dificil contactarse con ustedes</t>
  </si>
  <si>
    <t>yhat</t>
  </si>
  <si>
    <t>Nota Cambiar el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</si>
</sst>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abSelected="1" workbookViewId="0">
      <selection activeCell="U163" sqref="U163:V16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250</v>
      </c>
    </row>
    <row r="2" spans="1:19" x14ac:dyDescent="0.3">
      <c r="A2" t="s">
        <v>16</v>
      </c>
      <c r="C2" t="s">
        <v>17</v>
      </c>
      <c r="D2" t="s">
        <v>18</v>
      </c>
      <c r="E2">
        <v>0</v>
      </c>
      <c r="F2" t="s">
        <v>16</v>
      </c>
      <c r="G2" s="1">
        <v>1.4285714285714201E-5</v>
      </c>
      <c r="H2">
        <v>0.85714285714285698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>
        <v>0</v>
      </c>
      <c r="O2">
        <v>7.69230769230769E-2</v>
      </c>
      <c r="P2">
        <v>13</v>
      </c>
      <c r="Q2" t="str">
        <f>IF(AND(R2=-1,N2&lt;0),"Queja", IF(N2&lt;=-0.65,"Queja",IF(O2&gt;=0.5,"Greeting",IF(AND(MAX(G2:M2)&lt;=0,N2&gt;=0.9),"Hi Five",IF(R2=1,"Jubilacion Patronal",IF(R2=2,"Renuncia/Despido/Desahucio",IF(R2=3,"IESS",IF(R2=4,"Contacto",IF(R2=5,"Otros servicios (Charlas/Capacitaciones/Financiera)",IF(R2=6,"Consultoria",IF(R2=7,"job seeker","na")))))))))))</f>
        <v>Renuncia/Despido/Desahucio</v>
      </c>
      <c r="R2">
        <f>IF(MAX(G2:M2)=-1,-1,MATCH(MAX(G2:M2),G2:M2,0))</f>
        <v>2</v>
      </c>
      <c r="S2">
        <f>IF(Q2=C2,0,1)</f>
        <v>0</v>
      </c>
    </row>
    <row r="3" spans="1:19" x14ac:dyDescent="0.3">
      <c r="A3" t="s">
        <v>19</v>
      </c>
      <c r="C3" t="s">
        <v>17</v>
      </c>
      <c r="D3" t="s">
        <v>18</v>
      </c>
      <c r="E3">
        <v>0</v>
      </c>
      <c r="F3" t="s">
        <v>19</v>
      </c>
      <c r="G3">
        <v>6.4102564102564097E-2</v>
      </c>
      <c r="H3">
        <v>8.4134615384615294E-2</v>
      </c>
      <c r="I3">
        <v>1.9230769230769201E-4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>
        <v>0</v>
      </c>
      <c r="O3">
        <v>0</v>
      </c>
      <c r="P3">
        <v>17</v>
      </c>
      <c r="Q3" t="str">
        <f t="shared" ref="Q3:Q66" si="0">IF(AND(R3=-1,N3&lt;0),"Queja", IF(N3&lt;=-0.65,"Queja",IF(O3&gt;=0.5,"Greeting",IF(AND(MAX(G3:M3)&lt;=0,N3&gt;=0.9),"Hi Five",IF(R3=1,"Jubilacion Patronal",IF(R3=2,"Renuncia/Despido/Desahucio",IF(R3=3,"IESS",IF(R3=4,"Contacto",IF(R3=5,"Otros servicios (Charlas/Capacitaciones/Financiera)",IF(R3=6,"Consultoria",IF(R3=7,"job seeker","na")))))))))))</f>
        <v>Renuncia/Despido/Desahucio</v>
      </c>
      <c r="R3">
        <f t="shared" ref="R3:R66" si="1">IF(MAX(G3:M3)=-1,-1,MATCH(MAX(G3:M3),G3:M3,0))</f>
        <v>2</v>
      </c>
      <c r="S3">
        <f t="shared" ref="S3:S66" si="2">IF(Q3=C3,0,1)</f>
        <v>0</v>
      </c>
    </row>
    <row r="4" spans="1:19" x14ac:dyDescent="0.3">
      <c r="A4" t="s">
        <v>20</v>
      </c>
      <c r="C4" t="s">
        <v>21</v>
      </c>
      <c r="D4" t="s">
        <v>18</v>
      </c>
      <c r="E4">
        <v>0</v>
      </c>
      <c r="F4" t="s">
        <v>20</v>
      </c>
      <c r="G4">
        <v>0.29921835050040102</v>
      </c>
      <c r="H4" s="1">
        <v>5.9171597633136099E-9</v>
      </c>
      <c r="I4" s="1">
        <v>1.0519395134779701E-8</v>
      </c>
      <c r="J4" s="1">
        <v>4.4444444444444401E-9</v>
      </c>
      <c r="K4" s="1">
        <v>1E-10</v>
      </c>
      <c r="L4" s="1">
        <v>1E-10</v>
      </c>
      <c r="M4" s="1">
        <v>1.11111111111111E-9</v>
      </c>
      <c r="N4">
        <v>0</v>
      </c>
      <c r="O4">
        <v>0</v>
      </c>
      <c r="P4">
        <v>30</v>
      </c>
      <c r="Q4" t="str">
        <f t="shared" si="0"/>
        <v>Jubilacion Patronal</v>
      </c>
      <c r="R4">
        <f t="shared" si="1"/>
        <v>1</v>
      </c>
      <c r="S4">
        <f t="shared" si="2"/>
        <v>0</v>
      </c>
    </row>
    <row r="5" spans="1:19" x14ac:dyDescent="0.3">
      <c r="A5" t="s">
        <v>22</v>
      </c>
      <c r="C5" t="s">
        <v>21</v>
      </c>
      <c r="D5" t="s">
        <v>18</v>
      </c>
      <c r="E5">
        <v>0</v>
      </c>
      <c r="F5" t="s">
        <v>23</v>
      </c>
      <c r="G5">
        <v>0.18660492239087501</v>
      </c>
      <c r="H5" s="1">
        <v>6.6889632107023397E-5</v>
      </c>
      <c r="I5">
        <v>3.0872137895549198E-3</v>
      </c>
      <c r="J5" s="1">
        <v>4.3478260869565197E-6</v>
      </c>
      <c r="K5" s="1">
        <v>9.9999999999999995E-7</v>
      </c>
      <c r="L5" s="1">
        <v>9.9999999999999995E-7</v>
      </c>
      <c r="M5" s="1">
        <v>9.9999999999999995E-7</v>
      </c>
      <c r="N5">
        <v>0</v>
      </c>
      <c r="O5">
        <v>0</v>
      </c>
      <c r="P5">
        <v>24</v>
      </c>
      <c r="Q5" t="str">
        <f t="shared" si="0"/>
        <v>Jubilacion Patronal</v>
      </c>
      <c r="R5">
        <f t="shared" si="1"/>
        <v>1</v>
      </c>
      <c r="S5">
        <f t="shared" si="2"/>
        <v>0</v>
      </c>
    </row>
    <row r="6" spans="1:19" x14ac:dyDescent="0.3">
      <c r="A6" t="s">
        <v>24</v>
      </c>
      <c r="C6" t="s">
        <v>21</v>
      </c>
      <c r="D6" t="s">
        <v>18</v>
      </c>
      <c r="E6">
        <v>0</v>
      </c>
      <c r="F6" t="s">
        <v>24</v>
      </c>
      <c r="G6">
        <v>0.82051282051282004</v>
      </c>
      <c r="H6">
        <v>7.69230769230769E-2</v>
      </c>
      <c r="I6">
        <v>0.10256410256410201</v>
      </c>
      <c r="J6">
        <v>0.01</v>
      </c>
      <c r="K6">
        <v>0.01</v>
      </c>
      <c r="L6">
        <v>0.01</v>
      </c>
      <c r="M6">
        <v>0.01</v>
      </c>
      <c r="N6">
        <v>0.7</v>
      </c>
      <c r="O6">
        <v>9.5238095238095205E-2</v>
      </c>
      <c r="P6">
        <v>21</v>
      </c>
      <c r="Q6" t="str">
        <f t="shared" si="0"/>
        <v>Jubilacion Patronal</v>
      </c>
      <c r="R6">
        <f t="shared" si="1"/>
        <v>1</v>
      </c>
      <c r="S6">
        <f t="shared" si="2"/>
        <v>0</v>
      </c>
    </row>
    <row r="7" spans="1:19" x14ac:dyDescent="0.3">
      <c r="A7" t="s">
        <v>25</v>
      </c>
      <c r="C7" t="s">
        <v>21</v>
      </c>
      <c r="D7" t="s">
        <v>18</v>
      </c>
      <c r="E7">
        <v>0</v>
      </c>
      <c r="F7" t="s">
        <v>26</v>
      </c>
      <c r="G7">
        <v>0.82051282051282004</v>
      </c>
      <c r="H7">
        <v>7.69230769230769E-2</v>
      </c>
      <c r="I7">
        <v>0.10256410256410201</v>
      </c>
      <c r="J7">
        <v>0.01</v>
      </c>
      <c r="K7">
        <v>0.01</v>
      </c>
      <c r="L7">
        <v>0.01</v>
      </c>
      <c r="M7">
        <v>0.01</v>
      </c>
      <c r="N7">
        <v>0.7</v>
      </c>
      <c r="O7">
        <v>0.11111111111111099</v>
      </c>
      <c r="P7">
        <v>18</v>
      </c>
      <c r="Q7" t="str">
        <f t="shared" si="0"/>
        <v>Jubilacion Patronal</v>
      </c>
      <c r="R7">
        <f t="shared" si="1"/>
        <v>1</v>
      </c>
      <c r="S7">
        <f t="shared" si="2"/>
        <v>0</v>
      </c>
    </row>
    <row r="8" spans="1:19" x14ac:dyDescent="0.3">
      <c r="A8" t="s">
        <v>27</v>
      </c>
      <c r="C8" t="s">
        <v>28</v>
      </c>
      <c r="D8" t="s">
        <v>18</v>
      </c>
      <c r="E8">
        <v>0</v>
      </c>
      <c r="F8" t="s">
        <v>27</v>
      </c>
      <c r="G8" s="1">
        <v>1.96119446845962E-10</v>
      </c>
      <c r="H8" s="1">
        <v>5.9171597633136096E-17</v>
      </c>
      <c r="I8">
        <v>2.3270032023226901E-3</v>
      </c>
      <c r="J8" s="1">
        <v>1.0000000000000001E-18</v>
      </c>
      <c r="K8" s="1">
        <v>1.0000000000000001E-18</v>
      </c>
      <c r="L8" s="1">
        <v>3.3333333333333298E-17</v>
      </c>
      <c r="M8" s="1">
        <v>1.0000000000000001E-18</v>
      </c>
      <c r="N8">
        <v>0.23749999999999999</v>
      </c>
      <c r="O8">
        <v>0</v>
      </c>
      <c r="P8">
        <v>78</v>
      </c>
      <c r="Q8" t="str">
        <f t="shared" si="0"/>
        <v>IESS</v>
      </c>
      <c r="R8">
        <f t="shared" si="1"/>
        <v>3</v>
      </c>
      <c r="S8">
        <f t="shared" si="2"/>
        <v>0</v>
      </c>
    </row>
    <row r="9" spans="1:19" x14ac:dyDescent="0.3">
      <c r="A9" t="s">
        <v>29</v>
      </c>
      <c r="B9" t="s">
        <v>30</v>
      </c>
      <c r="C9" t="s">
        <v>31</v>
      </c>
      <c r="D9" t="s">
        <v>32</v>
      </c>
      <c r="E9">
        <v>0</v>
      </c>
      <c r="F9" t="s">
        <v>29</v>
      </c>
      <c r="G9" s="1">
        <v>9.9999999999999995E-7</v>
      </c>
      <c r="H9" s="1">
        <v>9.9999999999999995E-7</v>
      </c>
      <c r="I9" s="1">
        <v>9.9999999999999995E-7</v>
      </c>
      <c r="J9" s="1">
        <v>3.3333333333333301E-5</v>
      </c>
      <c r="K9">
        <v>0.33333333333333298</v>
      </c>
      <c r="L9" s="1">
        <v>9.9999999999999995E-7</v>
      </c>
      <c r="M9" s="1">
        <v>9.9999999999999995E-7</v>
      </c>
      <c r="N9">
        <v>0.15</v>
      </c>
      <c r="O9">
        <v>3.7037037037037E-2</v>
      </c>
      <c r="P9">
        <v>54</v>
      </c>
      <c r="Q9" t="str">
        <f t="shared" si="0"/>
        <v>Otros servicios (Charlas/Capacitaciones/Financiera)</v>
      </c>
      <c r="R9">
        <f t="shared" si="1"/>
        <v>5</v>
      </c>
      <c r="S9">
        <f t="shared" si="2"/>
        <v>0</v>
      </c>
    </row>
    <row r="10" spans="1:19" x14ac:dyDescent="0.3">
      <c r="A10" s="3" t="s">
        <v>33</v>
      </c>
      <c r="B10" s="3"/>
      <c r="C10" s="3" t="s">
        <v>17</v>
      </c>
      <c r="D10" s="3" t="s">
        <v>18</v>
      </c>
      <c r="E10" s="3">
        <v>0</v>
      </c>
      <c r="F10" s="3" t="s">
        <v>33</v>
      </c>
      <c r="G10" s="3">
        <v>0.133333333333333</v>
      </c>
      <c r="H10" s="3">
        <v>0.133333333333333</v>
      </c>
      <c r="I10" s="3">
        <v>1.6666666666666601E-3</v>
      </c>
      <c r="J10" s="3">
        <v>1E-4</v>
      </c>
      <c r="K10" s="3">
        <v>1E-4</v>
      </c>
      <c r="L10" s="3">
        <v>1E-4</v>
      </c>
      <c r="M10" s="3">
        <v>1E-4</v>
      </c>
      <c r="N10" s="3">
        <v>-7.4999999999999997E-2</v>
      </c>
      <c r="O10" s="3">
        <v>4.7619047619047603E-2</v>
      </c>
      <c r="P10" s="3">
        <v>21</v>
      </c>
      <c r="Q10" s="3" t="str">
        <f t="shared" si="0"/>
        <v>Jubilacion Patronal</v>
      </c>
      <c r="R10" s="3">
        <f t="shared" si="1"/>
        <v>1</v>
      </c>
      <c r="S10" s="3">
        <f t="shared" si="2"/>
        <v>1</v>
      </c>
    </row>
    <row r="11" spans="1:19" x14ac:dyDescent="0.3">
      <c r="A11" t="s">
        <v>34</v>
      </c>
      <c r="B11" t="s">
        <v>35</v>
      </c>
      <c r="C11" t="s">
        <v>21</v>
      </c>
      <c r="D11" t="s">
        <v>32</v>
      </c>
      <c r="E11">
        <v>0</v>
      </c>
      <c r="F11" t="s">
        <v>34</v>
      </c>
      <c r="G11">
        <v>0.45584045584045502</v>
      </c>
      <c r="H11">
        <v>1.2820512820512799E-4</v>
      </c>
      <c r="I11" s="1">
        <v>1.02564102564102E-5</v>
      </c>
      <c r="J11" s="1">
        <v>9.9999999999999995E-7</v>
      </c>
      <c r="K11" s="1">
        <v>9.9999999999999995E-7</v>
      </c>
      <c r="L11" s="1">
        <v>9.9999999999999995E-7</v>
      </c>
      <c r="M11" s="1">
        <v>3.3333333333333301E-5</v>
      </c>
      <c r="N11">
        <v>0.7</v>
      </c>
      <c r="O11">
        <v>0.2</v>
      </c>
      <c r="P11">
        <v>10</v>
      </c>
      <c r="Q11" t="str">
        <f t="shared" si="0"/>
        <v>Jubilacion Patronal</v>
      </c>
      <c r="R11">
        <f t="shared" si="1"/>
        <v>1</v>
      </c>
      <c r="S11">
        <f t="shared" si="2"/>
        <v>0</v>
      </c>
    </row>
    <row r="12" spans="1:19" x14ac:dyDescent="0.3">
      <c r="A12" t="s">
        <v>36</v>
      </c>
      <c r="C12" t="s">
        <v>28</v>
      </c>
      <c r="D12" t="s">
        <v>18</v>
      </c>
      <c r="E12">
        <v>0</v>
      </c>
      <c r="F12" t="s">
        <v>37</v>
      </c>
      <c r="G12">
        <v>1.55363374298285E-3</v>
      </c>
      <c r="H12" s="1">
        <v>1.7751479289940799E-6</v>
      </c>
      <c r="I12">
        <v>1.0923987255348201E-2</v>
      </c>
      <c r="J12" s="1">
        <v>1E-8</v>
      </c>
      <c r="K12" s="1">
        <v>1E-8</v>
      </c>
      <c r="L12" s="1">
        <v>1E-8</v>
      </c>
      <c r="M12" s="1">
        <v>1E-8</v>
      </c>
      <c r="N12">
        <v>0.223232323232323</v>
      </c>
      <c r="O12">
        <v>7.69230769230769E-2</v>
      </c>
      <c r="P12">
        <v>26</v>
      </c>
      <c r="Q12" t="str">
        <f t="shared" si="0"/>
        <v>IESS</v>
      </c>
      <c r="R12">
        <f t="shared" si="1"/>
        <v>3</v>
      </c>
      <c r="S12">
        <f t="shared" si="2"/>
        <v>0</v>
      </c>
    </row>
    <row r="13" spans="1:19" x14ac:dyDescent="0.3">
      <c r="A13" t="s">
        <v>38</v>
      </c>
      <c r="B13" t="s">
        <v>39</v>
      </c>
      <c r="C13" t="s">
        <v>28</v>
      </c>
      <c r="D13" t="s">
        <v>18</v>
      </c>
      <c r="E13">
        <v>0</v>
      </c>
      <c r="F13" t="s">
        <v>38</v>
      </c>
      <c r="G13" s="1">
        <v>4.6153846153846097E-5</v>
      </c>
      <c r="H13" s="1">
        <v>2.3076923076922999E-7</v>
      </c>
      <c r="I13">
        <v>3.8461538461538401E-2</v>
      </c>
      <c r="J13" s="1">
        <v>1E-8</v>
      </c>
      <c r="K13" s="1">
        <v>1E-8</v>
      </c>
      <c r="L13" s="1">
        <v>1E-8</v>
      </c>
      <c r="M13" s="1">
        <v>1E-8</v>
      </c>
      <c r="N13">
        <v>0</v>
      </c>
      <c r="O13">
        <v>0</v>
      </c>
      <c r="P13">
        <v>10</v>
      </c>
      <c r="Q13" t="str">
        <f t="shared" si="0"/>
        <v>IESS</v>
      </c>
      <c r="R13">
        <f t="shared" si="1"/>
        <v>3</v>
      </c>
      <c r="S13">
        <f t="shared" si="2"/>
        <v>0</v>
      </c>
    </row>
    <row r="14" spans="1:19" x14ac:dyDescent="0.3">
      <c r="A14" t="s">
        <v>40</v>
      </c>
      <c r="C14" t="s">
        <v>21</v>
      </c>
      <c r="D14" t="s">
        <v>18</v>
      </c>
      <c r="E14">
        <v>0</v>
      </c>
      <c r="F14" t="s">
        <v>40</v>
      </c>
      <c r="G14">
        <v>0.12623274161735701</v>
      </c>
      <c r="H14">
        <v>1.1094674556213E-4</v>
      </c>
      <c r="I14" s="1">
        <v>1.9723865877712E-5</v>
      </c>
      <c r="J14" s="1">
        <v>1E-8</v>
      </c>
      <c r="K14" s="1">
        <v>1E-8</v>
      </c>
      <c r="L14" s="1">
        <v>1E-8</v>
      </c>
      <c r="M14" s="1">
        <v>1E-8</v>
      </c>
      <c r="N14">
        <v>0.7</v>
      </c>
      <c r="O14">
        <v>0.16666666666666599</v>
      </c>
      <c r="P14">
        <v>12</v>
      </c>
      <c r="Q14" t="str">
        <f t="shared" si="0"/>
        <v>Jubilacion Patronal</v>
      </c>
      <c r="R14">
        <f t="shared" si="1"/>
        <v>1</v>
      </c>
      <c r="S14">
        <f t="shared" si="2"/>
        <v>0</v>
      </c>
    </row>
    <row r="15" spans="1:19" x14ac:dyDescent="0.3">
      <c r="A15" t="s">
        <v>41</v>
      </c>
      <c r="B15" t="s">
        <v>42</v>
      </c>
      <c r="C15" t="s">
        <v>43</v>
      </c>
      <c r="D15" t="s">
        <v>18</v>
      </c>
      <c r="E15">
        <v>0</v>
      </c>
      <c r="F15" t="s">
        <v>41</v>
      </c>
      <c r="G15">
        <v>6.1904761904761898E-3</v>
      </c>
      <c r="H15">
        <v>9.5238095238095195E-4</v>
      </c>
      <c r="I15">
        <v>2.3809523809523799E-3</v>
      </c>
      <c r="J15">
        <v>1E-4</v>
      </c>
      <c r="K15">
        <v>1E-4</v>
      </c>
      <c r="L15">
        <v>1E-4</v>
      </c>
      <c r="M15">
        <v>4.7619047619047603E-2</v>
      </c>
      <c r="N15">
        <v>0.75</v>
      </c>
      <c r="O15">
        <v>0.15384615384615299</v>
      </c>
      <c r="P15">
        <v>13</v>
      </c>
      <c r="Q15" t="str">
        <f t="shared" si="0"/>
        <v>job seeker</v>
      </c>
      <c r="R15">
        <f t="shared" si="1"/>
        <v>7</v>
      </c>
      <c r="S15">
        <f t="shared" si="2"/>
        <v>0</v>
      </c>
    </row>
    <row r="16" spans="1:19" x14ac:dyDescent="0.3">
      <c r="A16" t="s">
        <v>44</v>
      </c>
      <c r="C16" t="s">
        <v>21</v>
      </c>
      <c r="D16" t="s">
        <v>18</v>
      </c>
      <c r="E16">
        <v>0</v>
      </c>
      <c r="F16" t="s">
        <v>45</v>
      </c>
      <c r="G16">
        <v>4.1025641025640998E-2</v>
      </c>
      <c r="H16" s="1">
        <v>3.8461538461538402E-8</v>
      </c>
      <c r="I16" s="1">
        <v>1.2820512820512799E-10</v>
      </c>
      <c r="J16" s="1">
        <v>9.9999999999999998E-13</v>
      </c>
      <c r="K16" s="1">
        <v>9.9999999999999998E-13</v>
      </c>
      <c r="L16" s="1">
        <v>9.9999999999999998E-13</v>
      </c>
      <c r="M16" s="1">
        <v>9.9999999999999998E-13</v>
      </c>
      <c r="N16">
        <v>0.7</v>
      </c>
      <c r="O16">
        <v>5.8823529411764698E-2</v>
      </c>
      <c r="P16">
        <v>34</v>
      </c>
      <c r="Q16" t="str">
        <f t="shared" si="0"/>
        <v>Jubilacion Patronal</v>
      </c>
      <c r="R16">
        <f t="shared" si="1"/>
        <v>1</v>
      </c>
      <c r="S16">
        <f t="shared" si="2"/>
        <v>0</v>
      </c>
    </row>
    <row r="17" spans="1:19" x14ac:dyDescent="0.3">
      <c r="A17" t="s">
        <v>46</v>
      </c>
      <c r="B17" t="s">
        <v>47</v>
      </c>
      <c r="C17" t="s">
        <v>21</v>
      </c>
      <c r="D17" t="s">
        <v>32</v>
      </c>
      <c r="E17">
        <v>0</v>
      </c>
      <c r="F17" t="s">
        <v>46</v>
      </c>
      <c r="G17">
        <v>0.42412881648505701</v>
      </c>
      <c r="H17" s="1">
        <v>1.6722408026755798E-5</v>
      </c>
      <c r="I17" s="1">
        <v>4.3478260869565199E-8</v>
      </c>
      <c r="J17" s="1">
        <v>4.3478260869565199E-8</v>
      </c>
      <c r="K17" s="1">
        <v>1E-8</v>
      </c>
      <c r="L17" s="1">
        <v>1E-8</v>
      </c>
      <c r="M17" s="1">
        <v>1E-8</v>
      </c>
      <c r="N17">
        <v>0.7</v>
      </c>
      <c r="O17">
        <v>0.11764705882352899</v>
      </c>
      <c r="P17">
        <v>17</v>
      </c>
      <c r="Q17" t="str">
        <f t="shared" si="0"/>
        <v>Jubilacion Patronal</v>
      </c>
      <c r="R17">
        <f t="shared" si="1"/>
        <v>1</v>
      </c>
      <c r="S17">
        <f t="shared" si="2"/>
        <v>0</v>
      </c>
    </row>
    <row r="18" spans="1:19" x14ac:dyDescent="0.3">
      <c r="A18" t="s">
        <v>48</v>
      </c>
      <c r="C18" t="s">
        <v>21</v>
      </c>
      <c r="D18" t="s">
        <v>18</v>
      </c>
      <c r="E18">
        <v>0</v>
      </c>
      <c r="F18" t="s">
        <v>48</v>
      </c>
      <c r="G18">
        <v>0.82051282051282004</v>
      </c>
      <c r="H18">
        <v>7.6923076923076901E-4</v>
      </c>
      <c r="I18">
        <v>1.02564102564102E-3</v>
      </c>
      <c r="J18">
        <v>1E-4</v>
      </c>
      <c r="K18">
        <v>1E-4</v>
      </c>
      <c r="L18">
        <v>1E-4</v>
      </c>
      <c r="M18">
        <v>1E-4</v>
      </c>
      <c r="N18">
        <v>0</v>
      </c>
      <c r="O18">
        <v>0</v>
      </c>
      <c r="P18">
        <v>6</v>
      </c>
      <c r="Q18" t="str">
        <f t="shared" si="0"/>
        <v>Jubilacion Patronal</v>
      </c>
      <c r="R18">
        <f t="shared" si="1"/>
        <v>1</v>
      </c>
      <c r="S18">
        <f t="shared" si="2"/>
        <v>0</v>
      </c>
    </row>
    <row r="19" spans="1:19" x14ac:dyDescent="0.3">
      <c r="A19" t="s">
        <v>49</v>
      </c>
      <c r="C19" t="s">
        <v>17</v>
      </c>
      <c r="D19" t="s">
        <v>18</v>
      </c>
      <c r="E19">
        <v>0</v>
      </c>
      <c r="F19" t="s">
        <v>49</v>
      </c>
      <c r="G19">
        <v>1.7582417582417501E-4</v>
      </c>
      <c r="H19">
        <v>0.15824175824175801</v>
      </c>
      <c r="I19" s="1">
        <v>1.53846153846153E-7</v>
      </c>
      <c r="J19" s="1">
        <v>1E-8</v>
      </c>
      <c r="K19" s="1">
        <v>1E-8</v>
      </c>
      <c r="L19" s="1">
        <v>1E-8</v>
      </c>
      <c r="M19" s="1">
        <v>1E-8</v>
      </c>
      <c r="N19">
        <v>0.7</v>
      </c>
      <c r="O19">
        <v>0.15384615384615299</v>
      </c>
      <c r="P19">
        <v>13</v>
      </c>
      <c r="Q19" t="str">
        <f t="shared" si="0"/>
        <v>Renuncia/Despido/Desahucio</v>
      </c>
      <c r="R19">
        <f t="shared" si="1"/>
        <v>2</v>
      </c>
      <c r="S19">
        <f t="shared" si="2"/>
        <v>0</v>
      </c>
    </row>
    <row r="20" spans="1:19" x14ac:dyDescent="0.3">
      <c r="A20" t="s">
        <v>50</v>
      </c>
      <c r="C20" t="s">
        <v>28</v>
      </c>
      <c r="D20" t="s">
        <v>18</v>
      </c>
      <c r="E20">
        <v>0</v>
      </c>
      <c r="F20" t="s">
        <v>50</v>
      </c>
      <c r="G20">
        <v>6.1538461538461504E-3</v>
      </c>
      <c r="H20">
        <v>1E-4</v>
      </c>
      <c r="I20">
        <v>0.38461538461538403</v>
      </c>
      <c r="J20">
        <v>1E-4</v>
      </c>
      <c r="K20">
        <v>1E-4</v>
      </c>
      <c r="L20">
        <v>1E-4</v>
      </c>
      <c r="M20">
        <v>1E-4</v>
      </c>
      <c r="N20">
        <v>0.1</v>
      </c>
      <c r="O20">
        <v>0</v>
      </c>
      <c r="P20">
        <v>19</v>
      </c>
      <c r="Q20" t="str">
        <f t="shared" si="0"/>
        <v>IESS</v>
      </c>
      <c r="R20">
        <f t="shared" si="1"/>
        <v>3</v>
      </c>
      <c r="S20">
        <f t="shared" si="2"/>
        <v>0</v>
      </c>
    </row>
    <row r="21" spans="1:19" x14ac:dyDescent="0.3">
      <c r="A21" s="3" t="s">
        <v>51</v>
      </c>
      <c r="B21" s="4"/>
      <c r="C21" s="3" t="s">
        <v>52</v>
      </c>
      <c r="D21" s="3" t="s">
        <v>18</v>
      </c>
      <c r="E21" s="3">
        <v>0</v>
      </c>
      <c r="F21" s="3" t="s">
        <v>53</v>
      </c>
      <c r="G21" s="3">
        <v>0.25</v>
      </c>
      <c r="H21" s="3">
        <v>0.01</v>
      </c>
      <c r="I21" s="3">
        <v>0.125</v>
      </c>
      <c r="J21" s="3">
        <v>0.125</v>
      </c>
      <c r="K21" s="3">
        <v>0.125</v>
      </c>
      <c r="L21" s="3">
        <v>0.125</v>
      </c>
      <c r="M21" s="3">
        <v>0.01</v>
      </c>
      <c r="N21" s="3">
        <v>0.7</v>
      </c>
      <c r="O21" s="3">
        <v>8.3333333333333301E-2</v>
      </c>
      <c r="P21" s="3">
        <v>36</v>
      </c>
      <c r="Q21" s="3" t="str">
        <f t="shared" si="0"/>
        <v>Jubilacion Patronal</v>
      </c>
      <c r="R21" s="3">
        <f t="shared" si="1"/>
        <v>1</v>
      </c>
      <c r="S21" s="3">
        <f t="shared" si="2"/>
        <v>1</v>
      </c>
    </row>
    <row r="22" spans="1:19" x14ac:dyDescent="0.3">
      <c r="A22" t="s">
        <v>54</v>
      </c>
      <c r="C22" t="s">
        <v>21</v>
      </c>
      <c r="D22" t="s">
        <v>18</v>
      </c>
      <c r="E22">
        <v>0</v>
      </c>
      <c r="F22" t="s">
        <v>54</v>
      </c>
      <c r="G22">
        <v>0.82051282051282004</v>
      </c>
      <c r="H22">
        <v>7.6923076923076901E-4</v>
      </c>
      <c r="I22">
        <v>1.02564102564102E-3</v>
      </c>
      <c r="J22">
        <v>1E-4</v>
      </c>
      <c r="K22">
        <v>1E-4</v>
      </c>
      <c r="L22">
        <v>1E-4</v>
      </c>
      <c r="M22">
        <v>1E-4</v>
      </c>
      <c r="N22">
        <v>0.7</v>
      </c>
      <c r="O22">
        <v>0.14285714285714199</v>
      </c>
      <c r="P22">
        <v>14</v>
      </c>
      <c r="Q22" t="str">
        <f t="shared" si="0"/>
        <v>Jubilacion Patronal</v>
      </c>
      <c r="R22">
        <f t="shared" si="1"/>
        <v>1</v>
      </c>
      <c r="S22">
        <f t="shared" si="2"/>
        <v>0</v>
      </c>
    </row>
    <row r="23" spans="1:19" x14ac:dyDescent="0.3">
      <c r="A23" t="s">
        <v>55</v>
      </c>
      <c r="C23" t="s">
        <v>21</v>
      </c>
      <c r="D23" t="s">
        <v>18</v>
      </c>
      <c r="E23">
        <v>0</v>
      </c>
      <c r="F23" t="s">
        <v>56</v>
      </c>
      <c r="G23">
        <v>0.46153846153846101</v>
      </c>
      <c r="H23">
        <v>2.5000000000000001E-3</v>
      </c>
      <c r="I23">
        <v>3.8461538461538399E-3</v>
      </c>
      <c r="J23">
        <v>1E-4</v>
      </c>
      <c r="K23">
        <v>1E-4</v>
      </c>
      <c r="L23">
        <v>1E-4</v>
      </c>
      <c r="M23">
        <v>1E-4</v>
      </c>
      <c r="N23">
        <v>0.24523809523809501</v>
      </c>
      <c r="O23">
        <v>3.2786885245901599E-2</v>
      </c>
      <c r="P23">
        <v>61</v>
      </c>
      <c r="Q23" t="str">
        <f t="shared" si="0"/>
        <v>Jubilacion Patronal</v>
      </c>
      <c r="R23">
        <f t="shared" si="1"/>
        <v>1</v>
      </c>
      <c r="S23">
        <f t="shared" si="2"/>
        <v>0</v>
      </c>
    </row>
    <row r="24" spans="1:19" x14ac:dyDescent="0.3">
      <c r="A24" t="s">
        <v>57</v>
      </c>
      <c r="B24" t="s">
        <v>58</v>
      </c>
      <c r="C24" t="s">
        <v>21</v>
      </c>
      <c r="D24" t="s">
        <v>32</v>
      </c>
      <c r="E24">
        <v>0</v>
      </c>
      <c r="F24" t="s">
        <v>57</v>
      </c>
      <c r="G24">
        <v>0.91811414392059498</v>
      </c>
      <c r="H24">
        <v>5.1282051282051195E-4</v>
      </c>
      <c r="I24">
        <v>1E-4</v>
      </c>
      <c r="J24">
        <v>1E-4</v>
      </c>
      <c r="K24">
        <v>1E-4</v>
      </c>
      <c r="L24">
        <v>1E-4</v>
      </c>
      <c r="M24">
        <v>1E-4</v>
      </c>
      <c r="N24">
        <v>0.7</v>
      </c>
      <c r="O24">
        <v>8.6956521739130405E-2</v>
      </c>
      <c r="P24">
        <v>23</v>
      </c>
      <c r="Q24" t="str">
        <f t="shared" si="0"/>
        <v>Jubilacion Patronal</v>
      </c>
      <c r="R24">
        <f t="shared" si="1"/>
        <v>1</v>
      </c>
      <c r="S24">
        <f t="shared" si="2"/>
        <v>0</v>
      </c>
    </row>
    <row r="25" spans="1:19" x14ac:dyDescent="0.3">
      <c r="A25" t="s">
        <v>59</v>
      </c>
      <c r="C25" t="s">
        <v>21</v>
      </c>
      <c r="D25" t="s">
        <v>18</v>
      </c>
      <c r="E25">
        <v>0</v>
      </c>
      <c r="F25" t="s">
        <v>59</v>
      </c>
      <c r="G25">
        <v>6.2571888658845096E-2</v>
      </c>
      <c r="H25" s="1">
        <v>1.0617401921749699E-8</v>
      </c>
      <c r="I25" s="1">
        <v>1.7695669869582899E-8</v>
      </c>
      <c r="J25" s="1">
        <v>4.3478260869565204E-12</v>
      </c>
      <c r="K25" s="1">
        <v>5.0000000000000002E-11</v>
      </c>
      <c r="L25" s="1">
        <v>9.9999999999999998E-13</v>
      </c>
      <c r="M25" s="1">
        <v>1.19047619047619E-10</v>
      </c>
      <c r="N25">
        <v>0.246428571428571</v>
      </c>
      <c r="O25">
        <v>5.7142857142857099E-2</v>
      </c>
      <c r="P25">
        <v>35</v>
      </c>
      <c r="Q25" t="str">
        <f t="shared" si="0"/>
        <v>Jubilacion Patronal</v>
      </c>
      <c r="R25">
        <f t="shared" si="1"/>
        <v>1</v>
      </c>
      <c r="S25">
        <f t="shared" si="2"/>
        <v>0</v>
      </c>
    </row>
    <row r="26" spans="1:19" x14ac:dyDescent="0.3">
      <c r="A26" t="s">
        <v>60</v>
      </c>
      <c r="C26" t="s">
        <v>21</v>
      </c>
      <c r="D26" t="s">
        <v>18</v>
      </c>
      <c r="E26">
        <v>0</v>
      </c>
      <c r="F26" t="s">
        <v>60</v>
      </c>
      <c r="G26">
        <v>7.5086266390614206E-2</v>
      </c>
      <c r="H26" s="1">
        <v>5.0963529224398798E-8</v>
      </c>
      <c r="I26" s="1">
        <v>1.06174019217497E-9</v>
      </c>
      <c r="J26" s="1">
        <v>4.3478260869565204E-12</v>
      </c>
      <c r="K26" s="1">
        <v>9.9999999999999998E-13</v>
      </c>
      <c r="L26" s="1">
        <v>9.9999999999999998E-13</v>
      </c>
      <c r="M26" s="1">
        <v>4.76190476190476E-12</v>
      </c>
      <c r="N26">
        <v>0.35</v>
      </c>
      <c r="O26">
        <v>7.4074074074074001E-2</v>
      </c>
      <c r="P26">
        <v>27</v>
      </c>
      <c r="Q26" t="str">
        <f t="shared" si="0"/>
        <v>Jubilacion Patronal</v>
      </c>
      <c r="R26">
        <f t="shared" si="1"/>
        <v>1</v>
      </c>
      <c r="S26">
        <f t="shared" si="2"/>
        <v>0</v>
      </c>
    </row>
    <row r="27" spans="1:19" x14ac:dyDescent="0.3">
      <c r="A27" t="s">
        <v>61</v>
      </c>
      <c r="C27" t="s">
        <v>21</v>
      </c>
      <c r="D27" t="s">
        <v>18</v>
      </c>
      <c r="E27">
        <v>0</v>
      </c>
      <c r="F27" t="s">
        <v>61</v>
      </c>
      <c r="G27">
        <v>0.5</v>
      </c>
      <c r="H27" s="1">
        <v>1.66666666666666E-5</v>
      </c>
      <c r="I27">
        <v>4.1666666666666599E-4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>
        <v>0.28571428571428498</v>
      </c>
      <c r="O27">
        <v>0</v>
      </c>
      <c r="P27">
        <v>31</v>
      </c>
      <c r="Q27" t="str">
        <f t="shared" si="0"/>
        <v>Jubilacion Patronal</v>
      </c>
      <c r="R27">
        <f t="shared" si="1"/>
        <v>1</v>
      </c>
      <c r="S27">
        <f t="shared" si="2"/>
        <v>0</v>
      </c>
    </row>
    <row r="28" spans="1:19" x14ac:dyDescent="0.3">
      <c r="A28" t="s">
        <v>62</v>
      </c>
      <c r="B28" t="s">
        <v>63</v>
      </c>
      <c r="C28" t="s">
        <v>21</v>
      </c>
      <c r="D28" t="s">
        <v>32</v>
      </c>
      <c r="E28">
        <v>0</v>
      </c>
      <c r="F28" t="s">
        <v>62</v>
      </c>
      <c r="G28">
        <v>0.45584045584045502</v>
      </c>
      <c r="H28">
        <v>1.2820512820512799E-4</v>
      </c>
      <c r="I28" s="1">
        <v>1.02564102564102E-5</v>
      </c>
      <c r="J28" s="1">
        <v>9.9999999999999995E-7</v>
      </c>
      <c r="K28" s="1">
        <v>9.9999999999999995E-7</v>
      </c>
      <c r="L28" s="1">
        <v>9.9999999999999995E-7</v>
      </c>
      <c r="M28" s="1">
        <v>3.3333333333333301E-5</v>
      </c>
      <c r="N28">
        <v>0.7</v>
      </c>
      <c r="O28">
        <v>0.2</v>
      </c>
      <c r="P28">
        <v>10</v>
      </c>
      <c r="Q28" t="str">
        <f t="shared" si="0"/>
        <v>Jubilacion Patronal</v>
      </c>
      <c r="R28">
        <f t="shared" si="1"/>
        <v>1</v>
      </c>
      <c r="S28">
        <f t="shared" si="2"/>
        <v>0</v>
      </c>
    </row>
    <row r="29" spans="1:19" x14ac:dyDescent="0.3">
      <c r="A29" t="s">
        <v>64</v>
      </c>
      <c r="C29" t="s">
        <v>21</v>
      </c>
      <c r="D29" t="s">
        <v>18</v>
      </c>
      <c r="E29">
        <v>0</v>
      </c>
      <c r="F29" t="s">
        <v>65</v>
      </c>
      <c r="G29">
        <v>0.17430740412106799</v>
      </c>
      <c r="H29" s="1">
        <v>7.8872128561569498E-6</v>
      </c>
      <c r="I29">
        <v>9.4798231444194101E-4</v>
      </c>
      <c r="J29" s="1">
        <v>4.3478260869565199E-8</v>
      </c>
      <c r="K29" s="1">
        <v>1E-8</v>
      </c>
      <c r="L29" s="1">
        <v>1E-8</v>
      </c>
      <c r="M29" s="1">
        <v>2.2675736961451201E-7</v>
      </c>
      <c r="N29">
        <v>0.266666666666666</v>
      </c>
      <c r="O29">
        <v>6.0606060606060601E-2</v>
      </c>
      <c r="P29">
        <v>33</v>
      </c>
      <c r="Q29" t="str">
        <f t="shared" si="0"/>
        <v>Jubilacion Patronal</v>
      </c>
      <c r="R29">
        <f t="shared" si="1"/>
        <v>1</v>
      </c>
      <c r="S29">
        <f t="shared" si="2"/>
        <v>0</v>
      </c>
    </row>
    <row r="30" spans="1:19" x14ac:dyDescent="0.3">
      <c r="A30" t="s">
        <v>66</v>
      </c>
      <c r="B30" t="s">
        <v>63</v>
      </c>
      <c r="C30" t="s">
        <v>52</v>
      </c>
      <c r="D30" t="s">
        <v>32</v>
      </c>
      <c r="E30">
        <v>0</v>
      </c>
      <c r="F30" t="s">
        <v>67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1</v>
      </c>
      <c r="M30">
        <v>0.01</v>
      </c>
      <c r="N30">
        <v>0</v>
      </c>
      <c r="O30">
        <v>0</v>
      </c>
      <c r="P30">
        <v>21</v>
      </c>
      <c r="Q30" t="str">
        <f t="shared" si="0"/>
        <v>Consultoria</v>
      </c>
      <c r="R30">
        <f t="shared" si="1"/>
        <v>6</v>
      </c>
      <c r="S30">
        <f t="shared" si="2"/>
        <v>0</v>
      </c>
    </row>
    <row r="31" spans="1:19" x14ac:dyDescent="0.3">
      <c r="A31" t="s">
        <v>68</v>
      </c>
      <c r="C31" t="s">
        <v>17</v>
      </c>
      <c r="D31" t="s">
        <v>18</v>
      </c>
      <c r="E31">
        <v>0</v>
      </c>
      <c r="F31" t="s">
        <v>68</v>
      </c>
      <c r="G31">
        <v>0.14285714285714199</v>
      </c>
      <c r="H31">
        <v>0.85714285714285698</v>
      </c>
      <c r="I31">
        <v>0.01</v>
      </c>
      <c r="J31">
        <v>0.01</v>
      </c>
      <c r="K31">
        <v>0.01</v>
      </c>
      <c r="L31">
        <v>0.01</v>
      </c>
      <c r="M31">
        <v>0.01</v>
      </c>
      <c r="N31">
        <v>0</v>
      </c>
      <c r="O31">
        <v>0</v>
      </c>
      <c r="P31">
        <v>9</v>
      </c>
      <c r="Q31" t="str">
        <f t="shared" si="0"/>
        <v>Renuncia/Despido/Desahucio</v>
      </c>
      <c r="R31">
        <f t="shared" si="1"/>
        <v>2</v>
      </c>
      <c r="S31">
        <f t="shared" si="2"/>
        <v>0</v>
      </c>
    </row>
    <row r="32" spans="1:19" x14ac:dyDescent="0.3">
      <c r="A32" t="s">
        <v>69</v>
      </c>
      <c r="B32" t="s">
        <v>63</v>
      </c>
      <c r="C32" t="s">
        <v>21</v>
      </c>
      <c r="D32" t="s">
        <v>32</v>
      </c>
      <c r="E32">
        <v>0</v>
      </c>
      <c r="F32" t="s">
        <v>70</v>
      </c>
      <c r="G32">
        <v>0.71528751753155595</v>
      </c>
      <c r="H32">
        <v>8.6956521739130395E-4</v>
      </c>
      <c r="I32">
        <v>4.3478260869565197E-4</v>
      </c>
      <c r="J32">
        <v>4.3478260869565197E-4</v>
      </c>
      <c r="K32">
        <v>1E-4</v>
      </c>
      <c r="L32">
        <v>1E-4</v>
      </c>
      <c r="M32">
        <v>1E-4</v>
      </c>
      <c r="N32">
        <v>0.7</v>
      </c>
      <c r="O32">
        <v>0.125</v>
      </c>
      <c r="P32">
        <v>16</v>
      </c>
      <c r="Q32" t="str">
        <f t="shared" si="0"/>
        <v>Jubilacion Patronal</v>
      </c>
      <c r="R32">
        <f t="shared" si="1"/>
        <v>1</v>
      </c>
      <c r="S32">
        <f t="shared" si="2"/>
        <v>0</v>
      </c>
    </row>
    <row r="33" spans="1:19" x14ac:dyDescent="0.3">
      <c r="A33" t="s">
        <v>71</v>
      </c>
      <c r="C33" t="s">
        <v>17</v>
      </c>
      <c r="D33" t="s">
        <v>18</v>
      </c>
      <c r="E33">
        <v>0</v>
      </c>
      <c r="F33" t="s">
        <v>71</v>
      </c>
      <c r="G33" s="1">
        <v>7.3913043478260795E-5</v>
      </c>
      <c r="H33">
        <v>3.4782608695652098E-2</v>
      </c>
      <c r="I33" s="1">
        <v>5.4347826086956499E-9</v>
      </c>
      <c r="J33" s="1">
        <v>4.34782608695652E-10</v>
      </c>
      <c r="K33" s="1">
        <v>1E-10</v>
      </c>
      <c r="L33" s="1">
        <v>1E-10</v>
      </c>
      <c r="M33" s="1">
        <v>1E-10</v>
      </c>
      <c r="N33">
        <v>0.7</v>
      </c>
      <c r="O33">
        <v>7.1428571428571397E-2</v>
      </c>
      <c r="P33">
        <v>28</v>
      </c>
      <c r="Q33" t="str">
        <f t="shared" si="0"/>
        <v>Renuncia/Despido/Desahucio</v>
      </c>
      <c r="R33">
        <f t="shared" si="1"/>
        <v>2</v>
      </c>
      <c r="S33">
        <f t="shared" si="2"/>
        <v>0</v>
      </c>
    </row>
    <row r="34" spans="1:19" x14ac:dyDescent="0.3">
      <c r="A34" t="s">
        <v>72</v>
      </c>
      <c r="B34" t="s">
        <v>63</v>
      </c>
      <c r="C34" t="s">
        <v>21</v>
      </c>
      <c r="D34" t="s">
        <v>32</v>
      </c>
      <c r="E34">
        <v>0</v>
      </c>
      <c r="F34" t="s">
        <v>73</v>
      </c>
      <c r="G34">
        <v>0.91811414392059498</v>
      </c>
      <c r="H34">
        <v>5.1282051282051195E-4</v>
      </c>
      <c r="I34">
        <v>1E-4</v>
      </c>
      <c r="J34">
        <v>1E-4</v>
      </c>
      <c r="K34">
        <v>1E-4</v>
      </c>
      <c r="L34">
        <v>1E-4</v>
      </c>
      <c r="M34">
        <v>1E-4</v>
      </c>
      <c r="N34">
        <v>-0.2</v>
      </c>
      <c r="O34">
        <v>0</v>
      </c>
      <c r="P34">
        <v>14</v>
      </c>
      <c r="Q34" t="str">
        <f t="shared" si="0"/>
        <v>Jubilacion Patronal</v>
      </c>
      <c r="R34">
        <f t="shared" si="1"/>
        <v>1</v>
      </c>
      <c r="S34">
        <f t="shared" si="2"/>
        <v>0</v>
      </c>
    </row>
    <row r="35" spans="1:19" x14ac:dyDescent="0.3">
      <c r="A35" t="s">
        <v>74</v>
      </c>
      <c r="C35" t="s">
        <v>21</v>
      </c>
      <c r="D35" t="s">
        <v>18</v>
      </c>
      <c r="E35">
        <v>0</v>
      </c>
      <c r="F35" t="s">
        <v>74</v>
      </c>
      <c r="G35">
        <v>3.5853086376527399E-2</v>
      </c>
      <c r="H35" s="1">
        <v>2.3076923076922999E-7</v>
      </c>
      <c r="I35">
        <v>2.8360351528307799E-2</v>
      </c>
      <c r="J35" s="1">
        <v>1E-8</v>
      </c>
      <c r="K35" s="1">
        <v>1E-8</v>
      </c>
      <c r="L35" s="1">
        <v>1E-8</v>
      </c>
      <c r="M35" s="1">
        <v>1E-8</v>
      </c>
      <c r="N35">
        <v>0</v>
      </c>
      <c r="O35">
        <v>1.8181818181818101E-2</v>
      </c>
      <c r="P35">
        <v>55</v>
      </c>
      <c r="Q35" t="str">
        <f t="shared" si="0"/>
        <v>Jubilacion Patronal</v>
      </c>
      <c r="R35">
        <f t="shared" si="1"/>
        <v>1</v>
      </c>
      <c r="S35">
        <f t="shared" si="2"/>
        <v>0</v>
      </c>
    </row>
    <row r="36" spans="1:19" x14ac:dyDescent="0.3">
      <c r="A36" t="s">
        <v>75</v>
      </c>
      <c r="C36" t="s">
        <v>17</v>
      </c>
      <c r="D36" t="s">
        <v>18</v>
      </c>
      <c r="E36">
        <v>0</v>
      </c>
      <c r="F36" t="s">
        <v>75</v>
      </c>
      <c r="G36">
        <v>0.41666666666666602</v>
      </c>
      <c r="H36">
        <v>0.58333333333333304</v>
      </c>
      <c r="I36">
        <v>0.01</v>
      </c>
      <c r="J36">
        <v>0.01</v>
      </c>
      <c r="K36">
        <v>0.01</v>
      </c>
      <c r="L36">
        <v>0.01</v>
      </c>
      <c r="M36">
        <v>0.01</v>
      </c>
      <c r="N36">
        <v>0.7</v>
      </c>
      <c r="O36">
        <v>0.28571428571428498</v>
      </c>
      <c r="P36">
        <v>7</v>
      </c>
      <c r="Q36" t="str">
        <f t="shared" si="0"/>
        <v>Renuncia/Despido/Desahucio</v>
      </c>
      <c r="R36">
        <f t="shared" si="1"/>
        <v>2</v>
      </c>
      <c r="S36">
        <f t="shared" si="2"/>
        <v>0</v>
      </c>
    </row>
    <row r="37" spans="1:19" x14ac:dyDescent="0.3">
      <c r="A37" t="s">
        <v>76</v>
      </c>
      <c r="C37" t="s">
        <v>21</v>
      </c>
      <c r="D37" t="s">
        <v>18</v>
      </c>
      <c r="E37">
        <v>0</v>
      </c>
      <c r="F37" t="s">
        <v>77</v>
      </c>
      <c r="G37">
        <v>0.317460317460317</v>
      </c>
      <c r="H37">
        <v>2.7472527472527401E-3</v>
      </c>
      <c r="I37">
        <v>2.4420024420024398E-4</v>
      </c>
      <c r="J37" s="1">
        <v>9.9999999999999995E-7</v>
      </c>
      <c r="K37" s="1">
        <v>9.9999999999999995E-7</v>
      </c>
      <c r="L37" s="1">
        <v>9.9999999999999995E-7</v>
      </c>
      <c r="M37" s="1">
        <v>4.7619047619047598E-6</v>
      </c>
      <c r="N37">
        <v>0.15</v>
      </c>
      <c r="O37">
        <v>3.03030303030303E-2</v>
      </c>
      <c r="P37">
        <v>66</v>
      </c>
      <c r="Q37" t="str">
        <f t="shared" si="0"/>
        <v>Jubilacion Patronal</v>
      </c>
      <c r="R37">
        <f t="shared" si="1"/>
        <v>1</v>
      </c>
      <c r="S37">
        <f t="shared" si="2"/>
        <v>0</v>
      </c>
    </row>
    <row r="38" spans="1:19" x14ac:dyDescent="0.3">
      <c r="A38" t="s">
        <v>78</v>
      </c>
      <c r="B38" t="s">
        <v>63</v>
      </c>
      <c r="C38" t="s">
        <v>21</v>
      </c>
      <c r="D38" t="s">
        <v>32</v>
      </c>
      <c r="E38">
        <v>0</v>
      </c>
      <c r="F38" t="s">
        <v>78</v>
      </c>
      <c r="G38">
        <v>0.42412881648505701</v>
      </c>
      <c r="H38" s="1">
        <v>1.6722408026755798E-5</v>
      </c>
      <c r="I38" s="1">
        <v>4.3478260869565199E-8</v>
      </c>
      <c r="J38" s="1">
        <v>4.3478260869565199E-8</v>
      </c>
      <c r="K38" s="1">
        <v>1E-8</v>
      </c>
      <c r="L38" s="1">
        <v>1E-8</v>
      </c>
      <c r="M38" s="1">
        <v>1E-8</v>
      </c>
      <c r="N38">
        <v>0.7</v>
      </c>
      <c r="O38">
        <v>5.5555555555555497E-2</v>
      </c>
      <c r="P38">
        <v>36</v>
      </c>
      <c r="Q38" t="str">
        <f t="shared" si="0"/>
        <v>Jubilacion Patronal</v>
      </c>
      <c r="R38">
        <f t="shared" si="1"/>
        <v>1</v>
      </c>
      <c r="S38">
        <f t="shared" si="2"/>
        <v>0</v>
      </c>
    </row>
    <row r="39" spans="1:19" x14ac:dyDescent="0.3">
      <c r="A39" t="s">
        <v>79</v>
      </c>
      <c r="C39" t="s">
        <v>21</v>
      </c>
      <c r="D39" t="s">
        <v>18</v>
      </c>
      <c r="E39">
        <v>0</v>
      </c>
      <c r="F39" t="s">
        <v>80</v>
      </c>
      <c r="G39">
        <v>0.82051282051282004</v>
      </c>
      <c r="H39">
        <v>7.6923076923076901E-4</v>
      </c>
      <c r="I39">
        <v>1.02564102564102E-3</v>
      </c>
      <c r="J39">
        <v>1E-4</v>
      </c>
      <c r="K39">
        <v>1E-4</v>
      </c>
      <c r="L39">
        <v>1E-4</v>
      </c>
      <c r="M39">
        <v>1E-4</v>
      </c>
      <c r="N39">
        <v>0</v>
      </c>
      <c r="O39">
        <v>0.05</v>
      </c>
      <c r="P39">
        <v>20</v>
      </c>
      <c r="Q39" t="str">
        <f t="shared" si="0"/>
        <v>Jubilacion Patronal</v>
      </c>
      <c r="R39">
        <f t="shared" si="1"/>
        <v>1</v>
      </c>
      <c r="S39">
        <f t="shared" si="2"/>
        <v>0</v>
      </c>
    </row>
    <row r="40" spans="1:19" x14ac:dyDescent="0.3">
      <c r="A40" t="s">
        <v>81</v>
      </c>
      <c r="C40" t="s">
        <v>28</v>
      </c>
      <c r="D40" t="s">
        <v>18</v>
      </c>
      <c r="E40">
        <v>0</v>
      </c>
      <c r="F40" t="s">
        <v>82</v>
      </c>
      <c r="G40">
        <v>5.8956916099773204E-4</v>
      </c>
      <c r="H40" s="1">
        <v>9.0702947845805006E-9</v>
      </c>
      <c r="I40">
        <v>5.4508983080411603E-3</v>
      </c>
      <c r="J40" s="1">
        <v>2.5000000000000001E-9</v>
      </c>
      <c r="K40" s="1">
        <v>1E-10</v>
      </c>
      <c r="L40" s="1">
        <v>1E-10</v>
      </c>
      <c r="M40" s="1">
        <v>5.6689342403628102E-8</v>
      </c>
      <c r="N40">
        <v>0.32499999999999901</v>
      </c>
      <c r="O40">
        <v>5.7692307692307598E-2</v>
      </c>
      <c r="P40">
        <v>52</v>
      </c>
      <c r="Q40" t="str">
        <f t="shared" si="0"/>
        <v>IESS</v>
      </c>
      <c r="R40">
        <f t="shared" si="1"/>
        <v>3</v>
      </c>
      <c r="S40">
        <f t="shared" si="2"/>
        <v>0</v>
      </c>
    </row>
    <row r="41" spans="1:19" x14ac:dyDescent="0.3">
      <c r="A41" t="s">
        <v>83</v>
      </c>
      <c r="C41" t="s">
        <v>21</v>
      </c>
      <c r="D41" t="s">
        <v>32</v>
      </c>
      <c r="E41">
        <v>0</v>
      </c>
      <c r="F41" t="s">
        <v>83</v>
      </c>
      <c r="G41">
        <v>0.94871794871794801</v>
      </c>
      <c r="H41">
        <v>5.1282051282051197E-2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0.5</v>
      </c>
      <c r="O41">
        <v>0</v>
      </c>
      <c r="P41">
        <v>13</v>
      </c>
      <c r="Q41" t="str">
        <f t="shared" si="0"/>
        <v>Jubilacion Patronal</v>
      </c>
      <c r="R41">
        <f t="shared" si="1"/>
        <v>1</v>
      </c>
      <c r="S41">
        <f t="shared" si="2"/>
        <v>0</v>
      </c>
    </row>
    <row r="42" spans="1:19" x14ac:dyDescent="0.3">
      <c r="A42" t="s">
        <v>84</v>
      </c>
      <c r="C42" t="s">
        <v>21</v>
      </c>
      <c r="D42" t="s">
        <v>32</v>
      </c>
      <c r="E42">
        <v>0</v>
      </c>
      <c r="F42" t="s">
        <v>84</v>
      </c>
      <c r="G42">
        <v>0.91811414392059498</v>
      </c>
      <c r="H42">
        <v>5.1282051282051195E-4</v>
      </c>
      <c r="I42">
        <v>1E-4</v>
      </c>
      <c r="J42">
        <v>1E-4</v>
      </c>
      <c r="K42">
        <v>1E-4</v>
      </c>
      <c r="L42">
        <v>1E-4</v>
      </c>
      <c r="M42">
        <v>1E-4</v>
      </c>
      <c r="N42">
        <v>0</v>
      </c>
      <c r="O42">
        <v>0</v>
      </c>
      <c r="P42">
        <v>7</v>
      </c>
      <c r="Q42" t="str">
        <f t="shared" si="0"/>
        <v>Jubilacion Patronal</v>
      </c>
      <c r="R42">
        <f t="shared" si="1"/>
        <v>1</v>
      </c>
      <c r="S42">
        <f t="shared" si="2"/>
        <v>0</v>
      </c>
    </row>
    <row r="43" spans="1:19" x14ac:dyDescent="0.3">
      <c r="A43" t="s">
        <v>85</v>
      </c>
      <c r="C43" t="s">
        <v>86</v>
      </c>
      <c r="E43">
        <v>0</v>
      </c>
      <c r="F43" t="s">
        <v>85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0.7</v>
      </c>
      <c r="O43">
        <v>1</v>
      </c>
      <c r="P43">
        <v>2</v>
      </c>
      <c r="Q43" t="str">
        <f t="shared" si="0"/>
        <v>Greeting</v>
      </c>
      <c r="R43">
        <f t="shared" si="1"/>
        <v>-1</v>
      </c>
      <c r="S43">
        <f t="shared" si="2"/>
        <v>0</v>
      </c>
    </row>
    <row r="44" spans="1:19" x14ac:dyDescent="0.3">
      <c r="A44" t="s">
        <v>87</v>
      </c>
      <c r="C44" t="s">
        <v>86</v>
      </c>
      <c r="E44">
        <v>0</v>
      </c>
      <c r="F44" t="s">
        <v>87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0.7</v>
      </c>
      <c r="O44">
        <v>0.5</v>
      </c>
      <c r="P44">
        <v>2</v>
      </c>
      <c r="Q44" t="str">
        <f t="shared" si="0"/>
        <v>Greeting</v>
      </c>
      <c r="R44">
        <f t="shared" si="1"/>
        <v>-1</v>
      </c>
      <c r="S44">
        <f t="shared" si="2"/>
        <v>0</v>
      </c>
    </row>
    <row r="45" spans="1:19" x14ac:dyDescent="0.3">
      <c r="A45" t="s">
        <v>88</v>
      </c>
      <c r="C45" t="s">
        <v>28</v>
      </c>
      <c r="D45" t="s">
        <v>18</v>
      </c>
      <c r="E45">
        <v>0</v>
      </c>
      <c r="F45" t="s">
        <v>89</v>
      </c>
      <c r="G45">
        <v>1.89349112426035E-3</v>
      </c>
      <c r="H45" s="1">
        <v>9.9999999999999995E-7</v>
      </c>
      <c r="I45">
        <v>0.26627218934911201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>
        <v>0.266666666666666</v>
      </c>
      <c r="O45">
        <v>0</v>
      </c>
      <c r="P45">
        <v>19</v>
      </c>
      <c r="Q45" t="str">
        <f t="shared" si="0"/>
        <v>IESS</v>
      </c>
      <c r="R45">
        <f t="shared" si="1"/>
        <v>3</v>
      </c>
      <c r="S45">
        <f t="shared" si="2"/>
        <v>0</v>
      </c>
    </row>
    <row r="46" spans="1:19" x14ac:dyDescent="0.3">
      <c r="A46" t="s">
        <v>90</v>
      </c>
      <c r="C46" t="s">
        <v>21</v>
      </c>
      <c r="D46" t="s">
        <v>18</v>
      </c>
      <c r="E46">
        <v>0</v>
      </c>
      <c r="F46" t="s">
        <v>90</v>
      </c>
      <c r="G46">
        <v>0.54700854700854695</v>
      </c>
      <c r="H46">
        <v>1.2820512820512799E-4</v>
      </c>
      <c r="I46">
        <v>1.7094017094016999E-4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>
        <v>0.34380952380952301</v>
      </c>
      <c r="O46">
        <v>4.3478260869565202E-2</v>
      </c>
      <c r="P46">
        <v>23</v>
      </c>
      <c r="Q46" t="str">
        <f t="shared" si="0"/>
        <v>Jubilacion Patronal</v>
      </c>
      <c r="R46">
        <f t="shared" si="1"/>
        <v>1</v>
      </c>
      <c r="S46">
        <f t="shared" si="2"/>
        <v>0</v>
      </c>
    </row>
    <row r="47" spans="1:19" x14ac:dyDescent="0.3">
      <c r="A47" t="s">
        <v>91</v>
      </c>
      <c r="C47" t="s">
        <v>28</v>
      </c>
      <c r="D47" t="s">
        <v>18</v>
      </c>
      <c r="E47">
        <v>0</v>
      </c>
      <c r="F47" t="s">
        <v>91</v>
      </c>
      <c r="G47">
        <v>1E-4</v>
      </c>
      <c r="H47">
        <v>1E-4</v>
      </c>
      <c r="I47">
        <v>0.66666666666666596</v>
      </c>
      <c r="J47">
        <v>1E-4</v>
      </c>
      <c r="K47">
        <v>1E-4</v>
      </c>
      <c r="L47">
        <v>3.3333333333333301E-3</v>
      </c>
      <c r="M47">
        <v>1E-4</v>
      </c>
      <c r="N47">
        <v>-0.15</v>
      </c>
      <c r="O47">
        <v>0</v>
      </c>
      <c r="P47">
        <v>19</v>
      </c>
      <c r="Q47" t="str">
        <f t="shared" si="0"/>
        <v>IESS</v>
      </c>
      <c r="R47">
        <f t="shared" si="1"/>
        <v>3</v>
      </c>
      <c r="S47">
        <f t="shared" si="2"/>
        <v>0</v>
      </c>
    </row>
    <row r="48" spans="1:19" x14ac:dyDescent="0.3">
      <c r="A48" t="s">
        <v>92</v>
      </c>
      <c r="C48" t="s">
        <v>21</v>
      </c>
      <c r="D48" t="s">
        <v>18</v>
      </c>
      <c r="E48">
        <v>0</v>
      </c>
      <c r="F48" t="s">
        <v>92</v>
      </c>
      <c r="G48">
        <v>0.57382133995037199</v>
      </c>
      <c r="H48">
        <v>1.9230769230769201E-4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>
        <v>0.6</v>
      </c>
      <c r="O48">
        <v>0.14285714285714199</v>
      </c>
      <c r="P48">
        <v>14</v>
      </c>
      <c r="Q48" t="str">
        <f t="shared" si="0"/>
        <v>Jubilacion Patronal</v>
      </c>
      <c r="R48">
        <f t="shared" si="1"/>
        <v>1</v>
      </c>
      <c r="S48">
        <f t="shared" si="2"/>
        <v>0</v>
      </c>
    </row>
    <row r="49" spans="1:19" x14ac:dyDescent="0.3">
      <c r="A49" t="s">
        <v>93</v>
      </c>
      <c r="C49" t="s">
        <v>86</v>
      </c>
      <c r="E49">
        <v>0</v>
      </c>
      <c r="F49" t="s">
        <v>94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0.7</v>
      </c>
      <c r="O49">
        <v>1</v>
      </c>
      <c r="P49">
        <v>2</v>
      </c>
      <c r="Q49" t="str">
        <f t="shared" si="0"/>
        <v>Greeting</v>
      </c>
      <c r="R49">
        <f t="shared" si="1"/>
        <v>-1</v>
      </c>
      <c r="S49">
        <f t="shared" si="2"/>
        <v>0</v>
      </c>
    </row>
    <row r="50" spans="1:19" x14ac:dyDescent="0.3">
      <c r="A50" t="s">
        <v>95</v>
      </c>
      <c r="C50" t="s">
        <v>96</v>
      </c>
      <c r="E50">
        <v>0</v>
      </c>
      <c r="F50" t="s">
        <v>97</v>
      </c>
      <c r="G50" s="1">
        <v>7.3913043478260795E-5</v>
      </c>
      <c r="H50" s="1">
        <v>8.6956521739130393E-6</v>
      </c>
      <c r="I50" s="1">
        <v>4.3478260869565197E-6</v>
      </c>
      <c r="J50">
        <v>2.1739130434782601E-2</v>
      </c>
      <c r="K50" s="1">
        <v>9.9999999999999995E-7</v>
      </c>
      <c r="L50" s="1">
        <v>9.9999999999999995E-7</v>
      </c>
      <c r="M50" s="1">
        <v>9.9999999999999995E-7</v>
      </c>
      <c r="N50">
        <v>0.35</v>
      </c>
      <c r="O50">
        <v>6.4516129032257993E-2</v>
      </c>
      <c r="P50">
        <v>31</v>
      </c>
      <c r="Q50" t="str">
        <f t="shared" si="0"/>
        <v>Contacto</v>
      </c>
      <c r="R50">
        <f t="shared" si="1"/>
        <v>4</v>
      </c>
      <c r="S50">
        <f t="shared" si="2"/>
        <v>0</v>
      </c>
    </row>
    <row r="51" spans="1:19" x14ac:dyDescent="0.3">
      <c r="A51" t="s">
        <v>98</v>
      </c>
      <c r="C51" t="s">
        <v>21</v>
      </c>
      <c r="D51" t="s">
        <v>32</v>
      </c>
      <c r="E51">
        <v>0</v>
      </c>
      <c r="F51" t="s">
        <v>98</v>
      </c>
      <c r="G51">
        <v>0.27772329061050699</v>
      </c>
      <c r="H51" s="1">
        <v>3.7569268338499101E-12</v>
      </c>
      <c r="I51" s="1">
        <v>9.3923170846247699E-11</v>
      </c>
      <c r="J51" s="1">
        <v>1E-14</v>
      </c>
      <c r="K51" s="1">
        <v>1E-14</v>
      </c>
      <c r="L51" s="1">
        <v>1E-14</v>
      </c>
      <c r="M51" s="1">
        <v>4.76190476190476E-14</v>
      </c>
      <c r="N51">
        <v>0</v>
      </c>
      <c r="O51">
        <v>0</v>
      </c>
      <c r="P51">
        <v>29</v>
      </c>
      <c r="Q51" t="str">
        <f t="shared" si="0"/>
        <v>Jubilacion Patronal</v>
      </c>
      <c r="R51">
        <f t="shared" si="1"/>
        <v>1</v>
      </c>
      <c r="S51">
        <f t="shared" si="2"/>
        <v>0</v>
      </c>
    </row>
    <row r="52" spans="1:19" x14ac:dyDescent="0.3">
      <c r="A52" t="s">
        <v>99</v>
      </c>
      <c r="C52" t="s">
        <v>21</v>
      </c>
      <c r="D52" t="s">
        <v>32</v>
      </c>
      <c r="E52">
        <v>0</v>
      </c>
      <c r="F52" t="s">
        <v>99</v>
      </c>
      <c r="G52">
        <v>0.58382642998027601</v>
      </c>
      <c r="H52">
        <v>1.18343195266272E-2</v>
      </c>
      <c r="I52">
        <v>1.53846153846153E-3</v>
      </c>
      <c r="J52">
        <v>1E-4</v>
      </c>
      <c r="K52">
        <v>1E-4</v>
      </c>
      <c r="L52">
        <v>1E-4</v>
      </c>
      <c r="M52">
        <v>1E-4</v>
      </c>
      <c r="N52">
        <v>0.7</v>
      </c>
      <c r="O52">
        <v>8.3333333333333301E-2</v>
      </c>
      <c r="P52">
        <v>12</v>
      </c>
      <c r="Q52" t="str">
        <f t="shared" si="0"/>
        <v>Jubilacion Patronal</v>
      </c>
      <c r="R52">
        <f t="shared" si="1"/>
        <v>1</v>
      </c>
      <c r="S52">
        <f t="shared" si="2"/>
        <v>0</v>
      </c>
    </row>
    <row r="53" spans="1:19" x14ac:dyDescent="0.3">
      <c r="A53" t="s">
        <v>100</v>
      </c>
      <c r="C53" t="s">
        <v>21</v>
      </c>
      <c r="D53" t="s">
        <v>32</v>
      </c>
      <c r="E53">
        <v>0</v>
      </c>
      <c r="F53" t="s">
        <v>101</v>
      </c>
      <c r="G53">
        <v>0.67860610637609198</v>
      </c>
      <c r="H53" s="1">
        <v>4.4593088071348898E-5</v>
      </c>
      <c r="I53" s="1">
        <v>4.3478260869565197E-6</v>
      </c>
      <c r="J53" s="1">
        <v>4.3478260869565197E-6</v>
      </c>
      <c r="K53" s="1">
        <v>9.9999999999999995E-7</v>
      </c>
      <c r="L53" s="1">
        <v>9.9999999999999995E-7</v>
      </c>
      <c r="M53" s="1">
        <v>9.9999999999999995E-7</v>
      </c>
      <c r="N53">
        <v>0.44999999999999901</v>
      </c>
      <c r="O53">
        <v>9.5238095238095205E-2</v>
      </c>
      <c r="P53">
        <v>21</v>
      </c>
      <c r="Q53" t="str">
        <f t="shared" si="0"/>
        <v>Jubilacion Patronal</v>
      </c>
      <c r="R53">
        <f t="shared" si="1"/>
        <v>1</v>
      </c>
      <c r="S53">
        <f t="shared" si="2"/>
        <v>0</v>
      </c>
    </row>
    <row r="54" spans="1:19" x14ac:dyDescent="0.3">
      <c r="A54" t="s">
        <v>102</v>
      </c>
      <c r="C54" t="s">
        <v>21</v>
      </c>
      <c r="D54" t="s">
        <v>32</v>
      </c>
      <c r="E54">
        <v>0</v>
      </c>
      <c r="F54" t="s">
        <v>102</v>
      </c>
      <c r="G54">
        <v>0.91811414392059498</v>
      </c>
      <c r="H54">
        <v>5.1282051282051195E-4</v>
      </c>
      <c r="I54">
        <v>1E-4</v>
      </c>
      <c r="J54">
        <v>1E-4</v>
      </c>
      <c r="K54">
        <v>1E-4</v>
      </c>
      <c r="L54">
        <v>1E-4</v>
      </c>
      <c r="M54">
        <v>1E-4</v>
      </c>
      <c r="N54">
        <v>0</v>
      </c>
      <c r="O54">
        <v>0</v>
      </c>
      <c r="P54">
        <v>13</v>
      </c>
      <c r="Q54" t="str">
        <f t="shared" si="0"/>
        <v>Jubilacion Patronal</v>
      </c>
      <c r="R54">
        <f t="shared" si="1"/>
        <v>1</v>
      </c>
      <c r="S54">
        <f t="shared" si="2"/>
        <v>0</v>
      </c>
    </row>
    <row r="55" spans="1:19" x14ac:dyDescent="0.3">
      <c r="A55" t="s">
        <v>103</v>
      </c>
      <c r="C55" t="s">
        <v>21</v>
      </c>
      <c r="D55" t="s">
        <v>32</v>
      </c>
      <c r="E55">
        <v>0</v>
      </c>
      <c r="F55" t="s">
        <v>103</v>
      </c>
      <c r="G55">
        <v>0.94871794871794801</v>
      </c>
      <c r="H55">
        <v>5.1282051282051197E-2</v>
      </c>
      <c r="I55">
        <v>0.01</v>
      </c>
      <c r="J55">
        <v>0.01</v>
      </c>
      <c r="K55">
        <v>0.01</v>
      </c>
      <c r="L55">
        <v>0.01</v>
      </c>
      <c r="M55">
        <v>0.01</v>
      </c>
      <c r="N55">
        <v>0.5</v>
      </c>
      <c r="O55">
        <v>0</v>
      </c>
      <c r="P55">
        <v>10</v>
      </c>
      <c r="Q55" t="str">
        <f t="shared" si="0"/>
        <v>Jubilacion Patronal</v>
      </c>
      <c r="R55">
        <f t="shared" si="1"/>
        <v>1</v>
      </c>
      <c r="S55">
        <f t="shared" si="2"/>
        <v>0</v>
      </c>
    </row>
    <row r="56" spans="1:19" x14ac:dyDescent="0.3">
      <c r="A56" t="s">
        <v>104</v>
      </c>
      <c r="C56" t="s">
        <v>21</v>
      </c>
      <c r="D56" t="s">
        <v>32</v>
      </c>
      <c r="E56">
        <v>0</v>
      </c>
      <c r="F56" t="s">
        <v>105</v>
      </c>
      <c r="G56">
        <v>0.49436915441878199</v>
      </c>
      <c r="H56" s="1">
        <v>5.1282051282051203E-6</v>
      </c>
      <c r="I56" s="1">
        <v>9.9999999999999995E-7</v>
      </c>
      <c r="J56" s="1">
        <v>1.5384615384615299E-5</v>
      </c>
      <c r="K56" s="1">
        <v>9.9999999999999995E-7</v>
      </c>
      <c r="L56" s="1">
        <v>9.9999999999999995E-7</v>
      </c>
      <c r="M56" s="1">
        <v>3.07692307692307E-5</v>
      </c>
      <c r="N56">
        <v>0</v>
      </c>
      <c r="O56">
        <v>0</v>
      </c>
      <c r="P56">
        <v>13</v>
      </c>
      <c r="Q56" t="str">
        <f t="shared" si="0"/>
        <v>Jubilacion Patronal</v>
      </c>
      <c r="R56">
        <f t="shared" si="1"/>
        <v>1</v>
      </c>
      <c r="S56">
        <f t="shared" si="2"/>
        <v>0</v>
      </c>
    </row>
    <row r="57" spans="1:19" x14ac:dyDescent="0.3">
      <c r="A57" t="s">
        <v>106</v>
      </c>
      <c r="C57" t="s">
        <v>28</v>
      </c>
      <c r="D57" t="s">
        <v>18</v>
      </c>
      <c r="E57">
        <v>0</v>
      </c>
      <c r="F57" t="s">
        <v>106</v>
      </c>
      <c r="G57">
        <v>2.5246548323471399E-3</v>
      </c>
      <c r="H57" s="1">
        <v>7.6923076923076902E-6</v>
      </c>
      <c r="I57">
        <v>7.1005917159763302E-2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>
        <v>0.25833333333333303</v>
      </c>
      <c r="O57">
        <v>0.105263157894736</v>
      </c>
      <c r="P57">
        <v>19</v>
      </c>
      <c r="Q57" t="str">
        <f t="shared" si="0"/>
        <v>IESS</v>
      </c>
      <c r="R57">
        <f t="shared" si="1"/>
        <v>3</v>
      </c>
      <c r="S57">
        <f t="shared" si="2"/>
        <v>0</v>
      </c>
    </row>
    <row r="58" spans="1:19" x14ac:dyDescent="0.3">
      <c r="A58" t="s">
        <v>107</v>
      </c>
      <c r="C58" t="s">
        <v>28</v>
      </c>
      <c r="D58" t="s">
        <v>18</v>
      </c>
      <c r="E58">
        <v>0</v>
      </c>
      <c r="F58" t="s">
        <v>107</v>
      </c>
      <c r="G58">
        <v>6.6666666666666602E-3</v>
      </c>
      <c r="H58">
        <v>1.6666666666666601E-3</v>
      </c>
      <c r="I58">
        <v>0.16666666666666599</v>
      </c>
      <c r="J58">
        <v>1E-4</v>
      </c>
      <c r="K58">
        <v>1E-4</v>
      </c>
      <c r="L58">
        <v>1E-4</v>
      </c>
      <c r="M58">
        <v>1E-4</v>
      </c>
      <c r="N58">
        <v>0.7</v>
      </c>
      <c r="O58">
        <v>0.125</v>
      </c>
      <c r="P58">
        <v>16</v>
      </c>
      <c r="Q58" t="str">
        <f t="shared" si="0"/>
        <v>IESS</v>
      </c>
      <c r="R58">
        <f t="shared" si="1"/>
        <v>3</v>
      </c>
      <c r="S58">
        <f t="shared" si="2"/>
        <v>0</v>
      </c>
    </row>
    <row r="59" spans="1:19" x14ac:dyDescent="0.3">
      <c r="A59" s="6" t="s">
        <v>108</v>
      </c>
      <c r="B59" s="6"/>
      <c r="C59" s="6" t="s">
        <v>109</v>
      </c>
      <c r="D59" s="6"/>
      <c r="E59" s="6">
        <v>0</v>
      </c>
      <c r="F59" s="6" t="s">
        <v>108</v>
      </c>
      <c r="G59" s="6">
        <v>-1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0.7</v>
      </c>
      <c r="O59" s="6">
        <v>0.2</v>
      </c>
      <c r="P59" s="6">
        <v>5</v>
      </c>
      <c r="Q59" s="6" t="str">
        <f t="shared" si="0"/>
        <v>na</v>
      </c>
      <c r="R59" s="6">
        <f t="shared" si="1"/>
        <v>-1</v>
      </c>
      <c r="S59" s="6">
        <f t="shared" si="2"/>
        <v>1</v>
      </c>
    </row>
    <row r="60" spans="1:19" x14ac:dyDescent="0.3">
      <c r="A60" t="s">
        <v>110</v>
      </c>
      <c r="C60" t="s">
        <v>21</v>
      </c>
      <c r="D60" t="s">
        <v>32</v>
      </c>
      <c r="E60">
        <v>0</v>
      </c>
      <c r="F60" t="s">
        <v>110</v>
      </c>
      <c r="G60">
        <v>0.31436807768168701</v>
      </c>
      <c r="H60">
        <v>1.18343195266272E-4</v>
      </c>
      <c r="I60" s="1">
        <v>1.5384615384615299E-5</v>
      </c>
      <c r="J60" s="1">
        <v>1.5384615384615299E-5</v>
      </c>
      <c r="K60" s="1">
        <v>9.9999999999999995E-7</v>
      </c>
      <c r="L60" s="1">
        <v>9.9999999999999995E-7</v>
      </c>
      <c r="M60" s="1">
        <v>3.07692307692307E-5</v>
      </c>
      <c r="N60">
        <v>0.39999999999999902</v>
      </c>
      <c r="O60">
        <v>6.25E-2</v>
      </c>
      <c r="P60">
        <v>32</v>
      </c>
      <c r="Q60" t="str">
        <f t="shared" si="0"/>
        <v>Jubilacion Patronal</v>
      </c>
      <c r="R60">
        <f t="shared" si="1"/>
        <v>1</v>
      </c>
      <c r="S60">
        <f t="shared" si="2"/>
        <v>0</v>
      </c>
    </row>
    <row r="61" spans="1:19" x14ac:dyDescent="0.3">
      <c r="A61" t="s">
        <v>111</v>
      </c>
      <c r="C61" t="s">
        <v>21</v>
      </c>
      <c r="D61" t="s">
        <v>32</v>
      </c>
      <c r="E61">
        <v>0</v>
      </c>
      <c r="F61" t="s">
        <v>111</v>
      </c>
      <c r="G61">
        <v>5.73821339950372E-2</v>
      </c>
      <c r="H61" s="1">
        <v>5.1282051282051196E-10</v>
      </c>
      <c r="I61" s="1">
        <v>3.1249999999999999E-8</v>
      </c>
      <c r="J61" s="1">
        <v>3.1249999999999999E-8</v>
      </c>
      <c r="K61" s="1">
        <v>1.25E-9</v>
      </c>
      <c r="L61" s="1">
        <v>1.25E-9</v>
      </c>
      <c r="M61" s="1">
        <v>2.5000000000000001E-9</v>
      </c>
      <c r="N61">
        <v>0.52499999999999902</v>
      </c>
      <c r="O61">
        <v>4.3478260869565202E-2</v>
      </c>
      <c r="P61">
        <v>46</v>
      </c>
      <c r="Q61" t="str">
        <f t="shared" si="0"/>
        <v>Jubilacion Patronal</v>
      </c>
      <c r="R61">
        <f t="shared" si="1"/>
        <v>1</v>
      </c>
      <c r="S61">
        <f t="shared" si="2"/>
        <v>0</v>
      </c>
    </row>
    <row r="62" spans="1:19" x14ac:dyDescent="0.3">
      <c r="A62" t="s">
        <v>112</v>
      </c>
      <c r="C62" t="s">
        <v>86</v>
      </c>
      <c r="E62">
        <v>0</v>
      </c>
      <c r="F62" t="s">
        <v>112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0.7</v>
      </c>
      <c r="O62">
        <v>0.5</v>
      </c>
      <c r="P62">
        <v>2</v>
      </c>
      <c r="Q62" t="str">
        <f t="shared" si="0"/>
        <v>Greeting</v>
      </c>
      <c r="R62">
        <f t="shared" si="1"/>
        <v>-1</v>
      </c>
      <c r="S62">
        <f t="shared" si="2"/>
        <v>0</v>
      </c>
    </row>
    <row r="63" spans="1:19" x14ac:dyDescent="0.3">
      <c r="A63" t="s">
        <v>113</v>
      </c>
      <c r="C63" t="s">
        <v>28</v>
      </c>
      <c r="D63" t="s">
        <v>18</v>
      </c>
      <c r="E63">
        <v>0</v>
      </c>
      <c r="F63" t="s">
        <v>113</v>
      </c>
      <c r="G63">
        <v>0.01</v>
      </c>
      <c r="H63">
        <v>0.01</v>
      </c>
      <c r="I63">
        <v>1</v>
      </c>
      <c r="J63">
        <v>0.01</v>
      </c>
      <c r="K63">
        <v>0.01</v>
      </c>
      <c r="L63">
        <v>0.01</v>
      </c>
      <c r="M63">
        <v>0.01</v>
      </c>
      <c r="N63">
        <v>-0.125</v>
      </c>
      <c r="O63">
        <v>0</v>
      </c>
      <c r="P63">
        <v>14</v>
      </c>
      <c r="Q63" t="str">
        <f t="shared" si="0"/>
        <v>IESS</v>
      </c>
      <c r="R63">
        <f t="shared" si="1"/>
        <v>3</v>
      </c>
      <c r="S63">
        <f t="shared" si="2"/>
        <v>0</v>
      </c>
    </row>
    <row r="64" spans="1:19" x14ac:dyDescent="0.3">
      <c r="A64" t="s">
        <v>114</v>
      </c>
      <c r="C64" t="s">
        <v>96</v>
      </c>
      <c r="E64">
        <v>0</v>
      </c>
      <c r="F64" t="s">
        <v>114</v>
      </c>
      <c r="G64">
        <v>1.06362773029439E-3</v>
      </c>
      <c r="H64" s="1">
        <v>1E-8</v>
      </c>
      <c r="I64" s="1">
        <v>1E-8</v>
      </c>
      <c r="J64">
        <v>1.01297879075656E-2</v>
      </c>
      <c r="K64" s="1">
        <v>3.3333333333333298E-7</v>
      </c>
      <c r="L64" s="1">
        <v>1E-8</v>
      </c>
      <c r="M64" s="1">
        <v>3.7986704653371303E-5</v>
      </c>
      <c r="N64">
        <v>0.2</v>
      </c>
      <c r="O64">
        <v>0</v>
      </c>
      <c r="P64">
        <v>23</v>
      </c>
      <c r="Q64" t="str">
        <f t="shared" si="0"/>
        <v>Contacto</v>
      </c>
      <c r="R64">
        <f t="shared" si="1"/>
        <v>4</v>
      </c>
      <c r="S64">
        <f t="shared" si="2"/>
        <v>0</v>
      </c>
    </row>
    <row r="65" spans="1:19" x14ac:dyDescent="0.3">
      <c r="A65" t="s">
        <v>115</v>
      </c>
      <c r="C65" t="s">
        <v>86</v>
      </c>
      <c r="E65">
        <v>0</v>
      </c>
      <c r="F65" t="s">
        <v>115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0</v>
      </c>
      <c r="O65">
        <v>1</v>
      </c>
      <c r="P65">
        <v>1</v>
      </c>
      <c r="Q65" t="str">
        <f t="shared" si="0"/>
        <v>Greeting</v>
      </c>
      <c r="R65">
        <f t="shared" si="1"/>
        <v>-1</v>
      </c>
      <c r="S65">
        <f t="shared" si="2"/>
        <v>0</v>
      </c>
    </row>
    <row r="66" spans="1:19" x14ac:dyDescent="0.3">
      <c r="A66" t="s">
        <v>116</v>
      </c>
      <c r="C66" t="s">
        <v>21</v>
      </c>
      <c r="D66" t="s">
        <v>18</v>
      </c>
      <c r="E66">
        <v>0</v>
      </c>
      <c r="F66" t="s">
        <v>116</v>
      </c>
      <c r="G66">
        <v>0.50493096646942803</v>
      </c>
      <c r="H66">
        <v>1.77514792899408E-4</v>
      </c>
      <c r="I66">
        <v>1.57790927021696E-4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>
        <v>0.21666666666666601</v>
      </c>
      <c r="O66">
        <v>0.1</v>
      </c>
      <c r="P66">
        <v>20</v>
      </c>
      <c r="Q66" t="str">
        <f t="shared" si="0"/>
        <v>Jubilacion Patronal</v>
      </c>
      <c r="R66">
        <f t="shared" si="1"/>
        <v>1</v>
      </c>
      <c r="S66">
        <f t="shared" si="2"/>
        <v>0</v>
      </c>
    </row>
    <row r="67" spans="1:19" x14ac:dyDescent="0.3">
      <c r="A67" s="3" t="s">
        <v>117</v>
      </c>
      <c r="B67" s="3"/>
      <c r="C67" s="3" t="s">
        <v>17</v>
      </c>
      <c r="D67" s="3" t="s">
        <v>18</v>
      </c>
      <c r="E67" s="3">
        <v>0</v>
      </c>
      <c r="F67" s="3" t="s">
        <v>117</v>
      </c>
      <c r="G67" s="3">
        <v>0.15476190476190399</v>
      </c>
      <c r="H67" s="3">
        <v>5.95238095238095E-2</v>
      </c>
      <c r="I67" s="3">
        <v>2.9761904761904701E-2</v>
      </c>
      <c r="J67" s="3">
        <v>1E-4</v>
      </c>
      <c r="K67" s="3">
        <v>1E-4</v>
      </c>
      <c r="L67" s="3">
        <v>1E-4</v>
      </c>
      <c r="M67" s="3">
        <v>4.7619047619047597E-4</v>
      </c>
      <c r="N67" s="3">
        <v>0</v>
      </c>
      <c r="O67" s="3">
        <v>4.7619047619047603E-2</v>
      </c>
      <c r="P67" s="3">
        <v>21</v>
      </c>
      <c r="Q67" s="3" t="str">
        <f t="shared" ref="Q67:Q130" si="3">IF(AND(R67=-1,N67&lt;0),"Queja", IF(N67&lt;=-0.65,"Queja",IF(O67&gt;=0.5,"Greeting",IF(AND(MAX(G67:M67)&lt;=0,N67&gt;=0.9),"Hi Five",IF(R67=1,"Jubilacion Patronal",IF(R67=2,"Renuncia/Despido/Desahucio",IF(R67=3,"IESS",IF(R67=4,"Contacto",IF(R67=5,"Otros servicios (Charlas/Capacitaciones/Financiera)",IF(R67=6,"Consultoria",IF(R67=7,"job seeker","na")))))))))))</f>
        <v>Jubilacion Patronal</v>
      </c>
      <c r="R67" s="3">
        <f t="shared" ref="R67:R130" si="4">IF(MAX(G67:M67)=-1,-1,MATCH(MAX(G67:M67),G67:M67,0))</f>
        <v>1</v>
      </c>
      <c r="S67" s="3">
        <f t="shared" ref="S67:S130" si="5">IF(Q67=C67,0,1)</f>
        <v>1</v>
      </c>
    </row>
    <row r="68" spans="1:19" x14ac:dyDescent="0.3">
      <c r="A68" t="s">
        <v>118</v>
      </c>
      <c r="C68" t="s">
        <v>21</v>
      </c>
      <c r="D68" t="s">
        <v>32</v>
      </c>
      <c r="E68">
        <v>0</v>
      </c>
      <c r="F68" t="s">
        <v>119</v>
      </c>
      <c r="G68">
        <v>0.19178839245728799</v>
      </c>
      <c r="H68" s="1">
        <v>1.02907126318497E-5</v>
      </c>
      <c r="I68" s="1">
        <v>6.6889632107023402E-7</v>
      </c>
      <c r="J68" s="1">
        <v>1.9323671497584499E-6</v>
      </c>
      <c r="K68" s="1">
        <v>1E-8</v>
      </c>
      <c r="L68" s="1">
        <v>1E-8</v>
      </c>
      <c r="M68" s="1">
        <v>1.11111111111111E-7</v>
      </c>
      <c r="N68">
        <v>0.48</v>
      </c>
      <c r="O68">
        <v>0.05</v>
      </c>
      <c r="P68">
        <v>40</v>
      </c>
      <c r="Q68" t="str">
        <f t="shared" si="3"/>
        <v>Jubilacion Patronal</v>
      </c>
      <c r="R68">
        <f t="shared" si="4"/>
        <v>1</v>
      </c>
      <c r="S68">
        <f t="shared" si="5"/>
        <v>0</v>
      </c>
    </row>
    <row r="69" spans="1:19" x14ac:dyDescent="0.3">
      <c r="A69" t="s">
        <v>120</v>
      </c>
      <c r="C69" t="s">
        <v>21</v>
      </c>
      <c r="D69" t="s">
        <v>18</v>
      </c>
      <c r="E69">
        <v>0</v>
      </c>
      <c r="F69" t="s">
        <v>121</v>
      </c>
      <c r="G69">
        <v>0.44882752575060197</v>
      </c>
      <c r="H69" s="1">
        <v>9.8619329388560096E-10</v>
      </c>
      <c r="I69" s="1">
        <v>1.7532325224632899E-9</v>
      </c>
      <c r="J69" s="1">
        <v>9.9999999999999998E-13</v>
      </c>
      <c r="K69" s="1">
        <v>9.9999999999999998E-13</v>
      </c>
      <c r="L69" s="1">
        <v>9.9999999999999998E-13</v>
      </c>
      <c r="M69" s="1">
        <v>9.9999999999999998E-13</v>
      </c>
      <c r="N69">
        <v>0.33076923076922998</v>
      </c>
      <c r="O69">
        <v>6.6666666666666596E-2</v>
      </c>
      <c r="P69">
        <v>30</v>
      </c>
      <c r="Q69" t="str">
        <f t="shared" si="3"/>
        <v>Jubilacion Patronal</v>
      </c>
      <c r="R69">
        <f t="shared" si="4"/>
        <v>1</v>
      </c>
      <c r="S69">
        <f t="shared" si="5"/>
        <v>0</v>
      </c>
    </row>
    <row r="70" spans="1:19" x14ac:dyDescent="0.3">
      <c r="A70" t="s">
        <v>122</v>
      </c>
      <c r="C70" t="s">
        <v>21</v>
      </c>
      <c r="D70" t="s">
        <v>32</v>
      </c>
      <c r="E70">
        <v>0</v>
      </c>
      <c r="F70" t="s">
        <v>122</v>
      </c>
      <c r="G70">
        <v>0.175323252246329</v>
      </c>
      <c r="H70" s="1">
        <v>1.7258382642997999E-5</v>
      </c>
      <c r="I70" s="1">
        <v>1.5779092702169599E-8</v>
      </c>
      <c r="J70" s="1">
        <v>1E-10</v>
      </c>
      <c r="K70" s="1">
        <v>1E-10</v>
      </c>
      <c r="L70" s="1">
        <v>1E-10</v>
      </c>
      <c r="M70" s="1">
        <v>1E-10</v>
      </c>
      <c r="N70">
        <v>0.7</v>
      </c>
      <c r="O70">
        <v>9.5238095238095205E-2</v>
      </c>
      <c r="P70">
        <v>21</v>
      </c>
      <c r="Q70" t="str">
        <f t="shared" si="3"/>
        <v>Jubilacion Patronal</v>
      </c>
      <c r="R70">
        <f t="shared" si="4"/>
        <v>1</v>
      </c>
      <c r="S70">
        <f t="shared" si="5"/>
        <v>0</v>
      </c>
    </row>
    <row r="71" spans="1:19" x14ac:dyDescent="0.3">
      <c r="A71" t="s">
        <v>123</v>
      </c>
      <c r="C71" t="s">
        <v>96</v>
      </c>
      <c r="D71" t="s">
        <v>32</v>
      </c>
      <c r="E71">
        <v>0</v>
      </c>
      <c r="F71" t="s">
        <v>123</v>
      </c>
      <c r="G71" s="1">
        <v>2.3931623931623901E-5</v>
      </c>
      <c r="H71" s="1">
        <v>1E-8</v>
      </c>
      <c r="I71" s="1">
        <v>1E-8</v>
      </c>
      <c r="J71">
        <v>4.5584045584045503E-2</v>
      </c>
      <c r="K71" s="1">
        <v>1E-8</v>
      </c>
      <c r="L71" s="1">
        <v>1E-8</v>
      </c>
      <c r="M71">
        <v>1.1396011396011299E-4</v>
      </c>
      <c r="N71">
        <v>0.7</v>
      </c>
      <c r="O71">
        <v>0.133333333333333</v>
      </c>
      <c r="P71">
        <v>15</v>
      </c>
      <c r="Q71" t="str">
        <f t="shared" si="3"/>
        <v>Contacto</v>
      </c>
      <c r="R71">
        <f t="shared" si="4"/>
        <v>4</v>
      </c>
      <c r="S71">
        <f t="shared" si="5"/>
        <v>0</v>
      </c>
    </row>
    <row r="72" spans="1:19" x14ac:dyDescent="0.3">
      <c r="A72" t="s">
        <v>124</v>
      </c>
      <c r="C72" t="s">
        <v>21</v>
      </c>
      <c r="D72" t="s">
        <v>32</v>
      </c>
      <c r="E72">
        <v>0</v>
      </c>
      <c r="F72" t="s">
        <v>125</v>
      </c>
      <c r="G72">
        <v>0.28157349896480299</v>
      </c>
      <c r="H72">
        <v>1.91113234591495E-3</v>
      </c>
      <c r="I72">
        <v>1.5926102882624601E-3</v>
      </c>
      <c r="J72" s="1">
        <v>4.3478260869565197E-6</v>
      </c>
      <c r="K72" s="1">
        <v>9.9999999999999995E-7</v>
      </c>
      <c r="L72" s="1">
        <v>9.9999999999999995E-7</v>
      </c>
      <c r="M72" s="1">
        <v>4.7619047619047598E-6</v>
      </c>
      <c r="N72">
        <v>3.3333333333333298E-2</v>
      </c>
      <c r="O72">
        <v>0</v>
      </c>
      <c r="P72">
        <v>33</v>
      </c>
      <c r="Q72" t="str">
        <f t="shared" si="3"/>
        <v>Jubilacion Patronal</v>
      </c>
      <c r="R72">
        <f t="shared" si="4"/>
        <v>1</v>
      </c>
      <c r="S72">
        <f t="shared" si="5"/>
        <v>0</v>
      </c>
    </row>
    <row r="73" spans="1:19" x14ac:dyDescent="0.3">
      <c r="A73" t="s">
        <v>126</v>
      </c>
      <c r="C73" t="s">
        <v>21</v>
      </c>
      <c r="D73" t="s">
        <v>18</v>
      </c>
      <c r="E73">
        <v>0</v>
      </c>
      <c r="F73" t="s">
        <v>126</v>
      </c>
      <c r="G73">
        <v>0.16410256410256399</v>
      </c>
      <c r="H73">
        <v>6.1538461538461497E-4</v>
      </c>
      <c r="I73" s="1">
        <v>1.02564102564102E-5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>
        <v>0.39999999999999902</v>
      </c>
      <c r="O73">
        <v>7.1428571428571397E-2</v>
      </c>
      <c r="P73">
        <v>14</v>
      </c>
      <c r="Q73" t="str">
        <f t="shared" si="3"/>
        <v>Jubilacion Patronal</v>
      </c>
      <c r="R73">
        <f t="shared" si="4"/>
        <v>1</v>
      </c>
      <c r="S73">
        <f t="shared" si="5"/>
        <v>0</v>
      </c>
    </row>
    <row r="74" spans="1:19" x14ac:dyDescent="0.3">
      <c r="A74" t="s">
        <v>127</v>
      </c>
      <c r="C74" t="s">
        <v>21</v>
      </c>
      <c r="D74" t="s">
        <v>32</v>
      </c>
      <c r="E74">
        <v>0</v>
      </c>
      <c r="F74" t="s">
        <v>127</v>
      </c>
      <c r="G74">
        <v>0.91811414392059498</v>
      </c>
      <c r="H74">
        <v>5.1282051282051195E-4</v>
      </c>
      <c r="I74">
        <v>1E-4</v>
      </c>
      <c r="J74">
        <v>1E-4</v>
      </c>
      <c r="K74">
        <v>1E-4</v>
      </c>
      <c r="L74">
        <v>1E-4</v>
      </c>
      <c r="M74">
        <v>1E-4</v>
      </c>
      <c r="N74">
        <v>0.6</v>
      </c>
      <c r="O74">
        <v>0</v>
      </c>
      <c r="P74">
        <v>26</v>
      </c>
      <c r="Q74" t="str">
        <f t="shared" si="3"/>
        <v>Jubilacion Patronal</v>
      </c>
      <c r="R74">
        <f t="shared" si="4"/>
        <v>1</v>
      </c>
      <c r="S74">
        <f t="shared" si="5"/>
        <v>0</v>
      </c>
    </row>
    <row r="75" spans="1:19" x14ac:dyDescent="0.3">
      <c r="A75" t="s">
        <v>128</v>
      </c>
      <c r="C75" t="s">
        <v>21</v>
      </c>
      <c r="D75" t="s">
        <v>32</v>
      </c>
      <c r="E75">
        <v>0</v>
      </c>
      <c r="F75" t="s">
        <v>128</v>
      </c>
      <c r="G75">
        <v>0.82051282051282004</v>
      </c>
      <c r="H75">
        <v>7.6923076923076901E-4</v>
      </c>
      <c r="I75">
        <v>1.02564102564102E-3</v>
      </c>
      <c r="J75">
        <v>1E-4</v>
      </c>
      <c r="K75">
        <v>1E-4</v>
      </c>
      <c r="L75">
        <v>1E-4</v>
      </c>
      <c r="M75">
        <v>1E-4</v>
      </c>
      <c r="N75">
        <v>0.35</v>
      </c>
      <c r="O75">
        <v>6.6666666666666596E-2</v>
      </c>
      <c r="P75">
        <v>30</v>
      </c>
      <c r="Q75" t="str">
        <f t="shared" si="3"/>
        <v>Jubilacion Patronal</v>
      </c>
      <c r="R75">
        <f t="shared" si="4"/>
        <v>1</v>
      </c>
      <c r="S75">
        <f t="shared" si="5"/>
        <v>0</v>
      </c>
    </row>
    <row r="76" spans="1:19" x14ac:dyDescent="0.3">
      <c r="A76" t="s">
        <v>129</v>
      </c>
      <c r="C76" t="s">
        <v>31</v>
      </c>
      <c r="D76" t="s">
        <v>32</v>
      </c>
      <c r="E76">
        <v>0</v>
      </c>
      <c r="F76" t="s">
        <v>129</v>
      </c>
      <c r="G76">
        <v>0.01</v>
      </c>
      <c r="H76">
        <v>0.01</v>
      </c>
      <c r="I76">
        <v>0.01</v>
      </c>
      <c r="J76">
        <v>0.01</v>
      </c>
      <c r="K76">
        <v>1</v>
      </c>
      <c r="L76">
        <v>0.01</v>
      </c>
      <c r="M76">
        <v>0.01</v>
      </c>
      <c r="N76">
        <v>0</v>
      </c>
      <c r="O76">
        <v>0.125</v>
      </c>
      <c r="P76">
        <v>8</v>
      </c>
      <c r="Q76" t="str">
        <f t="shared" si="3"/>
        <v>Otros servicios (Charlas/Capacitaciones/Financiera)</v>
      </c>
      <c r="R76">
        <f t="shared" si="4"/>
        <v>5</v>
      </c>
      <c r="S76">
        <f t="shared" si="5"/>
        <v>0</v>
      </c>
    </row>
    <row r="77" spans="1:19" x14ac:dyDescent="0.3">
      <c r="A77" t="s">
        <v>130</v>
      </c>
      <c r="C77" t="s">
        <v>21</v>
      </c>
      <c r="D77" t="s">
        <v>32</v>
      </c>
      <c r="E77">
        <v>0</v>
      </c>
      <c r="F77" t="s">
        <v>130</v>
      </c>
      <c r="G77">
        <v>0.31388517740874999</v>
      </c>
      <c r="H77" s="1">
        <v>2.3011176857330699E-7</v>
      </c>
      <c r="I77" s="1">
        <v>1.02564102564102E-9</v>
      </c>
      <c r="J77" s="1">
        <v>1E-10</v>
      </c>
      <c r="K77" s="1">
        <v>1E-10</v>
      </c>
      <c r="L77" s="1">
        <v>1E-10</v>
      </c>
      <c r="M77" s="1">
        <v>1E-10</v>
      </c>
      <c r="N77">
        <v>0</v>
      </c>
      <c r="O77">
        <v>0</v>
      </c>
      <c r="P77">
        <v>38</v>
      </c>
      <c r="Q77" t="str">
        <f t="shared" si="3"/>
        <v>Jubilacion Patronal</v>
      </c>
      <c r="R77">
        <f t="shared" si="4"/>
        <v>1</v>
      </c>
      <c r="S77">
        <f t="shared" si="5"/>
        <v>0</v>
      </c>
    </row>
    <row r="78" spans="1:19" x14ac:dyDescent="0.3">
      <c r="A78" t="s">
        <v>131</v>
      </c>
      <c r="C78" t="s">
        <v>28</v>
      </c>
      <c r="D78" t="s">
        <v>18</v>
      </c>
      <c r="E78">
        <v>0</v>
      </c>
      <c r="F78" t="s">
        <v>131</v>
      </c>
      <c r="G78">
        <v>2.36686390532544E-4</v>
      </c>
      <c r="H78" s="1">
        <v>3.3284023668639E-6</v>
      </c>
      <c r="I78">
        <v>3.6982248520709999E-4</v>
      </c>
      <c r="J78" s="1">
        <v>1.25E-9</v>
      </c>
      <c r="K78" s="1">
        <v>1.25E-9</v>
      </c>
      <c r="L78" s="1">
        <v>1.25E-9</v>
      </c>
      <c r="M78" s="1">
        <v>1E-10</v>
      </c>
      <c r="N78">
        <v>0.111837121212121</v>
      </c>
      <c r="O78">
        <v>2.7027027027027001E-2</v>
      </c>
      <c r="P78">
        <v>74</v>
      </c>
      <c r="Q78" t="str">
        <f t="shared" si="3"/>
        <v>IESS</v>
      </c>
      <c r="R78">
        <f t="shared" si="4"/>
        <v>3</v>
      </c>
      <c r="S78">
        <f t="shared" si="5"/>
        <v>0</v>
      </c>
    </row>
    <row r="79" spans="1:19" x14ac:dyDescent="0.3">
      <c r="A79" t="s">
        <v>132</v>
      </c>
      <c r="C79" t="s">
        <v>52</v>
      </c>
      <c r="D79" t="s">
        <v>18</v>
      </c>
      <c r="E79">
        <v>0</v>
      </c>
      <c r="F79" t="s">
        <v>132</v>
      </c>
      <c r="G79">
        <v>1E-4</v>
      </c>
      <c r="H79">
        <v>1E-4</v>
      </c>
      <c r="I79">
        <v>1E-4</v>
      </c>
      <c r="J79">
        <v>1E-4</v>
      </c>
      <c r="K79">
        <v>1E-4</v>
      </c>
      <c r="L79">
        <v>1</v>
      </c>
      <c r="M79">
        <v>1E-4</v>
      </c>
      <c r="N79">
        <v>0.5</v>
      </c>
      <c r="O79">
        <v>0.1</v>
      </c>
      <c r="P79">
        <v>10</v>
      </c>
      <c r="Q79" t="str">
        <f t="shared" si="3"/>
        <v>Consultoria</v>
      </c>
      <c r="R79">
        <f t="shared" si="4"/>
        <v>6</v>
      </c>
      <c r="S79">
        <f t="shared" si="5"/>
        <v>0</v>
      </c>
    </row>
    <row r="80" spans="1:19" x14ac:dyDescent="0.3">
      <c r="A80" t="s">
        <v>133</v>
      </c>
      <c r="C80" t="s">
        <v>21</v>
      </c>
      <c r="D80" t="s">
        <v>18</v>
      </c>
      <c r="E80">
        <v>0</v>
      </c>
      <c r="F80" t="s">
        <v>133</v>
      </c>
      <c r="G80">
        <v>0.194608809993425</v>
      </c>
      <c r="H80">
        <v>1.18343195266272E-4</v>
      </c>
      <c r="I80" s="1">
        <v>1.5384615384615299E-5</v>
      </c>
      <c r="J80" s="1">
        <v>9.9999999999999995E-7</v>
      </c>
      <c r="K80" s="1">
        <v>9.9999999999999995E-7</v>
      </c>
      <c r="L80" s="1">
        <v>9.9999999999999995E-7</v>
      </c>
      <c r="M80" s="1">
        <v>6.6666666666666602E-5</v>
      </c>
      <c r="N80">
        <v>0.27499999999999902</v>
      </c>
      <c r="O80">
        <v>0.133333333333333</v>
      </c>
      <c r="P80">
        <v>15</v>
      </c>
      <c r="Q80" t="str">
        <f t="shared" si="3"/>
        <v>Jubilacion Patronal</v>
      </c>
      <c r="R80">
        <f t="shared" si="4"/>
        <v>1</v>
      </c>
      <c r="S80">
        <f t="shared" si="5"/>
        <v>0</v>
      </c>
    </row>
    <row r="81" spans="1:19" x14ac:dyDescent="0.3">
      <c r="A81" t="s">
        <v>134</v>
      </c>
      <c r="C81" t="s">
        <v>21</v>
      </c>
      <c r="D81" t="s">
        <v>32</v>
      </c>
      <c r="E81">
        <v>0</v>
      </c>
      <c r="F81" t="s">
        <v>135</v>
      </c>
      <c r="G81">
        <v>0.23443223443223399</v>
      </c>
      <c r="H81">
        <v>2.1978021978021899E-4</v>
      </c>
      <c r="I81">
        <v>1.4088475626937101E-2</v>
      </c>
      <c r="J81" s="1">
        <v>9.9999999999999995E-7</v>
      </c>
      <c r="K81" s="1">
        <v>9.9999999999999995E-7</v>
      </c>
      <c r="L81" s="1">
        <v>9.9999999999999995E-7</v>
      </c>
      <c r="M81" s="1">
        <v>4.7619047619047598E-6</v>
      </c>
      <c r="N81">
        <v>0</v>
      </c>
      <c r="O81">
        <v>0</v>
      </c>
      <c r="P81">
        <v>33</v>
      </c>
      <c r="Q81" t="str">
        <f t="shared" si="3"/>
        <v>Jubilacion Patronal</v>
      </c>
      <c r="R81">
        <f t="shared" si="4"/>
        <v>1</v>
      </c>
      <c r="S81">
        <f t="shared" si="5"/>
        <v>0</v>
      </c>
    </row>
    <row r="82" spans="1:19" x14ac:dyDescent="0.3">
      <c r="A82" t="s">
        <v>136</v>
      </c>
      <c r="C82" t="s">
        <v>96</v>
      </c>
      <c r="E82">
        <v>0</v>
      </c>
      <c r="F82" t="s">
        <v>136</v>
      </c>
      <c r="G82">
        <v>0.2</v>
      </c>
      <c r="H82">
        <v>0.01</v>
      </c>
      <c r="I82">
        <v>0.01</v>
      </c>
      <c r="J82">
        <v>0.8</v>
      </c>
      <c r="K82">
        <v>0.01</v>
      </c>
      <c r="L82">
        <v>0.01</v>
      </c>
      <c r="M82">
        <v>0.01</v>
      </c>
      <c r="N82">
        <v>0.7</v>
      </c>
      <c r="O82">
        <v>0.16666666666666599</v>
      </c>
      <c r="P82">
        <v>12</v>
      </c>
      <c r="Q82" t="str">
        <f t="shared" si="3"/>
        <v>Contacto</v>
      </c>
      <c r="R82">
        <f t="shared" si="4"/>
        <v>4</v>
      </c>
      <c r="S82">
        <f t="shared" si="5"/>
        <v>0</v>
      </c>
    </row>
    <row r="83" spans="1:19" x14ac:dyDescent="0.3">
      <c r="A83" t="s">
        <v>137</v>
      </c>
      <c r="B83" t="s">
        <v>138</v>
      </c>
      <c r="C83" t="s">
        <v>43</v>
      </c>
      <c r="E83">
        <v>0</v>
      </c>
      <c r="F83" t="s">
        <v>137</v>
      </c>
      <c r="G83" s="1">
        <v>7.9772079772079704E-6</v>
      </c>
      <c r="H83" s="1">
        <v>1E-10</v>
      </c>
      <c r="I83" s="1">
        <v>1E-10</v>
      </c>
      <c r="J83" s="1">
        <v>4.5584045584045498E-6</v>
      </c>
      <c r="K83" s="1">
        <v>1E-10</v>
      </c>
      <c r="L83" s="1">
        <v>1E-10</v>
      </c>
      <c r="M83">
        <v>7.59734093067426E-3</v>
      </c>
      <c r="N83">
        <v>0.7</v>
      </c>
      <c r="O83">
        <v>0.133333333333333</v>
      </c>
      <c r="P83">
        <v>15</v>
      </c>
      <c r="Q83" t="str">
        <f t="shared" si="3"/>
        <v>job seeker</v>
      </c>
      <c r="R83">
        <f t="shared" si="4"/>
        <v>7</v>
      </c>
      <c r="S83">
        <f t="shared" si="5"/>
        <v>0</v>
      </c>
    </row>
    <row r="84" spans="1:19" x14ac:dyDescent="0.3">
      <c r="A84" t="s">
        <v>139</v>
      </c>
      <c r="C84" t="s">
        <v>21</v>
      </c>
      <c r="D84" t="s">
        <v>32</v>
      </c>
      <c r="E84">
        <v>0</v>
      </c>
      <c r="F84" t="s">
        <v>139</v>
      </c>
      <c r="G84">
        <v>0.26005540130965898</v>
      </c>
      <c r="H84" s="1">
        <v>4.0447245416189502E-7</v>
      </c>
      <c r="I84" s="1">
        <v>2.4647540175490399E-7</v>
      </c>
      <c r="J84" s="1">
        <v>4.34782608695652E-10</v>
      </c>
      <c r="K84" s="1">
        <v>1E-10</v>
      </c>
      <c r="L84" s="1">
        <v>1E-10</v>
      </c>
      <c r="M84" s="1">
        <v>2.2675736961451202E-9</v>
      </c>
      <c r="N84">
        <v>0</v>
      </c>
      <c r="O84">
        <v>0</v>
      </c>
      <c r="P84">
        <v>23</v>
      </c>
      <c r="Q84" t="str">
        <f t="shared" si="3"/>
        <v>Jubilacion Patronal</v>
      </c>
      <c r="R84">
        <f t="shared" si="4"/>
        <v>1</v>
      </c>
      <c r="S84">
        <f t="shared" si="5"/>
        <v>0</v>
      </c>
    </row>
    <row r="85" spans="1:19" x14ac:dyDescent="0.3">
      <c r="A85" t="s">
        <v>140</v>
      </c>
      <c r="C85" t="s">
        <v>31</v>
      </c>
      <c r="D85" t="s">
        <v>32</v>
      </c>
      <c r="E85">
        <v>0</v>
      </c>
      <c r="F85" t="s">
        <v>140</v>
      </c>
      <c r="G85" s="1">
        <v>2.5000000000000001E-5</v>
      </c>
      <c r="H85" s="1">
        <v>9.9999999999999995E-7</v>
      </c>
      <c r="I85" s="1">
        <v>9.9999999999999995E-7</v>
      </c>
      <c r="J85" s="1">
        <v>9.9999999999999995E-7</v>
      </c>
      <c r="K85">
        <v>0.5</v>
      </c>
      <c r="L85" s="1">
        <v>9.9999999999999995E-7</v>
      </c>
      <c r="M85" s="1">
        <v>2.5000000000000001E-5</v>
      </c>
      <c r="N85">
        <v>0</v>
      </c>
      <c r="O85">
        <v>6.6666666666666596E-2</v>
      </c>
      <c r="P85">
        <v>15</v>
      </c>
      <c r="Q85" t="str">
        <f t="shared" si="3"/>
        <v>Otros servicios (Charlas/Capacitaciones/Financiera)</v>
      </c>
      <c r="R85">
        <f t="shared" si="4"/>
        <v>5</v>
      </c>
      <c r="S85">
        <f t="shared" si="5"/>
        <v>0</v>
      </c>
    </row>
    <row r="86" spans="1:19" x14ac:dyDescent="0.3">
      <c r="A86" t="s">
        <v>141</v>
      </c>
      <c r="C86" t="s">
        <v>21</v>
      </c>
      <c r="D86" t="s">
        <v>32</v>
      </c>
      <c r="E86">
        <v>0</v>
      </c>
      <c r="F86" t="s">
        <v>141</v>
      </c>
      <c r="G86">
        <v>0.50493096646942803</v>
      </c>
      <c r="H86" s="1">
        <v>1.7751479289940799E-6</v>
      </c>
      <c r="I86" s="1">
        <v>1.57790927021696E-6</v>
      </c>
      <c r="J86" s="1">
        <v>1E-8</v>
      </c>
      <c r="K86" s="1">
        <v>1E-8</v>
      </c>
      <c r="L86" s="1">
        <v>1E-8</v>
      </c>
      <c r="M86" s="1">
        <v>1E-8</v>
      </c>
      <c r="N86">
        <v>0.44999999999999901</v>
      </c>
      <c r="O86">
        <v>0.11111111111111099</v>
      </c>
      <c r="P86">
        <v>18</v>
      </c>
      <c r="Q86" t="str">
        <f t="shared" si="3"/>
        <v>Jubilacion Patronal</v>
      </c>
      <c r="R86">
        <f t="shared" si="4"/>
        <v>1</v>
      </c>
      <c r="S86">
        <f t="shared" si="5"/>
        <v>0</v>
      </c>
    </row>
    <row r="87" spans="1:19" x14ac:dyDescent="0.3">
      <c r="A87" t="s">
        <v>142</v>
      </c>
      <c r="C87" t="s">
        <v>21</v>
      </c>
      <c r="D87" t="s">
        <v>32</v>
      </c>
      <c r="E87" t="s">
        <v>143</v>
      </c>
      <c r="F87" t="s">
        <v>142</v>
      </c>
      <c r="G87">
        <v>0.701226309921962</v>
      </c>
      <c r="H87">
        <v>4.4593088071348897E-3</v>
      </c>
      <c r="I87">
        <v>4.3478260869565197E-4</v>
      </c>
      <c r="J87">
        <v>4.3478260869565197E-4</v>
      </c>
      <c r="K87">
        <v>1E-4</v>
      </c>
      <c r="L87">
        <v>1E-4</v>
      </c>
      <c r="M87">
        <v>1E-4</v>
      </c>
      <c r="N87">
        <v>0.7</v>
      </c>
      <c r="O87">
        <v>7.1428571428571397E-2</v>
      </c>
      <c r="P87">
        <v>28</v>
      </c>
      <c r="Q87" t="str">
        <f t="shared" si="3"/>
        <v>Jubilacion Patronal</v>
      </c>
      <c r="R87">
        <f t="shared" si="4"/>
        <v>1</v>
      </c>
      <c r="S87">
        <f t="shared" si="5"/>
        <v>0</v>
      </c>
    </row>
    <row r="88" spans="1:19" x14ac:dyDescent="0.3">
      <c r="A88" t="s">
        <v>144</v>
      </c>
      <c r="C88" t="s">
        <v>21</v>
      </c>
      <c r="D88" t="s">
        <v>32</v>
      </c>
      <c r="E88">
        <v>0</v>
      </c>
      <c r="F88" t="s">
        <v>144</v>
      </c>
      <c r="G88">
        <v>0.14983468160725599</v>
      </c>
      <c r="H88" s="1">
        <v>7.5036446273904405E-5</v>
      </c>
      <c r="I88" s="1">
        <v>4.4593088071348898E-9</v>
      </c>
      <c r="J88" s="1">
        <v>4.34782608695652E-10</v>
      </c>
      <c r="K88" s="1">
        <v>1E-10</v>
      </c>
      <c r="L88" s="1">
        <v>1E-10</v>
      </c>
      <c r="M88" s="1">
        <v>1E-10</v>
      </c>
      <c r="N88">
        <v>0</v>
      </c>
      <c r="O88">
        <v>0</v>
      </c>
      <c r="P88">
        <v>28</v>
      </c>
      <c r="Q88" t="str">
        <f t="shared" si="3"/>
        <v>Jubilacion Patronal</v>
      </c>
      <c r="R88">
        <f t="shared" si="4"/>
        <v>1</v>
      </c>
      <c r="S88">
        <f t="shared" si="5"/>
        <v>0</v>
      </c>
    </row>
    <row r="89" spans="1:19" x14ac:dyDescent="0.3">
      <c r="A89" s="6" t="s">
        <v>144</v>
      </c>
      <c r="B89" s="6"/>
      <c r="C89" s="6" t="s">
        <v>17</v>
      </c>
      <c r="D89" s="6" t="s">
        <v>18</v>
      </c>
      <c r="E89" s="6">
        <v>0</v>
      </c>
      <c r="F89" s="6" t="s">
        <v>144</v>
      </c>
      <c r="G89" s="6">
        <v>0.14983468160725599</v>
      </c>
      <c r="H89" s="7">
        <v>7.5036446273904405E-5</v>
      </c>
      <c r="I89" s="7">
        <v>4.4593088071348898E-9</v>
      </c>
      <c r="J89" s="7">
        <v>4.34782608695652E-10</v>
      </c>
      <c r="K89" s="7">
        <v>1E-10</v>
      </c>
      <c r="L89" s="7">
        <v>1E-10</v>
      </c>
      <c r="M89" s="7">
        <v>1E-10</v>
      </c>
      <c r="N89" s="6">
        <v>0</v>
      </c>
      <c r="O89" s="6">
        <v>0</v>
      </c>
      <c r="P89" s="6">
        <v>28</v>
      </c>
      <c r="Q89" s="6" t="str">
        <f t="shared" si="3"/>
        <v>Jubilacion Patronal</v>
      </c>
      <c r="R89" s="6">
        <f t="shared" si="4"/>
        <v>1</v>
      </c>
      <c r="S89" s="6">
        <f t="shared" si="5"/>
        <v>1</v>
      </c>
    </row>
    <row r="90" spans="1:19" x14ac:dyDescent="0.3">
      <c r="A90" t="s">
        <v>145</v>
      </c>
      <c r="C90" t="s">
        <v>17</v>
      </c>
      <c r="D90" t="s">
        <v>18</v>
      </c>
      <c r="E90">
        <v>0</v>
      </c>
      <c r="F90" t="s">
        <v>145</v>
      </c>
      <c r="G90">
        <v>0.107142857142857</v>
      </c>
      <c r="H90">
        <v>0.214285714285714</v>
      </c>
      <c r="I90">
        <v>1E-4</v>
      </c>
      <c r="J90">
        <v>1E-4</v>
      </c>
      <c r="K90">
        <v>1E-4</v>
      </c>
      <c r="L90">
        <v>1E-4</v>
      </c>
      <c r="M90">
        <v>1E-4</v>
      </c>
      <c r="N90">
        <v>0.266666666666666</v>
      </c>
      <c r="O90">
        <v>0.23076923076923</v>
      </c>
      <c r="P90">
        <v>13</v>
      </c>
      <c r="Q90" t="str">
        <f t="shared" si="3"/>
        <v>Renuncia/Despido/Desahucio</v>
      </c>
      <c r="R90">
        <f t="shared" si="4"/>
        <v>2</v>
      </c>
      <c r="S90">
        <f t="shared" si="5"/>
        <v>0</v>
      </c>
    </row>
    <row r="91" spans="1:19" x14ac:dyDescent="0.3">
      <c r="A91" t="s">
        <v>146</v>
      </c>
      <c r="C91" t="s">
        <v>17</v>
      </c>
      <c r="D91" t="s">
        <v>18</v>
      </c>
      <c r="E91">
        <v>0</v>
      </c>
      <c r="F91" t="s">
        <v>146</v>
      </c>
      <c r="G91">
        <v>2.8571428571428501E-2</v>
      </c>
      <c r="H91">
        <v>0.68571428571428505</v>
      </c>
      <c r="I91">
        <v>1E-4</v>
      </c>
      <c r="J91">
        <v>1E-4</v>
      </c>
      <c r="K91">
        <v>1E-4</v>
      </c>
      <c r="L91">
        <v>1E-4</v>
      </c>
      <c r="M91">
        <v>1E-4</v>
      </c>
      <c r="N91">
        <v>0.2</v>
      </c>
      <c r="O91">
        <v>0</v>
      </c>
      <c r="P91">
        <v>15</v>
      </c>
      <c r="Q91" t="str">
        <f t="shared" si="3"/>
        <v>Renuncia/Despido/Desahucio</v>
      </c>
      <c r="R91">
        <f t="shared" si="4"/>
        <v>2</v>
      </c>
      <c r="S91">
        <f t="shared" si="5"/>
        <v>0</v>
      </c>
    </row>
    <row r="92" spans="1:19" x14ac:dyDescent="0.3">
      <c r="A92" t="s">
        <v>147</v>
      </c>
      <c r="C92" t="s">
        <v>31</v>
      </c>
      <c r="D92" t="s">
        <v>32</v>
      </c>
      <c r="E92">
        <v>0</v>
      </c>
      <c r="F92" t="s">
        <v>147</v>
      </c>
      <c r="G92">
        <v>0.25</v>
      </c>
      <c r="H92">
        <v>0.01</v>
      </c>
      <c r="I92">
        <v>0.01</v>
      </c>
      <c r="J92">
        <v>0.01</v>
      </c>
      <c r="K92">
        <v>0.5</v>
      </c>
      <c r="L92">
        <v>0.01</v>
      </c>
      <c r="M92">
        <v>0.25</v>
      </c>
      <c r="N92">
        <v>0</v>
      </c>
      <c r="O92">
        <v>5.8823529411764698E-2</v>
      </c>
      <c r="P92">
        <v>17</v>
      </c>
      <c r="Q92" t="str">
        <f t="shared" si="3"/>
        <v>Otros servicios (Charlas/Capacitaciones/Financiera)</v>
      </c>
      <c r="R92">
        <f t="shared" si="4"/>
        <v>5</v>
      </c>
      <c r="S92">
        <f t="shared" si="5"/>
        <v>0</v>
      </c>
    </row>
    <row r="93" spans="1:19" x14ac:dyDescent="0.3">
      <c r="A93" t="s">
        <v>148</v>
      </c>
      <c r="C93" t="s">
        <v>21</v>
      </c>
      <c r="D93" t="s">
        <v>32</v>
      </c>
      <c r="E93">
        <v>0</v>
      </c>
      <c r="F93" t="s">
        <v>148</v>
      </c>
      <c r="G93">
        <v>0.91811414392059498</v>
      </c>
      <c r="H93">
        <v>5.1282051282051195E-4</v>
      </c>
      <c r="I93">
        <v>1E-4</v>
      </c>
      <c r="J93">
        <v>1E-4</v>
      </c>
      <c r="K93">
        <v>1E-4</v>
      </c>
      <c r="L93">
        <v>1E-4</v>
      </c>
      <c r="M93">
        <v>1E-4</v>
      </c>
      <c r="N93">
        <v>0</v>
      </c>
      <c r="O93">
        <v>0</v>
      </c>
      <c r="P93">
        <v>12</v>
      </c>
      <c r="Q93" t="str">
        <f t="shared" si="3"/>
        <v>Jubilacion Patronal</v>
      </c>
      <c r="R93">
        <f t="shared" si="4"/>
        <v>1</v>
      </c>
      <c r="S93">
        <f t="shared" si="5"/>
        <v>0</v>
      </c>
    </row>
    <row r="94" spans="1:19" x14ac:dyDescent="0.3">
      <c r="A94" t="s">
        <v>149</v>
      </c>
      <c r="C94" t="s">
        <v>96</v>
      </c>
      <c r="F94" t="s">
        <v>149</v>
      </c>
      <c r="G94" s="1">
        <v>4.4444444444444399E-5</v>
      </c>
      <c r="H94" s="1">
        <v>9.9999999999999995E-7</v>
      </c>
      <c r="I94" s="1">
        <v>9.9999999999999995E-7</v>
      </c>
      <c r="J94">
        <v>0.296296296296296</v>
      </c>
      <c r="K94" s="1">
        <v>9.9999999999999995E-7</v>
      </c>
      <c r="L94" s="1">
        <v>9.9999999999999995E-7</v>
      </c>
      <c r="M94">
        <v>3.7037037037037003E-4</v>
      </c>
      <c r="N94">
        <v>0.7</v>
      </c>
      <c r="O94">
        <v>0.15384615384615299</v>
      </c>
      <c r="P94">
        <v>13</v>
      </c>
      <c r="Q94" t="str">
        <f t="shared" si="3"/>
        <v>Contacto</v>
      </c>
      <c r="R94">
        <f t="shared" si="4"/>
        <v>4</v>
      </c>
      <c r="S94">
        <f t="shared" si="5"/>
        <v>0</v>
      </c>
    </row>
    <row r="95" spans="1:19" x14ac:dyDescent="0.3">
      <c r="A95" t="s">
        <v>150</v>
      </c>
      <c r="C95" t="s">
        <v>21</v>
      </c>
      <c r="D95" t="s">
        <v>32</v>
      </c>
      <c r="E95">
        <v>0</v>
      </c>
      <c r="F95" t="s">
        <v>150</v>
      </c>
      <c r="G95">
        <v>0.53846153846153799</v>
      </c>
      <c r="H95" s="1">
        <v>9.9999999999999995E-7</v>
      </c>
      <c r="I95" s="1">
        <v>9.9999999999999995E-7</v>
      </c>
      <c r="J95" s="1">
        <v>1.5384615384615299E-5</v>
      </c>
      <c r="K95" s="1">
        <v>9.9999999999999995E-7</v>
      </c>
      <c r="L95" s="1">
        <v>9.9999999999999995E-7</v>
      </c>
      <c r="M95" s="1">
        <v>3.07692307692307E-5</v>
      </c>
      <c r="N95">
        <v>0</v>
      </c>
      <c r="O95">
        <v>0</v>
      </c>
      <c r="P95">
        <v>24</v>
      </c>
      <c r="Q95" t="str">
        <f t="shared" si="3"/>
        <v>Jubilacion Patronal</v>
      </c>
      <c r="R95">
        <f t="shared" si="4"/>
        <v>1</v>
      </c>
      <c r="S95">
        <f t="shared" si="5"/>
        <v>0</v>
      </c>
    </row>
    <row r="96" spans="1:19" x14ac:dyDescent="0.3">
      <c r="A96" t="s">
        <v>151</v>
      </c>
      <c r="C96" t="s">
        <v>21</v>
      </c>
      <c r="D96" t="s">
        <v>32</v>
      </c>
      <c r="E96">
        <v>0</v>
      </c>
      <c r="F96" t="s">
        <v>152</v>
      </c>
      <c r="G96">
        <v>0.91811414392059498</v>
      </c>
      <c r="H96">
        <v>5.1282051282051195E-4</v>
      </c>
      <c r="I96">
        <v>1E-4</v>
      </c>
      <c r="J96">
        <v>1E-4</v>
      </c>
      <c r="K96">
        <v>1E-4</v>
      </c>
      <c r="L96">
        <v>1E-4</v>
      </c>
      <c r="M96">
        <v>1E-4</v>
      </c>
      <c r="N96">
        <v>0.47499999999999998</v>
      </c>
      <c r="O96">
        <v>0.14285714285714199</v>
      </c>
      <c r="P96">
        <v>14</v>
      </c>
      <c r="Q96" t="str">
        <f t="shared" si="3"/>
        <v>Jubilacion Patronal</v>
      </c>
      <c r="R96">
        <f t="shared" si="4"/>
        <v>1</v>
      </c>
      <c r="S96">
        <f t="shared" si="5"/>
        <v>0</v>
      </c>
    </row>
    <row r="97" spans="1:19" x14ac:dyDescent="0.3">
      <c r="A97" t="s">
        <v>153</v>
      </c>
      <c r="C97" t="s">
        <v>21</v>
      </c>
      <c r="D97" t="s">
        <v>32</v>
      </c>
      <c r="E97">
        <v>0</v>
      </c>
      <c r="F97" t="s">
        <v>154</v>
      </c>
      <c r="G97">
        <v>0.67860610637609198</v>
      </c>
      <c r="H97" s="1">
        <v>4.4593088071348898E-5</v>
      </c>
      <c r="I97" s="1">
        <v>4.3478260869565197E-6</v>
      </c>
      <c r="J97" s="1">
        <v>4.3478260869565197E-6</v>
      </c>
      <c r="K97" s="1">
        <v>9.9999999999999995E-7</v>
      </c>
      <c r="L97" s="1">
        <v>9.9999999999999995E-7</v>
      </c>
      <c r="M97" s="1">
        <v>9.9999999999999995E-7</v>
      </c>
      <c r="N97">
        <v>0.7</v>
      </c>
      <c r="O97">
        <v>0.133333333333333</v>
      </c>
      <c r="P97">
        <v>15</v>
      </c>
      <c r="Q97" t="str">
        <f t="shared" si="3"/>
        <v>Jubilacion Patronal</v>
      </c>
      <c r="R97">
        <f t="shared" si="4"/>
        <v>1</v>
      </c>
      <c r="S97">
        <f t="shared" si="5"/>
        <v>0</v>
      </c>
    </row>
    <row r="98" spans="1:19" x14ac:dyDescent="0.3">
      <c r="A98" t="s">
        <v>155</v>
      </c>
      <c r="C98" t="s">
        <v>96</v>
      </c>
      <c r="F98" t="s">
        <v>155</v>
      </c>
      <c r="G98" s="1">
        <v>2.5000000000000002E-6</v>
      </c>
      <c r="H98" s="1">
        <v>1E-10</v>
      </c>
      <c r="I98" s="1">
        <v>2.5000000000000001E-9</v>
      </c>
      <c r="J98">
        <v>0.1</v>
      </c>
      <c r="K98" s="1">
        <v>1E-10</v>
      </c>
      <c r="L98" s="1">
        <v>1E-10</v>
      </c>
      <c r="M98" s="1">
        <v>2.5000000000000001E-9</v>
      </c>
      <c r="N98">
        <v>0</v>
      </c>
      <c r="O98">
        <v>0</v>
      </c>
      <c r="P98">
        <v>12</v>
      </c>
      <c r="Q98" t="str">
        <f t="shared" si="3"/>
        <v>Contacto</v>
      </c>
      <c r="R98">
        <f t="shared" si="4"/>
        <v>4</v>
      </c>
      <c r="S98">
        <f t="shared" si="5"/>
        <v>0</v>
      </c>
    </row>
    <row r="99" spans="1:19" x14ac:dyDescent="0.3">
      <c r="A99" s="6" t="s">
        <v>156</v>
      </c>
      <c r="B99" s="6"/>
      <c r="C99" s="6" t="s">
        <v>157</v>
      </c>
      <c r="D99" s="6"/>
      <c r="E99" s="6"/>
      <c r="F99" s="6" t="s">
        <v>156</v>
      </c>
      <c r="G99" s="6">
        <v>-1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0.875</v>
      </c>
      <c r="O99" s="6">
        <v>0.42857142857142799</v>
      </c>
      <c r="P99" s="6">
        <v>7</v>
      </c>
      <c r="Q99" s="6" t="str">
        <f t="shared" si="3"/>
        <v>na</v>
      </c>
      <c r="R99" s="6">
        <f t="shared" si="4"/>
        <v>-1</v>
      </c>
      <c r="S99" s="6">
        <f t="shared" si="5"/>
        <v>1</v>
      </c>
    </row>
    <row r="100" spans="1:19" x14ac:dyDescent="0.3">
      <c r="A100" t="s">
        <v>158</v>
      </c>
      <c r="C100" t="s">
        <v>21</v>
      </c>
      <c r="D100" t="s">
        <v>18</v>
      </c>
      <c r="E100">
        <v>0</v>
      </c>
      <c r="F100" t="s">
        <v>158</v>
      </c>
      <c r="G100">
        <v>0.14285714285714199</v>
      </c>
      <c r="H100">
        <v>8.5714285714285701E-3</v>
      </c>
      <c r="I100">
        <v>1E-4</v>
      </c>
      <c r="J100">
        <v>1E-4</v>
      </c>
      <c r="K100">
        <v>1E-4</v>
      </c>
      <c r="L100">
        <v>1E-4</v>
      </c>
      <c r="M100">
        <v>1E-4</v>
      </c>
      <c r="N100">
        <v>0.7</v>
      </c>
      <c r="O100">
        <v>8.3333333333333301E-2</v>
      </c>
      <c r="P100">
        <v>12</v>
      </c>
      <c r="Q100" t="str">
        <f t="shared" si="3"/>
        <v>Jubilacion Patronal</v>
      </c>
      <c r="R100">
        <f t="shared" si="4"/>
        <v>1</v>
      </c>
      <c r="S100">
        <f t="shared" si="5"/>
        <v>0</v>
      </c>
    </row>
    <row r="101" spans="1:19" x14ac:dyDescent="0.3">
      <c r="A101" s="6" t="s">
        <v>159</v>
      </c>
      <c r="B101" s="6"/>
      <c r="C101" s="6" t="s">
        <v>28</v>
      </c>
      <c r="D101" s="6" t="s">
        <v>18</v>
      </c>
      <c r="E101" s="6">
        <v>0</v>
      </c>
      <c r="F101" s="6" t="s">
        <v>159</v>
      </c>
      <c r="G101" s="6">
        <v>2.1531337198947099E-2</v>
      </c>
      <c r="H101" s="7">
        <v>8.6956521739130398E-8</v>
      </c>
      <c r="I101" s="6">
        <v>1.44267875165739E-2</v>
      </c>
      <c r="J101" s="7">
        <v>4.3478260869565199E-8</v>
      </c>
      <c r="K101" s="7">
        <v>1E-8</v>
      </c>
      <c r="L101" s="7">
        <v>1E-8</v>
      </c>
      <c r="M101" s="7">
        <v>1E-8</v>
      </c>
      <c r="N101" s="6">
        <v>6.1111111111111102E-2</v>
      </c>
      <c r="O101" s="6">
        <v>0</v>
      </c>
      <c r="P101" s="6">
        <v>53</v>
      </c>
      <c r="Q101" s="6" t="str">
        <f t="shared" si="3"/>
        <v>Jubilacion Patronal</v>
      </c>
      <c r="R101" s="6">
        <f t="shared" si="4"/>
        <v>1</v>
      </c>
      <c r="S101" s="6">
        <f t="shared" si="5"/>
        <v>1</v>
      </c>
    </row>
    <row r="102" spans="1:19" x14ac:dyDescent="0.3">
      <c r="A102" t="s">
        <v>160</v>
      </c>
      <c r="C102" t="s">
        <v>17</v>
      </c>
      <c r="D102" t="s">
        <v>18</v>
      </c>
      <c r="E102">
        <v>0</v>
      </c>
      <c r="F102" t="s">
        <v>160</v>
      </c>
      <c r="G102">
        <v>1E-4</v>
      </c>
      <c r="H102">
        <v>1</v>
      </c>
      <c r="I102">
        <v>1E-4</v>
      </c>
      <c r="J102">
        <v>1E-4</v>
      </c>
      <c r="K102">
        <v>1E-4</v>
      </c>
      <c r="L102">
        <v>1E-4</v>
      </c>
      <c r="M102">
        <v>1E-4</v>
      </c>
      <c r="N102">
        <v>0</v>
      </c>
      <c r="O102">
        <v>0</v>
      </c>
      <c r="P102">
        <v>16</v>
      </c>
      <c r="Q102" t="str">
        <f t="shared" si="3"/>
        <v>Renuncia/Despido/Desahucio</v>
      </c>
      <c r="R102">
        <f t="shared" si="4"/>
        <v>2</v>
      </c>
      <c r="S102">
        <f t="shared" si="5"/>
        <v>0</v>
      </c>
    </row>
    <row r="103" spans="1:19" x14ac:dyDescent="0.3">
      <c r="A103" t="s">
        <v>161</v>
      </c>
      <c r="C103" t="s">
        <v>21</v>
      </c>
      <c r="D103" t="s">
        <v>18</v>
      </c>
      <c r="E103">
        <v>0</v>
      </c>
      <c r="F103" t="s">
        <v>162</v>
      </c>
      <c r="G103">
        <v>0.61538461538461497</v>
      </c>
      <c r="H103">
        <v>7.6923076923076901E-4</v>
      </c>
      <c r="I103">
        <v>2.5641025641025599E-2</v>
      </c>
      <c r="J103">
        <v>1E-4</v>
      </c>
      <c r="K103">
        <v>1E-4</v>
      </c>
      <c r="L103">
        <v>1E-4</v>
      </c>
      <c r="M103">
        <v>1E-4</v>
      </c>
      <c r="N103">
        <v>0.149999999999999</v>
      </c>
      <c r="O103">
        <v>7.69230769230769E-2</v>
      </c>
      <c r="P103">
        <v>26</v>
      </c>
      <c r="Q103" t="str">
        <f t="shared" si="3"/>
        <v>Jubilacion Patronal</v>
      </c>
      <c r="R103">
        <f t="shared" si="4"/>
        <v>1</v>
      </c>
      <c r="S103">
        <f t="shared" si="5"/>
        <v>0</v>
      </c>
    </row>
    <row r="104" spans="1:19" x14ac:dyDescent="0.3">
      <c r="A104" t="s">
        <v>163</v>
      </c>
      <c r="C104" t="s">
        <v>17</v>
      </c>
      <c r="D104" t="s">
        <v>18</v>
      </c>
      <c r="E104">
        <v>0</v>
      </c>
      <c r="F104" t="s">
        <v>163</v>
      </c>
      <c r="G104">
        <v>1.76870748299319E-4</v>
      </c>
      <c r="H104">
        <v>6.5306122448979598E-2</v>
      </c>
      <c r="I104" s="1">
        <v>2.3809523809523801E-7</v>
      </c>
      <c r="J104" s="1">
        <v>1E-8</v>
      </c>
      <c r="K104" s="1">
        <v>1E-8</v>
      </c>
      <c r="L104" s="1">
        <v>1E-8</v>
      </c>
      <c r="M104" s="1">
        <v>4.76190476190476E-8</v>
      </c>
      <c r="N104">
        <v>0.3</v>
      </c>
      <c r="O104">
        <v>0.13636363636363599</v>
      </c>
      <c r="P104">
        <v>22</v>
      </c>
      <c r="Q104" t="str">
        <f t="shared" si="3"/>
        <v>Renuncia/Despido/Desahucio</v>
      </c>
      <c r="R104">
        <f t="shared" si="4"/>
        <v>2</v>
      </c>
      <c r="S104">
        <f t="shared" si="5"/>
        <v>0</v>
      </c>
    </row>
    <row r="105" spans="1:19" x14ac:dyDescent="0.3">
      <c r="A105" s="6" t="s">
        <v>164</v>
      </c>
      <c r="B105" s="6"/>
      <c r="C105" s="6" t="s">
        <v>157</v>
      </c>
      <c r="D105" s="6"/>
      <c r="E105" s="6"/>
      <c r="F105" s="6" t="s">
        <v>164</v>
      </c>
      <c r="G105" s="6">
        <v>-1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0.7</v>
      </c>
      <c r="O105" s="6">
        <v>0.16666666666666599</v>
      </c>
      <c r="P105" s="6">
        <v>6</v>
      </c>
      <c r="Q105" s="6" t="str">
        <f t="shared" si="3"/>
        <v>na</v>
      </c>
      <c r="R105" s="6">
        <f t="shared" si="4"/>
        <v>-1</v>
      </c>
      <c r="S105" s="6">
        <f t="shared" si="5"/>
        <v>1</v>
      </c>
    </row>
    <row r="106" spans="1:19" x14ac:dyDescent="0.3">
      <c r="A106" s="6" t="s">
        <v>165</v>
      </c>
      <c r="B106" s="6"/>
      <c r="C106" s="6" t="s">
        <v>157</v>
      </c>
      <c r="D106" s="6"/>
      <c r="E106" s="6"/>
      <c r="F106" s="6" t="s">
        <v>165</v>
      </c>
      <c r="G106" s="6">
        <v>-1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0.7</v>
      </c>
      <c r="O106" s="6">
        <v>0.28571428571428498</v>
      </c>
      <c r="P106" s="6">
        <v>7</v>
      </c>
      <c r="Q106" s="6" t="str">
        <f t="shared" si="3"/>
        <v>na</v>
      </c>
      <c r="R106" s="6">
        <f t="shared" si="4"/>
        <v>-1</v>
      </c>
      <c r="S106" s="6">
        <f t="shared" si="5"/>
        <v>1</v>
      </c>
    </row>
    <row r="107" spans="1:19" x14ac:dyDescent="0.3">
      <c r="A107" t="s">
        <v>166</v>
      </c>
      <c r="C107" t="s">
        <v>28</v>
      </c>
      <c r="D107" t="s">
        <v>18</v>
      </c>
      <c r="E107">
        <v>0</v>
      </c>
      <c r="F107" t="s">
        <v>166</v>
      </c>
      <c r="G107">
        <v>0.01</v>
      </c>
      <c r="H107">
        <v>0.01</v>
      </c>
      <c r="I107">
        <v>1</v>
      </c>
      <c r="J107">
        <v>0.01</v>
      </c>
      <c r="K107">
        <v>0.01</v>
      </c>
      <c r="L107">
        <v>0.01</v>
      </c>
      <c r="M107">
        <v>0.01</v>
      </c>
      <c r="N107">
        <v>0</v>
      </c>
      <c r="O107">
        <v>0</v>
      </c>
      <c r="P107">
        <v>7</v>
      </c>
      <c r="Q107" t="str">
        <f t="shared" si="3"/>
        <v>IESS</v>
      </c>
      <c r="R107">
        <f t="shared" si="4"/>
        <v>3</v>
      </c>
      <c r="S107">
        <f t="shared" si="5"/>
        <v>0</v>
      </c>
    </row>
    <row r="108" spans="1:19" x14ac:dyDescent="0.3">
      <c r="A108" t="s">
        <v>167</v>
      </c>
      <c r="C108" t="s">
        <v>96</v>
      </c>
      <c r="F108" t="s">
        <v>167</v>
      </c>
      <c r="G108">
        <v>1E-4</v>
      </c>
      <c r="H108">
        <v>1E-4</v>
      </c>
      <c r="I108">
        <v>1E-4</v>
      </c>
      <c r="J108">
        <v>1</v>
      </c>
      <c r="K108">
        <v>1E-4</v>
      </c>
      <c r="L108">
        <v>1E-4</v>
      </c>
      <c r="M108">
        <v>1E-4</v>
      </c>
      <c r="N108">
        <v>0.7</v>
      </c>
      <c r="O108">
        <v>0.125</v>
      </c>
      <c r="P108">
        <v>16</v>
      </c>
      <c r="Q108" t="str">
        <f t="shared" si="3"/>
        <v>Contacto</v>
      </c>
      <c r="R108">
        <f t="shared" si="4"/>
        <v>4</v>
      </c>
      <c r="S108">
        <f t="shared" si="5"/>
        <v>0</v>
      </c>
    </row>
    <row r="109" spans="1:19" x14ac:dyDescent="0.3">
      <c r="A109" t="s">
        <v>168</v>
      </c>
      <c r="C109" t="s">
        <v>86</v>
      </c>
      <c r="F109" t="s">
        <v>168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0.7</v>
      </c>
      <c r="O109">
        <v>1</v>
      </c>
      <c r="P109">
        <v>2</v>
      </c>
      <c r="Q109" t="str">
        <f t="shared" si="3"/>
        <v>Greeting</v>
      </c>
      <c r="R109">
        <f t="shared" si="4"/>
        <v>-1</v>
      </c>
      <c r="S109">
        <f t="shared" si="5"/>
        <v>0</v>
      </c>
    </row>
    <row r="110" spans="1:19" x14ac:dyDescent="0.3">
      <c r="A110" t="s">
        <v>169</v>
      </c>
      <c r="C110" t="s">
        <v>21</v>
      </c>
      <c r="D110" t="s">
        <v>32</v>
      </c>
      <c r="E110">
        <v>0</v>
      </c>
      <c r="F110" t="s">
        <v>169</v>
      </c>
      <c r="G110">
        <v>0.67860610637609198</v>
      </c>
      <c r="H110" s="1">
        <v>4.4593088071348898E-5</v>
      </c>
      <c r="I110" s="1">
        <v>4.3478260869565197E-6</v>
      </c>
      <c r="J110" s="1">
        <v>4.3478260869565197E-6</v>
      </c>
      <c r="K110" s="1">
        <v>9.9999999999999995E-7</v>
      </c>
      <c r="L110" s="1">
        <v>9.9999999999999995E-7</v>
      </c>
      <c r="M110" s="1">
        <v>9.9999999999999995E-7</v>
      </c>
      <c r="N110">
        <v>0</v>
      </c>
      <c r="O110">
        <v>0</v>
      </c>
      <c r="P110">
        <v>32</v>
      </c>
      <c r="Q110" t="str">
        <f t="shared" si="3"/>
        <v>Jubilacion Patronal</v>
      </c>
      <c r="R110">
        <f t="shared" si="4"/>
        <v>1</v>
      </c>
      <c r="S110">
        <f t="shared" si="5"/>
        <v>0</v>
      </c>
    </row>
    <row r="111" spans="1:19" x14ac:dyDescent="0.3">
      <c r="A111" t="s">
        <v>170</v>
      </c>
      <c r="C111" t="s">
        <v>86</v>
      </c>
      <c r="F111" t="s">
        <v>170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0.7</v>
      </c>
      <c r="O111">
        <v>0.5</v>
      </c>
      <c r="P111">
        <v>4</v>
      </c>
      <c r="Q111" t="str">
        <f t="shared" si="3"/>
        <v>Greeting</v>
      </c>
      <c r="R111">
        <f t="shared" si="4"/>
        <v>-1</v>
      </c>
      <c r="S111">
        <f t="shared" si="5"/>
        <v>0</v>
      </c>
    </row>
    <row r="112" spans="1:19" x14ac:dyDescent="0.3">
      <c r="A112" t="s">
        <v>171</v>
      </c>
      <c r="C112" t="s">
        <v>21</v>
      </c>
      <c r="D112" t="s">
        <v>18</v>
      </c>
      <c r="E112">
        <v>0</v>
      </c>
      <c r="F112" t="s">
        <v>171</v>
      </c>
      <c r="G112">
        <v>0.50493096646942803</v>
      </c>
      <c r="H112">
        <v>1.77514792899408E-4</v>
      </c>
      <c r="I112">
        <v>1.57790927021696E-4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>
        <v>0</v>
      </c>
      <c r="O112">
        <v>0</v>
      </c>
      <c r="P112">
        <v>12</v>
      </c>
      <c r="Q112" t="str">
        <f t="shared" si="3"/>
        <v>Jubilacion Patronal</v>
      </c>
      <c r="R112">
        <f t="shared" si="4"/>
        <v>1</v>
      </c>
      <c r="S112">
        <f t="shared" si="5"/>
        <v>0</v>
      </c>
    </row>
    <row r="113" spans="1:20" x14ac:dyDescent="0.3">
      <c r="A113" t="s">
        <v>172</v>
      </c>
      <c r="C113" t="s">
        <v>21</v>
      </c>
      <c r="D113" t="s">
        <v>32</v>
      </c>
      <c r="E113">
        <v>0</v>
      </c>
      <c r="F113" t="s">
        <v>172</v>
      </c>
      <c r="G113">
        <v>0.76509511993382895</v>
      </c>
      <c r="H113" s="1">
        <v>8.5470085470085402E-5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>
        <v>0.35</v>
      </c>
      <c r="O113">
        <v>9.5238095238095205E-2</v>
      </c>
      <c r="P113">
        <v>21</v>
      </c>
      <c r="Q113" t="str">
        <f t="shared" si="3"/>
        <v>Jubilacion Patronal</v>
      </c>
      <c r="R113">
        <f t="shared" si="4"/>
        <v>1</v>
      </c>
      <c r="S113">
        <f t="shared" si="5"/>
        <v>0</v>
      </c>
    </row>
    <row r="114" spans="1:20" x14ac:dyDescent="0.3">
      <c r="A114" t="s">
        <v>173</v>
      </c>
      <c r="C114" t="s">
        <v>174</v>
      </c>
      <c r="E114" t="s">
        <v>175</v>
      </c>
      <c r="F114" t="s">
        <v>173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1</v>
      </c>
      <c r="O114">
        <v>0</v>
      </c>
      <c r="P114">
        <v>2</v>
      </c>
      <c r="Q114" t="str">
        <f t="shared" si="3"/>
        <v>Hi Five</v>
      </c>
      <c r="R114">
        <f t="shared" si="4"/>
        <v>-1</v>
      </c>
      <c r="S114">
        <f t="shared" si="5"/>
        <v>0</v>
      </c>
    </row>
    <row r="115" spans="1:20" x14ac:dyDescent="0.3">
      <c r="A115" t="s">
        <v>176</v>
      </c>
      <c r="C115" t="s">
        <v>21</v>
      </c>
      <c r="D115" t="s">
        <v>32</v>
      </c>
      <c r="E115">
        <v>0</v>
      </c>
      <c r="F115" t="s">
        <v>176</v>
      </c>
      <c r="G115">
        <v>0.91811414392059498</v>
      </c>
      <c r="H115">
        <v>5.1282051282051195E-4</v>
      </c>
      <c r="I115">
        <v>1E-4</v>
      </c>
      <c r="J115">
        <v>1E-4</v>
      </c>
      <c r="K115">
        <v>1E-4</v>
      </c>
      <c r="L115">
        <v>1E-4</v>
      </c>
      <c r="M115">
        <v>1E-4</v>
      </c>
      <c r="N115">
        <v>0</v>
      </c>
      <c r="O115">
        <v>0</v>
      </c>
      <c r="P115">
        <v>18</v>
      </c>
      <c r="Q115" t="str">
        <f t="shared" si="3"/>
        <v>Jubilacion Patronal</v>
      </c>
      <c r="R115">
        <f t="shared" si="4"/>
        <v>1</v>
      </c>
      <c r="S115">
        <f t="shared" si="5"/>
        <v>0</v>
      </c>
    </row>
    <row r="116" spans="1:20" x14ac:dyDescent="0.3">
      <c r="A116" t="s">
        <v>177</v>
      </c>
      <c r="C116" t="s">
        <v>28</v>
      </c>
      <c r="D116" t="s">
        <v>18</v>
      </c>
      <c r="E116">
        <v>0</v>
      </c>
      <c r="F116" t="s">
        <v>177</v>
      </c>
      <c r="G116" s="1">
        <v>3.8095238095238099E-5</v>
      </c>
      <c r="H116" s="1">
        <v>9.52380952380952E-8</v>
      </c>
      <c r="I116">
        <v>9.15750915750915E-2</v>
      </c>
      <c r="J116" s="1">
        <v>1E-8</v>
      </c>
      <c r="K116" s="1">
        <v>1E-8</v>
      </c>
      <c r="L116" s="1">
        <v>1E-8</v>
      </c>
      <c r="M116" s="1">
        <v>4.76190476190476E-8</v>
      </c>
      <c r="N116">
        <v>0.44999999999999901</v>
      </c>
      <c r="O116">
        <v>9.0909090909090898E-2</v>
      </c>
      <c r="P116">
        <v>22</v>
      </c>
      <c r="Q116" t="str">
        <f t="shared" si="3"/>
        <v>IESS</v>
      </c>
      <c r="R116">
        <f t="shared" si="4"/>
        <v>3</v>
      </c>
      <c r="S116">
        <f t="shared" si="5"/>
        <v>0</v>
      </c>
    </row>
    <row r="117" spans="1:20" x14ac:dyDescent="0.3">
      <c r="A117" t="s">
        <v>178</v>
      </c>
      <c r="C117" t="s">
        <v>86</v>
      </c>
      <c r="F117" t="s">
        <v>178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0.7</v>
      </c>
      <c r="O117">
        <v>1</v>
      </c>
      <c r="P117">
        <v>3</v>
      </c>
      <c r="Q117" t="str">
        <f t="shared" si="3"/>
        <v>Greeting</v>
      </c>
      <c r="R117">
        <f t="shared" si="4"/>
        <v>-1</v>
      </c>
      <c r="S117">
        <f t="shared" si="5"/>
        <v>0</v>
      </c>
    </row>
    <row r="118" spans="1:20" x14ac:dyDescent="0.3">
      <c r="A118" s="6" t="s">
        <v>179</v>
      </c>
      <c r="B118" s="6"/>
      <c r="C118" s="6" t="s">
        <v>21</v>
      </c>
      <c r="D118" s="6" t="s">
        <v>18</v>
      </c>
      <c r="E118" s="6">
        <v>0</v>
      </c>
      <c r="F118" s="6" t="s">
        <v>179</v>
      </c>
      <c r="G118" s="6">
        <v>-1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0</v>
      </c>
      <c r="O118" s="6">
        <v>0</v>
      </c>
      <c r="P118" s="6">
        <v>7</v>
      </c>
      <c r="Q118" s="6" t="str">
        <f t="shared" si="3"/>
        <v>na</v>
      </c>
      <c r="R118" s="6">
        <f t="shared" si="4"/>
        <v>-1</v>
      </c>
      <c r="S118" s="6">
        <f t="shared" si="5"/>
        <v>1</v>
      </c>
    </row>
    <row r="119" spans="1:20" x14ac:dyDescent="0.3">
      <c r="A119" t="s">
        <v>180</v>
      </c>
      <c r="C119" t="s">
        <v>21</v>
      </c>
      <c r="D119" t="s">
        <v>18</v>
      </c>
      <c r="E119">
        <v>0</v>
      </c>
      <c r="F119" t="s">
        <v>181</v>
      </c>
      <c r="G119">
        <v>0.50493096646942803</v>
      </c>
      <c r="H119">
        <v>1.77514792899408E-4</v>
      </c>
      <c r="I119">
        <v>1.57790927021696E-4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>
        <v>0.7</v>
      </c>
      <c r="O119">
        <v>8.3333333333333301E-2</v>
      </c>
      <c r="P119">
        <v>12</v>
      </c>
      <c r="Q119" t="str">
        <f t="shared" si="3"/>
        <v>Jubilacion Patronal</v>
      </c>
      <c r="R119">
        <f t="shared" si="4"/>
        <v>1</v>
      </c>
      <c r="S119">
        <f t="shared" si="5"/>
        <v>0</v>
      </c>
    </row>
    <row r="120" spans="1:20" x14ac:dyDescent="0.3">
      <c r="A120" s="6" t="s">
        <v>182</v>
      </c>
      <c r="B120" s="6"/>
      <c r="C120" s="6" t="s">
        <v>28</v>
      </c>
      <c r="D120" s="6" t="s">
        <v>18</v>
      </c>
      <c r="E120" s="6">
        <v>0</v>
      </c>
      <c r="F120" s="6" t="s">
        <v>183</v>
      </c>
      <c r="G120" s="6">
        <v>0.235827664399093</v>
      </c>
      <c r="H120" s="7">
        <v>9.0702947845804896E-5</v>
      </c>
      <c r="I120" s="6">
        <v>2.18035932321646E-2</v>
      </c>
      <c r="J120" s="7">
        <v>9.9999999999999995E-7</v>
      </c>
      <c r="K120" s="7">
        <v>9.9999999999999995E-7</v>
      </c>
      <c r="L120" s="7">
        <v>9.9999999999999995E-7</v>
      </c>
      <c r="M120" s="7">
        <v>2.26757369614512E-5</v>
      </c>
      <c r="N120" s="6">
        <v>0</v>
      </c>
      <c r="O120" s="6">
        <v>0</v>
      </c>
      <c r="P120" s="6">
        <v>15</v>
      </c>
      <c r="Q120" s="6" t="str">
        <f t="shared" si="3"/>
        <v>Jubilacion Patronal</v>
      </c>
      <c r="R120" s="6">
        <f t="shared" si="4"/>
        <v>1</v>
      </c>
      <c r="S120" s="6">
        <f t="shared" si="5"/>
        <v>1</v>
      </c>
      <c r="T120" t="s">
        <v>251</v>
      </c>
    </row>
    <row r="121" spans="1:20" x14ac:dyDescent="0.3">
      <c r="A121" s="3" t="s">
        <v>184</v>
      </c>
      <c r="B121" s="3"/>
      <c r="C121" s="3" t="s">
        <v>185</v>
      </c>
      <c r="D121" s="3"/>
      <c r="E121" s="3" t="s">
        <v>143</v>
      </c>
      <c r="F121" s="3" t="s">
        <v>184</v>
      </c>
      <c r="G121" s="3">
        <v>0.73913043478260798</v>
      </c>
      <c r="H121" s="3">
        <v>8.6956521739130405E-2</v>
      </c>
      <c r="I121" s="3">
        <v>4.3478260869565202E-2</v>
      </c>
      <c r="J121" s="3">
        <v>4.3478260869565202E-2</v>
      </c>
      <c r="K121" s="3">
        <v>0.01</v>
      </c>
      <c r="L121" s="3">
        <v>0.01</v>
      </c>
      <c r="M121" s="3">
        <v>0.01</v>
      </c>
      <c r="N121" s="3">
        <v>0.36666666666666597</v>
      </c>
      <c r="O121" s="3">
        <v>0</v>
      </c>
      <c r="P121" s="3">
        <v>37</v>
      </c>
      <c r="Q121" s="3" t="str">
        <f t="shared" si="3"/>
        <v>Jubilacion Patronal</v>
      </c>
      <c r="R121" s="3">
        <f t="shared" si="4"/>
        <v>1</v>
      </c>
      <c r="S121" s="3">
        <f t="shared" si="5"/>
        <v>1</v>
      </c>
    </row>
    <row r="122" spans="1:20" x14ac:dyDescent="0.3">
      <c r="A122" t="s">
        <v>186</v>
      </c>
      <c r="C122" t="s">
        <v>17</v>
      </c>
      <c r="D122" t="s">
        <v>18</v>
      </c>
      <c r="E122">
        <v>0</v>
      </c>
      <c r="F122" t="s">
        <v>187</v>
      </c>
      <c r="G122">
        <v>0.2</v>
      </c>
      <c r="H122">
        <v>0.8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</v>
      </c>
      <c r="O122">
        <v>0.1</v>
      </c>
      <c r="P122">
        <v>10</v>
      </c>
      <c r="Q122" t="str">
        <f t="shared" si="3"/>
        <v>Renuncia/Despido/Desahucio</v>
      </c>
      <c r="R122">
        <f t="shared" si="4"/>
        <v>2</v>
      </c>
      <c r="S122">
        <f t="shared" si="5"/>
        <v>0</v>
      </c>
    </row>
    <row r="123" spans="1:20" x14ac:dyDescent="0.3">
      <c r="A123" t="s">
        <v>188</v>
      </c>
      <c r="C123" t="s">
        <v>21</v>
      </c>
      <c r="D123" t="s">
        <v>18</v>
      </c>
      <c r="E123">
        <v>0</v>
      </c>
      <c r="F123" t="s">
        <v>188</v>
      </c>
      <c r="G123">
        <v>0.341880341880341</v>
      </c>
      <c r="H123">
        <v>4.4871794871794801E-4</v>
      </c>
      <c r="I123" s="1">
        <v>1.02564102564102E-5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>
        <v>0.35</v>
      </c>
      <c r="O123">
        <v>5.2631578947368397E-2</v>
      </c>
      <c r="P123">
        <v>38</v>
      </c>
      <c r="Q123" t="str">
        <f t="shared" si="3"/>
        <v>Jubilacion Patronal</v>
      </c>
      <c r="R123">
        <f t="shared" si="4"/>
        <v>1</v>
      </c>
      <c r="S123">
        <f t="shared" si="5"/>
        <v>0</v>
      </c>
    </row>
    <row r="124" spans="1:20" x14ac:dyDescent="0.3">
      <c r="A124" t="s">
        <v>85</v>
      </c>
      <c r="C124" t="s">
        <v>86</v>
      </c>
      <c r="F124" t="s">
        <v>85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0.7</v>
      </c>
      <c r="O124">
        <v>1</v>
      </c>
      <c r="P124">
        <v>2</v>
      </c>
      <c r="Q124" t="str">
        <f t="shared" si="3"/>
        <v>Greeting</v>
      </c>
      <c r="R124">
        <f t="shared" si="4"/>
        <v>-1</v>
      </c>
      <c r="S124">
        <f t="shared" si="5"/>
        <v>0</v>
      </c>
    </row>
    <row r="125" spans="1:20" x14ac:dyDescent="0.3">
      <c r="A125" t="s">
        <v>189</v>
      </c>
      <c r="C125" t="s">
        <v>21</v>
      </c>
      <c r="D125" t="s">
        <v>18</v>
      </c>
      <c r="E125">
        <v>0</v>
      </c>
      <c r="F125" t="s">
        <v>189</v>
      </c>
      <c r="G125">
        <v>0.14201183431952599</v>
      </c>
      <c r="H125" s="1">
        <v>9.9999999999999995E-7</v>
      </c>
      <c r="I125">
        <v>6.65680473372781E-2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>
        <v>0.39999999999999902</v>
      </c>
      <c r="O125">
        <v>2.94117647058823E-2</v>
      </c>
      <c r="P125">
        <v>34</v>
      </c>
      <c r="Q125" t="str">
        <f t="shared" si="3"/>
        <v>Jubilacion Patronal</v>
      </c>
      <c r="R125">
        <f t="shared" si="4"/>
        <v>1</v>
      </c>
      <c r="S125">
        <f t="shared" si="5"/>
        <v>0</v>
      </c>
    </row>
    <row r="126" spans="1:20" x14ac:dyDescent="0.3">
      <c r="A126" t="s">
        <v>190</v>
      </c>
      <c r="C126" t="s">
        <v>28</v>
      </c>
      <c r="D126" t="s">
        <v>18</v>
      </c>
      <c r="E126">
        <v>0</v>
      </c>
      <c r="F126" t="s">
        <v>190</v>
      </c>
      <c r="G126">
        <v>1E-4</v>
      </c>
      <c r="H126">
        <v>1E-4</v>
      </c>
      <c r="I126">
        <v>1</v>
      </c>
      <c r="J126">
        <v>1E-4</v>
      </c>
      <c r="K126">
        <v>1E-4</v>
      </c>
      <c r="L126">
        <v>1E-4</v>
      </c>
      <c r="M126">
        <v>1E-4</v>
      </c>
      <c r="N126">
        <v>0</v>
      </c>
      <c r="O126">
        <v>0</v>
      </c>
      <c r="P126">
        <v>5</v>
      </c>
      <c r="Q126" t="str">
        <f t="shared" si="3"/>
        <v>IESS</v>
      </c>
      <c r="R126">
        <f t="shared" si="4"/>
        <v>3</v>
      </c>
      <c r="S126">
        <f t="shared" si="5"/>
        <v>0</v>
      </c>
    </row>
    <row r="127" spans="1:20" x14ac:dyDescent="0.3">
      <c r="A127" t="s">
        <v>191</v>
      </c>
      <c r="C127" t="s">
        <v>21</v>
      </c>
      <c r="D127" t="s">
        <v>32</v>
      </c>
      <c r="E127">
        <v>0</v>
      </c>
      <c r="F127" t="s">
        <v>192</v>
      </c>
      <c r="G127">
        <v>0.41760375776990299</v>
      </c>
      <c r="H127" s="1">
        <v>4.4593088071348898E-7</v>
      </c>
      <c r="I127" s="1">
        <v>1.67224080267558E-6</v>
      </c>
      <c r="J127" s="1">
        <v>4.3478260869565199E-8</v>
      </c>
      <c r="K127" s="1">
        <v>1E-8</v>
      </c>
      <c r="L127" s="1">
        <v>1E-8</v>
      </c>
      <c r="M127" s="1">
        <v>1E-8</v>
      </c>
      <c r="N127">
        <v>0.25</v>
      </c>
      <c r="O127">
        <v>0</v>
      </c>
      <c r="P127">
        <v>15</v>
      </c>
      <c r="Q127" t="str">
        <f t="shared" si="3"/>
        <v>Jubilacion Patronal</v>
      </c>
      <c r="R127">
        <f t="shared" si="4"/>
        <v>1</v>
      </c>
      <c r="S127">
        <f t="shared" si="5"/>
        <v>0</v>
      </c>
    </row>
    <row r="128" spans="1:20" x14ac:dyDescent="0.3">
      <c r="A128" s="3" t="s">
        <v>193</v>
      </c>
      <c r="B128" s="4"/>
      <c r="C128" s="3" t="s">
        <v>17</v>
      </c>
      <c r="D128" s="3" t="s">
        <v>18</v>
      </c>
      <c r="E128" s="3">
        <v>0</v>
      </c>
      <c r="F128" s="3" t="s">
        <v>194</v>
      </c>
      <c r="G128" s="3">
        <v>1.1975926768826101E-4</v>
      </c>
      <c r="H128" s="3">
        <v>1.09239872553482E-4</v>
      </c>
      <c r="I128" s="5">
        <v>1.5779092702169601E-12</v>
      </c>
      <c r="J128" s="5">
        <v>1E-14</v>
      </c>
      <c r="K128" s="5">
        <v>1E-14</v>
      </c>
      <c r="L128" s="5">
        <v>4.9999999999999999E-13</v>
      </c>
      <c r="M128" s="5">
        <v>1E-14</v>
      </c>
      <c r="N128" s="3">
        <v>9.5833333333333298E-2</v>
      </c>
      <c r="O128" s="3">
        <v>0</v>
      </c>
      <c r="P128" s="3">
        <v>49</v>
      </c>
      <c r="Q128" s="3" t="str">
        <f t="shared" si="3"/>
        <v>Jubilacion Patronal</v>
      </c>
      <c r="R128" s="3">
        <f t="shared" si="4"/>
        <v>1</v>
      </c>
      <c r="S128" s="3">
        <f t="shared" si="5"/>
        <v>1</v>
      </c>
    </row>
    <row r="129" spans="1:19" x14ac:dyDescent="0.3">
      <c r="A129" s="6" t="s">
        <v>195</v>
      </c>
      <c r="B129" s="6"/>
      <c r="C129" s="6" t="s">
        <v>157</v>
      </c>
      <c r="D129" s="6"/>
      <c r="E129" s="6"/>
      <c r="F129" s="6" t="s">
        <v>195</v>
      </c>
      <c r="G129" s="6">
        <v>-1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0.7</v>
      </c>
      <c r="O129" s="6">
        <v>0.33333333333333298</v>
      </c>
      <c r="P129" s="6">
        <v>6</v>
      </c>
      <c r="Q129" s="6" t="str">
        <f t="shared" si="3"/>
        <v>na</v>
      </c>
      <c r="R129" s="6">
        <f t="shared" si="4"/>
        <v>-1</v>
      </c>
      <c r="S129" s="6">
        <f t="shared" si="5"/>
        <v>1</v>
      </c>
    </row>
    <row r="130" spans="1:19" x14ac:dyDescent="0.3">
      <c r="A130" t="s">
        <v>196</v>
      </c>
      <c r="C130" t="s">
        <v>21</v>
      </c>
      <c r="D130" t="s">
        <v>32</v>
      </c>
      <c r="E130">
        <v>0</v>
      </c>
      <c r="F130" t="s">
        <v>196</v>
      </c>
      <c r="G130">
        <v>0.88849755863283397</v>
      </c>
      <c r="H130" s="1">
        <v>5.1282051282051203E-6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>
        <v>0.2</v>
      </c>
      <c r="O130">
        <v>0</v>
      </c>
      <c r="P130">
        <v>22</v>
      </c>
      <c r="Q130" t="str">
        <f t="shared" si="3"/>
        <v>Jubilacion Patronal</v>
      </c>
      <c r="R130">
        <f t="shared" si="4"/>
        <v>1</v>
      </c>
      <c r="S130">
        <f t="shared" si="5"/>
        <v>0</v>
      </c>
    </row>
    <row r="131" spans="1:19" x14ac:dyDescent="0.3">
      <c r="A131" t="s">
        <v>197</v>
      </c>
      <c r="C131" t="s">
        <v>31</v>
      </c>
      <c r="D131" t="s">
        <v>32</v>
      </c>
      <c r="E131">
        <v>0</v>
      </c>
      <c r="F131" t="s">
        <v>197</v>
      </c>
      <c r="G131">
        <v>0.01</v>
      </c>
      <c r="H131">
        <v>0.01</v>
      </c>
      <c r="I131">
        <v>0.01</v>
      </c>
      <c r="J131">
        <v>0.01</v>
      </c>
      <c r="K131">
        <v>1</v>
      </c>
      <c r="L131">
        <v>0.01</v>
      </c>
      <c r="M131">
        <v>0.01</v>
      </c>
      <c r="N131">
        <v>0</v>
      </c>
      <c r="O131">
        <v>0</v>
      </c>
      <c r="P131">
        <v>9</v>
      </c>
      <c r="Q131" t="str">
        <f t="shared" ref="Q131:Q176" si="6">IF(AND(R131=-1,N131&lt;0),"Queja", IF(N131&lt;=-0.65,"Queja",IF(O131&gt;=0.5,"Greeting",IF(AND(MAX(G131:M131)&lt;=0,N131&gt;=0.9),"Hi Five",IF(R131=1,"Jubilacion Patronal",IF(R131=2,"Renuncia/Despido/Desahucio",IF(R131=3,"IESS",IF(R131=4,"Contacto",IF(R131=5,"Otros servicios (Charlas/Capacitaciones/Financiera)",IF(R131=6,"Consultoria",IF(R131=7,"job seeker","na")))))))))))</f>
        <v>Otros servicios (Charlas/Capacitaciones/Financiera)</v>
      </c>
      <c r="R131">
        <f t="shared" ref="R131:R176" si="7">IF(MAX(G131:M131)=-1,-1,MATCH(MAX(G131:M131),G131:M131,0))</f>
        <v>5</v>
      </c>
      <c r="S131">
        <f t="shared" ref="S131:S176" si="8">IF(Q131=C131,0,1)</f>
        <v>0</v>
      </c>
    </row>
    <row r="132" spans="1:19" x14ac:dyDescent="0.3">
      <c r="A132" t="s">
        <v>198</v>
      </c>
      <c r="C132" t="s">
        <v>21</v>
      </c>
      <c r="D132" t="s">
        <v>18</v>
      </c>
      <c r="E132">
        <v>0</v>
      </c>
      <c r="F132" t="s">
        <v>198</v>
      </c>
      <c r="G132">
        <v>0.91811414392059498</v>
      </c>
      <c r="H132">
        <v>5.1282051282051195E-4</v>
      </c>
      <c r="I132">
        <v>1E-4</v>
      </c>
      <c r="J132">
        <v>1E-4</v>
      </c>
      <c r="K132">
        <v>1E-4</v>
      </c>
      <c r="L132">
        <v>1E-4</v>
      </c>
      <c r="M132">
        <v>1E-4</v>
      </c>
      <c r="N132">
        <v>0.1</v>
      </c>
      <c r="O132">
        <v>0</v>
      </c>
      <c r="P132">
        <v>21</v>
      </c>
      <c r="Q132" t="str">
        <f t="shared" si="6"/>
        <v>Jubilacion Patronal</v>
      </c>
      <c r="R132">
        <f t="shared" si="7"/>
        <v>1</v>
      </c>
      <c r="S132">
        <f t="shared" si="8"/>
        <v>0</v>
      </c>
    </row>
    <row r="133" spans="1:19" x14ac:dyDescent="0.3">
      <c r="A133" t="s">
        <v>199</v>
      </c>
      <c r="C133" t="s">
        <v>17</v>
      </c>
      <c r="D133" t="s">
        <v>18</v>
      </c>
      <c r="E133">
        <v>0</v>
      </c>
      <c r="F133" t="s">
        <v>199</v>
      </c>
      <c r="G133">
        <v>4.1666666666666597E-3</v>
      </c>
      <c r="H133">
        <v>0.58333333333333304</v>
      </c>
      <c r="I133">
        <v>1E-4</v>
      </c>
      <c r="J133">
        <v>1E-4</v>
      </c>
      <c r="K133">
        <v>1E-4</v>
      </c>
      <c r="L133">
        <v>1E-4</v>
      </c>
      <c r="M133">
        <v>1E-4</v>
      </c>
      <c r="N133">
        <v>0</v>
      </c>
      <c r="O133">
        <v>0</v>
      </c>
      <c r="P133">
        <v>9</v>
      </c>
      <c r="Q133" t="str">
        <f t="shared" si="6"/>
        <v>Renuncia/Despido/Desahucio</v>
      </c>
      <c r="R133">
        <f t="shared" si="7"/>
        <v>2</v>
      </c>
      <c r="S133">
        <f t="shared" si="8"/>
        <v>0</v>
      </c>
    </row>
    <row r="134" spans="1:19" x14ac:dyDescent="0.3">
      <c r="A134" t="s">
        <v>200</v>
      </c>
      <c r="C134" t="s">
        <v>17</v>
      </c>
      <c r="D134" t="s">
        <v>18</v>
      </c>
      <c r="E134">
        <v>0</v>
      </c>
      <c r="F134" t="s">
        <v>201</v>
      </c>
      <c r="G134">
        <v>0.123076923076923</v>
      </c>
      <c r="H134">
        <v>0.18461538461538399</v>
      </c>
      <c r="I134">
        <v>1.53846153846153E-3</v>
      </c>
      <c r="J134">
        <v>1E-4</v>
      </c>
      <c r="K134">
        <v>1E-4</v>
      </c>
      <c r="L134">
        <v>1E-4</v>
      </c>
      <c r="M134">
        <v>1E-4</v>
      </c>
      <c r="N134">
        <v>0.33333333333333298</v>
      </c>
      <c r="O134">
        <v>5.8823529411764698E-2</v>
      </c>
      <c r="P134">
        <v>17</v>
      </c>
      <c r="Q134" t="str">
        <f t="shared" si="6"/>
        <v>Renuncia/Despido/Desahucio</v>
      </c>
      <c r="R134">
        <f t="shared" si="7"/>
        <v>2</v>
      </c>
      <c r="S134">
        <f t="shared" si="8"/>
        <v>0</v>
      </c>
    </row>
    <row r="135" spans="1:19" x14ac:dyDescent="0.3">
      <c r="A135" t="s">
        <v>202</v>
      </c>
      <c r="C135" t="s">
        <v>21</v>
      </c>
      <c r="D135" t="s">
        <v>18</v>
      </c>
      <c r="E135">
        <v>0</v>
      </c>
      <c r="F135" t="s">
        <v>202</v>
      </c>
      <c r="G135">
        <v>0.91811414392059498</v>
      </c>
      <c r="H135">
        <v>5.1282051282051195E-4</v>
      </c>
      <c r="I135">
        <v>1E-4</v>
      </c>
      <c r="J135">
        <v>1E-4</v>
      </c>
      <c r="K135">
        <v>1E-4</v>
      </c>
      <c r="L135">
        <v>1E-4</v>
      </c>
      <c r="M135">
        <v>1E-4</v>
      </c>
      <c r="N135">
        <v>0.7</v>
      </c>
      <c r="O135">
        <v>0.15384615384615299</v>
      </c>
      <c r="P135">
        <v>13</v>
      </c>
      <c r="Q135" t="str">
        <f t="shared" si="6"/>
        <v>Jubilacion Patronal</v>
      </c>
      <c r="R135">
        <f t="shared" si="7"/>
        <v>1</v>
      </c>
      <c r="S135">
        <f t="shared" si="8"/>
        <v>0</v>
      </c>
    </row>
    <row r="136" spans="1:19" x14ac:dyDescent="0.3">
      <c r="A136" t="s">
        <v>203</v>
      </c>
      <c r="C136" t="s">
        <v>17</v>
      </c>
      <c r="D136" t="s">
        <v>18</v>
      </c>
      <c r="E136">
        <v>0</v>
      </c>
      <c r="F136" t="s">
        <v>203</v>
      </c>
      <c r="G136">
        <v>4.1666666666666597E-3</v>
      </c>
      <c r="H136">
        <v>0.58333333333333304</v>
      </c>
      <c r="I136">
        <v>1E-4</v>
      </c>
      <c r="J136">
        <v>1E-4</v>
      </c>
      <c r="K136">
        <v>1E-4</v>
      </c>
      <c r="L136">
        <v>1E-4</v>
      </c>
      <c r="M136">
        <v>1E-4</v>
      </c>
      <c r="N136">
        <v>0</v>
      </c>
      <c r="O136">
        <v>0</v>
      </c>
      <c r="P136">
        <v>8</v>
      </c>
      <c r="Q136" t="str">
        <f t="shared" si="6"/>
        <v>Renuncia/Despido/Desahucio</v>
      </c>
      <c r="R136">
        <f t="shared" si="7"/>
        <v>2</v>
      </c>
      <c r="S136">
        <f t="shared" si="8"/>
        <v>0</v>
      </c>
    </row>
    <row r="137" spans="1:19" x14ac:dyDescent="0.3">
      <c r="A137" t="s">
        <v>204</v>
      </c>
      <c r="C137" t="s">
        <v>21</v>
      </c>
      <c r="D137" t="s">
        <v>18</v>
      </c>
      <c r="E137">
        <v>0</v>
      </c>
      <c r="F137" t="s">
        <v>204</v>
      </c>
      <c r="G137">
        <v>0.28490028490028402</v>
      </c>
      <c r="H137">
        <v>7.4786324786324703E-3</v>
      </c>
      <c r="I137" s="1">
        <v>1.02564102564102E-5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>
        <v>0.7</v>
      </c>
      <c r="O137">
        <v>8.6956521739130405E-2</v>
      </c>
      <c r="P137">
        <v>23</v>
      </c>
      <c r="Q137" t="str">
        <f t="shared" si="6"/>
        <v>Jubilacion Patronal</v>
      </c>
      <c r="R137">
        <f t="shared" si="7"/>
        <v>1</v>
      </c>
      <c r="S137">
        <f t="shared" si="8"/>
        <v>0</v>
      </c>
    </row>
    <row r="138" spans="1:19" x14ac:dyDescent="0.3">
      <c r="A138" s="6" t="s">
        <v>204</v>
      </c>
      <c r="B138" s="6"/>
      <c r="C138" s="6" t="s">
        <v>17</v>
      </c>
      <c r="D138" s="6" t="s">
        <v>18</v>
      </c>
      <c r="E138" s="6">
        <v>0</v>
      </c>
      <c r="F138" s="6" t="s">
        <v>204</v>
      </c>
      <c r="G138" s="6">
        <v>0.28490028490028402</v>
      </c>
      <c r="H138" s="6">
        <v>7.4786324786324703E-3</v>
      </c>
      <c r="I138" s="7">
        <v>1.02564102564102E-5</v>
      </c>
      <c r="J138" s="7">
        <v>9.9999999999999995E-7</v>
      </c>
      <c r="K138" s="7">
        <v>9.9999999999999995E-7</v>
      </c>
      <c r="L138" s="7">
        <v>9.9999999999999995E-7</v>
      </c>
      <c r="M138" s="7">
        <v>9.9999999999999995E-7</v>
      </c>
      <c r="N138" s="6">
        <v>0.7</v>
      </c>
      <c r="O138" s="6">
        <v>8.6956521739130405E-2</v>
      </c>
      <c r="P138" s="6">
        <v>23</v>
      </c>
      <c r="Q138" s="6" t="str">
        <f t="shared" si="6"/>
        <v>Jubilacion Patronal</v>
      </c>
      <c r="R138" s="6">
        <f t="shared" si="7"/>
        <v>1</v>
      </c>
      <c r="S138" s="6">
        <f t="shared" si="8"/>
        <v>1</v>
      </c>
    </row>
    <row r="139" spans="1:19" x14ac:dyDescent="0.3">
      <c r="A139" t="s">
        <v>205</v>
      </c>
      <c r="C139" t="s">
        <v>21</v>
      </c>
      <c r="D139" t="s">
        <v>32</v>
      </c>
      <c r="E139">
        <v>0</v>
      </c>
      <c r="F139" t="s">
        <v>205</v>
      </c>
      <c r="G139">
        <v>0.28741496598639399</v>
      </c>
      <c r="H139">
        <v>2.26757369614512E-3</v>
      </c>
      <c r="I139">
        <v>5.6689342403628098E-4</v>
      </c>
      <c r="J139" s="1">
        <v>9.9999999999999995E-7</v>
      </c>
      <c r="K139" s="1">
        <v>9.9999999999999995E-7</v>
      </c>
      <c r="L139" s="1">
        <v>9.9999999999999995E-7</v>
      </c>
      <c r="M139" s="1">
        <v>2.26757369614512E-5</v>
      </c>
      <c r="N139">
        <v>0.10222222222222201</v>
      </c>
      <c r="O139">
        <v>2.3529411764705799E-2</v>
      </c>
      <c r="P139">
        <v>85</v>
      </c>
      <c r="Q139" t="str">
        <f t="shared" si="6"/>
        <v>Jubilacion Patronal</v>
      </c>
      <c r="R139">
        <f t="shared" si="7"/>
        <v>1</v>
      </c>
      <c r="S139">
        <f t="shared" si="8"/>
        <v>0</v>
      </c>
    </row>
    <row r="140" spans="1:19" x14ac:dyDescent="0.3">
      <c r="A140" t="s">
        <v>206</v>
      </c>
      <c r="C140" t="s">
        <v>96</v>
      </c>
      <c r="F140" t="s">
        <v>206</v>
      </c>
      <c r="G140">
        <v>2E-3</v>
      </c>
      <c r="H140">
        <v>1E-4</v>
      </c>
      <c r="I140">
        <v>1E-4</v>
      </c>
      <c r="J140">
        <v>0.8</v>
      </c>
      <c r="K140">
        <v>1E-4</v>
      </c>
      <c r="L140">
        <v>1E-4</v>
      </c>
      <c r="M140">
        <v>1E-4</v>
      </c>
      <c r="N140">
        <v>0</v>
      </c>
      <c r="O140">
        <v>0</v>
      </c>
      <c r="P140">
        <v>3</v>
      </c>
      <c r="Q140" t="str">
        <f t="shared" si="6"/>
        <v>Contacto</v>
      </c>
      <c r="R140">
        <f t="shared" si="7"/>
        <v>4</v>
      </c>
      <c r="S140">
        <f t="shared" si="8"/>
        <v>0</v>
      </c>
    </row>
    <row r="141" spans="1:19" x14ac:dyDescent="0.3">
      <c r="A141" t="s">
        <v>207</v>
      </c>
      <c r="C141" t="s">
        <v>52</v>
      </c>
      <c r="F141" t="s">
        <v>207</v>
      </c>
      <c r="G141">
        <v>1E-4</v>
      </c>
      <c r="H141">
        <v>5.0000000000000001E-3</v>
      </c>
      <c r="I141">
        <v>6.6666666666666602E-3</v>
      </c>
      <c r="J141">
        <v>1E-4</v>
      </c>
      <c r="K141">
        <v>1E-4</v>
      </c>
      <c r="L141">
        <v>0.16666666666666599</v>
      </c>
      <c r="M141">
        <v>1E-4</v>
      </c>
      <c r="N141">
        <v>0</v>
      </c>
      <c r="O141">
        <v>0</v>
      </c>
      <c r="P141">
        <v>18</v>
      </c>
      <c r="Q141" t="str">
        <f t="shared" si="6"/>
        <v>Consultoria</v>
      </c>
      <c r="R141">
        <f t="shared" si="7"/>
        <v>6</v>
      </c>
      <c r="S141">
        <f t="shared" si="8"/>
        <v>0</v>
      </c>
    </row>
    <row r="142" spans="1:19" x14ac:dyDescent="0.3">
      <c r="A142" t="s">
        <v>208</v>
      </c>
      <c r="C142" t="s">
        <v>31</v>
      </c>
      <c r="D142" t="s">
        <v>32</v>
      </c>
      <c r="E142">
        <v>0</v>
      </c>
      <c r="F142" t="s">
        <v>208</v>
      </c>
      <c r="G142">
        <v>0.01</v>
      </c>
      <c r="H142">
        <v>0.01</v>
      </c>
      <c r="I142">
        <v>0.01</v>
      </c>
      <c r="J142">
        <v>0.01</v>
      </c>
      <c r="K142">
        <v>1</v>
      </c>
      <c r="L142">
        <v>0.01</v>
      </c>
      <c r="M142">
        <v>0.01</v>
      </c>
      <c r="N142">
        <v>0</v>
      </c>
      <c r="O142">
        <v>0.1</v>
      </c>
      <c r="P142">
        <v>10</v>
      </c>
      <c r="Q142" t="str">
        <f t="shared" si="6"/>
        <v>Otros servicios (Charlas/Capacitaciones/Financiera)</v>
      </c>
      <c r="R142">
        <f t="shared" si="7"/>
        <v>5</v>
      </c>
      <c r="S142">
        <f t="shared" si="8"/>
        <v>0</v>
      </c>
    </row>
    <row r="143" spans="1:19" x14ac:dyDescent="0.3">
      <c r="A143" t="s">
        <v>209</v>
      </c>
      <c r="C143" t="s">
        <v>21</v>
      </c>
      <c r="D143" t="s">
        <v>32</v>
      </c>
      <c r="E143" t="s">
        <v>143</v>
      </c>
      <c r="F143" t="s">
        <v>209</v>
      </c>
      <c r="G143">
        <v>4.5905707196029703E-2</v>
      </c>
      <c r="H143" s="1">
        <v>5.1282051282051196E-10</v>
      </c>
      <c r="I143" s="1">
        <v>1E-10</v>
      </c>
      <c r="J143" s="1">
        <v>2.0000000000000002E-5</v>
      </c>
      <c r="K143" s="1">
        <v>1E-10</v>
      </c>
      <c r="L143" s="1">
        <v>1E-10</v>
      </c>
      <c r="M143" s="1">
        <v>1E-10</v>
      </c>
      <c r="N143">
        <v>0.25</v>
      </c>
      <c r="O143">
        <v>7.8947368421052599E-2</v>
      </c>
      <c r="P143">
        <v>38</v>
      </c>
      <c r="Q143" t="str">
        <f t="shared" si="6"/>
        <v>Jubilacion Patronal</v>
      </c>
      <c r="R143">
        <f t="shared" si="7"/>
        <v>1</v>
      </c>
      <c r="S143">
        <f t="shared" si="8"/>
        <v>0</v>
      </c>
    </row>
    <row r="144" spans="1:19" x14ac:dyDescent="0.3">
      <c r="A144" t="s">
        <v>210</v>
      </c>
      <c r="B144" s="2"/>
      <c r="C144" t="s">
        <v>21</v>
      </c>
      <c r="D144" t="s">
        <v>32</v>
      </c>
      <c r="E144" t="s">
        <v>143</v>
      </c>
      <c r="F144" t="s">
        <v>211</v>
      </c>
      <c r="G144">
        <v>1.5616756357497E-2</v>
      </c>
      <c r="H144" s="1">
        <v>4.8840048840048801E-11</v>
      </c>
      <c r="I144" s="1">
        <v>2.97619047619047E-10</v>
      </c>
      <c r="J144" s="1">
        <v>3.7986704653371298E-7</v>
      </c>
      <c r="K144" s="1">
        <v>1.25E-11</v>
      </c>
      <c r="L144" s="1">
        <v>1.25E-11</v>
      </c>
      <c r="M144" s="1">
        <v>1.80889069777958E-8</v>
      </c>
      <c r="N144">
        <v>0</v>
      </c>
      <c r="O144">
        <v>0</v>
      </c>
      <c r="P144">
        <v>47</v>
      </c>
      <c r="Q144" t="str">
        <f t="shared" si="6"/>
        <v>Jubilacion Patronal</v>
      </c>
      <c r="R144">
        <f t="shared" si="7"/>
        <v>1</v>
      </c>
      <c r="S144">
        <f t="shared" si="8"/>
        <v>0</v>
      </c>
    </row>
    <row r="145" spans="1:19" x14ac:dyDescent="0.3">
      <c r="A145" t="s">
        <v>212</v>
      </c>
      <c r="C145" t="s">
        <v>21</v>
      </c>
      <c r="D145" t="s">
        <v>32</v>
      </c>
      <c r="E145" t="s">
        <v>143</v>
      </c>
      <c r="F145" t="s">
        <v>212</v>
      </c>
      <c r="G145">
        <v>0.14640010270415299</v>
      </c>
      <c r="H145" s="1">
        <v>1.7751479289940799E-6</v>
      </c>
      <c r="I145" s="1">
        <v>1.57790927021696E-6</v>
      </c>
      <c r="J145" s="1">
        <v>2.3668639053254402E-6</v>
      </c>
      <c r="K145" s="1">
        <v>1E-8</v>
      </c>
      <c r="L145" s="1">
        <v>1E-8</v>
      </c>
      <c r="M145" s="1">
        <v>9.4674556213017693E-6</v>
      </c>
      <c r="N145">
        <v>0.233333333333333</v>
      </c>
      <c r="O145">
        <v>7.4074074074074001E-2</v>
      </c>
      <c r="P145">
        <v>27</v>
      </c>
      <c r="Q145" t="str">
        <f t="shared" si="6"/>
        <v>Jubilacion Patronal</v>
      </c>
      <c r="R145">
        <f t="shared" si="7"/>
        <v>1</v>
      </c>
      <c r="S145">
        <f t="shared" si="8"/>
        <v>0</v>
      </c>
    </row>
    <row r="146" spans="1:19" x14ac:dyDescent="0.3">
      <c r="A146" t="s">
        <v>213</v>
      </c>
      <c r="C146" t="s">
        <v>17</v>
      </c>
      <c r="D146" t="s">
        <v>18</v>
      </c>
      <c r="E146">
        <v>0</v>
      </c>
      <c r="F146" t="s">
        <v>213</v>
      </c>
      <c r="G146">
        <v>5.1282051282051197E-2</v>
      </c>
      <c r="H146">
        <v>0.107692307692307</v>
      </c>
      <c r="I146" s="1">
        <v>1.5384615384615299E-5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>
        <v>0.7</v>
      </c>
      <c r="O146">
        <v>0.14285714285714199</v>
      </c>
      <c r="P146">
        <v>14</v>
      </c>
      <c r="Q146" t="str">
        <f t="shared" si="6"/>
        <v>Renuncia/Despido/Desahucio</v>
      </c>
      <c r="R146">
        <f t="shared" si="7"/>
        <v>2</v>
      </c>
      <c r="S146">
        <f t="shared" si="8"/>
        <v>0</v>
      </c>
    </row>
    <row r="147" spans="1:19" x14ac:dyDescent="0.3">
      <c r="A147" t="s">
        <v>214</v>
      </c>
      <c r="C147" t="s">
        <v>21</v>
      </c>
      <c r="D147" t="s">
        <v>32</v>
      </c>
      <c r="E147">
        <v>0</v>
      </c>
      <c r="F147" t="s">
        <v>214</v>
      </c>
      <c r="G147">
        <v>0.67860610637609198</v>
      </c>
      <c r="H147" s="1">
        <v>4.4593088071348898E-5</v>
      </c>
      <c r="I147" s="1">
        <v>4.3478260869565197E-6</v>
      </c>
      <c r="J147" s="1">
        <v>4.3478260869565197E-6</v>
      </c>
      <c r="K147" s="1">
        <v>9.9999999999999995E-7</v>
      </c>
      <c r="L147" s="1">
        <v>9.9999999999999995E-7</v>
      </c>
      <c r="M147" s="1">
        <v>9.9999999999999995E-7</v>
      </c>
      <c r="N147">
        <v>0.7</v>
      </c>
      <c r="O147">
        <v>8.3333333333333301E-2</v>
      </c>
      <c r="P147">
        <v>12</v>
      </c>
      <c r="Q147" t="str">
        <f t="shared" si="6"/>
        <v>Jubilacion Patronal</v>
      </c>
      <c r="R147">
        <f t="shared" si="7"/>
        <v>1</v>
      </c>
      <c r="S147">
        <f t="shared" si="8"/>
        <v>0</v>
      </c>
    </row>
    <row r="148" spans="1:19" x14ac:dyDescent="0.3">
      <c r="A148" t="s">
        <v>215</v>
      </c>
      <c r="C148" t="s">
        <v>86</v>
      </c>
      <c r="F148" t="s">
        <v>215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0.7</v>
      </c>
      <c r="O148">
        <v>1</v>
      </c>
      <c r="P148">
        <v>3</v>
      </c>
      <c r="Q148" t="str">
        <f t="shared" si="6"/>
        <v>Greeting</v>
      </c>
      <c r="R148">
        <f t="shared" si="7"/>
        <v>-1</v>
      </c>
      <c r="S148">
        <f t="shared" si="8"/>
        <v>0</v>
      </c>
    </row>
    <row r="149" spans="1:19" x14ac:dyDescent="0.3">
      <c r="A149" t="s">
        <v>216</v>
      </c>
      <c r="C149" t="s">
        <v>17</v>
      </c>
      <c r="D149" t="s">
        <v>18</v>
      </c>
      <c r="E149">
        <v>0</v>
      </c>
      <c r="F149" t="s">
        <v>216</v>
      </c>
      <c r="G149">
        <v>1.9230769230769201E-4</v>
      </c>
      <c r="H149">
        <v>4.3269230769230699E-2</v>
      </c>
      <c r="I149" s="1">
        <v>1.9230769230769201E-8</v>
      </c>
      <c r="J149" s="1">
        <v>1E-10</v>
      </c>
      <c r="K149" s="1">
        <v>1E-10</v>
      </c>
      <c r="L149" s="1">
        <v>1E-10</v>
      </c>
      <c r="M149" s="1">
        <v>1E-10</v>
      </c>
      <c r="N149">
        <v>0.7</v>
      </c>
      <c r="O149">
        <v>0.1</v>
      </c>
      <c r="P149">
        <v>20</v>
      </c>
      <c r="Q149" t="str">
        <f t="shared" si="6"/>
        <v>Renuncia/Despido/Desahucio</v>
      </c>
      <c r="R149">
        <f t="shared" si="7"/>
        <v>2</v>
      </c>
      <c r="S149">
        <f t="shared" si="8"/>
        <v>0</v>
      </c>
    </row>
    <row r="150" spans="1:19" x14ac:dyDescent="0.3">
      <c r="A150" t="s">
        <v>217</v>
      </c>
      <c r="B150" s="2"/>
      <c r="C150" t="s">
        <v>21</v>
      </c>
      <c r="D150" t="s">
        <v>32</v>
      </c>
      <c r="E150" t="s">
        <v>143</v>
      </c>
      <c r="F150" t="s">
        <v>218</v>
      </c>
      <c r="G150">
        <v>0.91811414392059498</v>
      </c>
      <c r="H150">
        <v>5.1282051282051195E-4</v>
      </c>
      <c r="I150">
        <v>1E-4</v>
      </c>
      <c r="J150">
        <v>1E-4</v>
      </c>
      <c r="K150">
        <v>1E-4</v>
      </c>
      <c r="L150">
        <v>1E-4</v>
      </c>
      <c r="M150">
        <v>1E-4</v>
      </c>
      <c r="N150">
        <v>0.43333333333333302</v>
      </c>
      <c r="O150">
        <v>9.0909090909090898E-2</v>
      </c>
      <c r="P150">
        <v>22</v>
      </c>
      <c r="Q150" t="str">
        <f t="shared" si="6"/>
        <v>Jubilacion Patronal</v>
      </c>
      <c r="R150">
        <f t="shared" si="7"/>
        <v>1</v>
      </c>
      <c r="S150">
        <f t="shared" si="8"/>
        <v>0</v>
      </c>
    </row>
    <row r="151" spans="1:19" x14ac:dyDescent="0.3">
      <c r="A151" t="s">
        <v>219</v>
      </c>
      <c r="C151" t="s">
        <v>21</v>
      </c>
      <c r="D151" t="s">
        <v>32</v>
      </c>
      <c r="E151" t="s">
        <v>143</v>
      </c>
      <c r="F151" t="s">
        <v>219</v>
      </c>
      <c r="G151">
        <v>0.58382642998027601</v>
      </c>
      <c r="H151">
        <v>1.18343195266272E-4</v>
      </c>
      <c r="I151" s="1">
        <v>1.5384615384615299E-5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>
        <v>0.35</v>
      </c>
      <c r="O151">
        <v>0</v>
      </c>
      <c r="P151">
        <v>15</v>
      </c>
      <c r="Q151" t="str">
        <f t="shared" si="6"/>
        <v>Jubilacion Patronal</v>
      </c>
      <c r="R151">
        <f t="shared" si="7"/>
        <v>1</v>
      </c>
      <c r="S151">
        <f t="shared" si="8"/>
        <v>0</v>
      </c>
    </row>
    <row r="152" spans="1:19" x14ac:dyDescent="0.3">
      <c r="A152" t="s">
        <v>220</v>
      </c>
      <c r="C152" t="s">
        <v>43</v>
      </c>
      <c r="F152" t="s">
        <v>220</v>
      </c>
      <c r="G152">
        <v>1.7948717948717901E-3</v>
      </c>
      <c r="H152" s="1">
        <v>9.9999999999999995E-7</v>
      </c>
      <c r="I152" s="1">
        <v>9.9999999999999995E-7</v>
      </c>
      <c r="J152" s="1">
        <v>1.5384615384615299E-5</v>
      </c>
      <c r="K152" s="1">
        <v>9.9999999999999995E-7</v>
      </c>
      <c r="L152" s="1">
        <v>9.9999999999999995E-7</v>
      </c>
      <c r="M152">
        <v>0.20512820512820501</v>
      </c>
      <c r="N152">
        <v>0</v>
      </c>
      <c r="O152">
        <v>0</v>
      </c>
      <c r="P152">
        <v>16</v>
      </c>
      <c r="Q152" t="str">
        <f t="shared" si="6"/>
        <v>job seeker</v>
      </c>
      <c r="R152">
        <f t="shared" si="7"/>
        <v>7</v>
      </c>
      <c r="S152">
        <f t="shared" si="8"/>
        <v>0</v>
      </c>
    </row>
    <row r="153" spans="1:19" x14ac:dyDescent="0.3">
      <c r="A153" t="s">
        <v>221</v>
      </c>
      <c r="C153" t="s">
        <v>17</v>
      </c>
      <c r="D153" t="s">
        <v>18</v>
      </c>
      <c r="E153">
        <v>0</v>
      </c>
      <c r="F153" t="s">
        <v>221</v>
      </c>
      <c r="G153" s="1">
        <v>2.5000000000000001E-5</v>
      </c>
      <c r="H153">
        <v>0.625</v>
      </c>
      <c r="I153" s="1">
        <v>1.2500000000000001E-5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>
        <v>0.2</v>
      </c>
      <c r="O153">
        <v>0</v>
      </c>
      <c r="P153">
        <v>11</v>
      </c>
      <c r="Q153" t="str">
        <f t="shared" si="6"/>
        <v>Renuncia/Despido/Desahucio</v>
      </c>
      <c r="R153">
        <f t="shared" si="7"/>
        <v>2</v>
      </c>
      <c r="S153">
        <f t="shared" si="8"/>
        <v>0</v>
      </c>
    </row>
    <row r="154" spans="1:19" x14ac:dyDescent="0.3">
      <c r="A154" s="6" t="s">
        <v>222</v>
      </c>
      <c r="B154" s="6"/>
      <c r="C154" s="6" t="s">
        <v>109</v>
      </c>
      <c r="D154" s="6"/>
      <c r="E154" s="6"/>
      <c r="F154" s="6" t="s">
        <v>222</v>
      </c>
      <c r="G154" s="6">
        <v>-1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0.35</v>
      </c>
      <c r="O154" s="6">
        <v>0.22222222222222199</v>
      </c>
      <c r="P154" s="6">
        <v>9</v>
      </c>
      <c r="Q154" s="6" t="str">
        <f t="shared" si="6"/>
        <v>na</v>
      </c>
      <c r="R154" s="6">
        <f t="shared" si="7"/>
        <v>-1</v>
      </c>
      <c r="S154" s="6">
        <f t="shared" si="8"/>
        <v>1</v>
      </c>
    </row>
    <row r="155" spans="1:19" x14ac:dyDescent="0.3">
      <c r="A155" t="s">
        <v>223</v>
      </c>
      <c r="B155" s="2"/>
      <c r="C155" t="s">
        <v>21</v>
      </c>
      <c r="D155" t="s">
        <v>32</v>
      </c>
      <c r="E155">
        <v>0</v>
      </c>
      <c r="F155" t="s">
        <v>224</v>
      </c>
      <c r="G155">
        <v>0.75</v>
      </c>
      <c r="H155">
        <v>0.25</v>
      </c>
      <c r="I155">
        <v>0.01</v>
      </c>
      <c r="J155">
        <v>0.01</v>
      </c>
      <c r="K155">
        <v>0.01</v>
      </c>
      <c r="L155">
        <v>0.01</v>
      </c>
      <c r="M155">
        <v>0.01</v>
      </c>
      <c r="N155">
        <v>0.16666666666666599</v>
      </c>
      <c r="O155">
        <v>0</v>
      </c>
      <c r="P155">
        <v>31</v>
      </c>
      <c r="Q155" t="str">
        <f t="shared" si="6"/>
        <v>Jubilacion Patronal</v>
      </c>
      <c r="R155">
        <f t="shared" si="7"/>
        <v>1</v>
      </c>
      <c r="S155">
        <f t="shared" si="8"/>
        <v>0</v>
      </c>
    </row>
    <row r="156" spans="1:19" x14ac:dyDescent="0.3">
      <c r="A156" t="s">
        <v>225</v>
      </c>
      <c r="B156" s="2"/>
      <c r="C156" t="s">
        <v>21</v>
      </c>
      <c r="D156" t="s">
        <v>32</v>
      </c>
      <c r="E156" t="s">
        <v>143</v>
      </c>
      <c r="F156" t="s">
        <v>226</v>
      </c>
      <c r="G156">
        <v>0.20391442876649901</v>
      </c>
      <c r="H156" s="1">
        <v>2.3076923076923001E-5</v>
      </c>
      <c r="I156">
        <v>5.9171597633136095E-4</v>
      </c>
      <c r="J156" s="1">
        <v>1.5384615384615299E-5</v>
      </c>
      <c r="K156" s="1">
        <v>9.9999999999999995E-7</v>
      </c>
      <c r="L156" s="1">
        <v>9.9999999999999995E-7</v>
      </c>
      <c r="M156" s="1">
        <v>3.07692307692307E-5</v>
      </c>
      <c r="N156">
        <v>0</v>
      </c>
      <c r="O156">
        <v>0</v>
      </c>
      <c r="P156">
        <v>24</v>
      </c>
      <c r="Q156" t="str">
        <f t="shared" si="6"/>
        <v>Jubilacion Patronal</v>
      </c>
      <c r="R156">
        <f t="shared" si="7"/>
        <v>1</v>
      </c>
      <c r="S156">
        <f t="shared" si="8"/>
        <v>0</v>
      </c>
    </row>
    <row r="157" spans="1:19" x14ac:dyDescent="0.3">
      <c r="A157" t="s">
        <v>227</v>
      </c>
      <c r="C157" t="s">
        <v>96</v>
      </c>
      <c r="F157" t="s">
        <v>228</v>
      </c>
      <c r="G157">
        <v>0.1</v>
      </c>
      <c r="H157">
        <v>1E-4</v>
      </c>
      <c r="I157">
        <v>1E-4</v>
      </c>
      <c r="J157">
        <v>0.4</v>
      </c>
      <c r="K157">
        <v>1E-4</v>
      </c>
      <c r="L157">
        <v>1E-4</v>
      </c>
      <c r="M157">
        <v>1E-4</v>
      </c>
      <c r="N157">
        <v>0.7</v>
      </c>
      <c r="O157">
        <v>0.16666666666666599</v>
      </c>
      <c r="P157">
        <v>12</v>
      </c>
      <c r="Q157" t="str">
        <f t="shared" si="6"/>
        <v>Contacto</v>
      </c>
      <c r="R157">
        <f t="shared" si="7"/>
        <v>4</v>
      </c>
      <c r="S157">
        <f t="shared" si="8"/>
        <v>0</v>
      </c>
    </row>
    <row r="158" spans="1:19" x14ac:dyDescent="0.3">
      <c r="A158" s="6" t="s">
        <v>229</v>
      </c>
      <c r="B158" s="6"/>
      <c r="C158" s="6" t="s">
        <v>157</v>
      </c>
      <c r="D158" s="6"/>
      <c r="E158" s="6"/>
      <c r="F158" s="6" t="s">
        <v>229</v>
      </c>
      <c r="G158" s="6">
        <v>-1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0.11111111111111099</v>
      </c>
      <c r="O158" s="6">
        <v>0.105263157894736</v>
      </c>
      <c r="P158" s="6">
        <v>19</v>
      </c>
      <c r="Q158" s="6" t="str">
        <f t="shared" si="6"/>
        <v>na</v>
      </c>
      <c r="R158" s="6">
        <f t="shared" si="7"/>
        <v>-1</v>
      </c>
      <c r="S158" s="6">
        <f t="shared" si="8"/>
        <v>1</v>
      </c>
    </row>
    <row r="159" spans="1:19" x14ac:dyDescent="0.3">
      <c r="A159" t="s">
        <v>230</v>
      </c>
      <c r="C159" t="s">
        <v>31</v>
      </c>
      <c r="D159" t="s">
        <v>32</v>
      </c>
      <c r="E159">
        <v>0</v>
      </c>
      <c r="F159" t="s">
        <v>230</v>
      </c>
      <c r="G159">
        <v>1E-4</v>
      </c>
      <c r="H159">
        <v>1E-4</v>
      </c>
      <c r="I159">
        <v>1E-4</v>
      </c>
      <c r="J159">
        <v>1E-4</v>
      </c>
      <c r="K159">
        <v>1</v>
      </c>
      <c r="L159">
        <v>1E-4</v>
      </c>
      <c r="M159">
        <v>1E-4</v>
      </c>
      <c r="N159">
        <v>0.25312499999999999</v>
      </c>
      <c r="O159">
        <v>0.15384615384615299</v>
      </c>
      <c r="P159">
        <v>13</v>
      </c>
      <c r="Q159" t="str">
        <f t="shared" si="6"/>
        <v>Otros servicios (Charlas/Capacitaciones/Financiera)</v>
      </c>
      <c r="R159">
        <f t="shared" si="7"/>
        <v>5</v>
      </c>
      <c r="S159">
        <f t="shared" si="8"/>
        <v>0</v>
      </c>
    </row>
    <row r="160" spans="1:19" x14ac:dyDescent="0.3">
      <c r="A160" t="s">
        <v>231</v>
      </c>
      <c r="C160" t="s">
        <v>31</v>
      </c>
      <c r="D160" t="s">
        <v>18</v>
      </c>
      <c r="E160">
        <v>0</v>
      </c>
      <c r="F160" t="s">
        <v>232</v>
      </c>
      <c r="G160">
        <v>2.5000000000000001E-3</v>
      </c>
      <c r="H160">
        <v>1E-4</v>
      </c>
      <c r="I160">
        <v>1.25E-3</v>
      </c>
      <c r="J160">
        <v>1.25E-3</v>
      </c>
      <c r="K160">
        <v>0.125</v>
      </c>
      <c r="L160">
        <v>1.25E-3</v>
      </c>
      <c r="M160">
        <v>1E-4</v>
      </c>
      <c r="N160">
        <v>0.3</v>
      </c>
      <c r="O160">
        <v>0.08</v>
      </c>
      <c r="P160">
        <v>25</v>
      </c>
      <c r="Q160" t="str">
        <f t="shared" si="6"/>
        <v>Otros servicios (Charlas/Capacitaciones/Financiera)</v>
      </c>
      <c r="R160">
        <f t="shared" si="7"/>
        <v>5</v>
      </c>
      <c r="S160">
        <f t="shared" si="8"/>
        <v>0</v>
      </c>
    </row>
    <row r="161" spans="1:19" x14ac:dyDescent="0.3">
      <c r="A161" s="3" t="s">
        <v>233</v>
      </c>
      <c r="B161" s="3"/>
      <c r="C161" s="3" t="s">
        <v>43</v>
      </c>
      <c r="D161" s="3"/>
      <c r="E161" s="3"/>
      <c r="F161" s="3" t="s">
        <v>233</v>
      </c>
      <c r="G161" s="3">
        <v>0.16666666666666599</v>
      </c>
      <c r="H161" s="3">
        <v>1E-4</v>
      </c>
      <c r="I161" s="3">
        <v>2.5000000000000001E-3</v>
      </c>
      <c r="J161" s="3">
        <v>2.5000000000000001E-3</v>
      </c>
      <c r="K161" s="3">
        <v>1E-4</v>
      </c>
      <c r="L161" s="3">
        <v>1E-4</v>
      </c>
      <c r="M161" s="3">
        <v>8.3333333333333301E-2</v>
      </c>
      <c r="N161" s="3">
        <v>0</v>
      </c>
      <c r="O161" s="3">
        <v>0</v>
      </c>
      <c r="P161" s="3">
        <v>7</v>
      </c>
      <c r="Q161" t="str">
        <f t="shared" si="6"/>
        <v>Jubilacion Patronal</v>
      </c>
      <c r="R161" s="3">
        <f t="shared" si="7"/>
        <v>1</v>
      </c>
      <c r="S161" s="3">
        <f t="shared" si="8"/>
        <v>1</v>
      </c>
    </row>
    <row r="162" spans="1:19" x14ac:dyDescent="0.3">
      <c r="A162" t="s">
        <v>234</v>
      </c>
      <c r="C162" t="s">
        <v>185</v>
      </c>
      <c r="E162" t="s">
        <v>143</v>
      </c>
      <c r="F162" t="s">
        <v>234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-0.69999999999999896</v>
      </c>
      <c r="O162">
        <v>0</v>
      </c>
      <c r="P162">
        <v>10</v>
      </c>
      <c r="Q162" t="str">
        <f t="shared" si="6"/>
        <v>Queja</v>
      </c>
      <c r="R162">
        <f t="shared" si="7"/>
        <v>-1</v>
      </c>
      <c r="S162">
        <f t="shared" si="8"/>
        <v>0</v>
      </c>
    </row>
    <row r="163" spans="1:19" x14ac:dyDescent="0.3">
      <c r="A163" t="s">
        <v>235</v>
      </c>
      <c r="C163" t="s">
        <v>52</v>
      </c>
      <c r="D163" t="s">
        <v>32</v>
      </c>
      <c r="F163" t="s">
        <v>235</v>
      </c>
      <c r="G163">
        <v>0.01</v>
      </c>
      <c r="H163">
        <v>0.01</v>
      </c>
      <c r="I163">
        <v>0.01</v>
      </c>
      <c r="J163">
        <v>0.01</v>
      </c>
      <c r="K163">
        <v>0.01</v>
      </c>
      <c r="L163">
        <v>1</v>
      </c>
      <c r="M163">
        <v>0.01</v>
      </c>
      <c r="N163">
        <v>0</v>
      </c>
      <c r="O163">
        <v>0</v>
      </c>
      <c r="P163">
        <v>5</v>
      </c>
      <c r="Q163" t="str">
        <f t="shared" si="6"/>
        <v>Consultoria</v>
      </c>
      <c r="R163">
        <f t="shared" si="7"/>
        <v>6</v>
      </c>
      <c r="S163">
        <f t="shared" si="8"/>
        <v>0</v>
      </c>
    </row>
    <row r="164" spans="1:19" x14ac:dyDescent="0.3">
      <c r="A164" t="s">
        <v>236</v>
      </c>
      <c r="C164" t="s">
        <v>96</v>
      </c>
      <c r="F164" t="s">
        <v>236</v>
      </c>
      <c r="G164">
        <v>2.5000000000000001E-3</v>
      </c>
      <c r="H164">
        <v>1E-4</v>
      </c>
      <c r="I164">
        <v>1.25E-3</v>
      </c>
      <c r="J164">
        <v>0.125</v>
      </c>
      <c r="K164">
        <v>1.25E-3</v>
      </c>
      <c r="L164">
        <v>1.25E-3</v>
      </c>
      <c r="M164">
        <v>1E-4</v>
      </c>
      <c r="N164">
        <v>0</v>
      </c>
      <c r="O164">
        <v>0</v>
      </c>
      <c r="P164">
        <v>6</v>
      </c>
      <c r="Q164" t="str">
        <f t="shared" si="6"/>
        <v>Contacto</v>
      </c>
      <c r="R164">
        <f t="shared" si="7"/>
        <v>4</v>
      </c>
      <c r="S164">
        <f t="shared" si="8"/>
        <v>0</v>
      </c>
    </row>
    <row r="165" spans="1:19" x14ac:dyDescent="0.3">
      <c r="A165" t="s">
        <v>237</v>
      </c>
      <c r="C165" t="s">
        <v>52</v>
      </c>
      <c r="D165" t="s">
        <v>32</v>
      </c>
      <c r="F165" t="s">
        <v>237</v>
      </c>
      <c r="G165">
        <v>1E-4</v>
      </c>
      <c r="H165">
        <v>1E-4</v>
      </c>
      <c r="I165">
        <v>1E-4</v>
      </c>
      <c r="J165">
        <v>1E-4</v>
      </c>
      <c r="K165">
        <v>1E-4</v>
      </c>
      <c r="L165">
        <v>1</v>
      </c>
      <c r="M165">
        <v>1E-4</v>
      </c>
      <c r="N165">
        <v>0.1</v>
      </c>
      <c r="O165">
        <v>0</v>
      </c>
      <c r="P165">
        <v>5</v>
      </c>
      <c r="Q165" t="str">
        <f t="shared" si="6"/>
        <v>Consultoria</v>
      </c>
      <c r="R165">
        <f t="shared" si="7"/>
        <v>6</v>
      </c>
      <c r="S165">
        <f t="shared" si="8"/>
        <v>0</v>
      </c>
    </row>
    <row r="166" spans="1:19" x14ac:dyDescent="0.3">
      <c r="A166" t="s">
        <v>238</v>
      </c>
      <c r="C166" t="s">
        <v>174</v>
      </c>
      <c r="E166" t="s">
        <v>175</v>
      </c>
      <c r="F166" t="s">
        <v>238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0.90999999999999903</v>
      </c>
      <c r="O166">
        <v>0.33333333333333298</v>
      </c>
      <c r="P166">
        <v>3</v>
      </c>
      <c r="Q166" t="str">
        <f t="shared" si="6"/>
        <v>Hi Five</v>
      </c>
      <c r="R166">
        <f t="shared" si="7"/>
        <v>-1</v>
      </c>
      <c r="S166">
        <f t="shared" si="8"/>
        <v>0</v>
      </c>
    </row>
    <row r="167" spans="1:19" x14ac:dyDescent="0.3">
      <c r="A167" s="6" t="s">
        <v>239</v>
      </c>
      <c r="B167" s="6"/>
      <c r="C167" s="6" t="s">
        <v>174</v>
      </c>
      <c r="D167" s="6"/>
      <c r="E167" s="6" t="s">
        <v>175</v>
      </c>
      <c r="F167" s="6" t="s">
        <v>239</v>
      </c>
      <c r="G167" s="6">
        <v>-1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0.7</v>
      </c>
      <c r="O167" s="6">
        <v>0.14285714285714199</v>
      </c>
      <c r="P167" s="6">
        <v>7</v>
      </c>
      <c r="Q167" s="6" t="str">
        <f t="shared" si="6"/>
        <v>na</v>
      </c>
      <c r="R167" s="6">
        <f t="shared" si="7"/>
        <v>-1</v>
      </c>
      <c r="S167" s="6">
        <f t="shared" si="8"/>
        <v>1</v>
      </c>
    </row>
    <row r="168" spans="1:19" x14ac:dyDescent="0.3">
      <c r="A168" t="s">
        <v>240</v>
      </c>
      <c r="C168" t="s">
        <v>43</v>
      </c>
      <c r="F168" t="s">
        <v>240</v>
      </c>
      <c r="G168" s="1">
        <v>1.3461538461538401E-5</v>
      </c>
      <c r="H168" s="1">
        <v>1E-8</v>
      </c>
      <c r="I168" s="1">
        <v>1E-8</v>
      </c>
      <c r="J168" s="1">
        <v>1.53846153846153E-7</v>
      </c>
      <c r="K168" s="1">
        <v>4.9999999999999998E-7</v>
      </c>
      <c r="L168" s="1">
        <v>1E-8</v>
      </c>
      <c r="M168">
        <v>7.69230769230769E-2</v>
      </c>
      <c r="N168">
        <v>0</v>
      </c>
      <c r="O168">
        <v>0</v>
      </c>
      <c r="P168">
        <v>7</v>
      </c>
      <c r="Q168" t="str">
        <f t="shared" si="6"/>
        <v>job seeker</v>
      </c>
      <c r="R168">
        <f t="shared" si="7"/>
        <v>7</v>
      </c>
      <c r="S168">
        <f t="shared" si="8"/>
        <v>0</v>
      </c>
    </row>
    <row r="169" spans="1:19" x14ac:dyDescent="0.3">
      <c r="A169" t="s">
        <v>241</v>
      </c>
      <c r="C169" t="s">
        <v>52</v>
      </c>
      <c r="D169" t="s">
        <v>32</v>
      </c>
      <c r="F169" t="s">
        <v>241</v>
      </c>
      <c r="G169">
        <v>1E-4</v>
      </c>
      <c r="H169">
        <v>1E-4</v>
      </c>
      <c r="I169">
        <v>1E-4</v>
      </c>
      <c r="J169">
        <v>1E-4</v>
      </c>
      <c r="K169">
        <v>1E-4</v>
      </c>
      <c r="L169">
        <v>1</v>
      </c>
      <c r="M169">
        <v>1E-4</v>
      </c>
      <c r="N169">
        <v>0.1</v>
      </c>
      <c r="O169">
        <v>0</v>
      </c>
      <c r="P169">
        <v>5</v>
      </c>
      <c r="Q169" t="str">
        <f t="shared" si="6"/>
        <v>Consultoria</v>
      </c>
      <c r="R169">
        <f t="shared" si="7"/>
        <v>6</v>
      </c>
      <c r="S169">
        <f t="shared" si="8"/>
        <v>0</v>
      </c>
    </row>
    <row r="170" spans="1:19" x14ac:dyDescent="0.3">
      <c r="A170" t="s">
        <v>242</v>
      </c>
      <c r="C170" t="s">
        <v>185</v>
      </c>
      <c r="E170" t="s">
        <v>143</v>
      </c>
      <c r="F170" t="s">
        <v>242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-0.35</v>
      </c>
      <c r="O170">
        <v>0</v>
      </c>
      <c r="P170">
        <v>10</v>
      </c>
      <c r="Q170" t="str">
        <f t="shared" si="6"/>
        <v>Queja</v>
      </c>
      <c r="R170">
        <f t="shared" si="7"/>
        <v>-1</v>
      </c>
      <c r="S170">
        <f t="shared" si="8"/>
        <v>0</v>
      </c>
    </row>
    <row r="171" spans="1:19" x14ac:dyDescent="0.3">
      <c r="A171" s="3" t="s">
        <v>243</v>
      </c>
      <c r="B171" s="3"/>
      <c r="C171" s="3" t="s">
        <v>157</v>
      </c>
      <c r="D171" s="3"/>
      <c r="E171" s="3"/>
      <c r="F171" s="3" t="s">
        <v>243</v>
      </c>
      <c r="G171" s="3">
        <v>0.967741935483871</v>
      </c>
      <c r="H171" s="3">
        <v>0.01</v>
      </c>
      <c r="I171" s="3">
        <v>0.01</v>
      </c>
      <c r="J171" s="3">
        <v>0.01</v>
      </c>
      <c r="K171" s="3">
        <v>0.01</v>
      </c>
      <c r="L171" s="3">
        <v>0.01</v>
      </c>
      <c r="M171" s="3">
        <v>0.01</v>
      </c>
      <c r="N171" s="3">
        <v>0.2</v>
      </c>
      <c r="O171" s="3">
        <v>0</v>
      </c>
      <c r="P171" s="3">
        <v>4</v>
      </c>
      <c r="Q171" s="3" t="str">
        <f t="shared" si="6"/>
        <v>Jubilacion Patronal</v>
      </c>
      <c r="R171" s="3">
        <f t="shared" si="7"/>
        <v>1</v>
      </c>
      <c r="S171" s="3">
        <f t="shared" si="8"/>
        <v>1</v>
      </c>
    </row>
    <row r="172" spans="1:19" x14ac:dyDescent="0.3">
      <c r="A172" t="s">
        <v>244</v>
      </c>
      <c r="C172" t="s">
        <v>43</v>
      </c>
      <c r="F172" t="s">
        <v>245</v>
      </c>
      <c r="G172">
        <v>5.3846153846153801E-3</v>
      </c>
      <c r="H172">
        <v>1E-4</v>
      </c>
      <c r="I172">
        <v>1E-4</v>
      </c>
      <c r="J172">
        <v>1.53846153846153E-3</v>
      </c>
      <c r="K172">
        <v>1E-4</v>
      </c>
      <c r="L172">
        <v>1E-4</v>
      </c>
      <c r="M172">
        <v>0.30769230769230699</v>
      </c>
      <c r="N172">
        <v>0</v>
      </c>
      <c r="O172">
        <v>0</v>
      </c>
      <c r="P172">
        <v>8</v>
      </c>
      <c r="Q172" t="str">
        <f t="shared" si="6"/>
        <v>job seeker</v>
      </c>
      <c r="R172">
        <f t="shared" si="7"/>
        <v>7</v>
      </c>
      <c r="S172">
        <f t="shared" si="8"/>
        <v>0</v>
      </c>
    </row>
    <row r="173" spans="1:19" x14ac:dyDescent="0.3">
      <c r="A173" s="3" t="s">
        <v>246</v>
      </c>
      <c r="B173" s="3"/>
      <c r="C173" s="3" t="s">
        <v>174</v>
      </c>
      <c r="D173" s="3"/>
      <c r="E173" s="3"/>
      <c r="F173" s="3" t="s">
        <v>246</v>
      </c>
      <c r="G173" s="3">
        <v>0.25</v>
      </c>
      <c r="H173" s="3">
        <v>0.01</v>
      </c>
      <c r="I173" s="3">
        <v>0.125</v>
      </c>
      <c r="J173" s="3">
        <v>0.125</v>
      </c>
      <c r="K173" s="3">
        <v>0.125</v>
      </c>
      <c r="L173" s="3">
        <v>0.125</v>
      </c>
      <c r="M173" s="3">
        <v>0.01</v>
      </c>
      <c r="N173" s="3">
        <v>0.7</v>
      </c>
      <c r="O173" s="3">
        <v>0.14285714285714199</v>
      </c>
      <c r="P173" s="3">
        <v>7</v>
      </c>
      <c r="Q173" s="3" t="str">
        <f t="shared" si="6"/>
        <v>Jubilacion Patronal</v>
      </c>
      <c r="R173" s="3">
        <f t="shared" si="7"/>
        <v>1</v>
      </c>
      <c r="S173" s="3">
        <f t="shared" si="8"/>
        <v>1</v>
      </c>
    </row>
    <row r="174" spans="1:19" x14ac:dyDescent="0.3">
      <c r="A174" s="6" t="s">
        <v>247</v>
      </c>
      <c r="B174" s="6"/>
      <c r="C174" s="6" t="s">
        <v>174</v>
      </c>
      <c r="D174" s="6"/>
      <c r="E174" s="6"/>
      <c r="F174" s="6" t="s">
        <v>247</v>
      </c>
      <c r="G174" s="6">
        <v>-1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0.26</v>
      </c>
      <c r="O174" s="6">
        <v>0</v>
      </c>
      <c r="P174" s="6">
        <v>4</v>
      </c>
      <c r="Q174" s="6" t="str">
        <f t="shared" si="6"/>
        <v>na</v>
      </c>
      <c r="R174" s="6">
        <f t="shared" si="7"/>
        <v>-1</v>
      </c>
      <c r="S174" s="6">
        <f t="shared" si="8"/>
        <v>1</v>
      </c>
    </row>
    <row r="175" spans="1:19" x14ac:dyDescent="0.3">
      <c r="A175" t="s">
        <v>248</v>
      </c>
      <c r="C175" t="s">
        <v>185</v>
      </c>
      <c r="E175" t="s">
        <v>143</v>
      </c>
      <c r="F175" t="s">
        <v>248</v>
      </c>
      <c r="G175">
        <v>0.184782608695652</v>
      </c>
      <c r="H175">
        <v>8.6956521739130395E-4</v>
      </c>
      <c r="I175">
        <v>5.4347826086956503E-3</v>
      </c>
      <c r="J175">
        <v>5.4347826086956503E-3</v>
      </c>
      <c r="K175">
        <v>1.25E-3</v>
      </c>
      <c r="L175">
        <v>1.25E-3</v>
      </c>
      <c r="M175">
        <v>1E-4</v>
      </c>
      <c r="N175">
        <v>-0.69999999999999896</v>
      </c>
      <c r="O175">
        <v>0</v>
      </c>
      <c r="P175">
        <v>13</v>
      </c>
      <c r="Q175" t="str">
        <f t="shared" si="6"/>
        <v>Queja</v>
      </c>
      <c r="R175">
        <f t="shared" si="7"/>
        <v>1</v>
      </c>
      <c r="S175">
        <f t="shared" si="8"/>
        <v>0</v>
      </c>
    </row>
    <row r="176" spans="1:19" x14ac:dyDescent="0.3">
      <c r="A176" t="s">
        <v>249</v>
      </c>
      <c r="C176" t="s">
        <v>185</v>
      </c>
      <c r="E176" t="s">
        <v>143</v>
      </c>
      <c r="F176" t="s">
        <v>249</v>
      </c>
      <c r="G176">
        <v>1E-4</v>
      </c>
      <c r="H176">
        <v>1E-4</v>
      </c>
      <c r="I176">
        <v>1E-4</v>
      </c>
      <c r="J176">
        <v>0.16666666666666599</v>
      </c>
      <c r="K176">
        <v>3.3333333333333301E-3</v>
      </c>
      <c r="L176">
        <v>1E-4</v>
      </c>
      <c r="M176">
        <v>1E-4</v>
      </c>
      <c r="N176">
        <v>-0.65</v>
      </c>
      <c r="O176">
        <v>0</v>
      </c>
      <c r="P176">
        <v>11</v>
      </c>
      <c r="Q176" t="str">
        <f t="shared" si="6"/>
        <v>Queja</v>
      </c>
      <c r="R176">
        <f t="shared" si="7"/>
        <v>4</v>
      </c>
      <c r="S176">
        <f t="shared" si="8"/>
        <v>0</v>
      </c>
    </row>
  </sheetData>
  <autoFilter ref="A1:S1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preguntas2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Valdez</cp:lastModifiedBy>
  <dcterms:created xsi:type="dcterms:W3CDTF">2019-06-26T16:27:21Z</dcterms:created>
  <dcterms:modified xsi:type="dcterms:W3CDTF">2019-06-26T16:28:55Z</dcterms:modified>
</cp:coreProperties>
</file>